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Test\Documents\Masteroppgave\Trading Strategi\Trading Implications\"/>
    </mc:Choice>
  </mc:AlternateContent>
  <xr:revisionPtr revIDLastSave="0" documentId="8_{57809857-9026-4252-B73E-DE024DD01347}" xr6:coauthVersionLast="47" xr6:coauthVersionMax="47" xr10:uidLastSave="{00000000-0000-0000-0000-000000000000}"/>
  <bookViews>
    <workbookView xWindow="-108" yWindow="-108" windowWidth="23256" windowHeight="12456" activeTab="3" xr2:uid="{F3FB84EF-88A4-4B3F-A416-AC549916D221}"/>
  </bookViews>
  <sheets>
    <sheet name="TeknologiOppgangNedgangUnik-Vad" sheetId="2" r:id="rId1"/>
    <sheet name="Trading" sheetId="1" r:id="rId2"/>
    <sheet name="Referanse aksjer" sheetId="3" r:id="rId3"/>
    <sheet name="Grafer" sheetId="4" r:id="rId4"/>
  </sheets>
  <definedNames>
    <definedName name="EksterneData_1" localSheetId="0" hidden="1">'TeknologiOppgangNedgangUnik-Vad'!$A$1:$Z$2144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4" i="1" l="1"/>
  <c r="P4" i="1"/>
  <c r="N4" i="1"/>
  <c r="D3" i="1" l="1"/>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2" i="4"/>
  <c r="E2" i="3" a="1"/>
  <c r="AI2" i="3" a="1"/>
  <c r="E2" i="3" l="1"/>
  <c r="AK26" i="3"/>
  <c r="AK28" i="3"/>
  <c r="AK27" i="3"/>
  <c r="AI2" i="3"/>
  <c r="AD2" i="3" a="1"/>
  <c r="T2" i="3" a="1"/>
  <c r="O2" i="3" a="1"/>
  <c r="J2" i="3" a="1"/>
  <c r="Y2" i="3" a="1"/>
  <c r="V26" i="3" l="1"/>
  <c r="V28" i="3"/>
  <c r="V27" i="3"/>
  <c r="AA27" i="3"/>
  <c r="AA26" i="3"/>
  <c r="AA28" i="3"/>
  <c r="AF26" i="3"/>
  <c r="AF28" i="3"/>
  <c r="AF27" i="3"/>
  <c r="AK825" i="3"/>
  <c r="AK10" i="3"/>
  <c r="AK18" i="3"/>
  <c r="AK34" i="3"/>
  <c r="AK42" i="3"/>
  <c r="AK50" i="3"/>
  <c r="AK58" i="3"/>
  <c r="AK66" i="3"/>
  <c r="AK74" i="3"/>
  <c r="AK82" i="3"/>
  <c r="AK90" i="3"/>
  <c r="AK98" i="3"/>
  <c r="AK106" i="3"/>
  <c r="AK114" i="3"/>
  <c r="AK122" i="3"/>
  <c r="AK130" i="3"/>
  <c r="AK138" i="3"/>
  <c r="AK146" i="3"/>
  <c r="AK154" i="3"/>
  <c r="AK162" i="3"/>
  <c r="AK170" i="3"/>
  <c r="AK178" i="3"/>
  <c r="AK186" i="3"/>
  <c r="AK194" i="3"/>
  <c r="AK202" i="3"/>
  <c r="AK210" i="3"/>
  <c r="AK218" i="3"/>
  <c r="AK226" i="3"/>
  <c r="AK234" i="3"/>
  <c r="AK242" i="3"/>
  <c r="AK250" i="3"/>
  <c r="AK258" i="3"/>
  <c r="AK266" i="3"/>
  <c r="AK274" i="3"/>
  <c r="AK282" i="3"/>
  <c r="AK290" i="3"/>
  <c r="AK298" i="3"/>
  <c r="AK306" i="3"/>
  <c r="AK314" i="3"/>
  <c r="AK322" i="3"/>
  <c r="AK330" i="3"/>
  <c r="AK338" i="3"/>
  <c r="AK346" i="3"/>
  <c r="AK354" i="3"/>
  <c r="AK362" i="3"/>
  <c r="AK370" i="3"/>
  <c r="AK378" i="3"/>
  <c r="AK386" i="3"/>
  <c r="AK394" i="3"/>
  <c r="AK402" i="3"/>
  <c r="AK410" i="3"/>
  <c r="AK418" i="3"/>
  <c r="AK826" i="3"/>
  <c r="AK11" i="3"/>
  <c r="AK19" i="3"/>
  <c r="AK35" i="3"/>
  <c r="AK43" i="3"/>
  <c r="AK51" i="3"/>
  <c r="AK59" i="3"/>
  <c r="AK67" i="3"/>
  <c r="AK75" i="3"/>
  <c r="AK83" i="3"/>
  <c r="AK91" i="3"/>
  <c r="AK99" i="3"/>
  <c r="AK107" i="3"/>
  <c r="AK4" i="3"/>
  <c r="AK12" i="3"/>
  <c r="AK20" i="3"/>
  <c r="AK36" i="3"/>
  <c r="AK44" i="3"/>
  <c r="AK52" i="3"/>
  <c r="AK60" i="3"/>
  <c r="AK68" i="3"/>
  <c r="AK76" i="3"/>
  <c r="AK84" i="3"/>
  <c r="AK92" i="3"/>
  <c r="AK100" i="3"/>
  <c r="AK5" i="3"/>
  <c r="AK13" i="3"/>
  <c r="AK21" i="3"/>
  <c r="AK29" i="3"/>
  <c r="AK37" i="3"/>
  <c r="AK45" i="3"/>
  <c r="AK53" i="3"/>
  <c r="AK61" i="3"/>
  <c r="AK69" i="3"/>
  <c r="AK77" i="3"/>
  <c r="AK85" i="3"/>
  <c r="AK93" i="3"/>
  <c r="AK101" i="3"/>
  <c r="AK109" i="3"/>
  <c r="AK117" i="3"/>
  <c r="AK125" i="3"/>
  <c r="AK133" i="3"/>
  <c r="AK141" i="3"/>
  <c r="AK149" i="3"/>
  <c r="AK157" i="3"/>
  <c r="AK165" i="3"/>
  <c r="AK173" i="3"/>
  <c r="AK181" i="3"/>
  <c r="AK189" i="3"/>
  <c r="AK197" i="3"/>
  <c r="AK205" i="3"/>
  <c r="AK213" i="3"/>
  <c r="AK221" i="3"/>
  <c r="AK229" i="3"/>
  <c r="AK237" i="3"/>
  <c r="AK245" i="3"/>
  <c r="AK253" i="3"/>
  <c r="AK261" i="3"/>
  <c r="AK269" i="3"/>
  <c r="AK277" i="3"/>
  <c r="AK285" i="3"/>
  <c r="AK293" i="3"/>
  <c r="AK301" i="3"/>
  <c r="AK309" i="3"/>
  <c r="AK317" i="3"/>
  <c r="AK325" i="3"/>
  <c r="AK333" i="3"/>
  <c r="AK341" i="3"/>
  <c r="AK349" i="3"/>
  <c r="AK357" i="3"/>
  <c r="AK365" i="3"/>
  <c r="AK373" i="3"/>
  <c r="AK381" i="3"/>
  <c r="AK389" i="3"/>
  <c r="AK397" i="3"/>
  <c r="AK405" i="3"/>
  <c r="AK413" i="3"/>
  <c r="AK421" i="3"/>
  <c r="AK429" i="3"/>
  <c r="AK437" i="3"/>
  <c r="AK445" i="3"/>
  <c r="AK453" i="3"/>
  <c r="AK461" i="3"/>
  <c r="AK469" i="3"/>
  <c r="AK477" i="3"/>
  <c r="AK485" i="3"/>
  <c r="AK493" i="3"/>
  <c r="AK501" i="3"/>
  <c r="AK509" i="3"/>
  <c r="AK517" i="3"/>
  <c r="AK525" i="3"/>
  <c r="AK533" i="3"/>
  <c r="AK541" i="3"/>
  <c r="AK549" i="3"/>
  <c r="AK557" i="3"/>
  <c r="AK565" i="3"/>
  <c r="AK573" i="3"/>
  <c r="AK581" i="3"/>
  <c r="AK589" i="3"/>
  <c r="AK597" i="3"/>
  <c r="AK605" i="3"/>
  <c r="AK613" i="3"/>
  <c r="AK621" i="3"/>
  <c r="AK629" i="3"/>
  <c r="AK637" i="3"/>
  <c r="AK645" i="3"/>
  <c r="AK653" i="3"/>
  <c r="AK661" i="3"/>
  <c r="AK669" i="3"/>
  <c r="AK677" i="3"/>
  <c r="AK6" i="3"/>
  <c r="AK14" i="3"/>
  <c r="AK22" i="3"/>
  <c r="AK30" i="3"/>
  <c r="AK38" i="3"/>
  <c r="AK46" i="3"/>
  <c r="AK54" i="3"/>
  <c r="AK62" i="3"/>
  <c r="AK70" i="3"/>
  <c r="AK78" i="3"/>
  <c r="AK86" i="3"/>
  <c r="AK94" i="3"/>
  <c r="AK102" i="3"/>
  <c r="AK110" i="3"/>
  <c r="AK118" i="3"/>
  <c r="AK126" i="3"/>
  <c r="AK134" i="3"/>
  <c r="AK142" i="3"/>
  <c r="AK150" i="3"/>
  <c r="AK158" i="3"/>
  <c r="AK166" i="3"/>
  <c r="AK174" i="3"/>
  <c r="AK182" i="3"/>
  <c r="AK190" i="3"/>
  <c r="AK198" i="3"/>
  <c r="AK206" i="3"/>
  <c r="AK214" i="3"/>
  <c r="AK222" i="3"/>
  <c r="AK230" i="3"/>
  <c r="AK238" i="3"/>
  <c r="AK246" i="3"/>
  <c r="AK254" i="3"/>
  <c r="AK262" i="3"/>
  <c r="AK270" i="3"/>
  <c r="AK278" i="3"/>
  <c r="AK286" i="3"/>
  <c r="AK294" i="3"/>
  <c r="AK302" i="3"/>
  <c r="AK310" i="3"/>
  <c r="AK318" i="3"/>
  <c r="AK326" i="3"/>
  <c r="AK334" i="3"/>
  <c r="AK342" i="3"/>
  <c r="AK350" i="3"/>
  <c r="AK358" i="3"/>
  <c r="AK366" i="3"/>
  <c r="AK374" i="3"/>
  <c r="AK382" i="3"/>
  <c r="AK390" i="3"/>
  <c r="AK398" i="3"/>
  <c r="AK406" i="3"/>
  <c r="AK414" i="3"/>
  <c r="AK422" i="3"/>
  <c r="AK430" i="3"/>
  <c r="AK438" i="3"/>
  <c r="AK446" i="3"/>
  <c r="AK454" i="3"/>
  <c r="AK462" i="3"/>
  <c r="AK470" i="3"/>
  <c r="AK478" i="3"/>
  <c r="AK486" i="3"/>
  <c r="AK494" i="3"/>
  <c r="AK502" i="3"/>
  <c r="AK510" i="3"/>
  <c r="AK518" i="3"/>
  <c r="AK526" i="3"/>
  <c r="AK534" i="3"/>
  <c r="AK542" i="3"/>
  <c r="AK550" i="3"/>
  <c r="AK558" i="3"/>
  <c r="AK566" i="3"/>
  <c r="AK574" i="3"/>
  <c r="AK582" i="3"/>
  <c r="AK590" i="3"/>
  <c r="AK598" i="3"/>
  <c r="AK606" i="3"/>
  <c r="AK614" i="3"/>
  <c r="AK622" i="3"/>
  <c r="AK630" i="3"/>
  <c r="AK638" i="3"/>
  <c r="AK646" i="3"/>
  <c r="AK654" i="3"/>
  <c r="AK662" i="3"/>
  <c r="AK670" i="3"/>
  <c r="AK678" i="3"/>
  <c r="AK7" i="3"/>
  <c r="AK15" i="3"/>
  <c r="AK23" i="3"/>
  <c r="AK31" i="3"/>
  <c r="AK39" i="3"/>
  <c r="AK47" i="3"/>
  <c r="AK55" i="3"/>
  <c r="AK63" i="3"/>
  <c r="AK71" i="3"/>
  <c r="AK79" i="3"/>
  <c r="AK87" i="3"/>
  <c r="AK95" i="3"/>
  <c r="AK103" i="3"/>
  <c r="AK111" i="3"/>
  <c r="AK119" i="3"/>
  <c r="AK127" i="3"/>
  <c r="AK135" i="3"/>
  <c r="AK143" i="3"/>
  <c r="AK151" i="3"/>
  <c r="AK159" i="3"/>
  <c r="AK167" i="3"/>
  <c r="AK175" i="3"/>
  <c r="AK183" i="3"/>
  <c r="AK191" i="3"/>
  <c r="AK199" i="3"/>
  <c r="AK207" i="3"/>
  <c r="AK215" i="3"/>
  <c r="AK223" i="3"/>
  <c r="AK231" i="3"/>
  <c r="AK239" i="3"/>
  <c r="AK247" i="3"/>
  <c r="AK255" i="3"/>
  <c r="AK263" i="3"/>
  <c r="AK271" i="3"/>
  <c r="AK279" i="3"/>
  <c r="AK287" i="3"/>
  <c r="AK295" i="3"/>
  <c r="AK303" i="3"/>
  <c r="AK311" i="3"/>
  <c r="AK319" i="3"/>
  <c r="AK327" i="3"/>
  <c r="AK335" i="3"/>
  <c r="AK343" i="3"/>
  <c r="AK351" i="3"/>
  <c r="AK359" i="3"/>
  <c r="AK367" i="3"/>
  <c r="AK375" i="3"/>
  <c r="AK383" i="3"/>
  <c r="AK391" i="3"/>
  <c r="AK399" i="3"/>
  <c r="AK407" i="3"/>
  <c r="AK415" i="3"/>
  <c r="AK423" i="3"/>
  <c r="AK431" i="3"/>
  <c r="AK8" i="3"/>
  <c r="AK16" i="3"/>
  <c r="AK24" i="3"/>
  <c r="AK32" i="3"/>
  <c r="AK40" i="3"/>
  <c r="AK48" i="3"/>
  <c r="AK56" i="3"/>
  <c r="AK64" i="3"/>
  <c r="AK72" i="3"/>
  <c r="AK80" i="3"/>
  <c r="AK88" i="3"/>
  <c r="AK96" i="3"/>
  <c r="AK104" i="3"/>
  <c r="AK112" i="3"/>
  <c r="AK120" i="3"/>
  <c r="AK128" i="3"/>
  <c r="AK136" i="3"/>
  <c r="AK144" i="3"/>
  <c r="AK152" i="3"/>
  <c r="AK160" i="3"/>
  <c r="AK168" i="3"/>
  <c r="AK176" i="3"/>
  <c r="AK184" i="3"/>
  <c r="AK192" i="3"/>
  <c r="AK200" i="3"/>
  <c r="AK208" i="3"/>
  <c r="AK216" i="3"/>
  <c r="AK224" i="3"/>
  <c r="AK232" i="3"/>
  <c r="AK240" i="3"/>
  <c r="AK248" i="3"/>
  <c r="AK256" i="3"/>
  <c r="AK264" i="3"/>
  <c r="AK272" i="3"/>
  <c r="AK280" i="3"/>
  <c r="AK288" i="3"/>
  <c r="AK296" i="3"/>
  <c r="AK304" i="3"/>
  <c r="AK312" i="3"/>
  <c r="AK320" i="3"/>
  <c r="AK328" i="3"/>
  <c r="AK336" i="3"/>
  <c r="AK344" i="3"/>
  <c r="AK352" i="3"/>
  <c r="AK360" i="3"/>
  <c r="AK368" i="3"/>
  <c r="AK376" i="3"/>
  <c r="AK384" i="3"/>
  <c r="AK392" i="3"/>
  <c r="AK400" i="3"/>
  <c r="AK408" i="3"/>
  <c r="AK416" i="3"/>
  <c r="AK424" i="3"/>
  <c r="AK432" i="3"/>
  <c r="AK440" i="3"/>
  <c r="AK448" i="3"/>
  <c r="AK456" i="3"/>
  <c r="AK464" i="3"/>
  <c r="AK472" i="3"/>
  <c r="AK480" i="3"/>
  <c r="AK488" i="3"/>
  <c r="AK496" i="3"/>
  <c r="AK504" i="3"/>
  <c r="AK512" i="3"/>
  <c r="AK520" i="3"/>
  <c r="AK528" i="3"/>
  <c r="AK536" i="3"/>
  <c r="AK544" i="3"/>
  <c r="AK552" i="3"/>
  <c r="AK560" i="3"/>
  <c r="AK568" i="3"/>
  <c r="AK576" i="3"/>
  <c r="AK584" i="3"/>
  <c r="AK592" i="3"/>
  <c r="AK600" i="3"/>
  <c r="AK608" i="3"/>
  <c r="AK616" i="3"/>
  <c r="AK624" i="3"/>
  <c r="AK632" i="3"/>
  <c r="AK640" i="3"/>
  <c r="AK648" i="3"/>
  <c r="AK656" i="3"/>
  <c r="AK664" i="3"/>
  <c r="AK672" i="3"/>
  <c r="AK680" i="3"/>
  <c r="AK9" i="3"/>
  <c r="AK73" i="3"/>
  <c r="AK116" i="3"/>
  <c r="AK139" i="3"/>
  <c r="AK161" i="3"/>
  <c r="AK180" i="3"/>
  <c r="AK203" i="3"/>
  <c r="AK225" i="3"/>
  <c r="AK244" i="3"/>
  <c r="AK267" i="3"/>
  <c r="AK289" i="3"/>
  <c r="AK308" i="3"/>
  <c r="AK331" i="3"/>
  <c r="AK353" i="3"/>
  <c r="AK372" i="3"/>
  <c r="AK25" i="3"/>
  <c r="AK89" i="3"/>
  <c r="AK123" i="3"/>
  <c r="AK145" i="3"/>
  <c r="AK164" i="3"/>
  <c r="AK187" i="3"/>
  <c r="AK209" i="3"/>
  <c r="AK228" i="3"/>
  <c r="AK251" i="3"/>
  <c r="AK273" i="3"/>
  <c r="AK292" i="3"/>
  <c r="AK315" i="3"/>
  <c r="AK337" i="3"/>
  <c r="AK356" i="3"/>
  <c r="AK379" i="3"/>
  <c r="AK401" i="3"/>
  <c r="AK420" i="3"/>
  <c r="AK436" i="3"/>
  <c r="AK450" i="3"/>
  <c r="AK463" i="3"/>
  <c r="AK475" i="3"/>
  <c r="AK489" i="3"/>
  <c r="AK500" i="3"/>
  <c r="AK514" i="3"/>
  <c r="AK527" i="3"/>
  <c r="AK539" i="3"/>
  <c r="AK553" i="3"/>
  <c r="AK564" i="3"/>
  <c r="AK578" i="3"/>
  <c r="AK591" i="3"/>
  <c r="AK603" i="3"/>
  <c r="AK617" i="3"/>
  <c r="AK628" i="3"/>
  <c r="AK642" i="3"/>
  <c r="AK655" i="3"/>
  <c r="AK667" i="3"/>
  <c r="AK681" i="3"/>
  <c r="AK689" i="3"/>
  <c r="AK697" i="3"/>
  <c r="AK705" i="3"/>
  <c r="AK713" i="3"/>
  <c r="AK721" i="3"/>
  <c r="AK729" i="3"/>
  <c r="AK737" i="3"/>
  <c r="AK745" i="3"/>
  <c r="AK753" i="3"/>
  <c r="AK761" i="3"/>
  <c r="AK769" i="3"/>
  <c r="AK777" i="3"/>
  <c r="AK785" i="3"/>
  <c r="AK793" i="3"/>
  <c r="AK801" i="3"/>
  <c r="AK809" i="3"/>
  <c r="AK817" i="3"/>
  <c r="AK3" i="3"/>
  <c r="AL3" i="3" s="1"/>
  <c r="AK131" i="3"/>
  <c r="AK172" i="3"/>
  <c r="AK217" i="3"/>
  <c r="AK259" i="3"/>
  <c r="AK323" i="3"/>
  <c r="AK673" i="3"/>
  <c r="AK764" i="3"/>
  <c r="AK804" i="3"/>
  <c r="AK33" i="3"/>
  <c r="AK97" i="3"/>
  <c r="AK124" i="3"/>
  <c r="AK147" i="3"/>
  <c r="AK169" i="3"/>
  <c r="AK188" i="3"/>
  <c r="AK211" i="3"/>
  <c r="AK233" i="3"/>
  <c r="AK252" i="3"/>
  <c r="AK275" i="3"/>
  <c r="AK297" i="3"/>
  <c r="AK316" i="3"/>
  <c r="AK339" i="3"/>
  <c r="AK361" i="3"/>
  <c r="AK380" i="3"/>
  <c r="AK403" i="3"/>
  <c r="AK425" i="3"/>
  <c r="AK439" i="3"/>
  <c r="AK451" i="3"/>
  <c r="AK465" i="3"/>
  <c r="AK476" i="3"/>
  <c r="AK490" i="3"/>
  <c r="AK503" i="3"/>
  <c r="AK515" i="3"/>
  <c r="AK529" i="3"/>
  <c r="AK540" i="3"/>
  <c r="AK554" i="3"/>
  <c r="AK567" i="3"/>
  <c r="AK579" i="3"/>
  <c r="AK593" i="3"/>
  <c r="AK604" i="3"/>
  <c r="AK618" i="3"/>
  <c r="AK631" i="3"/>
  <c r="AK643" i="3"/>
  <c r="AK657" i="3"/>
  <c r="AK668" i="3"/>
  <c r="AK682" i="3"/>
  <c r="AK690" i="3"/>
  <c r="AK698" i="3"/>
  <c r="AK706" i="3"/>
  <c r="AK714" i="3"/>
  <c r="AK722" i="3"/>
  <c r="AK730" i="3"/>
  <c r="AK738" i="3"/>
  <c r="AK746" i="3"/>
  <c r="AK754" i="3"/>
  <c r="AK762" i="3"/>
  <c r="AK770" i="3"/>
  <c r="AK778" i="3"/>
  <c r="AK786" i="3"/>
  <c r="AK794" i="3"/>
  <c r="AK802" i="3"/>
  <c r="AK810" i="3"/>
  <c r="AK818" i="3"/>
  <c r="AK49" i="3"/>
  <c r="AK195" i="3"/>
  <c r="AK281" i="3"/>
  <c r="AK364" i="3"/>
  <c r="AK409" i="3"/>
  <c r="AK442" i="3"/>
  <c r="AK467" i="3"/>
  <c r="AK492" i="3"/>
  <c r="AK531" i="3"/>
  <c r="AK556" i="3"/>
  <c r="AK583" i="3"/>
  <c r="AK609" i="3"/>
  <c r="AK634" i="3"/>
  <c r="AK659" i="3"/>
  <c r="AK692" i="3"/>
  <c r="AK700" i="3"/>
  <c r="AK724" i="3"/>
  <c r="AK740" i="3"/>
  <c r="AK748" i="3"/>
  <c r="AK772" i="3"/>
  <c r="AK796" i="3"/>
  <c r="AK820" i="3"/>
  <c r="AK41" i="3"/>
  <c r="AK105" i="3"/>
  <c r="AK129" i="3"/>
  <c r="AK148" i="3"/>
  <c r="AK171" i="3"/>
  <c r="AK193" i="3"/>
  <c r="AK212" i="3"/>
  <c r="AK235" i="3"/>
  <c r="AK257" i="3"/>
  <c r="AK276" i="3"/>
  <c r="AK299" i="3"/>
  <c r="AK321" i="3"/>
  <c r="AK340" i="3"/>
  <c r="AK363" i="3"/>
  <c r="AK385" i="3"/>
  <c r="AK404" i="3"/>
  <c r="AK426" i="3"/>
  <c r="AK441" i="3"/>
  <c r="AK452" i="3"/>
  <c r="AK466" i="3"/>
  <c r="AK479" i="3"/>
  <c r="AK491" i="3"/>
  <c r="AK505" i="3"/>
  <c r="AK516" i="3"/>
  <c r="AK530" i="3"/>
  <c r="AK543" i="3"/>
  <c r="AK555" i="3"/>
  <c r="AK569" i="3"/>
  <c r="AK580" i="3"/>
  <c r="AK594" i="3"/>
  <c r="AK607" i="3"/>
  <c r="AK619" i="3"/>
  <c r="AK633" i="3"/>
  <c r="AK644" i="3"/>
  <c r="AK658" i="3"/>
  <c r="AK671" i="3"/>
  <c r="AK683" i="3"/>
  <c r="AK691" i="3"/>
  <c r="AK699" i="3"/>
  <c r="AK707" i="3"/>
  <c r="AK715" i="3"/>
  <c r="AK723" i="3"/>
  <c r="AK731" i="3"/>
  <c r="AK739" i="3"/>
  <c r="AK747" i="3"/>
  <c r="AK755" i="3"/>
  <c r="AK763" i="3"/>
  <c r="AK771" i="3"/>
  <c r="AK779" i="3"/>
  <c r="AK787" i="3"/>
  <c r="AK795" i="3"/>
  <c r="AK803" i="3"/>
  <c r="AK811" i="3"/>
  <c r="AK819" i="3"/>
  <c r="AK108" i="3"/>
  <c r="AK153" i="3"/>
  <c r="AK236" i="3"/>
  <c r="AK300" i="3"/>
  <c r="AK345" i="3"/>
  <c r="AK387" i="3"/>
  <c r="AK427" i="3"/>
  <c r="AK455" i="3"/>
  <c r="AK481" i="3"/>
  <c r="AK506" i="3"/>
  <c r="AK545" i="3"/>
  <c r="AK570" i="3"/>
  <c r="AK595" i="3"/>
  <c r="AK620" i="3"/>
  <c r="AK647" i="3"/>
  <c r="AK684" i="3"/>
  <c r="AK708" i="3"/>
  <c r="AK732" i="3"/>
  <c r="AK756" i="3"/>
  <c r="AK788" i="3"/>
  <c r="AK812" i="3"/>
  <c r="AK625" i="3"/>
  <c r="AK519" i="3"/>
  <c r="AK716" i="3"/>
  <c r="AK780" i="3"/>
  <c r="AK611" i="3"/>
  <c r="AK57" i="3"/>
  <c r="AK113" i="3"/>
  <c r="AK132" i="3"/>
  <c r="AK155" i="3"/>
  <c r="AK177" i="3"/>
  <c r="AK196" i="3"/>
  <c r="AK219" i="3"/>
  <c r="AK241" i="3"/>
  <c r="AK260" i="3"/>
  <c r="AK283" i="3"/>
  <c r="AK305" i="3"/>
  <c r="AK324" i="3"/>
  <c r="AK347" i="3"/>
  <c r="AK369" i="3"/>
  <c r="AK388" i="3"/>
  <c r="AK411" i="3"/>
  <c r="AK428" i="3"/>
  <c r="AK443" i="3"/>
  <c r="AK457" i="3"/>
  <c r="AK468" i="3"/>
  <c r="AK482" i="3"/>
  <c r="AK495" i="3"/>
  <c r="AK507" i="3"/>
  <c r="AK521" i="3"/>
  <c r="AK532" i="3"/>
  <c r="AK546" i="3"/>
  <c r="AK559" i="3"/>
  <c r="AK571" i="3"/>
  <c r="AK585" i="3"/>
  <c r="AK596" i="3"/>
  <c r="AK610" i="3"/>
  <c r="AK623" i="3"/>
  <c r="AK635" i="3"/>
  <c r="AK649" i="3"/>
  <c r="AK660" i="3"/>
  <c r="AK674" i="3"/>
  <c r="AK685" i="3"/>
  <c r="AK693" i="3"/>
  <c r="AK701" i="3"/>
  <c r="AK709" i="3"/>
  <c r="AK717" i="3"/>
  <c r="AK725" i="3"/>
  <c r="AK733" i="3"/>
  <c r="AK741" i="3"/>
  <c r="AK749" i="3"/>
  <c r="AK757" i="3"/>
  <c r="AK765" i="3"/>
  <c r="AK773" i="3"/>
  <c r="AK781" i="3"/>
  <c r="AK789" i="3"/>
  <c r="AK797" i="3"/>
  <c r="AK805" i="3"/>
  <c r="AK813" i="3"/>
  <c r="AK821" i="3"/>
  <c r="AK65" i="3"/>
  <c r="AK115" i="3"/>
  <c r="AK137" i="3"/>
  <c r="AK156" i="3"/>
  <c r="AK179" i="3"/>
  <c r="AK201" i="3"/>
  <c r="AK220" i="3"/>
  <c r="AK243" i="3"/>
  <c r="AK265" i="3"/>
  <c r="AK284" i="3"/>
  <c r="AK307" i="3"/>
  <c r="AK329" i="3"/>
  <c r="AK348" i="3"/>
  <c r="AK371" i="3"/>
  <c r="AK393" i="3"/>
  <c r="AK412" i="3"/>
  <c r="AK433" i="3"/>
  <c r="AK444" i="3"/>
  <c r="AK458" i="3"/>
  <c r="AK471" i="3"/>
  <c r="AK483" i="3"/>
  <c r="AK497" i="3"/>
  <c r="AK508" i="3"/>
  <c r="AK522" i="3"/>
  <c r="AK535" i="3"/>
  <c r="AK547" i="3"/>
  <c r="AK561" i="3"/>
  <c r="AK572" i="3"/>
  <c r="AK586" i="3"/>
  <c r="AK636" i="3"/>
  <c r="AK663" i="3"/>
  <c r="AK121" i="3"/>
  <c r="AK291" i="3"/>
  <c r="AK419" i="3"/>
  <c r="AK474" i="3"/>
  <c r="AK524" i="3"/>
  <c r="AK577" i="3"/>
  <c r="AK626" i="3"/>
  <c r="AK666" i="3"/>
  <c r="AK695" i="3"/>
  <c r="AK718" i="3"/>
  <c r="AK736" i="3"/>
  <c r="AK759" i="3"/>
  <c r="AK782" i="3"/>
  <c r="AK800" i="3"/>
  <c r="AK823" i="3"/>
  <c r="AK806" i="3"/>
  <c r="AK766" i="3"/>
  <c r="AK185" i="3"/>
  <c r="AK641" i="3"/>
  <c r="AK726" i="3"/>
  <c r="AK808" i="3"/>
  <c r="AK687" i="3"/>
  <c r="AK751" i="3"/>
  <c r="AK17" i="3"/>
  <c r="AK612" i="3"/>
  <c r="AK752" i="3"/>
  <c r="AK816" i="3"/>
  <c r="AK417" i="3"/>
  <c r="AK615" i="3"/>
  <c r="AK712" i="3"/>
  <c r="AK776" i="3"/>
  <c r="AK140" i="3"/>
  <c r="AK313" i="3"/>
  <c r="AK434" i="3"/>
  <c r="AK484" i="3"/>
  <c r="AK537" i="3"/>
  <c r="AK587" i="3"/>
  <c r="AK627" i="3"/>
  <c r="AK675" i="3"/>
  <c r="AK696" i="3"/>
  <c r="AK719" i="3"/>
  <c r="AK742" i="3"/>
  <c r="AK760" i="3"/>
  <c r="AK783" i="3"/>
  <c r="AK824" i="3"/>
  <c r="AK807" i="3"/>
  <c r="AK355" i="3"/>
  <c r="AK498" i="3"/>
  <c r="AK599" i="3"/>
  <c r="AK703" i="3"/>
  <c r="AK767" i="3"/>
  <c r="AK602" i="3"/>
  <c r="AK728" i="3"/>
  <c r="AK792" i="3"/>
  <c r="AK249" i="3"/>
  <c r="AK563" i="3"/>
  <c r="AK652" i="3"/>
  <c r="AK734" i="3"/>
  <c r="AK775" i="3"/>
  <c r="AK268" i="3"/>
  <c r="AK473" i="3"/>
  <c r="AK575" i="3"/>
  <c r="AK694" i="3"/>
  <c r="AK758" i="3"/>
  <c r="AK822" i="3"/>
  <c r="AK163" i="3"/>
  <c r="AK332" i="3"/>
  <c r="AK435" i="3"/>
  <c r="AK487" i="3"/>
  <c r="AK538" i="3"/>
  <c r="AK588" i="3"/>
  <c r="AK639" i="3"/>
  <c r="AK676" i="3"/>
  <c r="AK702" i="3"/>
  <c r="AK720" i="3"/>
  <c r="AK743" i="3"/>
  <c r="AK784" i="3"/>
  <c r="AK447" i="3"/>
  <c r="AK548" i="3"/>
  <c r="AK679" i="3"/>
  <c r="AK744" i="3"/>
  <c r="AK790" i="3"/>
  <c r="AK651" i="3"/>
  <c r="AK815" i="3"/>
  <c r="AK513" i="3"/>
  <c r="AK204" i="3"/>
  <c r="AK377" i="3"/>
  <c r="AK449" i="3"/>
  <c r="AK499" i="3"/>
  <c r="AK551" i="3"/>
  <c r="AK601" i="3"/>
  <c r="AK650" i="3"/>
  <c r="AK686" i="3"/>
  <c r="AK704" i="3"/>
  <c r="AK727" i="3"/>
  <c r="AK750" i="3"/>
  <c r="AK768" i="3"/>
  <c r="AK791" i="3"/>
  <c r="AK814" i="3"/>
  <c r="AK227" i="3"/>
  <c r="AK395" i="3"/>
  <c r="AK459" i="3"/>
  <c r="AK511" i="3"/>
  <c r="AK562" i="3"/>
  <c r="AK710" i="3"/>
  <c r="AK774" i="3"/>
  <c r="AK396" i="3"/>
  <c r="AK460" i="3"/>
  <c r="AK688" i="3"/>
  <c r="AK711" i="3"/>
  <c r="AK798" i="3"/>
  <c r="AK81" i="3"/>
  <c r="AK523" i="3"/>
  <c r="AK665" i="3"/>
  <c r="AK735" i="3"/>
  <c r="AK799" i="3"/>
  <c r="AF4" i="3"/>
  <c r="AF12" i="3"/>
  <c r="AF20" i="3"/>
  <c r="AF36" i="3"/>
  <c r="AF44" i="3"/>
  <c r="AF52" i="3"/>
  <c r="AF60" i="3"/>
  <c r="AF68" i="3"/>
  <c r="AF76" i="3"/>
  <c r="AF84" i="3"/>
  <c r="AF92" i="3"/>
  <c r="AF100" i="3"/>
  <c r="AF108" i="3"/>
  <c r="AF116" i="3"/>
  <c r="AF124" i="3"/>
  <c r="AF132" i="3"/>
  <c r="AF140" i="3"/>
  <c r="AF148" i="3"/>
  <c r="AF156" i="3"/>
  <c r="AF164" i="3"/>
  <c r="AF172" i="3"/>
  <c r="AF180" i="3"/>
  <c r="AF188" i="3"/>
  <c r="AF196" i="3"/>
  <c r="AF204" i="3"/>
  <c r="AF212" i="3"/>
  <c r="AF220" i="3"/>
  <c r="AF228" i="3"/>
  <c r="AF236" i="3"/>
  <c r="AF244" i="3"/>
  <c r="AF252" i="3"/>
  <c r="AF260" i="3"/>
  <c r="AF268" i="3"/>
  <c r="AF276" i="3"/>
  <c r="AF284" i="3"/>
  <c r="AF292" i="3"/>
  <c r="AF300" i="3"/>
  <c r="AF308" i="3"/>
  <c r="AF316" i="3"/>
  <c r="AF324" i="3"/>
  <c r="AF332" i="3"/>
  <c r="AF340" i="3"/>
  <c r="AF348" i="3"/>
  <c r="AF356" i="3"/>
  <c r="AF364" i="3"/>
  <c r="AF372" i="3"/>
  <c r="AF380" i="3"/>
  <c r="AF388" i="3"/>
  <c r="AF396" i="3"/>
  <c r="AF404" i="3"/>
  <c r="AF412" i="3"/>
  <c r="AF420" i="3"/>
  <c r="AF428" i="3"/>
  <c r="AF436" i="3"/>
  <c r="AF444" i="3"/>
  <c r="AF452" i="3"/>
  <c r="AF460" i="3"/>
  <c r="AF468" i="3"/>
  <c r="AF476" i="3"/>
  <c r="AF484" i="3"/>
  <c r="AF492" i="3"/>
  <c r="AF500" i="3"/>
  <c r="AF508" i="3"/>
  <c r="AF516" i="3"/>
  <c r="AF524" i="3"/>
  <c r="AF532" i="3"/>
  <c r="AF540" i="3"/>
  <c r="AF548" i="3"/>
  <c r="AF556" i="3"/>
  <c r="AF564" i="3"/>
  <c r="AF572" i="3"/>
  <c r="AF580" i="3"/>
  <c r="AF588" i="3"/>
  <c r="AF596" i="3"/>
  <c r="AF604" i="3"/>
  <c r="AF612" i="3"/>
  <c r="AF620" i="3"/>
  <c r="AF628" i="3"/>
  <c r="AF636" i="3"/>
  <c r="AF644" i="3"/>
  <c r="AF652" i="3"/>
  <c r="AF660" i="3"/>
  <c r="AF668" i="3"/>
  <c r="AF676" i="3"/>
  <c r="AF5" i="3"/>
  <c r="AF13" i="3"/>
  <c r="AF21" i="3"/>
  <c r="AF29" i="3"/>
  <c r="AF37" i="3"/>
  <c r="AF45" i="3"/>
  <c r="AF53" i="3"/>
  <c r="AF61" i="3"/>
  <c r="AF69" i="3"/>
  <c r="AF77" i="3"/>
  <c r="AF85" i="3"/>
  <c r="AF93" i="3"/>
  <c r="AF101" i="3"/>
  <c r="AF109" i="3"/>
  <c r="AF117" i="3"/>
  <c r="AF125" i="3"/>
  <c r="AF133" i="3"/>
  <c r="AF141" i="3"/>
  <c r="AF149" i="3"/>
  <c r="AF157" i="3"/>
  <c r="AF165" i="3"/>
  <c r="AF173" i="3"/>
  <c r="AF181" i="3"/>
  <c r="AF189" i="3"/>
  <c r="AF197" i="3"/>
  <c r="AF205" i="3"/>
  <c r="AF213" i="3"/>
  <c r="AF221" i="3"/>
  <c r="AF229" i="3"/>
  <c r="AF237" i="3"/>
  <c r="AF245" i="3"/>
  <c r="AF253" i="3"/>
  <c r="AF261" i="3"/>
  <c r="AF269" i="3"/>
  <c r="AF277" i="3"/>
  <c r="AF285" i="3"/>
  <c r="AF293" i="3"/>
  <c r="AF301" i="3"/>
  <c r="AF309" i="3"/>
  <c r="AF317" i="3"/>
  <c r="AF325" i="3"/>
  <c r="AF333" i="3"/>
  <c r="AF341" i="3"/>
  <c r="AF349" i="3"/>
  <c r="AF357" i="3"/>
  <c r="AF365" i="3"/>
  <c r="AF373" i="3"/>
  <c r="AF381" i="3"/>
  <c r="AF389" i="3"/>
  <c r="AF397" i="3"/>
  <c r="AF405" i="3"/>
  <c r="AF413" i="3"/>
  <c r="AF421" i="3"/>
  <c r="AF429" i="3"/>
  <c r="AF437" i="3"/>
  <c r="AF445" i="3"/>
  <c r="AF453" i="3"/>
  <c r="AF461" i="3"/>
  <c r="AF469" i="3"/>
  <c r="AF477" i="3"/>
  <c r="AF485" i="3"/>
  <c r="AF493" i="3"/>
  <c r="AF501" i="3"/>
  <c r="AF509" i="3"/>
  <c r="AF517" i="3"/>
  <c r="AF525" i="3"/>
  <c r="AF533" i="3"/>
  <c r="AF541" i="3"/>
  <c r="AF549" i="3"/>
  <c r="AF557" i="3"/>
  <c r="AF565" i="3"/>
  <c r="AF573" i="3"/>
  <c r="AF581" i="3"/>
  <c r="AF589" i="3"/>
  <c r="AF597" i="3"/>
  <c r="AF605" i="3"/>
  <c r="AF613" i="3"/>
  <c r="AF621" i="3"/>
  <c r="AF629" i="3"/>
  <c r="AF637" i="3"/>
  <c r="AF645" i="3"/>
  <c r="AF653" i="3"/>
  <c r="AF661" i="3"/>
  <c r="AF669" i="3"/>
  <c r="AF677" i="3"/>
  <c r="AF6" i="3"/>
  <c r="AF14" i="3"/>
  <c r="AF22" i="3"/>
  <c r="AF30" i="3"/>
  <c r="AF38" i="3"/>
  <c r="AF46" i="3"/>
  <c r="AF54" i="3"/>
  <c r="AF62" i="3"/>
  <c r="AF70" i="3"/>
  <c r="AF78" i="3"/>
  <c r="AF86" i="3"/>
  <c r="AF94" i="3"/>
  <c r="AF102" i="3"/>
  <c r="AF110" i="3"/>
  <c r="AF118" i="3"/>
  <c r="AF126" i="3"/>
  <c r="AF134" i="3"/>
  <c r="AF142" i="3"/>
  <c r="AF150" i="3"/>
  <c r="AF158" i="3"/>
  <c r="AF166" i="3"/>
  <c r="AF174" i="3"/>
  <c r="AF182" i="3"/>
  <c r="AF190" i="3"/>
  <c r="AF198" i="3"/>
  <c r="AF206" i="3"/>
  <c r="AF214" i="3"/>
  <c r="AF222" i="3"/>
  <c r="AF230" i="3"/>
  <c r="AF238" i="3"/>
  <c r="AF246" i="3"/>
  <c r="AF254" i="3"/>
  <c r="AF262" i="3"/>
  <c r="AF270" i="3"/>
  <c r="AF278" i="3"/>
  <c r="AF286" i="3"/>
  <c r="AF294" i="3"/>
  <c r="AF302" i="3"/>
  <c r="AF310" i="3"/>
  <c r="AF318" i="3"/>
  <c r="AF326" i="3"/>
  <c r="AF334" i="3"/>
  <c r="AF342" i="3"/>
  <c r="AF350" i="3"/>
  <c r="AF358" i="3"/>
  <c r="AF366" i="3"/>
  <c r="AF374" i="3"/>
  <c r="AF382" i="3"/>
  <c r="AF390" i="3"/>
  <c r="AF398" i="3"/>
  <c r="AF406" i="3"/>
  <c r="AF414" i="3"/>
  <c r="AF422" i="3"/>
  <c r="AF430" i="3"/>
  <c r="AF438" i="3"/>
  <c r="AF446" i="3"/>
  <c r="AF454" i="3"/>
  <c r="AF462" i="3"/>
  <c r="AF470" i="3"/>
  <c r="AF478" i="3"/>
  <c r="AF486" i="3"/>
  <c r="AF494" i="3"/>
  <c r="AF502" i="3"/>
  <c r="AF510" i="3"/>
  <c r="AF518" i="3"/>
  <c r="AF526" i="3"/>
  <c r="AF534" i="3"/>
  <c r="AF542" i="3"/>
  <c r="AF550" i="3"/>
  <c r="AF558" i="3"/>
  <c r="AF566" i="3"/>
  <c r="AF574" i="3"/>
  <c r="AF582" i="3"/>
  <c r="AF590" i="3"/>
  <c r="AF598" i="3"/>
  <c r="AF606" i="3"/>
  <c r="AF614" i="3"/>
  <c r="AF622" i="3"/>
  <c r="AF630" i="3"/>
  <c r="AF638" i="3"/>
  <c r="AF646" i="3"/>
  <c r="AF654" i="3"/>
  <c r="AF662" i="3"/>
  <c r="AF670" i="3"/>
  <c r="AF7" i="3"/>
  <c r="AF15" i="3"/>
  <c r="AF23" i="3"/>
  <c r="AF31" i="3"/>
  <c r="AF39" i="3"/>
  <c r="AF47" i="3"/>
  <c r="AF55" i="3"/>
  <c r="AF63" i="3"/>
  <c r="AF71" i="3"/>
  <c r="AF79" i="3"/>
  <c r="AF87" i="3"/>
  <c r="AF95" i="3"/>
  <c r="AF103" i="3"/>
  <c r="AF111" i="3"/>
  <c r="AF119" i="3"/>
  <c r="AF127" i="3"/>
  <c r="AF135" i="3"/>
  <c r="AF143" i="3"/>
  <c r="AF151" i="3"/>
  <c r="AF159" i="3"/>
  <c r="AF167" i="3"/>
  <c r="AF175" i="3"/>
  <c r="AF183" i="3"/>
  <c r="AF191" i="3"/>
  <c r="AF199" i="3"/>
  <c r="AF207" i="3"/>
  <c r="AF215" i="3"/>
  <c r="AF223" i="3"/>
  <c r="AF231" i="3"/>
  <c r="AF239" i="3"/>
  <c r="AF247" i="3"/>
  <c r="AF255" i="3"/>
  <c r="AF263" i="3"/>
  <c r="AF271" i="3"/>
  <c r="AF279" i="3"/>
  <c r="AF287" i="3"/>
  <c r="AF295" i="3"/>
  <c r="AF303" i="3"/>
  <c r="AF311" i="3"/>
  <c r="AF319" i="3"/>
  <c r="AF327" i="3"/>
  <c r="AF335" i="3"/>
  <c r="AF343" i="3"/>
  <c r="AF351" i="3"/>
  <c r="AF359" i="3"/>
  <c r="AF367" i="3"/>
  <c r="AF375" i="3"/>
  <c r="AF383" i="3"/>
  <c r="AF391" i="3"/>
  <c r="AF399" i="3"/>
  <c r="AF407" i="3"/>
  <c r="AF415" i="3"/>
  <c r="AF423" i="3"/>
  <c r="AF431" i="3"/>
  <c r="AF439" i="3"/>
  <c r="AF447" i="3"/>
  <c r="AF455" i="3"/>
  <c r="AF463" i="3"/>
  <c r="AF471" i="3"/>
  <c r="AF479" i="3"/>
  <c r="AF487" i="3"/>
  <c r="AF495" i="3"/>
  <c r="AF503" i="3"/>
  <c r="AF511" i="3"/>
  <c r="AF519" i="3"/>
  <c r="AF527" i="3"/>
  <c r="AF535" i="3"/>
  <c r="AF543" i="3"/>
  <c r="AF551" i="3"/>
  <c r="AF559" i="3"/>
  <c r="AF567" i="3"/>
  <c r="AF575" i="3"/>
  <c r="AF583" i="3"/>
  <c r="AF591" i="3"/>
  <c r="AF599" i="3"/>
  <c r="AF607" i="3"/>
  <c r="AF615" i="3"/>
  <c r="AF623" i="3"/>
  <c r="AF631" i="3"/>
  <c r="AF639" i="3"/>
  <c r="AF647" i="3"/>
  <c r="AF655" i="3"/>
  <c r="AF663" i="3"/>
  <c r="AF671" i="3"/>
  <c r="AF679" i="3"/>
  <c r="AF8" i="3"/>
  <c r="AF16" i="3"/>
  <c r="AF24" i="3"/>
  <c r="AF32" i="3"/>
  <c r="AF40" i="3"/>
  <c r="AF48" i="3"/>
  <c r="AF56" i="3"/>
  <c r="AF64" i="3"/>
  <c r="AF72" i="3"/>
  <c r="AF80" i="3"/>
  <c r="AF88" i="3"/>
  <c r="AF96" i="3"/>
  <c r="AF104" i="3"/>
  <c r="AF112" i="3"/>
  <c r="AF120" i="3"/>
  <c r="AF128" i="3"/>
  <c r="AF136" i="3"/>
  <c r="AF144" i="3"/>
  <c r="AF152" i="3"/>
  <c r="AF160" i="3"/>
  <c r="AF168" i="3"/>
  <c r="AF176" i="3"/>
  <c r="AF184" i="3"/>
  <c r="AF192" i="3"/>
  <c r="AF200" i="3"/>
  <c r="AF208" i="3"/>
  <c r="AF216" i="3"/>
  <c r="AF224" i="3"/>
  <c r="AF232" i="3"/>
  <c r="AF240" i="3"/>
  <c r="AF248" i="3"/>
  <c r="AF256" i="3"/>
  <c r="AF264" i="3"/>
  <c r="AF272" i="3"/>
  <c r="AF280" i="3"/>
  <c r="AF288" i="3"/>
  <c r="AF296" i="3"/>
  <c r="AF304" i="3"/>
  <c r="AF312" i="3"/>
  <c r="AF320" i="3"/>
  <c r="AF328" i="3"/>
  <c r="AF336" i="3"/>
  <c r="AF344" i="3"/>
  <c r="AF352" i="3"/>
  <c r="AF360" i="3"/>
  <c r="AF368" i="3"/>
  <c r="AF376" i="3"/>
  <c r="AF384" i="3"/>
  <c r="AF392" i="3"/>
  <c r="AF400" i="3"/>
  <c r="AF408" i="3"/>
  <c r="AF416" i="3"/>
  <c r="AF424" i="3"/>
  <c r="AF432" i="3"/>
  <c r="AF440" i="3"/>
  <c r="AF448" i="3"/>
  <c r="AF456" i="3"/>
  <c r="AF464" i="3"/>
  <c r="AF472" i="3"/>
  <c r="AF480" i="3"/>
  <c r="AF488" i="3"/>
  <c r="AF496" i="3"/>
  <c r="AF504" i="3"/>
  <c r="AF512" i="3"/>
  <c r="AF520" i="3"/>
  <c r="AF528" i="3"/>
  <c r="AF536" i="3"/>
  <c r="AF544" i="3"/>
  <c r="AF552" i="3"/>
  <c r="AF560" i="3"/>
  <c r="AF568" i="3"/>
  <c r="AF576" i="3"/>
  <c r="AF584" i="3"/>
  <c r="AF592" i="3"/>
  <c r="AF600" i="3"/>
  <c r="AF608" i="3"/>
  <c r="AF616" i="3"/>
  <c r="AF624" i="3"/>
  <c r="AF632" i="3"/>
  <c r="AF640" i="3"/>
  <c r="AF648" i="3"/>
  <c r="AF656" i="3"/>
  <c r="AF664" i="3"/>
  <c r="AF672" i="3"/>
  <c r="AF680" i="3"/>
  <c r="AF9" i="3"/>
  <c r="AF17" i="3"/>
  <c r="AF25" i="3"/>
  <c r="AF33" i="3"/>
  <c r="AF41" i="3"/>
  <c r="AF49" i="3"/>
  <c r="AF57" i="3"/>
  <c r="AF65" i="3"/>
  <c r="AF73" i="3"/>
  <c r="AF81" i="3"/>
  <c r="AF89" i="3"/>
  <c r="AF97" i="3"/>
  <c r="AF105" i="3"/>
  <c r="AF113" i="3"/>
  <c r="AF121" i="3"/>
  <c r="AF129" i="3"/>
  <c r="AF137" i="3"/>
  <c r="AF145" i="3"/>
  <c r="AF153" i="3"/>
  <c r="AF161" i="3"/>
  <c r="AF169" i="3"/>
  <c r="AF177" i="3"/>
  <c r="AF185" i="3"/>
  <c r="AF193" i="3"/>
  <c r="AF201" i="3"/>
  <c r="AF209" i="3"/>
  <c r="AF217" i="3"/>
  <c r="AF225" i="3"/>
  <c r="AF233" i="3"/>
  <c r="AF241" i="3"/>
  <c r="AF249" i="3"/>
  <c r="AF257" i="3"/>
  <c r="AF265" i="3"/>
  <c r="AF273" i="3"/>
  <c r="AF281" i="3"/>
  <c r="AF289" i="3"/>
  <c r="AF297" i="3"/>
  <c r="AF305" i="3"/>
  <c r="AF313" i="3"/>
  <c r="AF321" i="3"/>
  <c r="AF329" i="3"/>
  <c r="AF337" i="3"/>
  <c r="AF345" i="3"/>
  <c r="AF353" i="3"/>
  <c r="AF361" i="3"/>
  <c r="AF369" i="3"/>
  <c r="AF377" i="3"/>
  <c r="AF385" i="3"/>
  <c r="AF393" i="3"/>
  <c r="AF401" i="3"/>
  <c r="AF409" i="3"/>
  <c r="AF417" i="3"/>
  <c r="AF425" i="3"/>
  <c r="AF433" i="3"/>
  <c r="AF441" i="3"/>
  <c r="AF449" i="3"/>
  <c r="AF457" i="3"/>
  <c r="AF465" i="3"/>
  <c r="AF473" i="3"/>
  <c r="AF481" i="3"/>
  <c r="AF489" i="3"/>
  <c r="AF497" i="3"/>
  <c r="AF505" i="3"/>
  <c r="AF513" i="3"/>
  <c r="AF521" i="3"/>
  <c r="AF529" i="3"/>
  <c r="AF537" i="3"/>
  <c r="AF545" i="3"/>
  <c r="AF553" i="3"/>
  <c r="AF561" i="3"/>
  <c r="AF569" i="3"/>
  <c r="AF577" i="3"/>
  <c r="AF585" i="3"/>
  <c r="AF593" i="3"/>
  <c r="AF601" i="3"/>
  <c r="AF609" i="3"/>
  <c r="AF617" i="3"/>
  <c r="AF625" i="3"/>
  <c r="AF633" i="3"/>
  <c r="AF641" i="3"/>
  <c r="AF649" i="3"/>
  <c r="AF657" i="3"/>
  <c r="AF665" i="3"/>
  <c r="AF673" i="3"/>
  <c r="AF681" i="3"/>
  <c r="AF10" i="3"/>
  <c r="AF18" i="3"/>
  <c r="AF34" i="3"/>
  <c r="AF42" i="3"/>
  <c r="AF50" i="3"/>
  <c r="AF58" i="3"/>
  <c r="AF66" i="3"/>
  <c r="AF74" i="3"/>
  <c r="AF82" i="3"/>
  <c r="AF90" i="3"/>
  <c r="AF98" i="3"/>
  <c r="AF106" i="3"/>
  <c r="AF114" i="3"/>
  <c r="AF122" i="3"/>
  <c r="AF130" i="3"/>
  <c r="AF138" i="3"/>
  <c r="AF146" i="3"/>
  <c r="AF154" i="3"/>
  <c r="AF162" i="3"/>
  <c r="AF170" i="3"/>
  <c r="AF178" i="3"/>
  <c r="AF186" i="3"/>
  <c r="AF194" i="3"/>
  <c r="AF202" i="3"/>
  <c r="AF210" i="3"/>
  <c r="AF218" i="3"/>
  <c r="AF226" i="3"/>
  <c r="AF234" i="3"/>
  <c r="AF242" i="3"/>
  <c r="AF250" i="3"/>
  <c r="AF258" i="3"/>
  <c r="AF266" i="3"/>
  <c r="AF274" i="3"/>
  <c r="AF282" i="3"/>
  <c r="AF290" i="3"/>
  <c r="AF298" i="3"/>
  <c r="AF306" i="3"/>
  <c r="AF314" i="3"/>
  <c r="AF322" i="3"/>
  <c r="AF330" i="3"/>
  <c r="AF338" i="3"/>
  <c r="AF346" i="3"/>
  <c r="AF354" i="3"/>
  <c r="AF362" i="3"/>
  <c r="AF370" i="3"/>
  <c r="AF378" i="3"/>
  <c r="AF386" i="3"/>
  <c r="AF394" i="3"/>
  <c r="AF402" i="3"/>
  <c r="AF410" i="3"/>
  <c r="AF418" i="3"/>
  <c r="AF426" i="3"/>
  <c r="AF434" i="3"/>
  <c r="AF442" i="3"/>
  <c r="AF450" i="3"/>
  <c r="AF458" i="3"/>
  <c r="AF466" i="3"/>
  <c r="AF474" i="3"/>
  <c r="AF482" i="3"/>
  <c r="AF490" i="3"/>
  <c r="AF498" i="3"/>
  <c r="AF506" i="3"/>
  <c r="AF514" i="3"/>
  <c r="AF522" i="3"/>
  <c r="AF530" i="3"/>
  <c r="AF538" i="3"/>
  <c r="AF546" i="3"/>
  <c r="AF554" i="3"/>
  <c r="AF562" i="3"/>
  <c r="AF570" i="3"/>
  <c r="AF578" i="3"/>
  <c r="AF586" i="3"/>
  <c r="AF594" i="3"/>
  <c r="AF602" i="3"/>
  <c r="AF610" i="3"/>
  <c r="AF618" i="3"/>
  <c r="AF626" i="3"/>
  <c r="AF634" i="3"/>
  <c r="AF642" i="3"/>
  <c r="AF650" i="3"/>
  <c r="AF658" i="3"/>
  <c r="AF666" i="3"/>
  <c r="AF674" i="3"/>
  <c r="AF11" i="3"/>
  <c r="AF19" i="3"/>
  <c r="AF35" i="3"/>
  <c r="AF43" i="3"/>
  <c r="AF51" i="3"/>
  <c r="AF59" i="3"/>
  <c r="AF67" i="3"/>
  <c r="AF75" i="3"/>
  <c r="AF83" i="3"/>
  <c r="AF91" i="3"/>
  <c r="AF99" i="3"/>
  <c r="AF107" i="3"/>
  <c r="AF115" i="3"/>
  <c r="AF123" i="3"/>
  <c r="AF131" i="3"/>
  <c r="AF139" i="3"/>
  <c r="AF147" i="3"/>
  <c r="AF155" i="3"/>
  <c r="AF163" i="3"/>
  <c r="AF171" i="3"/>
  <c r="AF179" i="3"/>
  <c r="AF187" i="3"/>
  <c r="AF195" i="3"/>
  <c r="AF203" i="3"/>
  <c r="AF211" i="3"/>
  <c r="AF219" i="3"/>
  <c r="AF227" i="3"/>
  <c r="AF235" i="3"/>
  <c r="AF243" i="3"/>
  <c r="AF251" i="3"/>
  <c r="AF259" i="3"/>
  <c r="AF267" i="3"/>
  <c r="AF275" i="3"/>
  <c r="AF283" i="3"/>
  <c r="AF291" i="3"/>
  <c r="AF299" i="3"/>
  <c r="AF307" i="3"/>
  <c r="AF315" i="3"/>
  <c r="AF323" i="3"/>
  <c r="AF331" i="3"/>
  <c r="AF339" i="3"/>
  <c r="AF347" i="3"/>
  <c r="AF355" i="3"/>
  <c r="AF363" i="3"/>
  <c r="AF371" i="3"/>
  <c r="AF379" i="3"/>
  <c r="AF387" i="3"/>
  <c r="AF395" i="3"/>
  <c r="AF403" i="3"/>
  <c r="AF411" i="3"/>
  <c r="AF419" i="3"/>
  <c r="AF427" i="3"/>
  <c r="AF435" i="3"/>
  <c r="AF443" i="3"/>
  <c r="AF451" i="3"/>
  <c r="AF459" i="3"/>
  <c r="AF467" i="3"/>
  <c r="AF475" i="3"/>
  <c r="AF483" i="3"/>
  <c r="AF491" i="3"/>
  <c r="AF499" i="3"/>
  <c r="AF507" i="3"/>
  <c r="AF515" i="3"/>
  <c r="AF523" i="3"/>
  <c r="AF531" i="3"/>
  <c r="AF539" i="3"/>
  <c r="AF547" i="3"/>
  <c r="AF555" i="3"/>
  <c r="AF563" i="3"/>
  <c r="AF571" i="3"/>
  <c r="AF579" i="3"/>
  <c r="AF587" i="3"/>
  <c r="AF595" i="3"/>
  <c r="AF603" i="3"/>
  <c r="AF611" i="3"/>
  <c r="AF619" i="3"/>
  <c r="AF627" i="3"/>
  <c r="AF635" i="3"/>
  <c r="AF643" i="3"/>
  <c r="AF651" i="3"/>
  <c r="AF659" i="3"/>
  <c r="AF667" i="3"/>
  <c r="AF675" i="3"/>
  <c r="AF678" i="3"/>
  <c r="AF689" i="3"/>
  <c r="AF697" i="3"/>
  <c r="AF705" i="3"/>
  <c r="AF713" i="3"/>
  <c r="AF721" i="3"/>
  <c r="AF729" i="3"/>
  <c r="AF737" i="3"/>
  <c r="AF745" i="3"/>
  <c r="AF753" i="3"/>
  <c r="AF761" i="3"/>
  <c r="AF769" i="3"/>
  <c r="AF777" i="3"/>
  <c r="AF785" i="3"/>
  <c r="AF793" i="3"/>
  <c r="AF801" i="3"/>
  <c r="AF825" i="3"/>
  <c r="AF722" i="3"/>
  <c r="AF746" i="3"/>
  <c r="AF794" i="3"/>
  <c r="AF699" i="3"/>
  <c r="AF739" i="3"/>
  <c r="AF803" i="3"/>
  <c r="AF684" i="3"/>
  <c r="AF692" i="3"/>
  <c r="AF700" i="3"/>
  <c r="AF708" i="3"/>
  <c r="AF716" i="3"/>
  <c r="AF724" i="3"/>
  <c r="AF732" i="3"/>
  <c r="AF740" i="3"/>
  <c r="AF748" i="3"/>
  <c r="AF756" i="3"/>
  <c r="AF764" i="3"/>
  <c r="AF772" i="3"/>
  <c r="AF780" i="3"/>
  <c r="AF788" i="3"/>
  <c r="AF796" i="3"/>
  <c r="AF804" i="3"/>
  <c r="AF812" i="3"/>
  <c r="AF820" i="3"/>
  <c r="AF806" i="3"/>
  <c r="AF822" i="3"/>
  <c r="AF817" i="3"/>
  <c r="AF714" i="3"/>
  <c r="AF730" i="3"/>
  <c r="AF778" i="3"/>
  <c r="AF707" i="3"/>
  <c r="AF763" i="3"/>
  <c r="AF3" i="3"/>
  <c r="AG3" i="3" s="1"/>
  <c r="AF685" i="3"/>
  <c r="AF693" i="3"/>
  <c r="AF701" i="3"/>
  <c r="AF709" i="3"/>
  <c r="AF717" i="3"/>
  <c r="AF725" i="3"/>
  <c r="AF733" i="3"/>
  <c r="AF741" i="3"/>
  <c r="AF749" i="3"/>
  <c r="AF757" i="3"/>
  <c r="AF765" i="3"/>
  <c r="AF773" i="3"/>
  <c r="AF781" i="3"/>
  <c r="AF789" i="3"/>
  <c r="AF797" i="3"/>
  <c r="AF805" i="3"/>
  <c r="AF813" i="3"/>
  <c r="AF821" i="3"/>
  <c r="AF798" i="3"/>
  <c r="AF809" i="3"/>
  <c r="AF698" i="3"/>
  <c r="AF738" i="3"/>
  <c r="AF786" i="3"/>
  <c r="AF818" i="3"/>
  <c r="AF715" i="3"/>
  <c r="AF787" i="3"/>
  <c r="AF686" i="3"/>
  <c r="AF694" i="3"/>
  <c r="AF702" i="3"/>
  <c r="AF710" i="3"/>
  <c r="AF718" i="3"/>
  <c r="AF726" i="3"/>
  <c r="AF734" i="3"/>
  <c r="AF742" i="3"/>
  <c r="AF750" i="3"/>
  <c r="AF758" i="3"/>
  <c r="AF766" i="3"/>
  <c r="AF774" i="3"/>
  <c r="AF782" i="3"/>
  <c r="AF790" i="3"/>
  <c r="AF814" i="3"/>
  <c r="AF690" i="3"/>
  <c r="AF770" i="3"/>
  <c r="AF826" i="3"/>
  <c r="AF723" i="3"/>
  <c r="AF755" i="3"/>
  <c r="AF795" i="3"/>
  <c r="AF687" i="3"/>
  <c r="AF695" i="3"/>
  <c r="AF703" i="3"/>
  <c r="AF711" i="3"/>
  <c r="AF719" i="3"/>
  <c r="AF727" i="3"/>
  <c r="AF735" i="3"/>
  <c r="AF743" i="3"/>
  <c r="AF751" i="3"/>
  <c r="AF759" i="3"/>
  <c r="AF767" i="3"/>
  <c r="AF775" i="3"/>
  <c r="AF783" i="3"/>
  <c r="AF791" i="3"/>
  <c r="AF799" i="3"/>
  <c r="AF807" i="3"/>
  <c r="AF815" i="3"/>
  <c r="AF823" i="3"/>
  <c r="AF800" i="3"/>
  <c r="AF816" i="3"/>
  <c r="AF706" i="3"/>
  <c r="AF762" i="3"/>
  <c r="AF810" i="3"/>
  <c r="AF691" i="3"/>
  <c r="AF771" i="3"/>
  <c r="AF811" i="3"/>
  <c r="AF688" i="3"/>
  <c r="AF696" i="3"/>
  <c r="AF704" i="3"/>
  <c r="AF712" i="3"/>
  <c r="AF720" i="3"/>
  <c r="AF728" i="3"/>
  <c r="AF736" i="3"/>
  <c r="AF744" i="3"/>
  <c r="AF752" i="3"/>
  <c r="AF760" i="3"/>
  <c r="AF768" i="3"/>
  <c r="AF776" i="3"/>
  <c r="AF784" i="3"/>
  <c r="AF792" i="3"/>
  <c r="AF808" i="3"/>
  <c r="AF824" i="3"/>
  <c r="AF682" i="3"/>
  <c r="AF754" i="3"/>
  <c r="AF802" i="3"/>
  <c r="AF683" i="3"/>
  <c r="AF731" i="3"/>
  <c r="AF747" i="3"/>
  <c r="AF779" i="3"/>
  <c r="AF819" i="3"/>
  <c r="AD2" i="3"/>
  <c r="V9" i="3"/>
  <c r="V17" i="3"/>
  <c r="V25" i="3"/>
  <c r="V33" i="3"/>
  <c r="V41" i="3"/>
  <c r="V49" i="3"/>
  <c r="V57" i="3"/>
  <c r="V65" i="3"/>
  <c r="V73" i="3"/>
  <c r="V81" i="3"/>
  <c r="V89" i="3"/>
  <c r="V97" i="3"/>
  <c r="V105" i="3"/>
  <c r="V113" i="3"/>
  <c r="V121" i="3"/>
  <c r="V129" i="3"/>
  <c r="V137" i="3"/>
  <c r="V145" i="3"/>
  <c r="V153" i="3"/>
  <c r="V5" i="3"/>
  <c r="V13" i="3"/>
  <c r="V21" i="3"/>
  <c r="V29" i="3"/>
  <c r="V37" i="3"/>
  <c r="V45" i="3"/>
  <c r="V53" i="3"/>
  <c r="V61" i="3"/>
  <c r="V69" i="3"/>
  <c r="V77" i="3"/>
  <c r="V85" i="3"/>
  <c r="V93" i="3"/>
  <c r="V101" i="3"/>
  <c r="V109" i="3"/>
  <c r="V117" i="3"/>
  <c r="V125" i="3"/>
  <c r="V133" i="3"/>
  <c r="V141" i="3"/>
  <c r="V149" i="3"/>
  <c r="V157" i="3"/>
  <c r="V7" i="3"/>
  <c r="V15" i="3"/>
  <c r="V23" i="3"/>
  <c r="V31" i="3"/>
  <c r="V39" i="3"/>
  <c r="V47" i="3"/>
  <c r="V55" i="3"/>
  <c r="V63" i="3"/>
  <c r="V71" i="3"/>
  <c r="V79" i="3"/>
  <c r="V87" i="3"/>
  <c r="V95" i="3"/>
  <c r="V103" i="3"/>
  <c r="V111" i="3"/>
  <c r="V119" i="3"/>
  <c r="V127" i="3"/>
  <c r="V135" i="3"/>
  <c r="V143" i="3"/>
  <c r="V151" i="3"/>
  <c r="V159" i="3"/>
  <c r="V167" i="3"/>
  <c r="V175" i="3"/>
  <c r="V183" i="3"/>
  <c r="V191" i="3"/>
  <c r="V199" i="3"/>
  <c r="V207" i="3"/>
  <c r="V215" i="3"/>
  <c r="V223" i="3"/>
  <c r="V231" i="3"/>
  <c r="V239" i="3"/>
  <c r="V247" i="3"/>
  <c r="V255" i="3"/>
  <c r="V263" i="3"/>
  <c r="V271" i="3"/>
  <c r="V16" i="3"/>
  <c r="V42" i="3"/>
  <c r="V54" i="3"/>
  <c r="V67" i="3"/>
  <c r="V80" i="3"/>
  <c r="V92" i="3"/>
  <c r="V106" i="3"/>
  <c r="V118" i="3"/>
  <c r="V131" i="3"/>
  <c r="V144" i="3"/>
  <c r="V156" i="3"/>
  <c r="V166" i="3"/>
  <c r="V176" i="3"/>
  <c r="V185" i="3"/>
  <c r="V194" i="3"/>
  <c r="V203" i="3"/>
  <c r="V212" i="3"/>
  <c r="V221" i="3"/>
  <c r="V230" i="3"/>
  <c r="V240" i="3"/>
  <c r="V249" i="3"/>
  <c r="V258" i="3"/>
  <c r="V267" i="3"/>
  <c r="V276" i="3"/>
  <c r="V284" i="3"/>
  <c r="V292" i="3"/>
  <c r="V300" i="3"/>
  <c r="V308" i="3"/>
  <c r="V316" i="3"/>
  <c r="V324" i="3"/>
  <c r="V332" i="3"/>
  <c r="V340" i="3"/>
  <c r="V348" i="3"/>
  <c r="V356" i="3"/>
  <c r="V364" i="3"/>
  <c r="V372" i="3"/>
  <c r="V380" i="3"/>
  <c r="V388" i="3"/>
  <c r="V396" i="3"/>
  <c r="V404" i="3"/>
  <c r="V412" i="3"/>
  <c r="V420" i="3"/>
  <c r="V428" i="3"/>
  <c r="V436" i="3"/>
  <c r="V444" i="3"/>
  <c r="V452" i="3"/>
  <c r="V460" i="3"/>
  <c r="V468" i="3"/>
  <c r="V476" i="3"/>
  <c r="V484" i="3"/>
  <c r="V492" i="3"/>
  <c r="V500" i="3"/>
  <c r="V508" i="3"/>
  <c r="V516" i="3"/>
  <c r="V524" i="3"/>
  <c r="V532" i="3"/>
  <c r="V540" i="3"/>
  <c r="V548" i="3"/>
  <c r="V556" i="3"/>
  <c r="V564" i="3"/>
  <c r="V572" i="3"/>
  <c r="V580" i="3"/>
  <c r="V588" i="3"/>
  <c r="V596" i="3"/>
  <c r="V604" i="3"/>
  <c r="V612" i="3"/>
  <c r="V620" i="3"/>
  <c r="V4" i="3"/>
  <c r="V18" i="3"/>
  <c r="V30" i="3"/>
  <c r="V43" i="3"/>
  <c r="V56" i="3"/>
  <c r="V68" i="3"/>
  <c r="V82" i="3"/>
  <c r="V94" i="3"/>
  <c r="V107" i="3"/>
  <c r="V120" i="3"/>
  <c r="V132" i="3"/>
  <c r="V146" i="3"/>
  <c r="V158" i="3"/>
  <c r="V168" i="3"/>
  <c r="V177" i="3"/>
  <c r="V186" i="3"/>
  <c r="V195" i="3"/>
  <c r="V204" i="3"/>
  <c r="V213" i="3"/>
  <c r="V222" i="3"/>
  <c r="V232" i="3"/>
  <c r="V241" i="3"/>
  <c r="V250" i="3"/>
  <c r="V259" i="3"/>
  <c r="V268" i="3"/>
  <c r="V277" i="3"/>
  <c r="V285" i="3"/>
  <c r="V293" i="3"/>
  <c r="V301" i="3"/>
  <c r="V309" i="3"/>
  <c r="V317" i="3"/>
  <c r="V325" i="3"/>
  <c r="V333" i="3"/>
  <c r="V341" i="3"/>
  <c r="V349" i="3"/>
  <c r="V357" i="3"/>
  <c r="V365" i="3"/>
  <c r="V373" i="3"/>
  <c r="V381" i="3"/>
  <c r="V389" i="3"/>
  <c r="V397" i="3"/>
  <c r="V405" i="3"/>
  <c r="V413" i="3"/>
  <c r="V421" i="3"/>
  <c r="V429" i="3"/>
  <c r="V437" i="3"/>
  <c r="V445" i="3"/>
  <c r="V453" i="3"/>
  <c r="V461" i="3"/>
  <c r="V469" i="3"/>
  <c r="V477" i="3"/>
  <c r="V485" i="3"/>
  <c r="V493" i="3"/>
  <c r="V501" i="3"/>
  <c r="V509" i="3"/>
  <c r="V517" i="3"/>
  <c r="V525" i="3"/>
  <c r="V533" i="3"/>
  <c r="V541" i="3"/>
  <c r="V8" i="3"/>
  <c r="V20" i="3"/>
  <c r="V34" i="3"/>
  <c r="V46" i="3"/>
  <c r="V59" i="3"/>
  <c r="V72" i="3"/>
  <c r="V84" i="3"/>
  <c r="V98" i="3"/>
  <c r="V110" i="3"/>
  <c r="V123" i="3"/>
  <c r="V136" i="3"/>
  <c r="V148" i="3"/>
  <c r="V161" i="3"/>
  <c r="V170" i="3"/>
  <c r="V179" i="3"/>
  <c r="V188" i="3"/>
  <c r="V197" i="3"/>
  <c r="V206" i="3"/>
  <c r="V216" i="3"/>
  <c r="V225" i="3"/>
  <c r="V234" i="3"/>
  <c r="V243" i="3"/>
  <c r="V252" i="3"/>
  <c r="V261" i="3"/>
  <c r="V270" i="3"/>
  <c r="V279" i="3"/>
  <c r="V287" i="3"/>
  <c r="V295" i="3"/>
  <c r="V303" i="3"/>
  <c r="V311" i="3"/>
  <c r="V319" i="3"/>
  <c r="V327" i="3"/>
  <c r="V335" i="3"/>
  <c r="V343" i="3"/>
  <c r="V351" i="3"/>
  <c r="V359" i="3"/>
  <c r="V367" i="3"/>
  <c r="V375" i="3"/>
  <c r="V383" i="3"/>
  <c r="V391" i="3"/>
  <c r="V399" i="3"/>
  <c r="V407" i="3"/>
  <c r="V415" i="3"/>
  <c r="V423" i="3"/>
  <c r="V431" i="3"/>
  <c r="V439" i="3"/>
  <c r="V447" i="3"/>
  <c r="V455" i="3"/>
  <c r="V463" i="3"/>
  <c r="V471" i="3"/>
  <c r="V479" i="3"/>
  <c r="V487" i="3"/>
  <c r="V495" i="3"/>
  <c r="V503" i="3"/>
  <c r="V511" i="3"/>
  <c r="V519" i="3"/>
  <c r="V527" i="3"/>
  <c r="V535" i="3"/>
  <c r="V543" i="3"/>
  <c r="V551" i="3"/>
  <c r="V559" i="3"/>
  <c r="V567" i="3"/>
  <c r="V575" i="3"/>
  <c r="V583" i="3"/>
  <c r="V591" i="3"/>
  <c r="V599" i="3"/>
  <c r="V12" i="3"/>
  <c r="V35" i="3"/>
  <c r="V52" i="3"/>
  <c r="V75" i="3"/>
  <c r="V96" i="3"/>
  <c r="V115" i="3"/>
  <c r="V138" i="3"/>
  <c r="V155" i="3"/>
  <c r="V172" i="3"/>
  <c r="V187" i="3"/>
  <c r="V260" i="3"/>
  <c r="V274" i="3"/>
  <c r="V288" i="3"/>
  <c r="V299" i="3"/>
  <c r="V313" i="3"/>
  <c r="V326" i="3"/>
  <c r="V338" i="3"/>
  <c r="V390" i="3"/>
  <c r="V427" i="3"/>
  <c r="V491" i="3"/>
  <c r="V565" i="3"/>
  <c r="V616" i="3"/>
  <c r="V665" i="3"/>
  <c r="V705" i="3"/>
  <c r="V14" i="3"/>
  <c r="V36" i="3"/>
  <c r="V58" i="3"/>
  <c r="V76" i="3"/>
  <c r="V99" i="3"/>
  <c r="V116" i="3"/>
  <c r="V139" i="3"/>
  <c r="V160" i="3"/>
  <c r="V173" i="3"/>
  <c r="V189" i="3"/>
  <c r="V202" i="3"/>
  <c r="V218" i="3"/>
  <c r="V233" i="3"/>
  <c r="V246" i="3"/>
  <c r="V262" i="3"/>
  <c r="V275" i="3"/>
  <c r="V289" i="3"/>
  <c r="V302" i="3"/>
  <c r="V314" i="3"/>
  <c r="V328" i="3"/>
  <c r="V339" i="3"/>
  <c r="V353" i="3"/>
  <c r="V366" i="3"/>
  <c r="V378" i="3"/>
  <c r="V392" i="3"/>
  <c r="V403" i="3"/>
  <c r="V417" i="3"/>
  <c r="V430" i="3"/>
  <c r="V442" i="3"/>
  <c r="V456" i="3"/>
  <c r="V19" i="3"/>
  <c r="V38" i="3"/>
  <c r="V60" i="3"/>
  <c r="V78" i="3"/>
  <c r="V100" i="3"/>
  <c r="V122" i="3"/>
  <c r="V140" i="3"/>
  <c r="V162" i="3"/>
  <c r="V174" i="3"/>
  <c r="V190" i="3"/>
  <c r="V205" i="3"/>
  <c r="V219" i="3"/>
  <c r="V235" i="3"/>
  <c r="V248" i="3"/>
  <c r="V264" i="3"/>
  <c r="V278" i="3"/>
  <c r="V290" i="3"/>
  <c r="V304" i="3"/>
  <c r="V315" i="3"/>
  <c r="V329" i="3"/>
  <c r="V342" i="3"/>
  <c r="V354" i="3"/>
  <c r="V368" i="3"/>
  <c r="V379" i="3"/>
  <c r="V393" i="3"/>
  <c r="V406" i="3"/>
  <c r="V418" i="3"/>
  <c r="V432" i="3"/>
  <c r="V443" i="3"/>
  <c r="V457" i="3"/>
  <c r="V22" i="3"/>
  <c r="V40" i="3"/>
  <c r="V62" i="3"/>
  <c r="V83" i="3"/>
  <c r="V102" i="3"/>
  <c r="V124" i="3"/>
  <c r="V142" i="3"/>
  <c r="V163" i="3"/>
  <c r="V178" i="3"/>
  <c r="V192" i="3"/>
  <c r="V208" i="3"/>
  <c r="V220" i="3"/>
  <c r="V236" i="3"/>
  <c r="V251" i="3"/>
  <c r="V265" i="3"/>
  <c r="V280" i="3"/>
  <c r="V291" i="3"/>
  <c r="V305" i="3"/>
  <c r="V318" i="3"/>
  <c r="V330" i="3"/>
  <c r="V344" i="3"/>
  <c r="V355" i="3"/>
  <c r="V369" i="3"/>
  <c r="V382" i="3"/>
  <c r="V394" i="3"/>
  <c r="V408" i="3"/>
  <c r="V419" i="3"/>
  <c r="V433" i="3"/>
  <c r="V446" i="3"/>
  <c r="V458" i="3"/>
  <c r="V472" i="3"/>
  <c r="V483" i="3"/>
  <c r="V497" i="3"/>
  <c r="V510" i="3"/>
  <c r="V522" i="3"/>
  <c r="V536" i="3"/>
  <c r="V547" i="3"/>
  <c r="V558" i="3"/>
  <c r="V569" i="3"/>
  <c r="V579" i="3"/>
  <c r="V590" i="3"/>
  <c r="V601" i="3"/>
  <c r="V610" i="3"/>
  <c r="V619" i="3"/>
  <c r="V628" i="3"/>
  <c r="V636" i="3"/>
  <c r="V644" i="3"/>
  <c r="V652" i="3"/>
  <c r="V660" i="3"/>
  <c r="V668" i="3"/>
  <c r="V676" i="3"/>
  <c r="V684" i="3"/>
  <c r="V692" i="3"/>
  <c r="V700" i="3"/>
  <c r="V708" i="3"/>
  <c r="V716" i="3"/>
  <c r="V724" i="3"/>
  <c r="V732" i="3"/>
  <c r="V740" i="3"/>
  <c r="V748" i="3"/>
  <c r="V756" i="3"/>
  <c r="V764" i="3"/>
  <c r="V772" i="3"/>
  <c r="V780" i="3"/>
  <c r="V788" i="3"/>
  <c r="V796" i="3"/>
  <c r="V804" i="3"/>
  <c r="V812" i="3"/>
  <c r="V820" i="3"/>
  <c r="V757" i="3"/>
  <c r="V781" i="3"/>
  <c r="V797" i="3"/>
  <c r="V813" i="3"/>
  <c r="V821" i="3"/>
  <c r="V6" i="3"/>
  <c r="V48" i="3"/>
  <c r="V66" i="3"/>
  <c r="V88" i="3"/>
  <c r="V108" i="3"/>
  <c r="V128" i="3"/>
  <c r="V150" i="3"/>
  <c r="V165" i="3"/>
  <c r="V181" i="3"/>
  <c r="V196" i="3"/>
  <c r="V210" i="3"/>
  <c r="V238" i="3"/>
  <c r="V254" i="3"/>
  <c r="V269" i="3"/>
  <c r="V282" i="3"/>
  <c r="V296" i="3"/>
  <c r="V321" i="3"/>
  <c r="V334" i="3"/>
  <c r="V346" i="3"/>
  <c r="V371" i="3"/>
  <c r="V398" i="3"/>
  <c r="V424" i="3"/>
  <c r="V449" i="3"/>
  <c r="V474" i="3"/>
  <c r="V488" i="3"/>
  <c r="V513" i="3"/>
  <c r="V538" i="3"/>
  <c r="V550" i="3"/>
  <c r="V571" i="3"/>
  <c r="V582" i="3"/>
  <c r="V603" i="3"/>
  <c r="V622" i="3"/>
  <c r="V630" i="3"/>
  <c r="V654" i="3"/>
  <c r="V670" i="3"/>
  <c r="V686" i="3"/>
  <c r="V702" i="3"/>
  <c r="V726" i="3"/>
  <c r="V742" i="3"/>
  <c r="V750" i="3"/>
  <c r="V774" i="3"/>
  <c r="V790" i="3"/>
  <c r="V806" i="3"/>
  <c r="V822" i="3"/>
  <c r="V704" i="3"/>
  <c r="V736" i="3"/>
  <c r="V760" i="3"/>
  <c r="V792" i="3"/>
  <c r="V824" i="3"/>
  <c r="V229" i="3"/>
  <c r="V352" i="3"/>
  <c r="V416" i="3"/>
  <c r="V454" i="3"/>
  <c r="V505" i="3"/>
  <c r="V544" i="3"/>
  <c r="V586" i="3"/>
  <c r="V633" i="3"/>
  <c r="V649" i="3"/>
  <c r="V697" i="3"/>
  <c r="V721" i="3"/>
  <c r="V24" i="3"/>
  <c r="V44" i="3"/>
  <c r="V64" i="3"/>
  <c r="V86" i="3"/>
  <c r="V104" i="3"/>
  <c r="V126" i="3"/>
  <c r="V147" i="3"/>
  <c r="V164" i="3"/>
  <c r="V180" i="3"/>
  <c r="V193" i="3"/>
  <c r="V209" i="3"/>
  <c r="V224" i="3"/>
  <c r="V237" i="3"/>
  <c r="V253" i="3"/>
  <c r="V266" i="3"/>
  <c r="V281" i="3"/>
  <c r="V294" i="3"/>
  <c r="V306" i="3"/>
  <c r="V320" i="3"/>
  <c r="V331" i="3"/>
  <c r="V345" i="3"/>
  <c r="V358" i="3"/>
  <c r="V370" i="3"/>
  <c r="V384" i="3"/>
  <c r="V395" i="3"/>
  <c r="V409" i="3"/>
  <c r="V422" i="3"/>
  <c r="V434" i="3"/>
  <c r="V448" i="3"/>
  <c r="V459" i="3"/>
  <c r="V473" i="3"/>
  <c r="V486" i="3"/>
  <c r="V498" i="3"/>
  <c r="V512" i="3"/>
  <c r="V523" i="3"/>
  <c r="V537" i="3"/>
  <c r="V549" i="3"/>
  <c r="V560" i="3"/>
  <c r="V570" i="3"/>
  <c r="V581" i="3"/>
  <c r="V592" i="3"/>
  <c r="V602" i="3"/>
  <c r="V611" i="3"/>
  <c r="V621" i="3"/>
  <c r="V629" i="3"/>
  <c r="V637" i="3"/>
  <c r="V645" i="3"/>
  <c r="V653" i="3"/>
  <c r="V661" i="3"/>
  <c r="V669" i="3"/>
  <c r="V677" i="3"/>
  <c r="V685" i="3"/>
  <c r="V693" i="3"/>
  <c r="V701" i="3"/>
  <c r="V709" i="3"/>
  <c r="V717" i="3"/>
  <c r="V725" i="3"/>
  <c r="V733" i="3"/>
  <c r="V741" i="3"/>
  <c r="V749" i="3"/>
  <c r="V765" i="3"/>
  <c r="V773" i="3"/>
  <c r="V789" i="3"/>
  <c r="V805" i="3"/>
  <c r="V226" i="3"/>
  <c r="V307" i="3"/>
  <c r="V360" i="3"/>
  <c r="V385" i="3"/>
  <c r="V435" i="3"/>
  <c r="V462" i="3"/>
  <c r="V499" i="3"/>
  <c r="V526" i="3"/>
  <c r="V561" i="3"/>
  <c r="V593" i="3"/>
  <c r="V613" i="3"/>
  <c r="V646" i="3"/>
  <c r="V662" i="3"/>
  <c r="V678" i="3"/>
  <c r="V694" i="3"/>
  <c r="V710" i="3"/>
  <c r="V734" i="3"/>
  <c r="V758" i="3"/>
  <c r="V782" i="3"/>
  <c r="V814" i="3"/>
  <c r="V696" i="3"/>
  <c r="V768" i="3"/>
  <c r="V800" i="3"/>
  <c r="V245" i="3"/>
  <c r="V402" i="3"/>
  <c r="V518" i="3"/>
  <c r="V597" i="3"/>
  <c r="V673" i="3"/>
  <c r="V410" i="3"/>
  <c r="V638" i="3"/>
  <c r="V718" i="3"/>
  <c r="V766" i="3"/>
  <c r="V798" i="3"/>
  <c r="V720" i="3"/>
  <c r="V776" i="3"/>
  <c r="V808" i="3"/>
  <c r="V217" i="3"/>
  <c r="V377" i="3"/>
  <c r="V480" i="3"/>
  <c r="V554" i="3"/>
  <c r="V607" i="3"/>
  <c r="V641" i="3"/>
  <c r="V681" i="3"/>
  <c r="V713" i="3"/>
  <c r="V10" i="3"/>
  <c r="V50" i="3"/>
  <c r="V70" i="3"/>
  <c r="V90" i="3"/>
  <c r="V112" i="3"/>
  <c r="V130" i="3"/>
  <c r="V152" i="3"/>
  <c r="V169" i="3"/>
  <c r="V182" i="3"/>
  <c r="V198" i="3"/>
  <c r="V211" i="3"/>
  <c r="V227" i="3"/>
  <c r="V242" i="3"/>
  <c r="V256" i="3"/>
  <c r="V272" i="3"/>
  <c r="V283" i="3"/>
  <c r="V297" i="3"/>
  <c r="V310" i="3"/>
  <c r="V322" i="3"/>
  <c r="V336" i="3"/>
  <c r="V347" i="3"/>
  <c r="V361" i="3"/>
  <c r="V374" i="3"/>
  <c r="V386" i="3"/>
  <c r="V400" i="3"/>
  <c r="V411" i="3"/>
  <c r="V425" i="3"/>
  <c r="V438" i="3"/>
  <c r="V450" i="3"/>
  <c r="V464" i="3"/>
  <c r="V475" i="3"/>
  <c r="V489" i="3"/>
  <c r="V502" i="3"/>
  <c r="V514" i="3"/>
  <c r="V528" i="3"/>
  <c r="V539" i="3"/>
  <c r="V552" i="3"/>
  <c r="V562" i="3"/>
  <c r="V573" i="3"/>
  <c r="V584" i="3"/>
  <c r="V594" i="3"/>
  <c r="V605" i="3"/>
  <c r="V614" i="3"/>
  <c r="V623" i="3"/>
  <c r="V631" i="3"/>
  <c r="V639" i="3"/>
  <c r="V647" i="3"/>
  <c r="V655" i="3"/>
  <c r="V663" i="3"/>
  <c r="V671" i="3"/>
  <c r="V679" i="3"/>
  <c r="V687" i="3"/>
  <c r="V695" i="3"/>
  <c r="V703" i="3"/>
  <c r="V711" i="3"/>
  <c r="V719" i="3"/>
  <c r="V727" i="3"/>
  <c r="V735" i="3"/>
  <c r="V743" i="3"/>
  <c r="V751" i="3"/>
  <c r="V759" i="3"/>
  <c r="V767" i="3"/>
  <c r="V775" i="3"/>
  <c r="V783" i="3"/>
  <c r="V791" i="3"/>
  <c r="V799" i="3"/>
  <c r="V807" i="3"/>
  <c r="V815" i="3"/>
  <c r="V823" i="3"/>
  <c r="V11" i="3"/>
  <c r="V32" i="3"/>
  <c r="V51" i="3"/>
  <c r="V74" i="3"/>
  <c r="V91" i="3"/>
  <c r="V114" i="3"/>
  <c r="V134" i="3"/>
  <c r="V154" i="3"/>
  <c r="V171" i="3"/>
  <c r="V184" i="3"/>
  <c r="V200" i="3"/>
  <c r="V214" i="3"/>
  <c r="V228" i="3"/>
  <c r="V244" i="3"/>
  <c r="V257" i="3"/>
  <c r="V273" i="3"/>
  <c r="V286" i="3"/>
  <c r="V298" i="3"/>
  <c r="V312" i="3"/>
  <c r="V323" i="3"/>
  <c r="V337" i="3"/>
  <c r="V350" i="3"/>
  <c r="V362" i="3"/>
  <c r="V376" i="3"/>
  <c r="V387" i="3"/>
  <c r="V401" i="3"/>
  <c r="V414" i="3"/>
  <c r="V426" i="3"/>
  <c r="V440" i="3"/>
  <c r="V451" i="3"/>
  <c r="V465" i="3"/>
  <c r="V478" i="3"/>
  <c r="V490" i="3"/>
  <c r="V504" i="3"/>
  <c r="V515" i="3"/>
  <c r="V529" i="3"/>
  <c r="V542" i="3"/>
  <c r="V553" i="3"/>
  <c r="V563" i="3"/>
  <c r="V574" i="3"/>
  <c r="V585" i="3"/>
  <c r="V595" i="3"/>
  <c r="V606" i="3"/>
  <c r="V615" i="3"/>
  <c r="V624" i="3"/>
  <c r="V632" i="3"/>
  <c r="V640" i="3"/>
  <c r="V648" i="3"/>
  <c r="V656" i="3"/>
  <c r="V664" i="3"/>
  <c r="V672" i="3"/>
  <c r="V680" i="3"/>
  <c r="V688" i="3"/>
  <c r="V712" i="3"/>
  <c r="V728" i="3"/>
  <c r="V744" i="3"/>
  <c r="V752" i="3"/>
  <c r="V784" i="3"/>
  <c r="V816" i="3"/>
  <c r="V201" i="3"/>
  <c r="V363" i="3"/>
  <c r="V441" i="3"/>
  <c r="V466" i="3"/>
  <c r="V530" i="3"/>
  <c r="V576" i="3"/>
  <c r="V625" i="3"/>
  <c r="V657" i="3"/>
  <c r="V689" i="3"/>
  <c r="V494" i="3"/>
  <c r="V545" i="3"/>
  <c r="V587" i="3"/>
  <c r="V626" i="3"/>
  <c r="V658" i="3"/>
  <c r="V690" i="3"/>
  <c r="V722" i="3"/>
  <c r="V745" i="3"/>
  <c r="V763" i="3"/>
  <c r="V786" i="3"/>
  <c r="V809" i="3"/>
  <c r="V3" i="3"/>
  <c r="W3" i="3" s="1"/>
  <c r="V769" i="3"/>
  <c r="V810" i="3"/>
  <c r="V770" i="3"/>
  <c r="V811" i="3"/>
  <c r="V635" i="3"/>
  <c r="V794" i="3"/>
  <c r="V566" i="3"/>
  <c r="V706" i="3"/>
  <c r="V795" i="3"/>
  <c r="V568" i="3"/>
  <c r="V675" i="3"/>
  <c r="V755" i="3"/>
  <c r="V819" i="3"/>
  <c r="V577" i="3"/>
  <c r="V682" i="3"/>
  <c r="V761" i="3"/>
  <c r="V825" i="3"/>
  <c r="V578" i="3"/>
  <c r="V683" i="3"/>
  <c r="V785" i="3"/>
  <c r="V496" i="3"/>
  <c r="V546" i="3"/>
  <c r="V589" i="3"/>
  <c r="V627" i="3"/>
  <c r="V659" i="3"/>
  <c r="V691" i="3"/>
  <c r="V723" i="3"/>
  <c r="V746" i="3"/>
  <c r="V787" i="3"/>
  <c r="V507" i="3"/>
  <c r="V600" i="3"/>
  <c r="V699" i="3"/>
  <c r="V730" i="3"/>
  <c r="V771" i="3"/>
  <c r="V467" i="3"/>
  <c r="V642" i="3"/>
  <c r="V731" i="3"/>
  <c r="V777" i="3"/>
  <c r="V470" i="3"/>
  <c r="V609" i="3"/>
  <c r="V707" i="3"/>
  <c r="V778" i="3"/>
  <c r="V481" i="3"/>
  <c r="V617" i="3"/>
  <c r="V714" i="3"/>
  <c r="V534" i="3"/>
  <c r="V618" i="3"/>
  <c r="V715" i="3"/>
  <c r="V762" i="3"/>
  <c r="V826" i="3"/>
  <c r="V506" i="3"/>
  <c r="V555" i="3"/>
  <c r="V598" i="3"/>
  <c r="V634" i="3"/>
  <c r="V666" i="3"/>
  <c r="V698" i="3"/>
  <c r="V729" i="3"/>
  <c r="V747" i="3"/>
  <c r="V793" i="3"/>
  <c r="V557" i="3"/>
  <c r="V667" i="3"/>
  <c r="V753" i="3"/>
  <c r="V817" i="3"/>
  <c r="V520" i="3"/>
  <c r="V608" i="3"/>
  <c r="V674" i="3"/>
  <c r="V754" i="3"/>
  <c r="V818" i="3"/>
  <c r="V521" i="3"/>
  <c r="V643" i="3"/>
  <c r="V737" i="3"/>
  <c r="V801" i="3"/>
  <c r="V531" i="3"/>
  <c r="V650" i="3"/>
  <c r="V738" i="3"/>
  <c r="V779" i="3"/>
  <c r="V802" i="3"/>
  <c r="V482" i="3"/>
  <c r="V651" i="3"/>
  <c r="V739" i="3"/>
  <c r="V803" i="3"/>
  <c r="AA9" i="3"/>
  <c r="AA17" i="3"/>
  <c r="AA25" i="3"/>
  <c r="AA33" i="3"/>
  <c r="AA41" i="3"/>
  <c r="AA49" i="3"/>
  <c r="AA57" i="3"/>
  <c r="AA65" i="3"/>
  <c r="AA73" i="3"/>
  <c r="AA81" i="3"/>
  <c r="AA89" i="3"/>
  <c r="AA97" i="3"/>
  <c r="AA105" i="3"/>
  <c r="AA113" i="3"/>
  <c r="AA121" i="3"/>
  <c r="AA129" i="3"/>
  <c r="AA137" i="3"/>
  <c r="AA145" i="3"/>
  <c r="AA153" i="3"/>
  <c r="AA161" i="3"/>
  <c r="AA169" i="3"/>
  <c r="AA177" i="3"/>
  <c r="AA185" i="3"/>
  <c r="AA193" i="3"/>
  <c r="AA201" i="3"/>
  <c r="AA209" i="3"/>
  <c r="AA217" i="3"/>
  <c r="AA225" i="3"/>
  <c r="AA233" i="3"/>
  <c r="AA241" i="3"/>
  <c r="AA249" i="3"/>
  <c r="AA257" i="3"/>
  <c r="AA265" i="3"/>
  <c r="AA273" i="3"/>
  <c r="AA281" i="3"/>
  <c r="AA289" i="3"/>
  <c r="AA297" i="3"/>
  <c r="AA305" i="3"/>
  <c r="AA313" i="3"/>
  <c r="AA4" i="3"/>
  <c r="AA12" i="3"/>
  <c r="AA20" i="3"/>
  <c r="AA36" i="3"/>
  <c r="AA44" i="3"/>
  <c r="AA52" i="3"/>
  <c r="AA60" i="3"/>
  <c r="AA68" i="3"/>
  <c r="AA76" i="3"/>
  <c r="AA84" i="3"/>
  <c r="AA92" i="3"/>
  <c r="AA100" i="3"/>
  <c r="AA108" i="3"/>
  <c r="AA116" i="3"/>
  <c r="AA124" i="3"/>
  <c r="AA132" i="3"/>
  <c r="AA140" i="3"/>
  <c r="AA148" i="3"/>
  <c r="AA156" i="3"/>
  <c r="AA164" i="3"/>
  <c r="AA172" i="3"/>
  <c r="AA180" i="3"/>
  <c r="AA188" i="3"/>
  <c r="AA196" i="3"/>
  <c r="AA204" i="3"/>
  <c r="AA212" i="3"/>
  <c r="AA220" i="3"/>
  <c r="AA228" i="3"/>
  <c r="AA236" i="3"/>
  <c r="AA244" i="3"/>
  <c r="AA252" i="3"/>
  <c r="AA260" i="3"/>
  <c r="AA268" i="3"/>
  <c r="AA276" i="3"/>
  <c r="AA284" i="3"/>
  <c r="AA292" i="3"/>
  <c r="AA300" i="3"/>
  <c r="AA308" i="3"/>
  <c r="AA316" i="3"/>
  <c r="AA324" i="3"/>
  <c r="AA332" i="3"/>
  <c r="AA340" i="3"/>
  <c r="AA348" i="3"/>
  <c r="AA356" i="3"/>
  <c r="AA364" i="3"/>
  <c r="AA372" i="3"/>
  <c r="AA380" i="3"/>
  <c r="AA388" i="3"/>
  <c r="AA396" i="3"/>
  <c r="AA404" i="3"/>
  <c r="AA412" i="3"/>
  <c r="AA420" i="3"/>
  <c r="AA428" i="3"/>
  <c r="AA436" i="3"/>
  <c r="AA444" i="3"/>
  <c r="AA452" i="3"/>
  <c r="AA460" i="3"/>
  <c r="AA468" i="3"/>
  <c r="AA476" i="3"/>
  <c r="AA484" i="3"/>
  <c r="AA492" i="3"/>
  <c r="AA500" i="3"/>
  <c r="AA508" i="3"/>
  <c r="AA516" i="3"/>
  <c r="AA524" i="3"/>
  <c r="AA532" i="3"/>
  <c r="AA540" i="3"/>
  <c r="AA548" i="3"/>
  <c r="AA556" i="3"/>
  <c r="AA564" i="3"/>
  <c r="AA572" i="3"/>
  <c r="AA580" i="3"/>
  <c r="AA588" i="3"/>
  <c r="AA596" i="3"/>
  <c r="AA604" i="3"/>
  <c r="AA612" i="3"/>
  <c r="AA620" i="3"/>
  <c r="AA628" i="3"/>
  <c r="AA636" i="3"/>
  <c r="AA644" i="3"/>
  <c r="AA652" i="3"/>
  <c r="AA660" i="3"/>
  <c r="AA668" i="3"/>
  <c r="AA676" i="3"/>
  <c r="AA5" i="3"/>
  <c r="AA13" i="3"/>
  <c r="AA21" i="3"/>
  <c r="AA29" i="3"/>
  <c r="AA37" i="3"/>
  <c r="AA45" i="3"/>
  <c r="AA53" i="3"/>
  <c r="AA61" i="3"/>
  <c r="AA69" i="3"/>
  <c r="AA77" i="3"/>
  <c r="AA85" i="3"/>
  <c r="AA93" i="3"/>
  <c r="AA101" i="3"/>
  <c r="AA109" i="3"/>
  <c r="AA117" i="3"/>
  <c r="AA125" i="3"/>
  <c r="AA133" i="3"/>
  <c r="AA141" i="3"/>
  <c r="AA149" i="3"/>
  <c r="AA157" i="3"/>
  <c r="AA165" i="3"/>
  <c r="AA173" i="3"/>
  <c r="AA181" i="3"/>
  <c r="AA189" i="3"/>
  <c r="AA197" i="3"/>
  <c r="AA205" i="3"/>
  <c r="AA213" i="3"/>
  <c r="AA221" i="3"/>
  <c r="AA229" i="3"/>
  <c r="AA237" i="3"/>
  <c r="AA245" i="3"/>
  <c r="AA253" i="3"/>
  <c r="AA261" i="3"/>
  <c r="AA269" i="3"/>
  <c r="AA277" i="3"/>
  <c r="AA285" i="3"/>
  <c r="AA293" i="3"/>
  <c r="AA301" i="3"/>
  <c r="AA309" i="3"/>
  <c r="AA317" i="3"/>
  <c r="AA325" i="3"/>
  <c r="AA333" i="3"/>
  <c r="AA341" i="3"/>
  <c r="AA349" i="3"/>
  <c r="AA357" i="3"/>
  <c r="AA365" i="3"/>
  <c r="AA373" i="3"/>
  <c r="AA381" i="3"/>
  <c r="AA389" i="3"/>
  <c r="AA397" i="3"/>
  <c r="AA405" i="3"/>
  <c r="AA413" i="3"/>
  <c r="AA421" i="3"/>
  <c r="AA429" i="3"/>
  <c r="AA437" i="3"/>
  <c r="AA445" i="3"/>
  <c r="AA453" i="3"/>
  <c r="AA461" i="3"/>
  <c r="AA469" i="3"/>
  <c r="AA477" i="3"/>
  <c r="AA485" i="3"/>
  <c r="AA493" i="3"/>
  <c r="AA501" i="3"/>
  <c r="AA509" i="3"/>
  <c r="AA517" i="3"/>
  <c r="AA525" i="3"/>
  <c r="AA533" i="3"/>
  <c r="AA541" i="3"/>
  <c r="AA549" i="3"/>
  <c r="AA557" i="3"/>
  <c r="AA565" i="3"/>
  <c r="AA573" i="3"/>
  <c r="AA581" i="3"/>
  <c r="AA589" i="3"/>
  <c r="AA597" i="3"/>
  <c r="AA605" i="3"/>
  <c r="AA613" i="3"/>
  <c r="AA621" i="3"/>
  <c r="AA629" i="3"/>
  <c r="AA637" i="3"/>
  <c r="AA645" i="3"/>
  <c r="AA653" i="3"/>
  <c r="AA661" i="3"/>
  <c r="AA669" i="3"/>
  <c r="AA677" i="3"/>
  <c r="AA6" i="3"/>
  <c r="AA14" i="3"/>
  <c r="AA22" i="3"/>
  <c r="AA30" i="3"/>
  <c r="AA38" i="3"/>
  <c r="AA46" i="3"/>
  <c r="AA54" i="3"/>
  <c r="AA62" i="3"/>
  <c r="AA70" i="3"/>
  <c r="AA78" i="3"/>
  <c r="AA86" i="3"/>
  <c r="AA94" i="3"/>
  <c r="AA102" i="3"/>
  <c r="AA110" i="3"/>
  <c r="AA118" i="3"/>
  <c r="AA126" i="3"/>
  <c r="AA134" i="3"/>
  <c r="AA142" i="3"/>
  <c r="AA150" i="3"/>
  <c r="AA158" i="3"/>
  <c r="AA166" i="3"/>
  <c r="AA174" i="3"/>
  <c r="AA182" i="3"/>
  <c r="AA190" i="3"/>
  <c r="AA198" i="3"/>
  <c r="AA206" i="3"/>
  <c r="AA214" i="3"/>
  <c r="AA222" i="3"/>
  <c r="AA230" i="3"/>
  <c r="AA238" i="3"/>
  <c r="AA246" i="3"/>
  <c r="AA254" i="3"/>
  <c r="AA262" i="3"/>
  <c r="AA270" i="3"/>
  <c r="AA278" i="3"/>
  <c r="AA286" i="3"/>
  <c r="AA7" i="3"/>
  <c r="AA15" i="3"/>
  <c r="AA23" i="3"/>
  <c r="AA31" i="3"/>
  <c r="AA39" i="3"/>
  <c r="AA47" i="3"/>
  <c r="AA55" i="3"/>
  <c r="AA63" i="3"/>
  <c r="AA71" i="3"/>
  <c r="AA79" i="3"/>
  <c r="AA87" i="3"/>
  <c r="AA95" i="3"/>
  <c r="AA103" i="3"/>
  <c r="AA111" i="3"/>
  <c r="AA119" i="3"/>
  <c r="AA127" i="3"/>
  <c r="AA135" i="3"/>
  <c r="AA143" i="3"/>
  <c r="AA151" i="3"/>
  <c r="AA159" i="3"/>
  <c r="AA167" i="3"/>
  <c r="AA175" i="3"/>
  <c r="AA183" i="3"/>
  <c r="AA191" i="3"/>
  <c r="AA199" i="3"/>
  <c r="AA207" i="3"/>
  <c r="AA215" i="3"/>
  <c r="AA223" i="3"/>
  <c r="AA231" i="3"/>
  <c r="AA239" i="3"/>
  <c r="AA247" i="3"/>
  <c r="AA255" i="3"/>
  <c r="AA263" i="3"/>
  <c r="AA271" i="3"/>
  <c r="AA279" i="3"/>
  <c r="AA287" i="3"/>
  <c r="AA295" i="3"/>
  <c r="AA303" i="3"/>
  <c r="AA311" i="3"/>
  <c r="AA319" i="3"/>
  <c r="AA327" i="3"/>
  <c r="AA335" i="3"/>
  <c r="AA343" i="3"/>
  <c r="AA351" i="3"/>
  <c r="AA359" i="3"/>
  <c r="AA367" i="3"/>
  <c r="AA375" i="3"/>
  <c r="AA383" i="3"/>
  <c r="AA391" i="3"/>
  <c r="AA399" i="3"/>
  <c r="AA407" i="3"/>
  <c r="AA415" i="3"/>
  <c r="AA423" i="3"/>
  <c r="AA431" i="3"/>
  <c r="AA439" i="3"/>
  <c r="AA447" i="3"/>
  <c r="AA455" i="3"/>
  <c r="AA463" i="3"/>
  <c r="AA471" i="3"/>
  <c r="AA479" i="3"/>
  <c r="AA487" i="3"/>
  <c r="AA495" i="3"/>
  <c r="AA503" i="3"/>
  <c r="AA511" i="3"/>
  <c r="AA519" i="3"/>
  <c r="AA527" i="3"/>
  <c r="AA535" i="3"/>
  <c r="AA543" i="3"/>
  <c r="AA551" i="3"/>
  <c r="AA559" i="3"/>
  <c r="AA567" i="3"/>
  <c r="AA575" i="3"/>
  <c r="AA583" i="3"/>
  <c r="AA591" i="3"/>
  <c r="AA599" i="3"/>
  <c r="AA607" i="3"/>
  <c r="AA615" i="3"/>
  <c r="AA623" i="3"/>
  <c r="AA631" i="3"/>
  <c r="AA639" i="3"/>
  <c r="AA647" i="3"/>
  <c r="AA655" i="3"/>
  <c r="AA663" i="3"/>
  <c r="AA671" i="3"/>
  <c r="AA679" i="3"/>
  <c r="AA8" i="3"/>
  <c r="AA16" i="3"/>
  <c r="AA24" i="3"/>
  <c r="AA32" i="3"/>
  <c r="AA40" i="3"/>
  <c r="AA48" i="3"/>
  <c r="AA56" i="3"/>
  <c r="AA64" i="3"/>
  <c r="AA72" i="3"/>
  <c r="AA80" i="3"/>
  <c r="AA88" i="3"/>
  <c r="AA96" i="3"/>
  <c r="AA104" i="3"/>
  <c r="AA112" i="3"/>
  <c r="AA120" i="3"/>
  <c r="AA128" i="3"/>
  <c r="AA136" i="3"/>
  <c r="AA144" i="3"/>
  <c r="AA152" i="3"/>
  <c r="AA160" i="3"/>
  <c r="AA168" i="3"/>
  <c r="AA176" i="3"/>
  <c r="AA184" i="3"/>
  <c r="AA192" i="3"/>
  <c r="AA200" i="3"/>
  <c r="AA208" i="3"/>
  <c r="AA216" i="3"/>
  <c r="AA224" i="3"/>
  <c r="AA232" i="3"/>
  <c r="AA240" i="3"/>
  <c r="AA248" i="3"/>
  <c r="AA256" i="3"/>
  <c r="AA264" i="3"/>
  <c r="AA272" i="3"/>
  <c r="AA280" i="3"/>
  <c r="AA288" i="3"/>
  <c r="AA296" i="3"/>
  <c r="AA304" i="3"/>
  <c r="AA312" i="3"/>
  <c r="AA320" i="3"/>
  <c r="AA328" i="3"/>
  <c r="AA336" i="3"/>
  <c r="AA344" i="3"/>
  <c r="AA352" i="3"/>
  <c r="AA360" i="3"/>
  <c r="AA368" i="3"/>
  <c r="AA376" i="3"/>
  <c r="AA384" i="3"/>
  <c r="AA392" i="3"/>
  <c r="AA400" i="3"/>
  <c r="AA408" i="3"/>
  <c r="AA416" i="3"/>
  <c r="AA424" i="3"/>
  <c r="AA432" i="3"/>
  <c r="AA440" i="3"/>
  <c r="AA448" i="3"/>
  <c r="AA456" i="3"/>
  <c r="AA464" i="3"/>
  <c r="AA472" i="3"/>
  <c r="AA480" i="3"/>
  <c r="AA488" i="3"/>
  <c r="AA496" i="3"/>
  <c r="AA504" i="3"/>
  <c r="AA512" i="3"/>
  <c r="AA520" i="3"/>
  <c r="AA528" i="3"/>
  <c r="AA536" i="3"/>
  <c r="AA544" i="3"/>
  <c r="AA552" i="3"/>
  <c r="AA560" i="3"/>
  <c r="AA568" i="3"/>
  <c r="AA576" i="3"/>
  <c r="AA584" i="3"/>
  <c r="AA592" i="3"/>
  <c r="AA600" i="3"/>
  <c r="AA608" i="3"/>
  <c r="AA616" i="3"/>
  <c r="AA624" i="3"/>
  <c r="AA632" i="3"/>
  <c r="AA640" i="3"/>
  <c r="AA648" i="3"/>
  <c r="AA656" i="3"/>
  <c r="AA664" i="3"/>
  <c r="AA672" i="3"/>
  <c r="AA680" i="3"/>
  <c r="AA34" i="3"/>
  <c r="AA66" i="3"/>
  <c r="AA98" i="3"/>
  <c r="AA130" i="3"/>
  <c r="AA162" i="3"/>
  <c r="AA194" i="3"/>
  <c r="AA226" i="3"/>
  <c r="AA258" i="3"/>
  <c r="AA290" i="3"/>
  <c r="AA310" i="3"/>
  <c r="AA329" i="3"/>
  <c r="AA345" i="3"/>
  <c r="AA361" i="3"/>
  <c r="AA377" i="3"/>
  <c r="AA393" i="3"/>
  <c r="AA409" i="3"/>
  <c r="AA425" i="3"/>
  <c r="AA441" i="3"/>
  <c r="AA457" i="3"/>
  <c r="AA473" i="3"/>
  <c r="AA489" i="3"/>
  <c r="AA505" i="3"/>
  <c r="AA521" i="3"/>
  <c r="AA537" i="3"/>
  <c r="AA553" i="3"/>
  <c r="AA569" i="3"/>
  <c r="AA585" i="3"/>
  <c r="AA601" i="3"/>
  <c r="AA617" i="3"/>
  <c r="AA633" i="3"/>
  <c r="AA649" i="3"/>
  <c r="AA665" i="3"/>
  <c r="AA681" i="3"/>
  <c r="AA689" i="3"/>
  <c r="AA697" i="3"/>
  <c r="AA705" i="3"/>
  <c r="AA713" i="3"/>
  <c r="AA721" i="3"/>
  <c r="AA729" i="3"/>
  <c r="AA737" i="3"/>
  <c r="AA745" i="3"/>
  <c r="AA753" i="3"/>
  <c r="AA761" i="3"/>
  <c r="AA769" i="3"/>
  <c r="AA777" i="3"/>
  <c r="AA785" i="3"/>
  <c r="AA793" i="3"/>
  <c r="AA801" i="3"/>
  <c r="AA809" i="3"/>
  <c r="AA817" i="3"/>
  <c r="AA825" i="3"/>
  <c r="AA35" i="3"/>
  <c r="AA67" i="3"/>
  <c r="AA99" i="3"/>
  <c r="AA131" i="3"/>
  <c r="AA163" i="3"/>
  <c r="AA195" i="3"/>
  <c r="AA227" i="3"/>
  <c r="AA259" i="3"/>
  <c r="AA10" i="3"/>
  <c r="AA42" i="3"/>
  <c r="AA74" i="3"/>
  <c r="AA106" i="3"/>
  <c r="AA138" i="3"/>
  <c r="AA170" i="3"/>
  <c r="AA202" i="3"/>
  <c r="AA234" i="3"/>
  <c r="AA266" i="3"/>
  <c r="AA294" i="3"/>
  <c r="AA315" i="3"/>
  <c r="AA11" i="3"/>
  <c r="AA43" i="3"/>
  <c r="AA75" i="3"/>
  <c r="AA107" i="3"/>
  <c r="AA139" i="3"/>
  <c r="AA171" i="3"/>
  <c r="AA203" i="3"/>
  <c r="AA235" i="3"/>
  <c r="AA267" i="3"/>
  <c r="AA298" i="3"/>
  <c r="AA318" i="3"/>
  <c r="AA334" i="3"/>
  <c r="AA18" i="3"/>
  <c r="AA50" i="3"/>
  <c r="AA82" i="3"/>
  <c r="AA114" i="3"/>
  <c r="AA146" i="3"/>
  <c r="AA178" i="3"/>
  <c r="AA210" i="3"/>
  <c r="AA242" i="3"/>
  <c r="AA274" i="3"/>
  <c r="AA299" i="3"/>
  <c r="AA321" i="3"/>
  <c r="AA337" i="3"/>
  <c r="AA353" i="3"/>
  <c r="AA369" i="3"/>
  <c r="AA385" i="3"/>
  <c r="AA401" i="3"/>
  <c r="AA417" i="3"/>
  <c r="AA433" i="3"/>
  <c r="AA449" i="3"/>
  <c r="AA465" i="3"/>
  <c r="AA481" i="3"/>
  <c r="AA497" i="3"/>
  <c r="AA513" i="3"/>
  <c r="AA529" i="3"/>
  <c r="AA545" i="3"/>
  <c r="AA561" i="3"/>
  <c r="AA577" i="3"/>
  <c r="AA593" i="3"/>
  <c r="AA609" i="3"/>
  <c r="AA625" i="3"/>
  <c r="AA641" i="3"/>
  <c r="AA657" i="3"/>
  <c r="AA673" i="3"/>
  <c r="AA685" i="3"/>
  <c r="AA693" i="3"/>
  <c r="AA701" i="3"/>
  <c r="AA709" i="3"/>
  <c r="AA717" i="3"/>
  <c r="AA725" i="3"/>
  <c r="AA733" i="3"/>
  <c r="AA741" i="3"/>
  <c r="AA749" i="3"/>
  <c r="AA757" i="3"/>
  <c r="AA765" i="3"/>
  <c r="AA773" i="3"/>
  <c r="AA781" i="3"/>
  <c r="AA789" i="3"/>
  <c r="AA797" i="3"/>
  <c r="AA805" i="3"/>
  <c r="AA813" i="3"/>
  <c r="AA821" i="3"/>
  <c r="AA19" i="3"/>
  <c r="AA51" i="3"/>
  <c r="AA83" i="3"/>
  <c r="AA115" i="3"/>
  <c r="AA147" i="3"/>
  <c r="AA179" i="3"/>
  <c r="AA211" i="3"/>
  <c r="AA243" i="3"/>
  <c r="AA275" i="3"/>
  <c r="AA302" i="3"/>
  <c r="AA322" i="3"/>
  <c r="AA338" i="3"/>
  <c r="AA354" i="3"/>
  <c r="AA58" i="3"/>
  <c r="AA90" i="3"/>
  <c r="AA122" i="3"/>
  <c r="AA154" i="3"/>
  <c r="AA186" i="3"/>
  <c r="AA218" i="3"/>
  <c r="AA250" i="3"/>
  <c r="AA282" i="3"/>
  <c r="AA306" i="3"/>
  <c r="AA323" i="3"/>
  <c r="AA339" i="3"/>
  <c r="AA355" i="3"/>
  <c r="AA371" i="3"/>
  <c r="AA387" i="3"/>
  <c r="AA403" i="3"/>
  <c r="AA419" i="3"/>
  <c r="AA435" i="3"/>
  <c r="AA451" i="3"/>
  <c r="AA467" i="3"/>
  <c r="AA483" i="3"/>
  <c r="AA499" i="3"/>
  <c r="AA515" i="3"/>
  <c r="AA531" i="3"/>
  <c r="AA547" i="3"/>
  <c r="AA563" i="3"/>
  <c r="AA579" i="3"/>
  <c r="AA595" i="3"/>
  <c r="AA611" i="3"/>
  <c r="AA627" i="3"/>
  <c r="AA643" i="3"/>
  <c r="AA659" i="3"/>
  <c r="AA675" i="3"/>
  <c r="AA687" i="3"/>
  <c r="AA695" i="3"/>
  <c r="AA703" i="3"/>
  <c r="AA711" i="3"/>
  <c r="AA719" i="3"/>
  <c r="AA727" i="3"/>
  <c r="AA735" i="3"/>
  <c r="AA743" i="3"/>
  <c r="AA751" i="3"/>
  <c r="AA759" i="3"/>
  <c r="AA767" i="3"/>
  <c r="AA775" i="3"/>
  <c r="AA783" i="3"/>
  <c r="AA791" i="3"/>
  <c r="AA799" i="3"/>
  <c r="AA807" i="3"/>
  <c r="AA815" i="3"/>
  <c r="AA823" i="3"/>
  <c r="AA123" i="3"/>
  <c r="AA314" i="3"/>
  <c r="AA358" i="3"/>
  <c r="AA382" i="3"/>
  <c r="AA410" i="3"/>
  <c r="AA434" i="3"/>
  <c r="AA459" i="3"/>
  <c r="AA486" i="3"/>
  <c r="AA510" i="3"/>
  <c r="AA538" i="3"/>
  <c r="AA562" i="3"/>
  <c r="AA587" i="3"/>
  <c r="AA614" i="3"/>
  <c r="AA638" i="3"/>
  <c r="AA666" i="3"/>
  <c r="AA686" i="3"/>
  <c r="AA699" i="3"/>
  <c r="AA712" i="3"/>
  <c r="AA724" i="3"/>
  <c r="AA738" i="3"/>
  <c r="AA750" i="3"/>
  <c r="AA763" i="3"/>
  <c r="AA776" i="3"/>
  <c r="AA788" i="3"/>
  <c r="AA802" i="3"/>
  <c r="AA814" i="3"/>
  <c r="AA3" i="3"/>
  <c r="AB3" i="3" s="1"/>
  <c r="AA155" i="3"/>
  <c r="AA326" i="3"/>
  <c r="AA362" i="3"/>
  <c r="AA386" i="3"/>
  <c r="AA411" i="3"/>
  <c r="AA438" i="3"/>
  <c r="AA462" i="3"/>
  <c r="AA490" i="3"/>
  <c r="AA514" i="3"/>
  <c r="AA539" i="3"/>
  <c r="AA566" i="3"/>
  <c r="AA590" i="3"/>
  <c r="AA618" i="3"/>
  <c r="AA642" i="3"/>
  <c r="AA667" i="3"/>
  <c r="AA688" i="3"/>
  <c r="AA700" i="3"/>
  <c r="AA714" i="3"/>
  <c r="AA726" i="3"/>
  <c r="AA739" i="3"/>
  <c r="AA752" i="3"/>
  <c r="AA764" i="3"/>
  <c r="AA778" i="3"/>
  <c r="AA790" i="3"/>
  <c r="AA803" i="3"/>
  <c r="AA816" i="3"/>
  <c r="AA219" i="3"/>
  <c r="AA331" i="3"/>
  <c r="AA366" i="3"/>
  <c r="AA394" i="3"/>
  <c r="AA418" i="3"/>
  <c r="AA443" i="3"/>
  <c r="AA470" i="3"/>
  <c r="AA494" i="3"/>
  <c r="AA522" i="3"/>
  <c r="AA546" i="3"/>
  <c r="AA571" i="3"/>
  <c r="AA598" i="3"/>
  <c r="AA622" i="3"/>
  <c r="AA650" i="3"/>
  <c r="AA674" i="3"/>
  <c r="AA691" i="3"/>
  <c r="AA704" i="3"/>
  <c r="AA716" i="3"/>
  <c r="AA730" i="3"/>
  <c r="AA742" i="3"/>
  <c r="AA755" i="3"/>
  <c r="AA768" i="3"/>
  <c r="AA780" i="3"/>
  <c r="AA794" i="3"/>
  <c r="AA806" i="3"/>
  <c r="AA819" i="3"/>
  <c r="AA330" i="3"/>
  <c r="AA378" i="3"/>
  <c r="AA422" i="3"/>
  <c r="AA458" i="3"/>
  <c r="AA502" i="3"/>
  <c r="AA542" i="3"/>
  <c r="AA582" i="3"/>
  <c r="AA626" i="3"/>
  <c r="AA662" i="3"/>
  <c r="AA694" i="3"/>
  <c r="AA715" i="3"/>
  <c r="AA734" i="3"/>
  <c r="AA756" i="3"/>
  <c r="AA774" i="3"/>
  <c r="AA796" i="3"/>
  <c r="AA818" i="3"/>
  <c r="AA59" i="3"/>
  <c r="AA342" i="3"/>
  <c r="AA379" i="3"/>
  <c r="AA426" i="3"/>
  <c r="AA466" i="3"/>
  <c r="AA506" i="3"/>
  <c r="AA550" i="3"/>
  <c r="AA586" i="3"/>
  <c r="AA630" i="3"/>
  <c r="AA670" i="3"/>
  <c r="AA696" i="3"/>
  <c r="AA718" i="3"/>
  <c r="AA736" i="3"/>
  <c r="AA758" i="3"/>
  <c r="AA779" i="3"/>
  <c r="AA798" i="3"/>
  <c r="AA820" i="3"/>
  <c r="AA91" i="3"/>
  <c r="AA346" i="3"/>
  <c r="AA390" i="3"/>
  <c r="AA427" i="3"/>
  <c r="AA474" i="3"/>
  <c r="AA507" i="3"/>
  <c r="AA554" i="3"/>
  <c r="AA594" i="3"/>
  <c r="AA634" i="3"/>
  <c r="AA678" i="3"/>
  <c r="AA698" i="3"/>
  <c r="AA720" i="3"/>
  <c r="AA740" i="3"/>
  <c r="AA760" i="3"/>
  <c r="AA782" i="3"/>
  <c r="AA800" i="3"/>
  <c r="AA822" i="3"/>
  <c r="AA187" i="3"/>
  <c r="AA347" i="3"/>
  <c r="AA395" i="3"/>
  <c r="AA430" i="3"/>
  <c r="AA475" i="3"/>
  <c r="AA518" i="3"/>
  <c r="AA555" i="3"/>
  <c r="AA602" i="3"/>
  <c r="AA635" i="3"/>
  <c r="AA682" i="3"/>
  <c r="AA702" i="3"/>
  <c r="AA722" i="3"/>
  <c r="AA744" i="3"/>
  <c r="AA762" i="3"/>
  <c r="AA784" i="3"/>
  <c r="AA804" i="3"/>
  <c r="AA824" i="3"/>
  <c r="AA283" i="3"/>
  <c r="AA402" i="3"/>
  <c r="AA446" i="3"/>
  <c r="AA482" i="3"/>
  <c r="AA526" i="3"/>
  <c r="AA570" i="3"/>
  <c r="AA606" i="3"/>
  <c r="AA651" i="3"/>
  <c r="AA684" i="3"/>
  <c r="AA728" i="3"/>
  <c r="AA747" i="3"/>
  <c r="AA770" i="3"/>
  <c r="AA810" i="3"/>
  <c r="AA251" i="3"/>
  <c r="AA350" i="3"/>
  <c r="AA398" i="3"/>
  <c r="AA442" i="3"/>
  <c r="AA478" i="3"/>
  <c r="AA523" i="3"/>
  <c r="AA558" i="3"/>
  <c r="AA603" i="3"/>
  <c r="AA646" i="3"/>
  <c r="AA683" i="3"/>
  <c r="AA706" i="3"/>
  <c r="AA723" i="3"/>
  <c r="AA746" i="3"/>
  <c r="AA766" i="3"/>
  <c r="AA786" i="3"/>
  <c r="AA808" i="3"/>
  <c r="AA826" i="3"/>
  <c r="AA363" i="3"/>
  <c r="AA707" i="3"/>
  <c r="AA787" i="3"/>
  <c r="AA291" i="3"/>
  <c r="AA370" i="3"/>
  <c r="AA406" i="3"/>
  <c r="AA450" i="3"/>
  <c r="AA491" i="3"/>
  <c r="AA530" i="3"/>
  <c r="AA574" i="3"/>
  <c r="AA610" i="3"/>
  <c r="AA654" i="3"/>
  <c r="AA690" i="3"/>
  <c r="AA708" i="3"/>
  <c r="AA731" i="3"/>
  <c r="AA748" i="3"/>
  <c r="AA771" i="3"/>
  <c r="AA792" i="3"/>
  <c r="AA811" i="3"/>
  <c r="AA307" i="3"/>
  <c r="AA374" i="3"/>
  <c r="AA414" i="3"/>
  <c r="AA454" i="3"/>
  <c r="AA498" i="3"/>
  <c r="AA534" i="3"/>
  <c r="AA578" i="3"/>
  <c r="AA619" i="3"/>
  <c r="AA658" i="3"/>
  <c r="AA692" i="3"/>
  <c r="AA710" i="3"/>
  <c r="AA732" i="3"/>
  <c r="AA754" i="3"/>
  <c r="AA772" i="3"/>
  <c r="AA795" i="3"/>
  <c r="AA812" i="3"/>
  <c r="Y2" i="3"/>
  <c r="T2" i="3"/>
  <c r="O2" i="3"/>
  <c r="Q7" i="3"/>
  <c r="Q15" i="3"/>
  <c r="Q23" i="3"/>
  <c r="Q31" i="3"/>
  <c r="Q39" i="3"/>
  <c r="Q47" i="3"/>
  <c r="Q55" i="3"/>
  <c r="Q63" i="3"/>
  <c r="Q71" i="3"/>
  <c r="Q79" i="3"/>
  <c r="Q87" i="3"/>
  <c r="Q95" i="3"/>
  <c r="Q103" i="3"/>
  <c r="Q111" i="3"/>
  <c r="Q119" i="3"/>
  <c r="Q127" i="3"/>
  <c r="Q135" i="3"/>
  <c r="Q143" i="3"/>
  <c r="Q151" i="3"/>
  <c r="Q159" i="3"/>
  <c r="Q167" i="3"/>
  <c r="Q175" i="3"/>
  <c r="Q183" i="3"/>
  <c r="Q191" i="3"/>
  <c r="Q199" i="3"/>
  <c r="Q207" i="3"/>
  <c r="Q215" i="3"/>
  <c r="Q223" i="3"/>
  <c r="Q231" i="3"/>
  <c r="Q239" i="3"/>
  <c r="Q247" i="3"/>
  <c r="Q255" i="3"/>
  <c r="Q8" i="3"/>
  <c r="Q16" i="3"/>
  <c r="Q24" i="3"/>
  <c r="Q32" i="3"/>
  <c r="Q40" i="3"/>
  <c r="Q48" i="3"/>
  <c r="Q56" i="3"/>
  <c r="Q64" i="3"/>
  <c r="Q72" i="3"/>
  <c r="Q80" i="3"/>
  <c r="Q88" i="3"/>
  <c r="Q96" i="3"/>
  <c r="Q104" i="3"/>
  <c r="Q112" i="3"/>
  <c r="Q120" i="3"/>
  <c r="Q128" i="3"/>
  <c r="Q136" i="3"/>
  <c r="Q144" i="3"/>
  <c r="Q152" i="3"/>
  <c r="Q160" i="3"/>
  <c r="Q168" i="3"/>
  <c r="Q176" i="3"/>
  <c r="Q184" i="3"/>
  <c r="Q192" i="3"/>
  <c r="Q200" i="3"/>
  <c r="Q208" i="3"/>
  <c r="Q216" i="3"/>
  <c r="Q224" i="3"/>
  <c r="Q232" i="3"/>
  <c r="Q240" i="3"/>
  <c r="Q248" i="3"/>
  <c r="Q256" i="3"/>
  <c r="Q264" i="3"/>
  <c r="Q272" i="3"/>
  <c r="Q280" i="3"/>
  <c r="Q288" i="3"/>
  <c r="Q296" i="3"/>
  <c r="Q304" i="3"/>
  <c r="Q312" i="3"/>
  <c r="Q320" i="3"/>
  <c r="Q328" i="3"/>
  <c r="Q336" i="3"/>
  <c r="Q344" i="3"/>
  <c r="Q352" i="3"/>
  <c r="Q360" i="3"/>
  <c r="Q368" i="3"/>
  <c r="Q376" i="3"/>
  <c r="Q384" i="3"/>
  <c r="Q392" i="3"/>
  <c r="Q400" i="3"/>
  <c r="Q408" i="3"/>
  <c r="Q416" i="3"/>
  <c r="Q424" i="3"/>
  <c r="Q432" i="3"/>
  <c r="Q440" i="3"/>
  <c r="Q448" i="3"/>
  <c r="Q456" i="3"/>
  <c r="Q464" i="3"/>
  <c r="Q472" i="3"/>
  <c r="Q480" i="3"/>
  <c r="Q488" i="3"/>
  <c r="Q496" i="3"/>
  <c r="Q504" i="3"/>
  <c r="Q512" i="3"/>
  <c r="Q520" i="3"/>
  <c r="Q528" i="3"/>
  <c r="Q536" i="3"/>
  <c r="Q544" i="3"/>
  <c r="Q552" i="3"/>
  <c r="Q560" i="3"/>
  <c r="Q568" i="3"/>
  <c r="Q576" i="3"/>
  <c r="Q584" i="3"/>
  <c r="Q592" i="3"/>
  <c r="Q824" i="3"/>
  <c r="Q9" i="3"/>
  <c r="Q17" i="3"/>
  <c r="Q25" i="3"/>
  <c r="Q33" i="3"/>
  <c r="Q41" i="3"/>
  <c r="Q49" i="3"/>
  <c r="Q57" i="3"/>
  <c r="Q65" i="3"/>
  <c r="Q73" i="3"/>
  <c r="Q81" i="3"/>
  <c r="Q89" i="3"/>
  <c r="Q97" i="3"/>
  <c r="Q105" i="3"/>
  <c r="Q113" i="3"/>
  <c r="Q121" i="3"/>
  <c r="Q129" i="3"/>
  <c r="Q137" i="3"/>
  <c r="Q145" i="3"/>
  <c r="Q153" i="3"/>
  <c r="Q161" i="3"/>
  <c r="Q169" i="3"/>
  <c r="Q177" i="3"/>
  <c r="Q185" i="3"/>
  <c r="Q193" i="3"/>
  <c r="Q201" i="3"/>
  <c r="Q209" i="3"/>
  <c r="Q217" i="3"/>
  <c r="Q225" i="3"/>
  <c r="Q233" i="3"/>
  <c r="Q241" i="3"/>
  <c r="Q249" i="3"/>
  <c r="Q257" i="3"/>
  <c r="Q265" i="3"/>
  <c r="Q825" i="3"/>
  <c r="Q10" i="3"/>
  <c r="Q18" i="3"/>
  <c r="Q26" i="3"/>
  <c r="Q34" i="3"/>
  <c r="Q42" i="3"/>
  <c r="Q50" i="3"/>
  <c r="Q58" i="3"/>
  <c r="Q66" i="3"/>
  <c r="Q74" i="3"/>
  <c r="Q82" i="3"/>
  <c r="Q90" i="3"/>
  <c r="Q98" i="3"/>
  <c r="Q106" i="3"/>
  <c r="Q114" i="3"/>
  <c r="Q122" i="3"/>
  <c r="Q130" i="3"/>
  <c r="Q138" i="3"/>
  <c r="Q146" i="3"/>
  <c r="Q154" i="3"/>
  <c r="Q162" i="3"/>
  <c r="Q170" i="3"/>
  <c r="Q178" i="3"/>
  <c r="Q186" i="3"/>
  <c r="Q194" i="3"/>
  <c r="Q202" i="3"/>
  <c r="Q210" i="3"/>
  <c r="Q218" i="3"/>
  <c r="Q226" i="3"/>
  <c r="Q234" i="3"/>
  <c r="Q242" i="3"/>
  <c r="Q250" i="3"/>
  <c r="Q258" i="3"/>
  <c r="Q266" i="3"/>
  <c r="Q274" i="3"/>
  <c r="Q282" i="3"/>
  <c r="Q290" i="3"/>
  <c r="Q298" i="3"/>
  <c r="Q306" i="3"/>
  <c r="Q314" i="3"/>
  <c r="Q322" i="3"/>
  <c r="Q330" i="3"/>
  <c r="Q338" i="3"/>
  <c r="Q346" i="3"/>
  <c r="Q354" i="3"/>
  <c r="Q362" i="3"/>
  <c r="Q370" i="3"/>
  <c r="Q378" i="3"/>
  <c r="Q386" i="3"/>
  <c r="Q394" i="3"/>
  <c r="Q402" i="3"/>
  <c r="Q410" i="3"/>
  <c r="Q418" i="3"/>
  <c r="Q426" i="3"/>
  <c r="Q434" i="3"/>
  <c r="Q442" i="3"/>
  <c r="Q450" i="3"/>
  <c r="Q458" i="3"/>
  <c r="Q466" i="3"/>
  <c r="Q474" i="3"/>
  <c r="Q482" i="3"/>
  <c r="Q490" i="3"/>
  <c r="Q498" i="3"/>
  <c r="Q506" i="3"/>
  <c r="Q514" i="3"/>
  <c r="Q522" i="3"/>
  <c r="Q530" i="3"/>
  <c r="Q538" i="3"/>
  <c r="Q546" i="3"/>
  <c r="Q554" i="3"/>
  <c r="Q562" i="3"/>
  <c r="Q570" i="3"/>
  <c r="Q578" i="3"/>
  <c r="Q586" i="3"/>
  <c r="Q594" i="3"/>
  <c r="Q602" i="3"/>
  <c r="Q610" i="3"/>
  <c r="Q618" i="3"/>
  <c r="Q626" i="3"/>
  <c r="Q634" i="3"/>
  <c r="Q642" i="3"/>
  <c r="Q650" i="3"/>
  <c r="Q658" i="3"/>
  <c r="Q666" i="3"/>
  <c r="Q674" i="3"/>
  <c r="Q826" i="3"/>
  <c r="Q11" i="3"/>
  <c r="Q19" i="3"/>
  <c r="Q27" i="3"/>
  <c r="Q35" i="3"/>
  <c r="Q43" i="3"/>
  <c r="Q51" i="3"/>
  <c r="Q59" i="3"/>
  <c r="Q67" i="3"/>
  <c r="Q75" i="3"/>
  <c r="Q83" i="3"/>
  <c r="Q91" i="3"/>
  <c r="Q99" i="3"/>
  <c r="Q107" i="3"/>
  <c r="Q115" i="3"/>
  <c r="Q123" i="3"/>
  <c r="Q131" i="3"/>
  <c r="Q139" i="3"/>
  <c r="Q147" i="3"/>
  <c r="Q155" i="3"/>
  <c r="Q163" i="3"/>
  <c r="Q171" i="3"/>
  <c r="Q179" i="3"/>
  <c r="Q187" i="3"/>
  <c r="Q195" i="3"/>
  <c r="Q203" i="3"/>
  <c r="Q211" i="3"/>
  <c r="Q219" i="3"/>
  <c r="Q227" i="3"/>
  <c r="Q235" i="3"/>
  <c r="Q243" i="3"/>
  <c r="Q251" i="3"/>
  <c r="Q259" i="3"/>
  <c r="Q267" i="3"/>
  <c r="Q275" i="3"/>
  <c r="Q283" i="3"/>
  <c r="Q291" i="3"/>
  <c r="Q299" i="3"/>
  <c r="Q307" i="3"/>
  <c r="Q315" i="3"/>
  <c r="Q323" i="3"/>
  <c r="Q331" i="3"/>
  <c r="Q339" i="3"/>
  <c r="Q347" i="3"/>
  <c r="Q355" i="3"/>
  <c r="Q363" i="3"/>
  <c r="Q371" i="3"/>
  <c r="Q379" i="3"/>
  <c r="Q387" i="3"/>
  <c r="Q395" i="3"/>
  <c r="Q403" i="3"/>
  <c r="Q411" i="3"/>
  <c r="Q419" i="3"/>
  <c r="Q427" i="3"/>
  <c r="Q435" i="3"/>
  <c r="Q443" i="3"/>
  <c r="Q451" i="3"/>
  <c r="Q459" i="3"/>
  <c r="Q467" i="3"/>
  <c r="Q475" i="3"/>
  <c r="Q483" i="3"/>
  <c r="Q491" i="3"/>
  <c r="Q499" i="3"/>
  <c r="Q507" i="3"/>
  <c r="Q515" i="3"/>
  <c r="Q523" i="3"/>
  <c r="Q531" i="3"/>
  <c r="Q539" i="3"/>
  <c r="Q547" i="3"/>
  <c r="Q555" i="3"/>
  <c r="Q563" i="3"/>
  <c r="Q571" i="3"/>
  <c r="Q579" i="3"/>
  <c r="Q587" i="3"/>
  <c r="Q595" i="3"/>
  <c r="Q603" i="3"/>
  <c r="Q611" i="3"/>
  <c r="Q619" i="3"/>
  <c r="Q627" i="3"/>
  <c r="Q635" i="3"/>
  <c r="Q643" i="3"/>
  <c r="Q651" i="3"/>
  <c r="Q659" i="3"/>
  <c r="Q667" i="3"/>
  <c r="Q4" i="3"/>
  <c r="Q12" i="3"/>
  <c r="Q20" i="3"/>
  <c r="Q28" i="3"/>
  <c r="Q36" i="3"/>
  <c r="Q44" i="3"/>
  <c r="Q52" i="3"/>
  <c r="Q60" i="3"/>
  <c r="Q68" i="3"/>
  <c r="Q76" i="3"/>
  <c r="Q84" i="3"/>
  <c r="Q92" i="3"/>
  <c r="Q100" i="3"/>
  <c r="Q108" i="3"/>
  <c r="Q116" i="3"/>
  <c r="Q124" i="3"/>
  <c r="Q132" i="3"/>
  <c r="Q140" i="3"/>
  <c r="Q148" i="3"/>
  <c r="Q156" i="3"/>
  <c r="Q164" i="3"/>
  <c r="Q172" i="3"/>
  <c r="Q180" i="3"/>
  <c r="Q188" i="3"/>
  <c r="Q196" i="3"/>
  <c r="Q204" i="3"/>
  <c r="Q212" i="3"/>
  <c r="Q220" i="3"/>
  <c r="Q228" i="3"/>
  <c r="Q236" i="3"/>
  <c r="Q244" i="3"/>
  <c r="Q252" i="3"/>
  <c r="Q260" i="3"/>
  <c r="Q268" i="3"/>
  <c r="Q276" i="3"/>
  <c r="Q284" i="3"/>
  <c r="Q292" i="3"/>
  <c r="Q300" i="3"/>
  <c r="Q308" i="3"/>
  <c r="Q316" i="3"/>
  <c r="Q324" i="3"/>
  <c r="Q332" i="3"/>
  <c r="Q340" i="3"/>
  <c r="Q348" i="3"/>
  <c r="Q356" i="3"/>
  <c r="Q364" i="3"/>
  <c r="Q372" i="3"/>
  <c r="Q380" i="3"/>
  <c r="Q388" i="3"/>
  <c r="Q396" i="3"/>
  <c r="Q404" i="3"/>
  <c r="Q412" i="3"/>
  <c r="Q420" i="3"/>
  <c r="Q428" i="3"/>
  <c r="Q436" i="3"/>
  <c r="Q444" i="3"/>
  <c r="Q452" i="3"/>
  <c r="Q460" i="3"/>
  <c r="Q468" i="3"/>
  <c r="Q476" i="3"/>
  <c r="Q484" i="3"/>
  <c r="Q492" i="3"/>
  <c r="Q500" i="3"/>
  <c r="Q508" i="3"/>
  <c r="Q516" i="3"/>
  <c r="Q524" i="3"/>
  <c r="Q532" i="3"/>
  <c r="Q540" i="3"/>
  <c r="Q548" i="3"/>
  <c r="Q556" i="3"/>
  <c r="Q564" i="3"/>
  <c r="Q572" i="3"/>
  <c r="Q580" i="3"/>
  <c r="Q588" i="3"/>
  <c r="Q596" i="3"/>
  <c r="Q604" i="3"/>
  <c r="Q612" i="3"/>
  <c r="Q620" i="3"/>
  <c r="Q628" i="3"/>
  <c r="Q5" i="3"/>
  <c r="Q13" i="3"/>
  <c r="Q21" i="3"/>
  <c r="Q29" i="3"/>
  <c r="Q37" i="3"/>
  <c r="Q45" i="3"/>
  <c r="Q53" i="3"/>
  <c r="Q61" i="3"/>
  <c r="Q69" i="3"/>
  <c r="Q77" i="3"/>
  <c r="Q85" i="3"/>
  <c r="Q93" i="3"/>
  <c r="Q101" i="3"/>
  <c r="Q109" i="3"/>
  <c r="Q117" i="3"/>
  <c r="Q125" i="3"/>
  <c r="Q133" i="3"/>
  <c r="Q141" i="3"/>
  <c r="Q149" i="3"/>
  <c r="Q157" i="3"/>
  <c r="Q165" i="3"/>
  <c r="Q173" i="3"/>
  <c r="Q181" i="3"/>
  <c r="Q189" i="3"/>
  <c r="Q197" i="3"/>
  <c r="Q205" i="3"/>
  <c r="Q213" i="3"/>
  <c r="Q221" i="3"/>
  <c r="Q229" i="3"/>
  <c r="Q237" i="3"/>
  <c r="Q245" i="3"/>
  <c r="Q253" i="3"/>
  <c r="Q261" i="3"/>
  <c r="Q269" i="3"/>
  <c r="Q277" i="3"/>
  <c r="Q285" i="3"/>
  <c r="Q293" i="3"/>
  <c r="Q301" i="3"/>
  <c r="Q309" i="3"/>
  <c r="Q317" i="3"/>
  <c r="Q325" i="3"/>
  <c r="Q333" i="3"/>
  <c r="Q341" i="3"/>
  <c r="Q349" i="3"/>
  <c r="Q357" i="3"/>
  <c r="Q365" i="3"/>
  <c r="Q373" i="3"/>
  <c r="Q381" i="3"/>
  <c r="Q389" i="3"/>
  <c r="Q397" i="3"/>
  <c r="Q405" i="3"/>
  <c r="Q413" i="3"/>
  <c r="Q421" i="3"/>
  <c r="Q429" i="3"/>
  <c r="Q437" i="3"/>
  <c r="Q445" i="3"/>
  <c r="Q453" i="3"/>
  <c r="Q461" i="3"/>
  <c r="Q469" i="3"/>
  <c r="Q477" i="3"/>
  <c r="Q485" i="3"/>
  <c r="Q493" i="3"/>
  <c r="Q501" i="3"/>
  <c r="Q509" i="3"/>
  <c r="Q517" i="3"/>
  <c r="Q525" i="3"/>
  <c r="Q533" i="3"/>
  <c r="Q541" i="3"/>
  <c r="Q549" i="3"/>
  <c r="Q557" i="3"/>
  <c r="Q565" i="3"/>
  <c r="Q573" i="3"/>
  <c r="Q581" i="3"/>
  <c r="Q589" i="3"/>
  <c r="Q597" i="3"/>
  <c r="Q605" i="3"/>
  <c r="Q613" i="3"/>
  <c r="Q621" i="3"/>
  <c r="Q629" i="3"/>
  <c r="Q637" i="3"/>
  <c r="Q645" i="3"/>
  <c r="Q653" i="3"/>
  <c r="Q661" i="3"/>
  <c r="Q669" i="3"/>
  <c r="Q677" i="3"/>
  <c r="Q6" i="3"/>
  <c r="Q70" i="3"/>
  <c r="Q134" i="3"/>
  <c r="Q198" i="3"/>
  <c r="Q262" i="3"/>
  <c r="Q286" i="3"/>
  <c r="Q305" i="3"/>
  <c r="Q327" i="3"/>
  <c r="Q350" i="3"/>
  <c r="Q369" i="3"/>
  <c r="Q391" i="3"/>
  <c r="Q414" i="3"/>
  <c r="Q433" i="3"/>
  <c r="Q455" i="3"/>
  <c r="Q478" i="3"/>
  <c r="Q497" i="3"/>
  <c r="Q519" i="3"/>
  <c r="Q542" i="3"/>
  <c r="Q561" i="3"/>
  <c r="Q583" i="3"/>
  <c r="Q601" i="3"/>
  <c r="Q617" i="3"/>
  <c r="Q633" i="3"/>
  <c r="Q647" i="3"/>
  <c r="Q660" i="3"/>
  <c r="Q672" i="3"/>
  <c r="Q682" i="3"/>
  <c r="Q690" i="3"/>
  <c r="Q698" i="3"/>
  <c r="Q706" i="3"/>
  <c r="Q714" i="3"/>
  <c r="Q722" i="3"/>
  <c r="Q730" i="3"/>
  <c r="Q738" i="3"/>
  <c r="Q746" i="3"/>
  <c r="Q754" i="3"/>
  <c r="Q762" i="3"/>
  <c r="Q770" i="3"/>
  <c r="Q778" i="3"/>
  <c r="Q786" i="3"/>
  <c r="Q794" i="3"/>
  <c r="Q802" i="3"/>
  <c r="Q810" i="3"/>
  <c r="Q818" i="3"/>
  <c r="Q772" i="3"/>
  <c r="Q788" i="3"/>
  <c r="Q812" i="3"/>
  <c r="Q821" i="3"/>
  <c r="Q110" i="3"/>
  <c r="Q598" i="3"/>
  <c r="Q711" i="3"/>
  <c r="Q775" i="3"/>
  <c r="Q14" i="3"/>
  <c r="Q78" i="3"/>
  <c r="Q142" i="3"/>
  <c r="Q206" i="3"/>
  <c r="Q263" i="3"/>
  <c r="Q287" i="3"/>
  <c r="Q310" i="3"/>
  <c r="Q329" i="3"/>
  <c r="Q351" i="3"/>
  <c r="Q374" i="3"/>
  <c r="Q393" i="3"/>
  <c r="Q415" i="3"/>
  <c r="Q438" i="3"/>
  <c r="Q457" i="3"/>
  <c r="Q479" i="3"/>
  <c r="Q502" i="3"/>
  <c r="Q521" i="3"/>
  <c r="Q543" i="3"/>
  <c r="Q566" i="3"/>
  <c r="Q585" i="3"/>
  <c r="Q606" i="3"/>
  <c r="Q622" i="3"/>
  <c r="Q636" i="3"/>
  <c r="Q648" i="3"/>
  <c r="Q662" i="3"/>
  <c r="Q673" i="3"/>
  <c r="Q683" i="3"/>
  <c r="Q691" i="3"/>
  <c r="Q699" i="3"/>
  <c r="Q707" i="3"/>
  <c r="Q715" i="3"/>
  <c r="Q723" i="3"/>
  <c r="Q731" i="3"/>
  <c r="Q739" i="3"/>
  <c r="Q747" i="3"/>
  <c r="Q755" i="3"/>
  <c r="Q763" i="3"/>
  <c r="Q771" i="3"/>
  <c r="Q779" i="3"/>
  <c r="Q787" i="3"/>
  <c r="Q795" i="3"/>
  <c r="Q803" i="3"/>
  <c r="Q811" i="3"/>
  <c r="Q819" i="3"/>
  <c r="Q756" i="3"/>
  <c r="Q780" i="3"/>
  <c r="Q804" i="3"/>
  <c r="Q813" i="3"/>
  <c r="Q46" i="3"/>
  <c r="Q614" i="3"/>
  <c r="Q719" i="3"/>
  <c r="Q783" i="3"/>
  <c r="Q22" i="3"/>
  <c r="Q86" i="3"/>
  <c r="Q150" i="3"/>
  <c r="Q214" i="3"/>
  <c r="Q270" i="3"/>
  <c r="Q289" i="3"/>
  <c r="Q311" i="3"/>
  <c r="Q334" i="3"/>
  <c r="Q353" i="3"/>
  <c r="Q375" i="3"/>
  <c r="Q398" i="3"/>
  <c r="Q417" i="3"/>
  <c r="Q439" i="3"/>
  <c r="Q462" i="3"/>
  <c r="Q481" i="3"/>
  <c r="Q503" i="3"/>
  <c r="Q526" i="3"/>
  <c r="Q545" i="3"/>
  <c r="Q567" i="3"/>
  <c r="Q590" i="3"/>
  <c r="Q607" i="3"/>
  <c r="Q623" i="3"/>
  <c r="Q638" i="3"/>
  <c r="Q649" i="3"/>
  <c r="Q663" i="3"/>
  <c r="Q675" i="3"/>
  <c r="Q684" i="3"/>
  <c r="Q692" i="3"/>
  <c r="Q700" i="3"/>
  <c r="Q708" i="3"/>
  <c r="Q716" i="3"/>
  <c r="Q724" i="3"/>
  <c r="Q732" i="3"/>
  <c r="Q740" i="3"/>
  <c r="Q748" i="3"/>
  <c r="Q764" i="3"/>
  <c r="Q796" i="3"/>
  <c r="Q820" i="3"/>
  <c r="Q822" i="3"/>
  <c r="Q238" i="3"/>
  <c r="Q489" i="3"/>
  <c r="Q655" i="3"/>
  <c r="Q735" i="3"/>
  <c r="Q799" i="3"/>
  <c r="Q30" i="3"/>
  <c r="Q94" i="3"/>
  <c r="Q158" i="3"/>
  <c r="Q222" i="3"/>
  <c r="Q271" i="3"/>
  <c r="Q294" i="3"/>
  <c r="Q313" i="3"/>
  <c r="Q335" i="3"/>
  <c r="Q358" i="3"/>
  <c r="Q377" i="3"/>
  <c r="Q399" i="3"/>
  <c r="Q422" i="3"/>
  <c r="Q441" i="3"/>
  <c r="Q463" i="3"/>
  <c r="Q486" i="3"/>
  <c r="Q505" i="3"/>
  <c r="Q527" i="3"/>
  <c r="Q550" i="3"/>
  <c r="Q569" i="3"/>
  <c r="Q591" i="3"/>
  <c r="Q608" i="3"/>
  <c r="Q624" i="3"/>
  <c r="Q639" i="3"/>
  <c r="Q652" i="3"/>
  <c r="Q664" i="3"/>
  <c r="Q676" i="3"/>
  <c r="Q685" i="3"/>
  <c r="Q693" i="3"/>
  <c r="Q701" i="3"/>
  <c r="Q709" i="3"/>
  <c r="Q717" i="3"/>
  <c r="Q725" i="3"/>
  <c r="Q733" i="3"/>
  <c r="Q741" i="3"/>
  <c r="Q749" i="3"/>
  <c r="Q757" i="3"/>
  <c r="Q765" i="3"/>
  <c r="Q773" i="3"/>
  <c r="Q781" i="3"/>
  <c r="Q789" i="3"/>
  <c r="Q797" i="3"/>
  <c r="Q805" i="3"/>
  <c r="Q814" i="3"/>
  <c r="Q278" i="3"/>
  <c r="Q361" i="3"/>
  <c r="Q406" i="3"/>
  <c r="Q447" i="3"/>
  <c r="Q553" i="3"/>
  <c r="Q641" i="3"/>
  <c r="Q679" i="3"/>
  <c r="Q727" i="3"/>
  <c r="Q759" i="3"/>
  <c r="Q791" i="3"/>
  <c r="Q823" i="3"/>
  <c r="Q38" i="3"/>
  <c r="Q102" i="3"/>
  <c r="Q166" i="3"/>
  <c r="Q230" i="3"/>
  <c r="Q273" i="3"/>
  <c r="Q295" i="3"/>
  <c r="Q318" i="3"/>
  <c r="Q337" i="3"/>
  <c r="Q359" i="3"/>
  <c r="Q382" i="3"/>
  <c r="Q401" i="3"/>
  <c r="Q423" i="3"/>
  <c r="Q446" i="3"/>
  <c r="Q465" i="3"/>
  <c r="Q487" i="3"/>
  <c r="Q510" i="3"/>
  <c r="Q529" i="3"/>
  <c r="Q551" i="3"/>
  <c r="Q574" i="3"/>
  <c r="Q593" i="3"/>
  <c r="Q609" i="3"/>
  <c r="Q625" i="3"/>
  <c r="Q640" i="3"/>
  <c r="Q654" i="3"/>
  <c r="Q665" i="3"/>
  <c r="Q678" i="3"/>
  <c r="Q686" i="3"/>
  <c r="Q694" i="3"/>
  <c r="Q702" i="3"/>
  <c r="Q710" i="3"/>
  <c r="Q718" i="3"/>
  <c r="Q726" i="3"/>
  <c r="Q734" i="3"/>
  <c r="Q742" i="3"/>
  <c r="Q750" i="3"/>
  <c r="Q758" i="3"/>
  <c r="Q766" i="3"/>
  <c r="Q774" i="3"/>
  <c r="Q782" i="3"/>
  <c r="Q790" i="3"/>
  <c r="Q798" i="3"/>
  <c r="Q806" i="3"/>
  <c r="Q174" i="3"/>
  <c r="Q511" i="3"/>
  <c r="Q695" i="3"/>
  <c r="Q767" i="3"/>
  <c r="Q54" i="3"/>
  <c r="Q118" i="3"/>
  <c r="Q182" i="3"/>
  <c r="Q246" i="3"/>
  <c r="Q279" i="3"/>
  <c r="Q302" i="3"/>
  <c r="Q321" i="3"/>
  <c r="Q343" i="3"/>
  <c r="Q366" i="3"/>
  <c r="Q385" i="3"/>
  <c r="Q407" i="3"/>
  <c r="Q430" i="3"/>
  <c r="Q449" i="3"/>
  <c r="Q471" i="3"/>
  <c r="Q494" i="3"/>
  <c r="Q513" i="3"/>
  <c r="Q535" i="3"/>
  <c r="Q558" i="3"/>
  <c r="Q577" i="3"/>
  <c r="Q599" i="3"/>
  <c r="Q615" i="3"/>
  <c r="Q631" i="3"/>
  <c r="Q644" i="3"/>
  <c r="Q656" i="3"/>
  <c r="Q670" i="3"/>
  <c r="Q680" i="3"/>
  <c r="Q688" i="3"/>
  <c r="Q696" i="3"/>
  <c r="Q704" i="3"/>
  <c r="Q712" i="3"/>
  <c r="Q720" i="3"/>
  <c r="Q728" i="3"/>
  <c r="Q736" i="3"/>
  <c r="Q744" i="3"/>
  <c r="Q752" i="3"/>
  <c r="Q760" i="3"/>
  <c r="Q768" i="3"/>
  <c r="Q776" i="3"/>
  <c r="Q784" i="3"/>
  <c r="Q792" i="3"/>
  <c r="Q800" i="3"/>
  <c r="Q808" i="3"/>
  <c r="Q816" i="3"/>
  <c r="Q3" i="3"/>
  <c r="R3" i="3" s="1"/>
  <c r="Q319" i="3"/>
  <c r="Q425" i="3"/>
  <c r="Q575" i="3"/>
  <c r="Q687" i="3"/>
  <c r="Q743" i="3"/>
  <c r="Q807" i="3"/>
  <c r="Q62" i="3"/>
  <c r="Q126" i="3"/>
  <c r="Q190" i="3"/>
  <c r="Q254" i="3"/>
  <c r="Q281" i="3"/>
  <c r="Q303" i="3"/>
  <c r="Q326" i="3"/>
  <c r="Q345" i="3"/>
  <c r="Q367" i="3"/>
  <c r="Q390" i="3"/>
  <c r="Q409" i="3"/>
  <c r="Q431" i="3"/>
  <c r="Q454" i="3"/>
  <c r="Q473" i="3"/>
  <c r="Q495" i="3"/>
  <c r="Q518" i="3"/>
  <c r="Q537" i="3"/>
  <c r="Q559" i="3"/>
  <c r="Q582" i="3"/>
  <c r="Q600" i="3"/>
  <c r="Q616" i="3"/>
  <c r="Q632" i="3"/>
  <c r="Q646" i="3"/>
  <c r="Q657" i="3"/>
  <c r="Q671" i="3"/>
  <c r="Q681" i="3"/>
  <c r="Q689" i="3"/>
  <c r="Q697" i="3"/>
  <c r="Q705" i="3"/>
  <c r="Q713" i="3"/>
  <c r="Q721" i="3"/>
  <c r="Q729" i="3"/>
  <c r="Q737" i="3"/>
  <c r="Q745" i="3"/>
  <c r="Q753" i="3"/>
  <c r="Q761" i="3"/>
  <c r="Q769" i="3"/>
  <c r="Q777" i="3"/>
  <c r="Q785" i="3"/>
  <c r="Q793" i="3"/>
  <c r="Q801" i="3"/>
  <c r="Q809" i="3"/>
  <c r="Q817" i="3"/>
  <c r="Q297" i="3"/>
  <c r="Q342" i="3"/>
  <c r="Q383" i="3"/>
  <c r="Q470" i="3"/>
  <c r="Q534" i="3"/>
  <c r="Q630" i="3"/>
  <c r="Q668" i="3"/>
  <c r="Q703" i="3"/>
  <c r="Q751" i="3"/>
  <c r="Q815" i="3"/>
  <c r="L11" i="3"/>
  <c r="L19" i="3"/>
  <c r="L27" i="3"/>
  <c r="L35" i="3"/>
  <c r="L43" i="3"/>
  <c r="L51" i="3"/>
  <c r="L59" i="3"/>
  <c r="L67" i="3"/>
  <c r="L75" i="3"/>
  <c r="L83" i="3"/>
  <c r="L91" i="3"/>
  <c r="L99" i="3"/>
  <c r="L107" i="3"/>
  <c r="L115" i="3"/>
  <c r="L123" i="3"/>
  <c r="L131" i="3"/>
  <c r="L139" i="3"/>
  <c r="L147" i="3"/>
  <c r="L155" i="3"/>
  <c r="L163" i="3"/>
  <c r="L171" i="3"/>
  <c r="L179" i="3"/>
  <c r="L187" i="3"/>
  <c r="L195" i="3"/>
  <c r="L203" i="3"/>
  <c r="L211" i="3"/>
  <c r="L219" i="3"/>
  <c r="L227" i="3"/>
  <c r="L235" i="3"/>
  <c r="L243" i="3"/>
  <c r="L251" i="3"/>
  <c r="L259" i="3"/>
  <c r="L267" i="3"/>
  <c r="L275" i="3"/>
  <c r="L283" i="3"/>
  <c r="L291" i="3"/>
  <c r="L299" i="3"/>
  <c r="L307" i="3"/>
  <c r="L315" i="3"/>
  <c r="L323" i="3"/>
  <c r="L331" i="3"/>
  <c r="L339" i="3"/>
  <c r="L347" i="3"/>
  <c r="L355" i="3"/>
  <c r="L363" i="3"/>
  <c r="L371" i="3"/>
  <c r="L379" i="3"/>
  <c r="L387" i="3"/>
  <c r="L395" i="3"/>
  <c r="L403" i="3"/>
  <c r="L411" i="3"/>
  <c r="L419" i="3"/>
  <c r="L427" i="3"/>
  <c r="L435" i="3"/>
  <c r="L443" i="3"/>
  <c r="L451" i="3"/>
  <c r="L459" i="3"/>
  <c r="L467" i="3"/>
  <c r="L475" i="3"/>
  <c r="L483" i="3"/>
  <c r="L491" i="3"/>
  <c r="L499" i="3"/>
  <c r="L507" i="3"/>
  <c r="L515" i="3"/>
  <c r="L523" i="3"/>
  <c r="L531" i="3"/>
  <c r="L539" i="3"/>
  <c r="L547" i="3"/>
  <c r="L555" i="3"/>
  <c r="L563" i="3"/>
  <c r="L571" i="3"/>
  <c r="L579" i="3"/>
  <c r="L587" i="3"/>
  <c r="L595" i="3"/>
  <c r="L603" i="3"/>
  <c r="L611" i="3"/>
  <c r="L619" i="3"/>
  <c r="L627" i="3"/>
  <c r="L635" i="3"/>
  <c r="L643" i="3"/>
  <c r="L651" i="3"/>
  <c r="L659" i="3"/>
  <c r="L4" i="3"/>
  <c r="L12" i="3"/>
  <c r="L20" i="3"/>
  <c r="L28" i="3"/>
  <c r="L36" i="3"/>
  <c r="L44" i="3"/>
  <c r="L52" i="3"/>
  <c r="L60" i="3"/>
  <c r="L68" i="3"/>
  <c r="L76" i="3"/>
  <c r="L84" i="3"/>
  <c r="L92" i="3"/>
  <c r="L100" i="3"/>
  <c r="L108" i="3"/>
  <c r="L116" i="3"/>
  <c r="L124" i="3"/>
  <c r="L132" i="3"/>
  <c r="L140" i="3"/>
  <c r="L148" i="3"/>
  <c r="L156" i="3"/>
  <c r="L164" i="3"/>
  <c r="L172" i="3"/>
  <c r="L180" i="3"/>
  <c r="L188" i="3"/>
  <c r="L196" i="3"/>
  <c r="L204" i="3"/>
  <c r="L212" i="3"/>
  <c r="L220" i="3"/>
  <c r="L228" i="3"/>
  <c r="L236" i="3"/>
  <c r="L244" i="3"/>
  <c r="L252" i="3"/>
  <c r="L260" i="3"/>
  <c r="L268" i="3"/>
  <c r="L276" i="3"/>
  <c r="L284" i="3"/>
  <c r="L292" i="3"/>
  <c r="L300" i="3"/>
  <c r="L308" i="3"/>
  <c r="L316" i="3"/>
  <c r="L324" i="3"/>
  <c r="L332" i="3"/>
  <c r="L340" i="3"/>
  <c r="L348" i="3"/>
  <c r="L356" i="3"/>
  <c r="L364" i="3"/>
  <c r="L372" i="3"/>
  <c r="L380" i="3"/>
  <c r="L388" i="3"/>
  <c r="L396" i="3"/>
  <c r="L404" i="3"/>
  <c r="L412" i="3"/>
  <c r="L420" i="3"/>
  <c r="L428" i="3"/>
  <c r="L436" i="3"/>
  <c r="L444" i="3"/>
  <c r="L452" i="3"/>
  <c r="L460" i="3"/>
  <c r="L468" i="3"/>
  <c r="L476" i="3"/>
  <c r="L484" i="3"/>
  <c r="L492" i="3"/>
  <c r="L500" i="3"/>
  <c r="L508" i="3"/>
  <c r="L516" i="3"/>
  <c r="L524" i="3"/>
  <c r="L532" i="3"/>
  <c r="L540" i="3"/>
  <c r="L548" i="3"/>
  <c r="L556" i="3"/>
  <c r="L564" i="3"/>
  <c r="L572" i="3"/>
  <c r="L580" i="3"/>
  <c r="L588" i="3"/>
  <c r="L596" i="3"/>
  <c r="L604" i="3"/>
  <c r="L612" i="3"/>
  <c r="L620" i="3"/>
  <c r="L628" i="3"/>
  <c r="L636" i="3"/>
  <c r="L644" i="3"/>
  <c r="L652" i="3"/>
  <c r="L660" i="3"/>
  <c r="L668" i="3"/>
  <c r="L676" i="3"/>
  <c r="L5" i="3"/>
  <c r="L13" i="3"/>
  <c r="L21" i="3"/>
  <c r="L29" i="3"/>
  <c r="L37" i="3"/>
  <c r="L45" i="3"/>
  <c r="L53" i="3"/>
  <c r="L61" i="3"/>
  <c r="L69" i="3"/>
  <c r="L77" i="3"/>
  <c r="L85" i="3"/>
  <c r="L93" i="3"/>
  <c r="L101" i="3"/>
  <c r="L109" i="3"/>
  <c r="L117" i="3"/>
  <c r="L125" i="3"/>
  <c r="L133" i="3"/>
  <c r="L141" i="3"/>
  <c r="L149" i="3"/>
  <c r="L157" i="3"/>
  <c r="L165" i="3"/>
  <c r="L173" i="3"/>
  <c r="L181" i="3"/>
  <c r="L189" i="3"/>
  <c r="L197" i="3"/>
  <c r="L205" i="3"/>
  <c r="L213" i="3"/>
  <c r="L221" i="3"/>
  <c r="L229" i="3"/>
  <c r="L237" i="3"/>
  <c r="L245" i="3"/>
  <c r="L253" i="3"/>
  <c r="L261" i="3"/>
  <c r="L269" i="3"/>
  <c r="L277" i="3"/>
  <c r="L285" i="3"/>
  <c r="L293" i="3"/>
  <c r="L301" i="3"/>
  <c r="L309" i="3"/>
  <c r="L317" i="3"/>
  <c r="L325" i="3"/>
  <c r="L333" i="3"/>
  <c r="L341" i="3"/>
  <c r="L349" i="3"/>
  <c r="L357" i="3"/>
  <c r="L365" i="3"/>
  <c r="L373" i="3"/>
  <c r="L381" i="3"/>
  <c r="L389" i="3"/>
  <c r="L397" i="3"/>
  <c r="L405" i="3"/>
  <c r="L413" i="3"/>
  <c r="L421" i="3"/>
  <c r="L429" i="3"/>
  <c r="L437" i="3"/>
  <c r="L445" i="3"/>
  <c r="L453" i="3"/>
  <c r="L461" i="3"/>
  <c r="L469" i="3"/>
  <c r="L477" i="3"/>
  <c r="L485" i="3"/>
  <c r="L493" i="3"/>
  <c r="L501" i="3"/>
  <c r="L509" i="3"/>
  <c r="L517" i="3"/>
  <c r="L525" i="3"/>
  <c r="L533" i="3"/>
  <c r="L541" i="3"/>
  <c r="L549" i="3"/>
  <c r="L557" i="3"/>
  <c r="L565" i="3"/>
  <c r="L573" i="3"/>
  <c r="L581" i="3"/>
  <c r="L589" i="3"/>
  <c r="L597" i="3"/>
  <c r="L605" i="3"/>
  <c r="L613" i="3"/>
  <c r="L621" i="3"/>
  <c r="L629" i="3"/>
  <c r="L637" i="3"/>
  <c r="L645" i="3"/>
  <c r="L653" i="3"/>
  <c r="L661" i="3"/>
  <c r="L669" i="3"/>
  <c r="L677" i="3"/>
  <c r="L6" i="3"/>
  <c r="L14" i="3"/>
  <c r="L22" i="3"/>
  <c r="L30" i="3"/>
  <c r="L38" i="3"/>
  <c r="L46" i="3"/>
  <c r="L54" i="3"/>
  <c r="L62" i="3"/>
  <c r="L70" i="3"/>
  <c r="L78" i="3"/>
  <c r="L86" i="3"/>
  <c r="L94" i="3"/>
  <c r="L102" i="3"/>
  <c r="L110" i="3"/>
  <c r="L118" i="3"/>
  <c r="L126" i="3"/>
  <c r="L134" i="3"/>
  <c r="L142" i="3"/>
  <c r="L150" i="3"/>
  <c r="L158" i="3"/>
  <c r="L166" i="3"/>
  <c r="L174" i="3"/>
  <c r="L182" i="3"/>
  <c r="L190" i="3"/>
  <c r="L198" i="3"/>
  <c r="L206" i="3"/>
  <c r="L214" i="3"/>
  <c r="L222" i="3"/>
  <c r="L230" i="3"/>
  <c r="L238" i="3"/>
  <c r="L246" i="3"/>
  <c r="L254" i="3"/>
  <c r="L262" i="3"/>
  <c r="L270" i="3"/>
  <c r="L278" i="3"/>
  <c r="L286" i="3"/>
  <c r="L294" i="3"/>
  <c r="L302" i="3"/>
  <c r="L310" i="3"/>
  <c r="L318" i="3"/>
  <c r="L326" i="3"/>
  <c r="L334" i="3"/>
  <c r="L342" i="3"/>
  <c r="L350" i="3"/>
  <c r="L358" i="3"/>
  <c r="L366" i="3"/>
  <c r="L374" i="3"/>
  <c r="L382" i="3"/>
  <c r="L390" i="3"/>
  <c r="L398" i="3"/>
  <c r="L406" i="3"/>
  <c r="L414" i="3"/>
  <c r="L422" i="3"/>
  <c r="L430" i="3"/>
  <c r="L438" i="3"/>
  <c r="L446" i="3"/>
  <c r="L454" i="3"/>
  <c r="L462" i="3"/>
  <c r="L470" i="3"/>
  <c r="L478" i="3"/>
  <c r="L486" i="3"/>
  <c r="L494" i="3"/>
  <c r="L502" i="3"/>
  <c r="L510" i="3"/>
  <c r="L518" i="3"/>
  <c r="L526" i="3"/>
  <c r="L534" i="3"/>
  <c r="L542" i="3"/>
  <c r="L550" i="3"/>
  <c r="L558" i="3"/>
  <c r="L566" i="3"/>
  <c r="L574" i="3"/>
  <c r="L582" i="3"/>
  <c r="L590" i="3"/>
  <c r="L598" i="3"/>
  <c r="L606" i="3"/>
  <c r="L614" i="3"/>
  <c r="L622" i="3"/>
  <c r="L630" i="3"/>
  <c r="L638" i="3"/>
  <c r="L646" i="3"/>
  <c r="L654" i="3"/>
  <c r="L662" i="3"/>
  <c r="L670" i="3"/>
  <c r="L7" i="3"/>
  <c r="L15" i="3"/>
  <c r="L23" i="3"/>
  <c r="L31" i="3"/>
  <c r="L39" i="3"/>
  <c r="L47" i="3"/>
  <c r="L55" i="3"/>
  <c r="L63" i="3"/>
  <c r="L71" i="3"/>
  <c r="L79" i="3"/>
  <c r="L87" i="3"/>
  <c r="L95" i="3"/>
  <c r="L103" i="3"/>
  <c r="L111" i="3"/>
  <c r="L119" i="3"/>
  <c r="L127" i="3"/>
  <c r="L135" i="3"/>
  <c r="L143" i="3"/>
  <c r="L151" i="3"/>
  <c r="L159" i="3"/>
  <c r="L167" i="3"/>
  <c r="L175" i="3"/>
  <c r="L183" i="3"/>
  <c r="L191" i="3"/>
  <c r="L199" i="3"/>
  <c r="L207" i="3"/>
  <c r="L215" i="3"/>
  <c r="L223" i="3"/>
  <c r="L231" i="3"/>
  <c r="L239" i="3"/>
  <c r="L247" i="3"/>
  <c r="L255" i="3"/>
  <c r="L263" i="3"/>
  <c r="L271" i="3"/>
  <c r="L279" i="3"/>
  <c r="L287" i="3"/>
  <c r="L295" i="3"/>
  <c r="L303" i="3"/>
  <c r="L311" i="3"/>
  <c r="L319" i="3"/>
  <c r="L327" i="3"/>
  <c r="L335" i="3"/>
  <c r="L343" i="3"/>
  <c r="L351" i="3"/>
  <c r="L359" i="3"/>
  <c r="L367" i="3"/>
  <c r="L375" i="3"/>
  <c r="L383" i="3"/>
  <c r="L391" i="3"/>
  <c r="L399" i="3"/>
  <c r="L407" i="3"/>
  <c r="L415" i="3"/>
  <c r="L423" i="3"/>
  <c r="L431" i="3"/>
  <c r="L439" i="3"/>
  <c r="L447" i="3"/>
  <c r="L455" i="3"/>
  <c r="L463" i="3"/>
  <c r="L471" i="3"/>
  <c r="L479" i="3"/>
  <c r="L487" i="3"/>
  <c r="L495" i="3"/>
  <c r="L503" i="3"/>
  <c r="L511" i="3"/>
  <c r="L519" i="3"/>
  <c r="L527" i="3"/>
  <c r="L535" i="3"/>
  <c r="L543" i="3"/>
  <c r="L551" i="3"/>
  <c r="L559" i="3"/>
  <c r="L567" i="3"/>
  <c r="L575" i="3"/>
  <c r="L583" i="3"/>
  <c r="L591" i="3"/>
  <c r="L599" i="3"/>
  <c r="L607" i="3"/>
  <c r="L615" i="3"/>
  <c r="L623" i="3"/>
  <c r="L631" i="3"/>
  <c r="L639" i="3"/>
  <c r="L647" i="3"/>
  <c r="L655" i="3"/>
  <c r="L663" i="3"/>
  <c r="L671" i="3"/>
  <c r="L679" i="3"/>
  <c r="L9" i="3"/>
  <c r="L17" i="3"/>
  <c r="L25" i="3"/>
  <c r="L33" i="3"/>
  <c r="L41" i="3"/>
  <c r="L49" i="3"/>
  <c r="L57" i="3"/>
  <c r="L65" i="3"/>
  <c r="L73" i="3"/>
  <c r="L81" i="3"/>
  <c r="L89" i="3"/>
  <c r="L97" i="3"/>
  <c r="L105" i="3"/>
  <c r="L113" i="3"/>
  <c r="L121" i="3"/>
  <c r="L129" i="3"/>
  <c r="L137" i="3"/>
  <c r="L145" i="3"/>
  <c r="L153" i="3"/>
  <c r="L161" i="3"/>
  <c r="L169" i="3"/>
  <c r="L177" i="3"/>
  <c r="L185" i="3"/>
  <c r="L193" i="3"/>
  <c r="L201" i="3"/>
  <c r="L209" i="3"/>
  <c r="L217" i="3"/>
  <c r="L225" i="3"/>
  <c r="L233" i="3"/>
  <c r="L241" i="3"/>
  <c r="L249" i="3"/>
  <c r="L257" i="3"/>
  <c r="L265" i="3"/>
  <c r="L273" i="3"/>
  <c r="L281" i="3"/>
  <c r="L289" i="3"/>
  <c r="L297" i="3"/>
  <c r="L305" i="3"/>
  <c r="L313" i="3"/>
  <c r="L321" i="3"/>
  <c r="L329" i="3"/>
  <c r="L337" i="3"/>
  <c r="L345" i="3"/>
  <c r="L353" i="3"/>
  <c r="L361" i="3"/>
  <c r="L369" i="3"/>
  <c r="L377" i="3"/>
  <c r="L385" i="3"/>
  <c r="L393" i="3"/>
  <c r="L401" i="3"/>
  <c r="L409" i="3"/>
  <c r="L417" i="3"/>
  <c r="L425" i="3"/>
  <c r="L433" i="3"/>
  <c r="L441" i="3"/>
  <c r="L449" i="3"/>
  <c r="L457" i="3"/>
  <c r="L465" i="3"/>
  <c r="L473" i="3"/>
  <c r="L481" i="3"/>
  <c r="L489" i="3"/>
  <c r="L497" i="3"/>
  <c r="L505" i="3"/>
  <c r="L513" i="3"/>
  <c r="L521" i="3"/>
  <c r="L529" i="3"/>
  <c r="L537" i="3"/>
  <c r="L545" i="3"/>
  <c r="L553" i="3"/>
  <c r="L561" i="3"/>
  <c r="L569" i="3"/>
  <c r="L577" i="3"/>
  <c r="L585" i="3"/>
  <c r="L593" i="3"/>
  <c r="L601" i="3"/>
  <c r="L609" i="3"/>
  <c r="L617" i="3"/>
  <c r="L625" i="3"/>
  <c r="L633" i="3"/>
  <c r="L641" i="3"/>
  <c r="L649" i="3"/>
  <c r="L657" i="3"/>
  <c r="L665" i="3"/>
  <c r="L673" i="3"/>
  <c r="L681" i="3"/>
  <c r="L8" i="3"/>
  <c r="L40" i="3"/>
  <c r="L72" i="3"/>
  <c r="L104" i="3"/>
  <c r="L136" i="3"/>
  <c r="L168" i="3"/>
  <c r="L200" i="3"/>
  <c r="L232" i="3"/>
  <c r="L264" i="3"/>
  <c r="L296" i="3"/>
  <c r="L328" i="3"/>
  <c r="L360" i="3"/>
  <c r="L392" i="3"/>
  <c r="L424" i="3"/>
  <c r="L456" i="3"/>
  <c r="L488" i="3"/>
  <c r="L520" i="3"/>
  <c r="L584" i="3"/>
  <c r="L694" i="3"/>
  <c r="L742" i="3"/>
  <c r="L758" i="3"/>
  <c r="L806" i="3"/>
  <c r="L10" i="3"/>
  <c r="L42" i="3"/>
  <c r="L74" i="3"/>
  <c r="L106" i="3"/>
  <c r="L138" i="3"/>
  <c r="L170" i="3"/>
  <c r="L202" i="3"/>
  <c r="L234" i="3"/>
  <c r="L266" i="3"/>
  <c r="L298" i="3"/>
  <c r="L330" i="3"/>
  <c r="L362" i="3"/>
  <c r="L394" i="3"/>
  <c r="L426" i="3"/>
  <c r="L458" i="3"/>
  <c r="L490" i="3"/>
  <c r="L522" i="3"/>
  <c r="L554" i="3"/>
  <c r="L586" i="3"/>
  <c r="L618" i="3"/>
  <c r="L650" i="3"/>
  <c r="L675" i="3"/>
  <c r="L687" i="3"/>
  <c r="L695" i="3"/>
  <c r="L703" i="3"/>
  <c r="L711" i="3"/>
  <c r="L719" i="3"/>
  <c r="L727" i="3"/>
  <c r="L735" i="3"/>
  <c r="L743" i="3"/>
  <c r="L751" i="3"/>
  <c r="L759" i="3"/>
  <c r="L767" i="3"/>
  <c r="L775" i="3"/>
  <c r="L783" i="3"/>
  <c r="L791" i="3"/>
  <c r="L799" i="3"/>
  <c r="L807" i="3"/>
  <c r="L815" i="3"/>
  <c r="L823" i="3"/>
  <c r="L16" i="3"/>
  <c r="L48" i="3"/>
  <c r="L80" i="3"/>
  <c r="L112" i="3"/>
  <c r="L144" i="3"/>
  <c r="L176" i="3"/>
  <c r="L208" i="3"/>
  <c r="L240" i="3"/>
  <c r="L272" i="3"/>
  <c r="L304" i="3"/>
  <c r="L336" i="3"/>
  <c r="L368" i="3"/>
  <c r="L400" i="3"/>
  <c r="L432" i="3"/>
  <c r="L464" i="3"/>
  <c r="L528" i="3"/>
  <c r="L560" i="3"/>
  <c r="L592" i="3"/>
  <c r="L624" i="3"/>
  <c r="L656" i="3"/>
  <c r="L678" i="3"/>
  <c r="L688" i="3"/>
  <c r="L704" i="3"/>
  <c r="L712" i="3"/>
  <c r="L720" i="3"/>
  <c r="L736" i="3"/>
  <c r="L816" i="3"/>
  <c r="L749" i="3"/>
  <c r="L789" i="3"/>
  <c r="L674" i="3"/>
  <c r="L718" i="3"/>
  <c r="L774" i="3"/>
  <c r="L822" i="3"/>
  <c r="L496" i="3"/>
  <c r="L696" i="3"/>
  <c r="L728" i="3"/>
  <c r="L744" i="3"/>
  <c r="L752" i="3"/>
  <c r="L760" i="3"/>
  <c r="L768" i="3"/>
  <c r="L776" i="3"/>
  <c r="L784" i="3"/>
  <c r="L792" i="3"/>
  <c r="L800" i="3"/>
  <c r="L808" i="3"/>
  <c r="L824" i="3"/>
  <c r="L741" i="3"/>
  <c r="L805" i="3"/>
  <c r="L686" i="3"/>
  <c r="L766" i="3"/>
  <c r="L18" i="3"/>
  <c r="L50" i="3"/>
  <c r="L82" i="3"/>
  <c r="L114" i="3"/>
  <c r="L146" i="3"/>
  <c r="L178" i="3"/>
  <c r="L210" i="3"/>
  <c r="L242" i="3"/>
  <c r="L274" i="3"/>
  <c r="L306" i="3"/>
  <c r="L338" i="3"/>
  <c r="L370" i="3"/>
  <c r="L402" i="3"/>
  <c r="L434" i="3"/>
  <c r="L466" i="3"/>
  <c r="L498" i="3"/>
  <c r="L530" i="3"/>
  <c r="L562" i="3"/>
  <c r="L594" i="3"/>
  <c r="L626" i="3"/>
  <c r="L658" i="3"/>
  <c r="L680" i="3"/>
  <c r="L689" i="3"/>
  <c r="L697" i="3"/>
  <c r="L705" i="3"/>
  <c r="L713" i="3"/>
  <c r="L721" i="3"/>
  <c r="L729" i="3"/>
  <c r="L737" i="3"/>
  <c r="L745" i="3"/>
  <c r="L753" i="3"/>
  <c r="L761" i="3"/>
  <c r="L769" i="3"/>
  <c r="L777" i="3"/>
  <c r="L785" i="3"/>
  <c r="L793" i="3"/>
  <c r="L801" i="3"/>
  <c r="L809" i="3"/>
  <c r="L817" i="3"/>
  <c r="L825" i="3"/>
  <c r="L794" i="3"/>
  <c r="L810" i="3"/>
  <c r="L826" i="3"/>
  <c r="L58" i="3"/>
  <c r="L90" i="3"/>
  <c r="L154" i="3"/>
  <c r="L218" i="3"/>
  <c r="L282" i="3"/>
  <c r="L346" i="3"/>
  <c r="L410" i="3"/>
  <c r="L474" i="3"/>
  <c r="L538" i="3"/>
  <c r="L602" i="3"/>
  <c r="L683" i="3"/>
  <c r="L699" i="3"/>
  <c r="L707" i="3"/>
  <c r="L731" i="3"/>
  <c r="L747" i="3"/>
  <c r="L763" i="3"/>
  <c r="L779" i="3"/>
  <c r="L787" i="3"/>
  <c r="L803" i="3"/>
  <c r="L819" i="3"/>
  <c r="L3" i="3"/>
  <c r="M3" i="3" s="1"/>
  <c r="L546" i="3"/>
  <c r="L672" i="3"/>
  <c r="L709" i="3"/>
  <c r="L733" i="3"/>
  <c r="L773" i="3"/>
  <c r="L821" i="3"/>
  <c r="L552" i="3"/>
  <c r="L710" i="3"/>
  <c r="L750" i="3"/>
  <c r="L798" i="3"/>
  <c r="L24" i="3"/>
  <c r="L56" i="3"/>
  <c r="L88" i="3"/>
  <c r="L120" i="3"/>
  <c r="L152" i="3"/>
  <c r="L184" i="3"/>
  <c r="L216" i="3"/>
  <c r="L248" i="3"/>
  <c r="L280" i="3"/>
  <c r="L312" i="3"/>
  <c r="L344" i="3"/>
  <c r="L376" i="3"/>
  <c r="L408" i="3"/>
  <c r="L440" i="3"/>
  <c r="L472" i="3"/>
  <c r="L504" i="3"/>
  <c r="L536" i="3"/>
  <c r="L568" i="3"/>
  <c r="L600" i="3"/>
  <c r="L632" i="3"/>
  <c r="L664" i="3"/>
  <c r="L682" i="3"/>
  <c r="L690" i="3"/>
  <c r="L698" i="3"/>
  <c r="L706" i="3"/>
  <c r="L714" i="3"/>
  <c r="L722" i="3"/>
  <c r="L730" i="3"/>
  <c r="L738" i="3"/>
  <c r="L746" i="3"/>
  <c r="L754" i="3"/>
  <c r="L762" i="3"/>
  <c r="L770" i="3"/>
  <c r="L778" i="3"/>
  <c r="L786" i="3"/>
  <c r="L802" i="3"/>
  <c r="L818" i="3"/>
  <c r="L26" i="3"/>
  <c r="L122" i="3"/>
  <c r="L186" i="3"/>
  <c r="L250" i="3"/>
  <c r="L314" i="3"/>
  <c r="L378" i="3"/>
  <c r="L442" i="3"/>
  <c r="L506" i="3"/>
  <c r="L570" i="3"/>
  <c r="L634" i="3"/>
  <c r="L666" i="3"/>
  <c r="L691" i="3"/>
  <c r="L715" i="3"/>
  <c r="L723" i="3"/>
  <c r="L739" i="3"/>
  <c r="L755" i="3"/>
  <c r="L771" i="3"/>
  <c r="L795" i="3"/>
  <c r="L811" i="3"/>
  <c r="L482" i="3"/>
  <c r="L685" i="3"/>
  <c r="L701" i="3"/>
  <c r="L725" i="3"/>
  <c r="L757" i="3"/>
  <c r="L781" i="3"/>
  <c r="L813" i="3"/>
  <c r="L616" i="3"/>
  <c r="L702" i="3"/>
  <c r="L734" i="3"/>
  <c r="L782" i="3"/>
  <c r="L814" i="3"/>
  <c r="L32" i="3"/>
  <c r="L64" i="3"/>
  <c r="L96" i="3"/>
  <c r="L128" i="3"/>
  <c r="L160" i="3"/>
  <c r="L192" i="3"/>
  <c r="L224" i="3"/>
  <c r="L256" i="3"/>
  <c r="L288" i="3"/>
  <c r="L320" i="3"/>
  <c r="L352" i="3"/>
  <c r="L384" i="3"/>
  <c r="L416" i="3"/>
  <c r="L448" i="3"/>
  <c r="L480" i="3"/>
  <c r="L512" i="3"/>
  <c r="L544" i="3"/>
  <c r="L576" i="3"/>
  <c r="L608" i="3"/>
  <c r="L640" i="3"/>
  <c r="L667" i="3"/>
  <c r="L684" i="3"/>
  <c r="L692" i="3"/>
  <c r="L700" i="3"/>
  <c r="L708" i="3"/>
  <c r="L716" i="3"/>
  <c r="L724" i="3"/>
  <c r="L732" i="3"/>
  <c r="L740" i="3"/>
  <c r="L748" i="3"/>
  <c r="L756" i="3"/>
  <c r="L764" i="3"/>
  <c r="L772" i="3"/>
  <c r="L780" i="3"/>
  <c r="L788" i="3"/>
  <c r="L796" i="3"/>
  <c r="L804" i="3"/>
  <c r="L812" i="3"/>
  <c r="L820" i="3"/>
  <c r="L34" i="3"/>
  <c r="L66" i="3"/>
  <c r="L98" i="3"/>
  <c r="L130" i="3"/>
  <c r="L162" i="3"/>
  <c r="L194" i="3"/>
  <c r="L226" i="3"/>
  <c r="L258" i="3"/>
  <c r="L290" i="3"/>
  <c r="L322" i="3"/>
  <c r="L354" i="3"/>
  <c r="L386" i="3"/>
  <c r="L418" i="3"/>
  <c r="L450" i="3"/>
  <c r="L514" i="3"/>
  <c r="L578" i="3"/>
  <c r="L610" i="3"/>
  <c r="L642" i="3"/>
  <c r="L693" i="3"/>
  <c r="L717" i="3"/>
  <c r="L765" i="3"/>
  <c r="L797" i="3"/>
  <c r="L648" i="3"/>
  <c r="L726" i="3"/>
  <c r="L790" i="3"/>
  <c r="J2" i="3"/>
  <c r="U2" i="2"/>
  <c r="S2" i="2"/>
  <c r="T2" i="2" s="1"/>
  <c r="G2" i="2"/>
  <c r="U11" i="2"/>
  <c r="S11" i="2"/>
  <c r="T11" i="2" s="1"/>
  <c r="G11" i="2"/>
  <c r="AG4" i="3" l="1"/>
  <c r="AG5" i="3" s="1"/>
  <c r="AG6" i="3" s="1"/>
  <c r="AG7" i="3" s="1"/>
  <c r="AG8" i="3" s="1"/>
  <c r="AG9" i="3" s="1"/>
  <c r="AG10" i="3" s="1"/>
  <c r="AG11" i="3" s="1"/>
  <c r="AG12" i="3" s="1"/>
  <c r="AG13" i="3" s="1"/>
  <c r="AG14" i="3" s="1"/>
  <c r="AG15" i="3" s="1"/>
  <c r="AG16" i="3" s="1"/>
  <c r="AG17" i="3" s="1"/>
  <c r="AG18" i="3" s="1"/>
  <c r="AG19" i="3" s="1"/>
  <c r="AG20" i="3" s="1"/>
  <c r="AG21" i="3" s="1"/>
  <c r="AG22" i="3" s="1"/>
  <c r="AG23" i="3" s="1"/>
  <c r="AG24" i="3" s="1"/>
  <c r="AG25" i="3" s="1"/>
  <c r="R4" i="3"/>
  <c r="R5" i="3" s="1"/>
  <c r="R6" i="3" s="1"/>
  <c r="R7" i="3" s="1"/>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R32" i="3" s="1"/>
  <c r="R33" i="3" s="1"/>
  <c r="R34" i="3" s="1"/>
  <c r="R35" i="3" s="1"/>
  <c r="R36" i="3" s="1"/>
  <c r="R37" i="3" s="1"/>
  <c r="R38" i="3" s="1"/>
  <c r="R39" i="3" s="1"/>
  <c r="R40" i="3" s="1"/>
  <c r="R41" i="3" s="1"/>
  <c r="R42" i="3" s="1"/>
  <c r="R43" i="3" s="1"/>
  <c r="R44" i="3" s="1"/>
  <c r="R45" i="3" s="1"/>
  <c r="R46" i="3" s="1"/>
  <c r="R47" i="3" s="1"/>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R74" i="3" s="1"/>
  <c r="R75" i="3" s="1"/>
  <c r="R76" i="3" s="1"/>
  <c r="R77" i="3" s="1"/>
  <c r="R78" i="3" s="1"/>
  <c r="R79" i="3" s="1"/>
  <c r="R80" i="3" s="1"/>
  <c r="R81" i="3" s="1"/>
  <c r="R82" i="3" s="1"/>
  <c r="R83" i="3" s="1"/>
  <c r="R84" i="3" s="1"/>
  <c r="R85" i="3" s="1"/>
  <c r="R86" i="3" s="1"/>
  <c r="R87" i="3" s="1"/>
  <c r="R88" i="3" s="1"/>
  <c r="R89" i="3" s="1"/>
  <c r="R90" i="3" s="1"/>
  <c r="R91" i="3" s="1"/>
  <c r="R92" i="3" s="1"/>
  <c r="R93" i="3" s="1"/>
  <c r="R94" i="3" s="1"/>
  <c r="R95" i="3" s="1"/>
  <c r="R96" i="3" s="1"/>
  <c r="R97" i="3" s="1"/>
  <c r="R98" i="3" s="1"/>
  <c r="R99" i="3" s="1"/>
  <c r="R100" i="3" s="1"/>
  <c r="R101" i="3" s="1"/>
  <c r="R102" i="3" s="1"/>
  <c r="R103" i="3" s="1"/>
  <c r="R104" i="3" s="1"/>
  <c r="R105" i="3" s="1"/>
  <c r="R106" i="3" s="1"/>
  <c r="R107" i="3" s="1"/>
  <c r="R108" i="3" s="1"/>
  <c r="R109" i="3" s="1"/>
  <c r="R110" i="3" s="1"/>
  <c r="R111" i="3" s="1"/>
  <c r="R112" i="3" s="1"/>
  <c r="R113" i="3" s="1"/>
  <c r="R114" i="3" s="1"/>
  <c r="R115" i="3" s="1"/>
  <c r="R116" i="3" s="1"/>
  <c r="R117" i="3" s="1"/>
  <c r="R118" i="3" s="1"/>
  <c r="R119" i="3" s="1"/>
  <c r="R120" i="3" s="1"/>
  <c r="R121" i="3" s="1"/>
  <c r="R122" i="3" s="1"/>
  <c r="R123" i="3" s="1"/>
  <c r="R124" i="3" s="1"/>
  <c r="R125" i="3" s="1"/>
  <c r="R126" i="3" s="1"/>
  <c r="R127" i="3" s="1"/>
  <c r="R128" i="3" s="1"/>
  <c r="R129" i="3" s="1"/>
  <c r="R130" i="3" s="1"/>
  <c r="R131" i="3" s="1"/>
  <c r="R132" i="3" s="1"/>
  <c r="R133" i="3" s="1"/>
  <c r="R134" i="3" s="1"/>
  <c r="R135" i="3" s="1"/>
  <c r="R136" i="3" s="1"/>
  <c r="R137" i="3" s="1"/>
  <c r="R138" i="3" s="1"/>
  <c r="R139" i="3" s="1"/>
  <c r="R140" i="3" s="1"/>
  <c r="R141" i="3" s="1"/>
  <c r="R142" i="3" s="1"/>
  <c r="R143" i="3" s="1"/>
  <c r="R144" i="3" s="1"/>
  <c r="R145" i="3" s="1"/>
  <c r="R146" i="3" s="1"/>
  <c r="R147" i="3" s="1"/>
  <c r="R148" i="3" s="1"/>
  <c r="R149" i="3" s="1"/>
  <c r="R150" i="3" s="1"/>
  <c r="R151" i="3" s="1"/>
  <c r="R152" i="3" s="1"/>
  <c r="R153" i="3" s="1"/>
  <c r="R154" i="3" s="1"/>
  <c r="R155" i="3" s="1"/>
  <c r="R156" i="3" s="1"/>
  <c r="R157" i="3" s="1"/>
  <c r="R158" i="3" s="1"/>
  <c r="R159" i="3" s="1"/>
  <c r="R160" i="3" s="1"/>
  <c r="R161" i="3" s="1"/>
  <c r="R162" i="3" s="1"/>
  <c r="R163" i="3" s="1"/>
  <c r="R164" i="3" s="1"/>
  <c r="R165" i="3" s="1"/>
  <c r="R166" i="3" s="1"/>
  <c r="R167" i="3" s="1"/>
  <c r="R168" i="3" s="1"/>
  <c r="R169" i="3" s="1"/>
  <c r="R170" i="3" s="1"/>
  <c r="R171" i="3" s="1"/>
  <c r="R172" i="3" s="1"/>
  <c r="R173" i="3" s="1"/>
  <c r="R174" i="3" s="1"/>
  <c r="R175" i="3" s="1"/>
  <c r="R176" i="3" s="1"/>
  <c r="R177" i="3" s="1"/>
  <c r="R178" i="3" s="1"/>
  <c r="R179" i="3" s="1"/>
  <c r="R180" i="3" s="1"/>
  <c r="R181" i="3" s="1"/>
  <c r="R182" i="3" s="1"/>
  <c r="R183" i="3" s="1"/>
  <c r="R184" i="3" s="1"/>
  <c r="R185" i="3" s="1"/>
  <c r="R186" i="3" s="1"/>
  <c r="R187" i="3" s="1"/>
  <c r="R188" i="3" s="1"/>
  <c r="R189" i="3" s="1"/>
  <c r="R190" i="3" s="1"/>
  <c r="R191" i="3" s="1"/>
  <c r="R192" i="3" s="1"/>
  <c r="R193" i="3" s="1"/>
  <c r="R194" i="3" s="1"/>
  <c r="R195" i="3" s="1"/>
  <c r="R196" i="3" s="1"/>
  <c r="R197" i="3" s="1"/>
  <c r="R198" i="3" s="1"/>
  <c r="R199" i="3" s="1"/>
  <c r="R200" i="3" s="1"/>
  <c r="R201" i="3" s="1"/>
  <c r="R202" i="3" s="1"/>
  <c r="R203" i="3" s="1"/>
  <c r="R204" i="3" s="1"/>
  <c r="R205" i="3" s="1"/>
  <c r="R206" i="3" s="1"/>
  <c r="R207" i="3" s="1"/>
  <c r="R208" i="3" s="1"/>
  <c r="R209" i="3" s="1"/>
  <c r="R210" i="3" s="1"/>
  <c r="R211" i="3" s="1"/>
  <c r="R212" i="3" s="1"/>
  <c r="R213" i="3" s="1"/>
  <c r="R214" i="3" s="1"/>
  <c r="R215" i="3" s="1"/>
  <c r="R216" i="3" s="1"/>
  <c r="R217" i="3" s="1"/>
  <c r="R218" i="3" s="1"/>
  <c r="R219" i="3" s="1"/>
  <c r="R220" i="3" s="1"/>
  <c r="R221" i="3" s="1"/>
  <c r="R222" i="3" s="1"/>
  <c r="R223" i="3" s="1"/>
  <c r="R224" i="3" s="1"/>
  <c r="R225" i="3" s="1"/>
  <c r="R226" i="3" s="1"/>
  <c r="R227" i="3" s="1"/>
  <c r="R228" i="3" s="1"/>
  <c r="R229" i="3" s="1"/>
  <c r="R230" i="3" s="1"/>
  <c r="R231" i="3" s="1"/>
  <c r="R232" i="3" s="1"/>
  <c r="R233" i="3" s="1"/>
  <c r="R234" i="3" s="1"/>
  <c r="R235" i="3" s="1"/>
  <c r="R236" i="3" s="1"/>
  <c r="R237" i="3" s="1"/>
  <c r="R238" i="3" s="1"/>
  <c r="R239" i="3" s="1"/>
  <c r="R240" i="3" s="1"/>
  <c r="R241" i="3" s="1"/>
  <c r="R242" i="3" s="1"/>
  <c r="R243" i="3" s="1"/>
  <c r="R244" i="3" s="1"/>
  <c r="R245" i="3" s="1"/>
  <c r="R246" i="3" s="1"/>
  <c r="R247" i="3" s="1"/>
  <c r="R248" i="3" s="1"/>
  <c r="R249" i="3" s="1"/>
  <c r="R250" i="3" s="1"/>
  <c r="R251" i="3" s="1"/>
  <c r="R252" i="3" s="1"/>
  <c r="R253" i="3" s="1"/>
  <c r="R254" i="3" s="1"/>
  <c r="R255" i="3" s="1"/>
  <c r="R256" i="3" s="1"/>
  <c r="R257" i="3" s="1"/>
  <c r="R258" i="3" s="1"/>
  <c r="R259" i="3" s="1"/>
  <c r="R260" i="3" s="1"/>
  <c r="R261" i="3" s="1"/>
  <c r="R262" i="3" s="1"/>
  <c r="R263" i="3" s="1"/>
  <c r="R264" i="3" s="1"/>
  <c r="R265" i="3" s="1"/>
  <c r="R266" i="3" s="1"/>
  <c r="R267" i="3" s="1"/>
  <c r="R268" i="3" s="1"/>
  <c r="R269" i="3" s="1"/>
  <c r="R270" i="3" s="1"/>
  <c r="R271" i="3" s="1"/>
  <c r="R272" i="3" s="1"/>
  <c r="R273" i="3" s="1"/>
  <c r="R274" i="3" s="1"/>
  <c r="R275" i="3" s="1"/>
  <c r="R276" i="3" s="1"/>
  <c r="R277" i="3" s="1"/>
  <c r="R278" i="3" s="1"/>
  <c r="R279" i="3" s="1"/>
  <c r="R280" i="3" s="1"/>
  <c r="R281" i="3" s="1"/>
  <c r="R282" i="3" s="1"/>
  <c r="R283" i="3" s="1"/>
  <c r="R284" i="3" s="1"/>
  <c r="R285" i="3" s="1"/>
  <c r="R286" i="3" s="1"/>
  <c r="R287" i="3" s="1"/>
  <c r="R288" i="3" s="1"/>
  <c r="R289" i="3" s="1"/>
  <c r="R290" i="3" s="1"/>
  <c r="R291" i="3" s="1"/>
  <c r="R292" i="3" s="1"/>
  <c r="R293" i="3" s="1"/>
  <c r="R294" i="3" s="1"/>
  <c r="R295" i="3" s="1"/>
  <c r="R296" i="3" s="1"/>
  <c r="R297" i="3" s="1"/>
  <c r="R298" i="3" s="1"/>
  <c r="R299" i="3" s="1"/>
  <c r="R300" i="3" s="1"/>
  <c r="R301" i="3" s="1"/>
  <c r="R302" i="3" s="1"/>
  <c r="R303" i="3" s="1"/>
  <c r="R304" i="3" s="1"/>
  <c r="R305" i="3" s="1"/>
  <c r="R306" i="3" s="1"/>
  <c r="R307" i="3" s="1"/>
  <c r="R308" i="3" s="1"/>
  <c r="R309" i="3" s="1"/>
  <c r="R310" i="3" s="1"/>
  <c r="R311" i="3" s="1"/>
  <c r="R312" i="3" s="1"/>
  <c r="R313" i="3" s="1"/>
  <c r="R314" i="3" s="1"/>
  <c r="R315" i="3" s="1"/>
  <c r="R316" i="3" s="1"/>
  <c r="R317" i="3" s="1"/>
  <c r="R318" i="3" s="1"/>
  <c r="R319" i="3" s="1"/>
  <c r="R320" i="3" s="1"/>
  <c r="R321" i="3" s="1"/>
  <c r="R322" i="3" s="1"/>
  <c r="R323" i="3" s="1"/>
  <c r="R324" i="3" s="1"/>
  <c r="R325" i="3" s="1"/>
  <c r="R326" i="3" s="1"/>
  <c r="R327" i="3" s="1"/>
  <c r="R328" i="3" s="1"/>
  <c r="R329" i="3" s="1"/>
  <c r="R330" i="3" s="1"/>
  <c r="R331" i="3" s="1"/>
  <c r="R332" i="3" s="1"/>
  <c r="R333" i="3" s="1"/>
  <c r="R334" i="3" s="1"/>
  <c r="R335" i="3" s="1"/>
  <c r="R336" i="3" s="1"/>
  <c r="R337" i="3" s="1"/>
  <c r="R338" i="3" s="1"/>
  <c r="R339" i="3" s="1"/>
  <c r="R340" i="3" s="1"/>
  <c r="R341" i="3" s="1"/>
  <c r="R342" i="3" s="1"/>
  <c r="R343" i="3" s="1"/>
  <c r="R344" i="3" s="1"/>
  <c r="R345" i="3" s="1"/>
  <c r="R346" i="3" s="1"/>
  <c r="R347" i="3" s="1"/>
  <c r="R348" i="3" s="1"/>
  <c r="R349" i="3" s="1"/>
  <c r="R350" i="3" s="1"/>
  <c r="R351" i="3" s="1"/>
  <c r="R352" i="3" s="1"/>
  <c r="R353" i="3" s="1"/>
  <c r="R354" i="3" s="1"/>
  <c r="R355" i="3" s="1"/>
  <c r="R356" i="3" s="1"/>
  <c r="R357" i="3" s="1"/>
  <c r="R358" i="3" s="1"/>
  <c r="R359" i="3" s="1"/>
  <c r="R360" i="3" s="1"/>
  <c r="R361" i="3" s="1"/>
  <c r="R362" i="3" s="1"/>
  <c r="R363" i="3" s="1"/>
  <c r="R364" i="3" s="1"/>
  <c r="R365" i="3" s="1"/>
  <c r="R366" i="3" s="1"/>
  <c r="R367" i="3" s="1"/>
  <c r="R368" i="3" s="1"/>
  <c r="R369" i="3" s="1"/>
  <c r="R370" i="3" s="1"/>
  <c r="R371" i="3" s="1"/>
  <c r="R372" i="3" s="1"/>
  <c r="R373" i="3" s="1"/>
  <c r="R374" i="3" s="1"/>
  <c r="R375" i="3" s="1"/>
  <c r="R376" i="3" s="1"/>
  <c r="R377" i="3" s="1"/>
  <c r="R378" i="3" s="1"/>
  <c r="R379" i="3" s="1"/>
  <c r="R380" i="3" s="1"/>
  <c r="R381" i="3" s="1"/>
  <c r="R382" i="3" s="1"/>
  <c r="R383" i="3" s="1"/>
  <c r="R384" i="3" s="1"/>
  <c r="R385" i="3" s="1"/>
  <c r="R386" i="3" s="1"/>
  <c r="R387" i="3" s="1"/>
  <c r="R388" i="3" s="1"/>
  <c r="R389" i="3" s="1"/>
  <c r="R390" i="3" s="1"/>
  <c r="R391" i="3" s="1"/>
  <c r="R392" i="3" s="1"/>
  <c r="R393" i="3" s="1"/>
  <c r="R394" i="3" s="1"/>
  <c r="R395" i="3" s="1"/>
  <c r="R396" i="3" s="1"/>
  <c r="R397" i="3" s="1"/>
  <c r="R398" i="3" s="1"/>
  <c r="R399" i="3" s="1"/>
  <c r="R400" i="3" s="1"/>
  <c r="R401" i="3" s="1"/>
  <c r="R402" i="3" s="1"/>
  <c r="R403" i="3" s="1"/>
  <c r="R404" i="3" s="1"/>
  <c r="R405" i="3" s="1"/>
  <c r="R406" i="3" s="1"/>
  <c r="R407" i="3" s="1"/>
  <c r="R408" i="3" s="1"/>
  <c r="R409" i="3" s="1"/>
  <c r="R410" i="3" s="1"/>
  <c r="R411" i="3" s="1"/>
  <c r="R412" i="3" s="1"/>
  <c r="R413" i="3" s="1"/>
  <c r="R414" i="3" s="1"/>
  <c r="R415" i="3" s="1"/>
  <c r="R416" i="3" s="1"/>
  <c r="R417" i="3" s="1"/>
  <c r="R418" i="3" s="1"/>
  <c r="R419" i="3" s="1"/>
  <c r="R420" i="3" s="1"/>
  <c r="R421" i="3" s="1"/>
  <c r="R422" i="3" s="1"/>
  <c r="R423" i="3" s="1"/>
  <c r="R424" i="3" s="1"/>
  <c r="R425" i="3" s="1"/>
  <c r="R426" i="3" s="1"/>
  <c r="R427" i="3" s="1"/>
  <c r="R428" i="3" s="1"/>
  <c r="R429" i="3" s="1"/>
  <c r="R430" i="3" s="1"/>
  <c r="R431" i="3" s="1"/>
  <c r="R432" i="3" s="1"/>
  <c r="R433" i="3" s="1"/>
  <c r="R434" i="3" s="1"/>
  <c r="R435" i="3" s="1"/>
  <c r="R436" i="3" s="1"/>
  <c r="R437" i="3" s="1"/>
  <c r="R438" i="3" s="1"/>
  <c r="R439" i="3" s="1"/>
  <c r="R440" i="3" s="1"/>
  <c r="R441" i="3" s="1"/>
  <c r="R442" i="3" s="1"/>
  <c r="R443" i="3" s="1"/>
  <c r="R444" i="3" s="1"/>
  <c r="R445" i="3" s="1"/>
  <c r="R446" i="3" s="1"/>
  <c r="R447" i="3" s="1"/>
  <c r="R448" i="3" s="1"/>
  <c r="R449" i="3" s="1"/>
  <c r="R450" i="3" s="1"/>
  <c r="R451" i="3" s="1"/>
  <c r="R452" i="3" s="1"/>
  <c r="R453" i="3" s="1"/>
  <c r="R454" i="3" s="1"/>
  <c r="R455" i="3" s="1"/>
  <c r="R456" i="3" s="1"/>
  <c r="R457" i="3" s="1"/>
  <c r="R458" i="3" s="1"/>
  <c r="R459" i="3" s="1"/>
  <c r="R460" i="3" s="1"/>
  <c r="R461" i="3" s="1"/>
  <c r="R462" i="3" s="1"/>
  <c r="R463" i="3" s="1"/>
  <c r="R464" i="3" s="1"/>
  <c r="R465" i="3" s="1"/>
  <c r="R466" i="3" s="1"/>
  <c r="R467" i="3" s="1"/>
  <c r="R468" i="3" s="1"/>
  <c r="R469" i="3" s="1"/>
  <c r="R470" i="3" s="1"/>
  <c r="R471" i="3" s="1"/>
  <c r="R472" i="3" s="1"/>
  <c r="R473" i="3" s="1"/>
  <c r="R474" i="3" s="1"/>
  <c r="R475" i="3" s="1"/>
  <c r="R476" i="3" s="1"/>
  <c r="R477" i="3" s="1"/>
  <c r="R478" i="3" s="1"/>
  <c r="R479" i="3" s="1"/>
  <c r="R480" i="3" s="1"/>
  <c r="R481" i="3" s="1"/>
  <c r="R482" i="3" s="1"/>
  <c r="R483" i="3" s="1"/>
  <c r="R484" i="3" s="1"/>
  <c r="R485" i="3" s="1"/>
  <c r="R486" i="3" s="1"/>
  <c r="R487" i="3" s="1"/>
  <c r="R488" i="3" s="1"/>
  <c r="R489" i="3" s="1"/>
  <c r="R490" i="3" s="1"/>
  <c r="R491" i="3" s="1"/>
  <c r="R492" i="3" s="1"/>
  <c r="R493" i="3" s="1"/>
  <c r="R494" i="3" s="1"/>
  <c r="R495" i="3" s="1"/>
  <c r="R496" i="3" s="1"/>
  <c r="R497" i="3" s="1"/>
  <c r="R498" i="3" s="1"/>
  <c r="R499" i="3" s="1"/>
  <c r="R500" i="3" s="1"/>
  <c r="R501" i="3" s="1"/>
  <c r="R502" i="3" s="1"/>
  <c r="R503" i="3" s="1"/>
  <c r="R504" i="3" s="1"/>
  <c r="R505" i="3" s="1"/>
  <c r="R506" i="3" s="1"/>
  <c r="R507" i="3" s="1"/>
  <c r="R508" i="3" s="1"/>
  <c r="R509" i="3" s="1"/>
  <c r="R510" i="3" s="1"/>
  <c r="R511" i="3" s="1"/>
  <c r="R512" i="3" s="1"/>
  <c r="R513" i="3" s="1"/>
  <c r="R514" i="3" s="1"/>
  <c r="R515" i="3" s="1"/>
  <c r="R516" i="3" s="1"/>
  <c r="R517" i="3" s="1"/>
  <c r="R518" i="3" s="1"/>
  <c r="R519" i="3" s="1"/>
  <c r="R520" i="3" s="1"/>
  <c r="R521" i="3" s="1"/>
  <c r="R522" i="3" s="1"/>
  <c r="R523" i="3" s="1"/>
  <c r="R524" i="3" s="1"/>
  <c r="R525" i="3" s="1"/>
  <c r="R526" i="3" s="1"/>
  <c r="R527" i="3" s="1"/>
  <c r="R528" i="3" s="1"/>
  <c r="R529" i="3" s="1"/>
  <c r="R530" i="3" s="1"/>
  <c r="R531" i="3" s="1"/>
  <c r="R532" i="3" s="1"/>
  <c r="R533" i="3" s="1"/>
  <c r="R534" i="3" s="1"/>
  <c r="R535" i="3" s="1"/>
  <c r="R536" i="3" s="1"/>
  <c r="R537" i="3" s="1"/>
  <c r="R538" i="3" s="1"/>
  <c r="R539" i="3" s="1"/>
  <c r="R540" i="3" s="1"/>
  <c r="R541" i="3" s="1"/>
  <c r="R542" i="3" s="1"/>
  <c r="R543" i="3" s="1"/>
  <c r="R544" i="3" s="1"/>
  <c r="R545" i="3" s="1"/>
  <c r="R546" i="3" s="1"/>
  <c r="R547" i="3" s="1"/>
  <c r="R548" i="3" s="1"/>
  <c r="R549" i="3" s="1"/>
  <c r="R550" i="3" s="1"/>
  <c r="R551" i="3" s="1"/>
  <c r="R552" i="3" s="1"/>
  <c r="R553" i="3" s="1"/>
  <c r="R554" i="3" s="1"/>
  <c r="R555" i="3" s="1"/>
  <c r="R556" i="3" s="1"/>
  <c r="R557" i="3" s="1"/>
  <c r="R558" i="3" s="1"/>
  <c r="R559" i="3" s="1"/>
  <c r="R560" i="3" s="1"/>
  <c r="R561" i="3" s="1"/>
  <c r="R562" i="3" s="1"/>
  <c r="R563" i="3" s="1"/>
  <c r="R564" i="3" s="1"/>
  <c r="R565" i="3" s="1"/>
  <c r="R566" i="3" s="1"/>
  <c r="R567" i="3" s="1"/>
  <c r="R568" i="3" s="1"/>
  <c r="R569" i="3" s="1"/>
  <c r="R570" i="3" s="1"/>
  <c r="R571" i="3" s="1"/>
  <c r="R572" i="3" s="1"/>
  <c r="R573" i="3" s="1"/>
  <c r="R574" i="3" s="1"/>
  <c r="R575" i="3" s="1"/>
  <c r="R576" i="3" s="1"/>
  <c r="R577" i="3" s="1"/>
  <c r="R578" i="3" s="1"/>
  <c r="R579" i="3" s="1"/>
  <c r="R580" i="3" s="1"/>
  <c r="R581" i="3" s="1"/>
  <c r="R582" i="3" s="1"/>
  <c r="R583" i="3" s="1"/>
  <c r="R584" i="3" s="1"/>
  <c r="R585" i="3" s="1"/>
  <c r="R586" i="3" s="1"/>
  <c r="R587" i="3" s="1"/>
  <c r="R588" i="3" s="1"/>
  <c r="R589" i="3" s="1"/>
  <c r="R590" i="3" s="1"/>
  <c r="R591" i="3" s="1"/>
  <c r="R592" i="3" s="1"/>
  <c r="R593" i="3" s="1"/>
  <c r="R594" i="3" s="1"/>
  <c r="R595" i="3" s="1"/>
  <c r="R596" i="3" s="1"/>
  <c r="R597" i="3" s="1"/>
  <c r="R598" i="3" s="1"/>
  <c r="R599" i="3" s="1"/>
  <c r="R600" i="3" s="1"/>
  <c r="R601" i="3" s="1"/>
  <c r="R602" i="3" s="1"/>
  <c r="R603" i="3" s="1"/>
  <c r="R604" i="3" s="1"/>
  <c r="R605" i="3" s="1"/>
  <c r="R606" i="3" s="1"/>
  <c r="R607" i="3" s="1"/>
  <c r="R608" i="3" s="1"/>
  <c r="R609" i="3" s="1"/>
  <c r="R610" i="3" s="1"/>
  <c r="R611" i="3" s="1"/>
  <c r="R612" i="3" s="1"/>
  <c r="R613" i="3" s="1"/>
  <c r="R614" i="3" s="1"/>
  <c r="R615" i="3" s="1"/>
  <c r="R616" i="3" s="1"/>
  <c r="R617" i="3" s="1"/>
  <c r="R618" i="3" s="1"/>
  <c r="R619" i="3" s="1"/>
  <c r="R620" i="3" s="1"/>
  <c r="R621" i="3" s="1"/>
  <c r="R622" i="3" s="1"/>
  <c r="R623" i="3" s="1"/>
  <c r="R624" i="3" s="1"/>
  <c r="R625" i="3" s="1"/>
  <c r="R626" i="3" s="1"/>
  <c r="R627" i="3" s="1"/>
  <c r="R628" i="3" s="1"/>
  <c r="R629" i="3" s="1"/>
  <c r="R630" i="3" s="1"/>
  <c r="R631" i="3" s="1"/>
  <c r="R632" i="3" s="1"/>
  <c r="R633" i="3" s="1"/>
  <c r="R634" i="3" s="1"/>
  <c r="R635" i="3" s="1"/>
  <c r="R636" i="3" s="1"/>
  <c r="R637" i="3" s="1"/>
  <c r="R638" i="3" s="1"/>
  <c r="R639" i="3" s="1"/>
  <c r="R640" i="3" s="1"/>
  <c r="R641" i="3" s="1"/>
  <c r="R642" i="3" s="1"/>
  <c r="R643" i="3" s="1"/>
  <c r="R644" i="3" s="1"/>
  <c r="R645" i="3" s="1"/>
  <c r="R646" i="3" s="1"/>
  <c r="R647" i="3" s="1"/>
  <c r="R648" i="3" s="1"/>
  <c r="R649" i="3" s="1"/>
  <c r="R650" i="3" s="1"/>
  <c r="R651" i="3" s="1"/>
  <c r="R652" i="3" s="1"/>
  <c r="R653" i="3" s="1"/>
  <c r="R654" i="3" s="1"/>
  <c r="R655" i="3" s="1"/>
  <c r="R656" i="3" s="1"/>
  <c r="R657" i="3" s="1"/>
  <c r="R658" i="3" s="1"/>
  <c r="R659" i="3" s="1"/>
  <c r="R660" i="3" s="1"/>
  <c r="R661" i="3" s="1"/>
  <c r="R662" i="3" s="1"/>
  <c r="R663" i="3" s="1"/>
  <c r="R664" i="3" s="1"/>
  <c r="R665" i="3" s="1"/>
  <c r="R666" i="3" s="1"/>
  <c r="R667" i="3" s="1"/>
  <c r="R668" i="3" s="1"/>
  <c r="R669" i="3" s="1"/>
  <c r="R670" i="3" s="1"/>
  <c r="R671" i="3" s="1"/>
  <c r="R672" i="3" s="1"/>
  <c r="R673" i="3" s="1"/>
  <c r="R674" i="3" s="1"/>
  <c r="R675" i="3" s="1"/>
  <c r="R676" i="3" s="1"/>
  <c r="R677" i="3" s="1"/>
  <c r="R678" i="3" s="1"/>
  <c r="R679" i="3" s="1"/>
  <c r="R680" i="3" s="1"/>
  <c r="R681" i="3" s="1"/>
  <c r="R682" i="3" s="1"/>
  <c r="R683" i="3" s="1"/>
  <c r="R684" i="3" s="1"/>
  <c r="R685" i="3" s="1"/>
  <c r="R686" i="3" s="1"/>
  <c r="R687" i="3" s="1"/>
  <c r="R688" i="3" s="1"/>
  <c r="R689" i="3" s="1"/>
  <c r="R690" i="3" s="1"/>
  <c r="R691" i="3" s="1"/>
  <c r="R692" i="3" s="1"/>
  <c r="R693" i="3" s="1"/>
  <c r="R694" i="3" s="1"/>
  <c r="R695" i="3" s="1"/>
  <c r="R696" i="3" s="1"/>
  <c r="R697" i="3" s="1"/>
  <c r="R698" i="3" s="1"/>
  <c r="R699" i="3" s="1"/>
  <c r="R700" i="3" s="1"/>
  <c r="R701" i="3" s="1"/>
  <c r="R702" i="3" s="1"/>
  <c r="R703" i="3" s="1"/>
  <c r="R704" i="3" s="1"/>
  <c r="R705" i="3" s="1"/>
  <c r="R706" i="3" s="1"/>
  <c r="R707" i="3" s="1"/>
  <c r="R708" i="3" s="1"/>
  <c r="R709" i="3" s="1"/>
  <c r="R710" i="3" s="1"/>
  <c r="R711" i="3" s="1"/>
  <c r="R712" i="3" s="1"/>
  <c r="R713" i="3" s="1"/>
  <c r="R714" i="3" s="1"/>
  <c r="R715" i="3" s="1"/>
  <c r="R716" i="3" s="1"/>
  <c r="R717" i="3" s="1"/>
  <c r="R718" i="3" s="1"/>
  <c r="R719" i="3" s="1"/>
  <c r="R720" i="3" s="1"/>
  <c r="R721" i="3" s="1"/>
  <c r="R722" i="3" s="1"/>
  <c r="R723" i="3" s="1"/>
  <c r="R724" i="3" s="1"/>
  <c r="R725" i="3" s="1"/>
  <c r="R726" i="3" s="1"/>
  <c r="R727" i="3" s="1"/>
  <c r="R728" i="3" s="1"/>
  <c r="R729" i="3" s="1"/>
  <c r="R730" i="3" s="1"/>
  <c r="R731" i="3" s="1"/>
  <c r="R732" i="3" s="1"/>
  <c r="R733" i="3" s="1"/>
  <c r="R734" i="3" s="1"/>
  <c r="R735" i="3" s="1"/>
  <c r="R736" i="3" s="1"/>
  <c r="R737" i="3" s="1"/>
  <c r="R738" i="3" s="1"/>
  <c r="R739" i="3" s="1"/>
  <c r="R740" i="3" s="1"/>
  <c r="R741" i="3" s="1"/>
  <c r="R742" i="3" s="1"/>
  <c r="R743" i="3" s="1"/>
  <c r="R744" i="3" s="1"/>
  <c r="R745" i="3" s="1"/>
  <c r="R746" i="3" s="1"/>
  <c r="R747" i="3" s="1"/>
  <c r="R748" i="3" s="1"/>
  <c r="R749" i="3" s="1"/>
  <c r="R750" i="3" s="1"/>
  <c r="R751" i="3" s="1"/>
  <c r="R752" i="3" s="1"/>
  <c r="R753" i="3" s="1"/>
  <c r="R754" i="3" s="1"/>
  <c r="R755" i="3" s="1"/>
  <c r="R756" i="3" s="1"/>
  <c r="R757" i="3" s="1"/>
  <c r="R758" i="3" s="1"/>
  <c r="R759" i="3" s="1"/>
  <c r="R760" i="3" s="1"/>
  <c r="R761" i="3" s="1"/>
  <c r="R762" i="3" s="1"/>
  <c r="R763" i="3" s="1"/>
  <c r="R764" i="3" s="1"/>
  <c r="R765" i="3" s="1"/>
  <c r="R766" i="3" s="1"/>
  <c r="R767" i="3" s="1"/>
  <c r="R768" i="3" s="1"/>
  <c r="R769" i="3" s="1"/>
  <c r="R770" i="3" s="1"/>
  <c r="R771" i="3" s="1"/>
  <c r="R772" i="3" s="1"/>
  <c r="R773" i="3" s="1"/>
  <c r="R774" i="3" s="1"/>
  <c r="R775" i="3" s="1"/>
  <c r="R776" i="3" s="1"/>
  <c r="R777" i="3" s="1"/>
  <c r="R778" i="3" s="1"/>
  <c r="R779" i="3" s="1"/>
  <c r="R780" i="3" s="1"/>
  <c r="R781" i="3" s="1"/>
  <c r="R782" i="3" s="1"/>
  <c r="R783" i="3" s="1"/>
  <c r="R784" i="3" s="1"/>
  <c r="R785" i="3" s="1"/>
  <c r="R786" i="3" s="1"/>
  <c r="R787" i="3" s="1"/>
  <c r="R788" i="3" s="1"/>
  <c r="R789" i="3" s="1"/>
  <c r="R790" i="3" s="1"/>
  <c r="R791" i="3" s="1"/>
  <c r="R792" i="3" s="1"/>
  <c r="R793" i="3" s="1"/>
  <c r="R794" i="3" s="1"/>
  <c r="R795" i="3" s="1"/>
  <c r="R796" i="3" s="1"/>
  <c r="R797" i="3" s="1"/>
  <c r="R798" i="3" s="1"/>
  <c r="R799" i="3" s="1"/>
  <c r="R800" i="3" s="1"/>
  <c r="R801" i="3" s="1"/>
  <c r="R802" i="3" s="1"/>
  <c r="R803" i="3" s="1"/>
  <c r="R804" i="3" s="1"/>
  <c r="R805" i="3" s="1"/>
  <c r="R806" i="3" s="1"/>
  <c r="R807" i="3" s="1"/>
  <c r="R808" i="3" s="1"/>
  <c r="R809" i="3" s="1"/>
  <c r="R810" i="3" s="1"/>
  <c r="R811" i="3" s="1"/>
  <c r="R812" i="3" s="1"/>
  <c r="R813" i="3" s="1"/>
  <c r="R814" i="3" s="1"/>
  <c r="R815" i="3" s="1"/>
  <c r="R816" i="3" s="1"/>
  <c r="R817" i="3" s="1"/>
  <c r="R818" i="3" s="1"/>
  <c r="R819" i="3" s="1"/>
  <c r="R820" i="3" s="1"/>
  <c r="R821" i="3" s="1"/>
  <c r="R822" i="3" s="1"/>
  <c r="R823" i="3" s="1"/>
  <c r="R824" i="3" s="1"/>
  <c r="R825" i="3" s="1"/>
  <c r="R826" i="3" s="1"/>
  <c r="AL4" i="3"/>
  <c r="AL5" i="3" s="1"/>
  <c r="AL6" i="3" s="1"/>
  <c r="AL7" i="3" s="1"/>
  <c r="AL8" i="3" s="1"/>
  <c r="AL9" i="3" s="1"/>
  <c r="AL10" i="3" s="1"/>
  <c r="AL11" i="3" s="1"/>
  <c r="AL12" i="3" s="1"/>
  <c r="AL13" i="3" s="1"/>
  <c r="AL14" i="3" s="1"/>
  <c r="AL15" i="3" s="1"/>
  <c r="AL16" i="3" s="1"/>
  <c r="AL17" i="3" s="1"/>
  <c r="AL18" i="3" s="1"/>
  <c r="AL19" i="3" s="1"/>
  <c r="AL20" i="3" s="1"/>
  <c r="AL21" i="3" s="1"/>
  <c r="AL22" i="3" s="1"/>
  <c r="AL23" i="3" s="1"/>
  <c r="AL24" i="3" s="1"/>
  <c r="AL25" i="3" s="1"/>
  <c r="W4" i="3"/>
  <c r="W5" i="3" s="1"/>
  <c r="W6" i="3" s="1"/>
  <c r="W7" i="3" s="1"/>
  <c r="W8" i="3" s="1"/>
  <c r="W9" i="3" s="1"/>
  <c r="W10" i="3" s="1"/>
  <c r="W11" i="3" s="1"/>
  <c r="W12" i="3" s="1"/>
  <c r="W13" i="3" s="1"/>
  <c r="W14" i="3" s="1"/>
  <c r="W15" i="3" s="1"/>
  <c r="W16" i="3" s="1"/>
  <c r="W17" i="3" s="1"/>
  <c r="W18" i="3" s="1"/>
  <c r="W19" i="3" s="1"/>
  <c r="W20" i="3" s="1"/>
  <c r="W21" i="3" s="1"/>
  <c r="W22" i="3" s="1"/>
  <c r="W23" i="3" s="1"/>
  <c r="W24" i="3" s="1"/>
  <c r="W25" i="3" s="1"/>
  <c r="M4" i="3"/>
  <c r="M5" i="3" s="1"/>
  <c r="M6" i="3" s="1"/>
  <c r="M7" i="3" s="1"/>
  <c r="M8" i="3" s="1"/>
  <c r="M9" i="3" s="1"/>
  <c r="M10" i="3" s="1"/>
  <c r="M11" i="3" s="1"/>
  <c r="M12" i="3" s="1"/>
  <c r="M13" i="3" s="1"/>
  <c r="M14" i="3" s="1"/>
  <c r="M15" i="3" s="1"/>
  <c r="M16" i="3" s="1"/>
  <c r="M17" i="3" s="1"/>
  <c r="M18" i="3" s="1"/>
  <c r="M19" i="3" s="1"/>
  <c r="M20" i="3" s="1"/>
  <c r="M21" i="3" s="1"/>
  <c r="M22" i="3" s="1"/>
  <c r="M23" i="3" s="1"/>
  <c r="M24" i="3" s="1"/>
  <c r="M25" i="3" s="1"/>
  <c r="M26" i="3" s="1"/>
  <c r="M27" i="3" s="1"/>
  <c r="M28" i="3" s="1"/>
  <c r="M29" i="3" s="1"/>
  <c r="M30" i="3" s="1"/>
  <c r="M31" i="3" s="1"/>
  <c r="M32" i="3" s="1"/>
  <c r="M33" i="3" s="1"/>
  <c r="M34" i="3" s="1"/>
  <c r="M35" i="3" s="1"/>
  <c r="M36" i="3" s="1"/>
  <c r="M37" i="3" s="1"/>
  <c r="M38" i="3" s="1"/>
  <c r="M39" i="3" s="1"/>
  <c r="M40" i="3" s="1"/>
  <c r="M41" i="3" s="1"/>
  <c r="M42" i="3" s="1"/>
  <c r="M43" i="3" s="1"/>
  <c r="M44" i="3" s="1"/>
  <c r="M45" i="3" s="1"/>
  <c r="M46" i="3" s="1"/>
  <c r="M47" i="3" s="1"/>
  <c r="M48" i="3" s="1"/>
  <c r="M49" i="3" s="1"/>
  <c r="M50" i="3" s="1"/>
  <c r="M51" i="3" s="1"/>
  <c r="M52" i="3" s="1"/>
  <c r="M53" i="3" s="1"/>
  <c r="M54" i="3" s="1"/>
  <c r="M55" i="3" s="1"/>
  <c r="M56" i="3" s="1"/>
  <c r="M57" i="3" s="1"/>
  <c r="M58" i="3" s="1"/>
  <c r="M59" i="3" s="1"/>
  <c r="M60" i="3" s="1"/>
  <c r="M61" i="3" s="1"/>
  <c r="M62" i="3" s="1"/>
  <c r="M63" i="3" s="1"/>
  <c r="M64" i="3" s="1"/>
  <c r="M65" i="3" s="1"/>
  <c r="M66" i="3" s="1"/>
  <c r="M67" i="3" s="1"/>
  <c r="M68" i="3" s="1"/>
  <c r="M69" i="3" s="1"/>
  <c r="M70" i="3" s="1"/>
  <c r="M71" i="3" s="1"/>
  <c r="M72" i="3" s="1"/>
  <c r="M73" i="3" s="1"/>
  <c r="M74" i="3" s="1"/>
  <c r="M75" i="3" s="1"/>
  <c r="M76" i="3" s="1"/>
  <c r="M77" i="3" s="1"/>
  <c r="M78" i="3" s="1"/>
  <c r="M79" i="3" s="1"/>
  <c r="M80" i="3" s="1"/>
  <c r="M81" i="3" s="1"/>
  <c r="M82" i="3" s="1"/>
  <c r="M83" i="3" s="1"/>
  <c r="M84" i="3" s="1"/>
  <c r="M85" i="3" s="1"/>
  <c r="M86" i="3" s="1"/>
  <c r="M87" i="3" s="1"/>
  <c r="M88" i="3" s="1"/>
  <c r="M89" i="3" s="1"/>
  <c r="M90" i="3" s="1"/>
  <c r="M91" i="3" s="1"/>
  <c r="M92" i="3" s="1"/>
  <c r="M93" i="3" s="1"/>
  <c r="M94" i="3" s="1"/>
  <c r="M95" i="3" s="1"/>
  <c r="M96" i="3" s="1"/>
  <c r="M97" i="3" s="1"/>
  <c r="M98" i="3" s="1"/>
  <c r="M99" i="3" s="1"/>
  <c r="M100" i="3" s="1"/>
  <c r="M101" i="3" s="1"/>
  <c r="M102" i="3" s="1"/>
  <c r="M103" i="3" s="1"/>
  <c r="M104" i="3" s="1"/>
  <c r="M105" i="3" s="1"/>
  <c r="M106" i="3" s="1"/>
  <c r="M107" i="3" s="1"/>
  <c r="M108" i="3" s="1"/>
  <c r="M109" i="3" s="1"/>
  <c r="M110" i="3" s="1"/>
  <c r="M111" i="3" s="1"/>
  <c r="M112" i="3" s="1"/>
  <c r="M113" i="3" s="1"/>
  <c r="M114" i="3" s="1"/>
  <c r="M115" i="3" s="1"/>
  <c r="M116" i="3" s="1"/>
  <c r="M117" i="3" s="1"/>
  <c r="M118" i="3" s="1"/>
  <c r="M119" i="3" s="1"/>
  <c r="M120" i="3" s="1"/>
  <c r="M121" i="3" s="1"/>
  <c r="M122" i="3" s="1"/>
  <c r="M123" i="3" s="1"/>
  <c r="M124" i="3" s="1"/>
  <c r="M125" i="3" s="1"/>
  <c r="M126" i="3" s="1"/>
  <c r="M127" i="3" s="1"/>
  <c r="M128" i="3" s="1"/>
  <c r="M129" i="3" s="1"/>
  <c r="M130" i="3" s="1"/>
  <c r="M131" i="3" s="1"/>
  <c r="M132" i="3" s="1"/>
  <c r="M133" i="3" s="1"/>
  <c r="M134" i="3" s="1"/>
  <c r="M135" i="3" s="1"/>
  <c r="M136" i="3" s="1"/>
  <c r="M137" i="3" s="1"/>
  <c r="M138" i="3" s="1"/>
  <c r="M139" i="3" s="1"/>
  <c r="M140" i="3" s="1"/>
  <c r="M141" i="3" s="1"/>
  <c r="M142" i="3" s="1"/>
  <c r="M143" i="3" s="1"/>
  <c r="M144" i="3" s="1"/>
  <c r="M145" i="3" s="1"/>
  <c r="M146" i="3" s="1"/>
  <c r="M147" i="3" s="1"/>
  <c r="M148" i="3" s="1"/>
  <c r="M149" i="3" s="1"/>
  <c r="M150" i="3" s="1"/>
  <c r="M151" i="3" s="1"/>
  <c r="M152" i="3" s="1"/>
  <c r="M153" i="3" s="1"/>
  <c r="M154" i="3" s="1"/>
  <c r="M155" i="3" s="1"/>
  <c r="M156" i="3" s="1"/>
  <c r="M157" i="3" s="1"/>
  <c r="M158" i="3" s="1"/>
  <c r="M159" i="3" s="1"/>
  <c r="M160" i="3" s="1"/>
  <c r="M161" i="3" s="1"/>
  <c r="M162" i="3" s="1"/>
  <c r="M163" i="3" s="1"/>
  <c r="M164" i="3" s="1"/>
  <c r="M165" i="3" s="1"/>
  <c r="M166" i="3" s="1"/>
  <c r="M167" i="3" s="1"/>
  <c r="M168" i="3" s="1"/>
  <c r="M169" i="3" s="1"/>
  <c r="M170" i="3" s="1"/>
  <c r="M171" i="3" s="1"/>
  <c r="M172" i="3" s="1"/>
  <c r="M173" i="3" s="1"/>
  <c r="M174" i="3" s="1"/>
  <c r="M175" i="3" s="1"/>
  <c r="M176" i="3" s="1"/>
  <c r="M177" i="3" s="1"/>
  <c r="M178" i="3" s="1"/>
  <c r="M179" i="3" s="1"/>
  <c r="M180" i="3" s="1"/>
  <c r="M181" i="3" s="1"/>
  <c r="M182" i="3" s="1"/>
  <c r="M183" i="3" s="1"/>
  <c r="M184" i="3" s="1"/>
  <c r="M185" i="3" s="1"/>
  <c r="M186" i="3" s="1"/>
  <c r="M187" i="3" s="1"/>
  <c r="M188" i="3" s="1"/>
  <c r="M189" i="3" s="1"/>
  <c r="M190" i="3" s="1"/>
  <c r="M191" i="3" s="1"/>
  <c r="M192" i="3" s="1"/>
  <c r="M193" i="3" s="1"/>
  <c r="M194" i="3" s="1"/>
  <c r="M195" i="3" s="1"/>
  <c r="M196" i="3" s="1"/>
  <c r="M197" i="3" s="1"/>
  <c r="M198" i="3" s="1"/>
  <c r="M199" i="3" s="1"/>
  <c r="M200" i="3" s="1"/>
  <c r="M201" i="3" s="1"/>
  <c r="M202" i="3" s="1"/>
  <c r="M203" i="3" s="1"/>
  <c r="M204" i="3" s="1"/>
  <c r="M205" i="3" s="1"/>
  <c r="M206" i="3" s="1"/>
  <c r="M207" i="3" s="1"/>
  <c r="M208" i="3" s="1"/>
  <c r="M209" i="3" s="1"/>
  <c r="M210" i="3" s="1"/>
  <c r="M211" i="3" s="1"/>
  <c r="M212" i="3" s="1"/>
  <c r="M213" i="3" s="1"/>
  <c r="M214" i="3" s="1"/>
  <c r="M215" i="3" s="1"/>
  <c r="M216" i="3" s="1"/>
  <c r="M217" i="3" s="1"/>
  <c r="M218" i="3" s="1"/>
  <c r="M219" i="3" s="1"/>
  <c r="M220" i="3" s="1"/>
  <c r="M221" i="3" s="1"/>
  <c r="M222" i="3" s="1"/>
  <c r="M223" i="3" s="1"/>
  <c r="M224" i="3" s="1"/>
  <c r="M225" i="3" s="1"/>
  <c r="M226" i="3" s="1"/>
  <c r="M227" i="3" s="1"/>
  <c r="M228" i="3" s="1"/>
  <c r="M229" i="3" s="1"/>
  <c r="M230" i="3" s="1"/>
  <c r="M231" i="3" s="1"/>
  <c r="M232" i="3" s="1"/>
  <c r="M233" i="3" s="1"/>
  <c r="M234" i="3" s="1"/>
  <c r="M235" i="3" s="1"/>
  <c r="M236" i="3" s="1"/>
  <c r="M237" i="3" s="1"/>
  <c r="M238" i="3" s="1"/>
  <c r="M239" i="3" s="1"/>
  <c r="M240" i="3" s="1"/>
  <c r="M241" i="3" s="1"/>
  <c r="M242" i="3" s="1"/>
  <c r="M243" i="3" s="1"/>
  <c r="M244" i="3" s="1"/>
  <c r="M245" i="3" s="1"/>
  <c r="M246" i="3" s="1"/>
  <c r="M247" i="3" s="1"/>
  <c r="M248" i="3" s="1"/>
  <c r="M249" i="3" s="1"/>
  <c r="M250" i="3" s="1"/>
  <c r="M251" i="3" s="1"/>
  <c r="M252" i="3" s="1"/>
  <c r="M253" i="3" s="1"/>
  <c r="M254" i="3" s="1"/>
  <c r="M255" i="3" s="1"/>
  <c r="M256" i="3" s="1"/>
  <c r="M257" i="3" s="1"/>
  <c r="M258" i="3" s="1"/>
  <c r="M259" i="3" s="1"/>
  <c r="M260" i="3" s="1"/>
  <c r="M261" i="3" s="1"/>
  <c r="M262" i="3" s="1"/>
  <c r="M263" i="3" s="1"/>
  <c r="M264" i="3" s="1"/>
  <c r="M265" i="3" s="1"/>
  <c r="M266" i="3" s="1"/>
  <c r="M267" i="3" s="1"/>
  <c r="M268" i="3" s="1"/>
  <c r="M269" i="3" s="1"/>
  <c r="M270" i="3" s="1"/>
  <c r="M271" i="3" s="1"/>
  <c r="M272" i="3" s="1"/>
  <c r="M273" i="3" s="1"/>
  <c r="M274" i="3" s="1"/>
  <c r="M275" i="3" s="1"/>
  <c r="M276" i="3" s="1"/>
  <c r="M277" i="3" s="1"/>
  <c r="M278" i="3" s="1"/>
  <c r="M279" i="3" s="1"/>
  <c r="M280" i="3" s="1"/>
  <c r="M281" i="3" s="1"/>
  <c r="M282" i="3" s="1"/>
  <c r="M283" i="3" s="1"/>
  <c r="M284" i="3" s="1"/>
  <c r="M285" i="3" s="1"/>
  <c r="M286" i="3" s="1"/>
  <c r="M287" i="3" s="1"/>
  <c r="M288" i="3" s="1"/>
  <c r="M289" i="3" s="1"/>
  <c r="M290" i="3" s="1"/>
  <c r="M291" i="3" s="1"/>
  <c r="M292" i="3" s="1"/>
  <c r="M293" i="3" s="1"/>
  <c r="M294" i="3" s="1"/>
  <c r="M295" i="3" s="1"/>
  <c r="M296" i="3" s="1"/>
  <c r="M297" i="3" s="1"/>
  <c r="M298" i="3" s="1"/>
  <c r="M299" i="3" s="1"/>
  <c r="M300" i="3" s="1"/>
  <c r="M301" i="3" s="1"/>
  <c r="M302" i="3" s="1"/>
  <c r="M303" i="3" s="1"/>
  <c r="M304" i="3" s="1"/>
  <c r="M305" i="3" s="1"/>
  <c r="M306" i="3" s="1"/>
  <c r="M307" i="3" s="1"/>
  <c r="M308" i="3" s="1"/>
  <c r="M309" i="3" s="1"/>
  <c r="M310" i="3" s="1"/>
  <c r="M311" i="3" s="1"/>
  <c r="M312" i="3" s="1"/>
  <c r="M313" i="3" s="1"/>
  <c r="M314" i="3" s="1"/>
  <c r="M315" i="3" s="1"/>
  <c r="M316" i="3" s="1"/>
  <c r="M317" i="3" s="1"/>
  <c r="M318" i="3" s="1"/>
  <c r="M319" i="3" s="1"/>
  <c r="M320" i="3" s="1"/>
  <c r="M321" i="3" s="1"/>
  <c r="M322" i="3" s="1"/>
  <c r="M323" i="3" s="1"/>
  <c r="M324" i="3" s="1"/>
  <c r="M325" i="3" s="1"/>
  <c r="M326" i="3" s="1"/>
  <c r="M327" i="3" s="1"/>
  <c r="M328" i="3" s="1"/>
  <c r="M329" i="3" s="1"/>
  <c r="M330" i="3" s="1"/>
  <c r="M331" i="3" s="1"/>
  <c r="M332" i="3" s="1"/>
  <c r="M333" i="3" s="1"/>
  <c r="M334" i="3" s="1"/>
  <c r="M335" i="3" s="1"/>
  <c r="M336" i="3" s="1"/>
  <c r="M337" i="3" s="1"/>
  <c r="M338" i="3" s="1"/>
  <c r="M339" i="3" s="1"/>
  <c r="M340" i="3" s="1"/>
  <c r="M341" i="3" s="1"/>
  <c r="M342" i="3" s="1"/>
  <c r="M343" i="3" s="1"/>
  <c r="M344" i="3" s="1"/>
  <c r="M345" i="3" s="1"/>
  <c r="M346" i="3" s="1"/>
  <c r="M347" i="3" s="1"/>
  <c r="M348" i="3" s="1"/>
  <c r="M349" i="3" s="1"/>
  <c r="M350" i="3" s="1"/>
  <c r="M351" i="3" s="1"/>
  <c r="M352" i="3" s="1"/>
  <c r="M353" i="3" s="1"/>
  <c r="M354" i="3" s="1"/>
  <c r="M355" i="3" s="1"/>
  <c r="M356" i="3" s="1"/>
  <c r="M357" i="3" s="1"/>
  <c r="M358" i="3" s="1"/>
  <c r="M359" i="3" s="1"/>
  <c r="M360" i="3" s="1"/>
  <c r="M361" i="3" s="1"/>
  <c r="M362" i="3" s="1"/>
  <c r="M363" i="3" s="1"/>
  <c r="M364" i="3" s="1"/>
  <c r="M365" i="3" s="1"/>
  <c r="M366" i="3" s="1"/>
  <c r="M367" i="3" s="1"/>
  <c r="M368" i="3" s="1"/>
  <c r="M369" i="3" s="1"/>
  <c r="M370" i="3" s="1"/>
  <c r="M371" i="3" s="1"/>
  <c r="M372" i="3" s="1"/>
  <c r="M373" i="3" s="1"/>
  <c r="M374" i="3" s="1"/>
  <c r="M375" i="3" s="1"/>
  <c r="M376" i="3" s="1"/>
  <c r="M377" i="3" s="1"/>
  <c r="M378" i="3" s="1"/>
  <c r="M379" i="3" s="1"/>
  <c r="M380" i="3" s="1"/>
  <c r="M381" i="3" s="1"/>
  <c r="M382" i="3" s="1"/>
  <c r="M383" i="3" s="1"/>
  <c r="M384" i="3" s="1"/>
  <c r="M385" i="3" s="1"/>
  <c r="M386" i="3" s="1"/>
  <c r="M387" i="3" s="1"/>
  <c r="M388" i="3" s="1"/>
  <c r="M389" i="3" s="1"/>
  <c r="M390" i="3" s="1"/>
  <c r="M391" i="3" s="1"/>
  <c r="M392" i="3" s="1"/>
  <c r="M393" i="3" s="1"/>
  <c r="M394" i="3" s="1"/>
  <c r="M395" i="3" s="1"/>
  <c r="M396" i="3" s="1"/>
  <c r="M397" i="3" s="1"/>
  <c r="M398" i="3" s="1"/>
  <c r="M399" i="3" s="1"/>
  <c r="M400" i="3" s="1"/>
  <c r="M401" i="3" s="1"/>
  <c r="M402" i="3" s="1"/>
  <c r="M403" i="3" s="1"/>
  <c r="M404" i="3" s="1"/>
  <c r="M405" i="3" s="1"/>
  <c r="M406" i="3" s="1"/>
  <c r="M407" i="3" s="1"/>
  <c r="M408" i="3" s="1"/>
  <c r="M409" i="3" s="1"/>
  <c r="M410" i="3" s="1"/>
  <c r="M411" i="3" s="1"/>
  <c r="M412" i="3" s="1"/>
  <c r="M413" i="3" s="1"/>
  <c r="M414" i="3" s="1"/>
  <c r="M415" i="3" s="1"/>
  <c r="M416" i="3" s="1"/>
  <c r="M417" i="3" s="1"/>
  <c r="M418" i="3" s="1"/>
  <c r="M419" i="3" s="1"/>
  <c r="M420" i="3" s="1"/>
  <c r="M421" i="3" s="1"/>
  <c r="M422" i="3" s="1"/>
  <c r="M423" i="3" s="1"/>
  <c r="M424" i="3" s="1"/>
  <c r="M425" i="3" s="1"/>
  <c r="M426" i="3" s="1"/>
  <c r="M427" i="3" s="1"/>
  <c r="M428" i="3" s="1"/>
  <c r="M429" i="3" s="1"/>
  <c r="M430" i="3" s="1"/>
  <c r="M431" i="3" s="1"/>
  <c r="M432" i="3" s="1"/>
  <c r="M433" i="3" s="1"/>
  <c r="M434" i="3" s="1"/>
  <c r="M435" i="3" s="1"/>
  <c r="M436" i="3" s="1"/>
  <c r="M437" i="3" s="1"/>
  <c r="M438" i="3" s="1"/>
  <c r="M439" i="3" s="1"/>
  <c r="M440" i="3" s="1"/>
  <c r="M441" i="3" s="1"/>
  <c r="M442" i="3" s="1"/>
  <c r="M443" i="3" s="1"/>
  <c r="M444" i="3" s="1"/>
  <c r="M445" i="3" s="1"/>
  <c r="M446" i="3" s="1"/>
  <c r="M447" i="3" s="1"/>
  <c r="M448" i="3" s="1"/>
  <c r="M449" i="3" s="1"/>
  <c r="M450" i="3" s="1"/>
  <c r="M451" i="3" s="1"/>
  <c r="M452" i="3" s="1"/>
  <c r="M453" i="3" s="1"/>
  <c r="M454" i="3" s="1"/>
  <c r="M455" i="3" s="1"/>
  <c r="M456" i="3" s="1"/>
  <c r="M457" i="3" s="1"/>
  <c r="M458" i="3" s="1"/>
  <c r="M459" i="3" s="1"/>
  <c r="M460" i="3" s="1"/>
  <c r="M461" i="3" s="1"/>
  <c r="M462" i="3" s="1"/>
  <c r="M463" i="3" s="1"/>
  <c r="M464" i="3" s="1"/>
  <c r="M465" i="3" s="1"/>
  <c r="M466" i="3" s="1"/>
  <c r="M467" i="3" s="1"/>
  <c r="M468" i="3" s="1"/>
  <c r="M469" i="3" s="1"/>
  <c r="M470" i="3" s="1"/>
  <c r="M471" i="3" s="1"/>
  <c r="M472" i="3" s="1"/>
  <c r="M473" i="3" s="1"/>
  <c r="M474" i="3" s="1"/>
  <c r="M475" i="3" s="1"/>
  <c r="M476" i="3" s="1"/>
  <c r="M477" i="3" s="1"/>
  <c r="M478" i="3" s="1"/>
  <c r="M479" i="3" s="1"/>
  <c r="M480" i="3" s="1"/>
  <c r="M481" i="3" s="1"/>
  <c r="M482" i="3" s="1"/>
  <c r="M483" i="3" s="1"/>
  <c r="M484" i="3" s="1"/>
  <c r="M485" i="3" s="1"/>
  <c r="M486" i="3" s="1"/>
  <c r="M487" i="3" s="1"/>
  <c r="M488" i="3" s="1"/>
  <c r="M489" i="3" s="1"/>
  <c r="M490" i="3" s="1"/>
  <c r="M491" i="3" s="1"/>
  <c r="M492" i="3" s="1"/>
  <c r="M493" i="3" s="1"/>
  <c r="M494" i="3" s="1"/>
  <c r="M495" i="3" s="1"/>
  <c r="M496" i="3" s="1"/>
  <c r="M497" i="3" s="1"/>
  <c r="M498" i="3" s="1"/>
  <c r="M499" i="3" s="1"/>
  <c r="M500" i="3" s="1"/>
  <c r="M501" i="3" s="1"/>
  <c r="M502" i="3" s="1"/>
  <c r="M503" i="3" s="1"/>
  <c r="M504" i="3" s="1"/>
  <c r="M505" i="3" s="1"/>
  <c r="M506" i="3" s="1"/>
  <c r="M507" i="3" s="1"/>
  <c r="M508" i="3" s="1"/>
  <c r="M509" i="3" s="1"/>
  <c r="M510" i="3" s="1"/>
  <c r="M511" i="3" s="1"/>
  <c r="M512" i="3" s="1"/>
  <c r="M513" i="3" s="1"/>
  <c r="M514" i="3" s="1"/>
  <c r="M515" i="3" s="1"/>
  <c r="M516" i="3" s="1"/>
  <c r="M517" i="3" s="1"/>
  <c r="M518" i="3" s="1"/>
  <c r="M519" i="3" s="1"/>
  <c r="M520" i="3" s="1"/>
  <c r="M521" i="3" s="1"/>
  <c r="M522" i="3" s="1"/>
  <c r="M523" i="3" s="1"/>
  <c r="M524" i="3" s="1"/>
  <c r="M525" i="3" s="1"/>
  <c r="M526" i="3" s="1"/>
  <c r="M527" i="3" s="1"/>
  <c r="M528" i="3" s="1"/>
  <c r="M529" i="3" s="1"/>
  <c r="M530" i="3" s="1"/>
  <c r="M531" i="3" s="1"/>
  <c r="M532" i="3" s="1"/>
  <c r="M533" i="3" s="1"/>
  <c r="M534" i="3" s="1"/>
  <c r="M535" i="3" s="1"/>
  <c r="M536" i="3" s="1"/>
  <c r="M537" i="3" s="1"/>
  <c r="M538" i="3" s="1"/>
  <c r="M539" i="3" s="1"/>
  <c r="M540" i="3" s="1"/>
  <c r="M541" i="3" s="1"/>
  <c r="M542" i="3" s="1"/>
  <c r="M543" i="3" s="1"/>
  <c r="M544" i="3" s="1"/>
  <c r="M545" i="3" s="1"/>
  <c r="M546" i="3" s="1"/>
  <c r="M547" i="3" s="1"/>
  <c r="M548" i="3" s="1"/>
  <c r="M549" i="3" s="1"/>
  <c r="M550" i="3" s="1"/>
  <c r="M551" i="3" s="1"/>
  <c r="M552" i="3" s="1"/>
  <c r="M553" i="3" s="1"/>
  <c r="M554" i="3" s="1"/>
  <c r="M555" i="3" s="1"/>
  <c r="M556" i="3" s="1"/>
  <c r="M557" i="3" s="1"/>
  <c r="M558" i="3" s="1"/>
  <c r="M559" i="3" s="1"/>
  <c r="M560" i="3" s="1"/>
  <c r="M561" i="3" s="1"/>
  <c r="M562" i="3" s="1"/>
  <c r="M563" i="3" s="1"/>
  <c r="M564" i="3" s="1"/>
  <c r="M565" i="3" s="1"/>
  <c r="M566" i="3" s="1"/>
  <c r="M567" i="3" s="1"/>
  <c r="M568" i="3" s="1"/>
  <c r="M569" i="3" s="1"/>
  <c r="M570" i="3" s="1"/>
  <c r="M571" i="3" s="1"/>
  <c r="M572" i="3" s="1"/>
  <c r="M573" i="3" s="1"/>
  <c r="M574" i="3" s="1"/>
  <c r="M575" i="3" s="1"/>
  <c r="M576" i="3" s="1"/>
  <c r="M577" i="3" s="1"/>
  <c r="M578" i="3" s="1"/>
  <c r="M579" i="3" s="1"/>
  <c r="M580" i="3" s="1"/>
  <c r="M581" i="3" s="1"/>
  <c r="M582" i="3" s="1"/>
  <c r="M583" i="3" s="1"/>
  <c r="M584" i="3" s="1"/>
  <c r="M585" i="3" s="1"/>
  <c r="M586" i="3" s="1"/>
  <c r="M587" i="3" s="1"/>
  <c r="M588" i="3" s="1"/>
  <c r="M589" i="3" s="1"/>
  <c r="M590" i="3" s="1"/>
  <c r="M591" i="3" s="1"/>
  <c r="M592" i="3" s="1"/>
  <c r="M593" i="3" s="1"/>
  <c r="M594" i="3" s="1"/>
  <c r="M595" i="3" s="1"/>
  <c r="M596" i="3" s="1"/>
  <c r="M597" i="3" s="1"/>
  <c r="M598" i="3" s="1"/>
  <c r="M599" i="3" s="1"/>
  <c r="M600" i="3" s="1"/>
  <c r="M601" i="3" s="1"/>
  <c r="M602" i="3" s="1"/>
  <c r="M603" i="3" s="1"/>
  <c r="M604" i="3" s="1"/>
  <c r="M605" i="3" s="1"/>
  <c r="M606" i="3" s="1"/>
  <c r="M607" i="3" s="1"/>
  <c r="M608" i="3" s="1"/>
  <c r="M609" i="3" s="1"/>
  <c r="M610" i="3" s="1"/>
  <c r="M611" i="3" s="1"/>
  <c r="M612" i="3" s="1"/>
  <c r="M613" i="3" s="1"/>
  <c r="M614" i="3" s="1"/>
  <c r="M615" i="3" s="1"/>
  <c r="M616" i="3" s="1"/>
  <c r="M617" i="3" s="1"/>
  <c r="M618" i="3" s="1"/>
  <c r="M619" i="3" s="1"/>
  <c r="M620" i="3" s="1"/>
  <c r="M621" i="3" s="1"/>
  <c r="M622" i="3" s="1"/>
  <c r="M623" i="3" s="1"/>
  <c r="M624" i="3" s="1"/>
  <c r="M625" i="3" s="1"/>
  <c r="M626" i="3" s="1"/>
  <c r="M627" i="3" s="1"/>
  <c r="M628" i="3" s="1"/>
  <c r="M629" i="3" s="1"/>
  <c r="M630" i="3" s="1"/>
  <c r="M631" i="3" s="1"/>
  <c r="M632" i="3" s="1"/>
  <c r="M633" i="3" s="1"/>
  <c r="M634" i="3" s="1"/>
  <c r="M635" i="3" s="1"/>
  <c r="M636" i="3" s="1"/>
  <c r="M637" i="3" s="1"/>
  <c r="M638" i="3" s="1"/>
  <c r="M639" i="3" s="1"/>
  <c r="M640" i="3" s="1"/>
  <c r="M641" i="3" s="1"/>
  <c r="M642" i="3" s="1"/>
  <c r="M643" i="3" s="1"/>
  <c r="M644" i="3" s="1"/>
  <c r="M645" i="3" s="1"/>
  <c r="M646" i="3" s="1"/>
  <c r="M647" i="3" s="1"/>
  <c r="M648" i="3" s="1"/>
  <c r="M649" i="3" s="1"/>
  <c r="M650" i="3" s="1"/>
  <c r="M651" i="3" s="1"/>
  <c r="M652" i="3" s="1"/>
  <c r="M653" i="3" s="1"/>
  <c r="M654" i="3" s="1"/>
  <c r="M655" i="3" s="1"/>
  <c r="M656" i="3" s="1"/>
  <c r="M657" i="3" s="1"/>
  <c r="M658" i="3" s="1"/>
  <c r="M659" i="3" s="1"/>
  <c r="M660" i="3" s="1"/>
  <c r="M661" i="3" s="1"/>
  <c r="M662" i="3" s="1"/>
  <c r="M663" i="3" s="1"/>
  <c r="M664" i="3" s="1"/>
  <c r="M665" i="3" s="1"/>
  <c r="M666" i="3" s="1"/>
  <c r="M667" i="3" s="1"/>
  <c r="M668" i="3" s="1"/>
  <c r="M669" i="3" s="1"/>
  <c r="M670" i="3" s="1"/>
  <c r="M671" i="3" s="1"/>
  <c r="M672" i="3" s="1"/>
  <c r="M673" i="3" s="1"/>
  <c r="M674" i="3" s="1"/>
  <c r="M675" i="3" s="1"/>
  <c r="M676" i="3" s="1"/>
  <c r="M677" i="3" s="1"/>
  <c r="M678" i="3" s="1"/>
  <c r="M679" i="3" s="1"/>
  <c r="M680" i="3" s="1"/>
  <c r="M681" i="3" s="1"/>
  <c r="M682" i="3" s="1"/>
  <c r="M683" i="3" s="1"/>
  <c r="M684" i="3" s="1"/>
  <c r="M685" i="3" s="1"/>
  <c r="M686" i="3" s="1"/>
  <c r="M687" i="3" s="1"/>
  <c r="M688" i="3" s="1"/>
  <c r="M689" i="3" s="1"/>
  <c r="M690" i="3" s="1"/>
  <c r="M691" i="3" s="1"/>
  <c r="M692" i="3" s="1"/>
  <c r="M693" i="3" s="1"/>
  <c r="M694" i="3" s="1"/>
  <c r="M695" i="3" s="1"/>
  <c r="M696" i="3" s="1"/>
  <c r="M697" i="3" s="1"/>
  <c r="M698" i="3" s="1"/>
  <c r="M699" i="3" s="1"/>
  <c r="M700" i="3" s="1"/>
  <c r="M701" i="3" s="1"/>
  <c r="M702" i="3" s="1"/>
  <c r="M703" i="3" s="1"/>
  <c r="M704" i="3" s="1"/>
  <c r="M705" i="3" s="1"/>
  <c r="M706" i="3" s="1"/>
  <c r="M707" i="3" s="1"/>
  <c r="M708" i="3" s="1"/>
  <c r="M709" i="3" s="1"/>
  <c r="M710" i="3" s="1"/>
  <c r="M711" i="3" s="1"/>
  <c r="M712" i="3" s="1"/>
  <c r="M713" i="3" s="1"/>
  <c r="M714" i="3" s="1"/>
  <c r="M715" i="3" s="1"/>
  <c r="M716" i="3" s="1"/>
  <c r="M717" i="3" s="1"/>
  <c r="M718" i="3" s="1"/>
  <c r="M719" i="3" s="1"/>
  <c r="M720" i="3" s="1"/>
  <c r="M721" i="3" s="1"/>
  <c r="M722" i="3" s="1"/>
  <c r="M723" i="3" s="1"/>
  <c r="M724" i="3" s="1"/>
  <c r="M725" i="3" s="1"/>
  <c r="M726" i="3" s="1"/>
  <c r="M727" i="3" s="1"/>
  <c r="M728" i="3" s="1"/>
  <c r="M729" i="3" s="1"/>
  <c r="M730" i="3" s="1"/>
  <c r="M731" i="3" s="1"/>
  <c r="M732" i="3" s="1"/>
  <c r="M733" i="3" s="1"/>
  <c r="M734" i="3" s="1"/>
  <c r="M735" i="3" s="1"/>
  <c r="M736" i="3" s="1"/>
  <c r="M737" i="3" s="1"/>
  <c r="M738" i="3" s="1"/>
  <c r="M739" i="3" s="1"/>
  <c r="M740" i="3" s="1"/>
  <c r="M741" i="3" s="1"/>
  <c r="M742" i="3" s="1"/>
  <c r="M743" i="3" s="1"/>
  <c r="M744" i="3" s="1"/>
  <c r="M745" i="3" s="1"/>
  <c r="M746" i="3" s="1"/>
  <c r="M747" i="3" s="1"/>
  <c r="M748" i="3" s="1"/>
  <c r="M749" i="3" s="1"/>
  <c r="M750" i="3" s="1"/>
  <c r="M751" i="3" s="1"/>
  <c r="M752" i="3" s="1"/>
  <c r="M753" i="3" s="1"/>
  <c r="M754" i="3" s="1"/>
  <c r="M755" i="3" s="1"/>
  <c r="M756" i="3" s="1"/>
  <c r="M757" i="3" s="1"/>
  <c r="M758" i="3" s="1"/>
  <c r="M759" i="3" s="1"/>
  <c r="M760" i="3" s="1"/>
  <c r="M761" i="3" s="1"/>
  <c r="M762" i="3" s="1"/>
  <c r="M763" i="3" s="1"/>
  <c r="M764" i="3" s="1"/>
  <c r="M765" i="3" s="1"/>
  <c r="M766" i="3" s="1"/>
  <c r="M767" i="3" s="1"/>
  <c r="M768" i="3" s="1"/>
  <c r="M769" i="3" s="1"/>
  <c r="M770" i="3" s="1"/>
  <c r="M771" i="3" s="1"/>
  <c r="M772" i="3" s="1"/>
  <c r="M773" i="3" s="1"/>
  <c r="M774" i="3" s="1"/>
  <c r="M775" i="3" s="1"/>
  <c r="M776" i="3" s="1"/>
  <c r="M777" i="3" s="1"/>
  <c r="M778" i="3" s="1"/>
  <c r="M779" i="3" s="1"/>
  <c r="M780" i="3" s="1"/>
  <c r="M781" i="3" s="1"/>
  <c r="M782" i="3" s="1"/>
  <c r="M783" i="3" s="1"/>
  <c r="M784" i="3" s="1"/>
  <c r="M785" i="3" s="1"/>
  <c r="M786" i="3" s="1"/>
  <c r="M787" i="3" s="1"/>
  <c r="M788" i="3" s="1"/>
  <c r="M789" i="3" s="1"/>
  <c r="M790" i="3" s="1"/>
  <c r="M791" i="3" s="1"/>
  <c r="M792" i="3" s="1"/>
  <c r="M793" i="3" s="1"/>
  <c r="M794" i="3" s="1"/>
  <c r="M795" i="3" s="1"/>
  <c r="M796" i="3" s="1"/>
  <c r="M797" i="3" s="1"/>
  <c r="M798" i="3" s="1"/>
  <c r="M799" i="3" s="1"/>
  <c r="M800" i="3" s="1"/>
  <c r="M801" i="3" s="1"/>
  <c r="M802" i="3" s="1"/>
  <c r="M803" i="3" s="1"/>
  <c r="M804" i="3" s="1"/>
  <c r="M805" i="3" s="1"/>
  <c r="M806" i="3" s="1"/>
  <c r="M807" i="3" s="1"/>
  <c r="M808" i="3" s="1"/>
  <c r="M809" i="3" s="1"/>
  <c r="M810" i="3" s="1"/>
  <c r="M811" i="3" s="1"/>
  <c r="M812" i="3" s="1"/>
  <c r="M813" i="3" s="1"/>
  <c r="M814" i="3" s="1"/>
  <c r="M815" i="3" s="1"/>
  <c r="M816" i="3" s="1"/>
  <c r="M817" i="3" s="1"/>
  <c r="M818" i="3" s="1"/>
  <c r="M819" i="3" s="1"/>
  <c r="M820" i="3" s="1"/>
  <c r="M821" i="3" s="1"/>
  <c r="M822" i="3" s="1"/>
  <c r="M823" i="3" s="1"/>
  <c r="M824" i="3" s="1"/>
  <c r="M825" i="3" s="1"/>
  <c r="M826" i="3" s="1"/>
  <c r="AB4" i="3"/>
  <c r="AB5" i="3" s="1"/>
  <c r="AB6" i="3" s="1"/>
  <c r="AB7" i="3" s="1"/>
  <c r="AB8" i="3" s="1"/>
  <c r="AB9" i="3" s="1"/>
  <c r="AB10" i="3" s="1"/>
  <c r="AB11" i="3" s="1"/>
  <c r="AB12" i="3" s="1"/>
  <c r="AB13" i="3" s="1"/>
  <c r="AB14" i="3" s="1"/>
  <c r="AB15" i="3" s="1"/>
  <c r="AB16" i="3" s="1"/>
  <c r="AB17" i="3" s="1"/>
  <c r="AB18" i="3" s="1"/>
  <c r="AB19" i="3" s="1"/>
  <c r="AB20" i="3" s="1"/>
  <c r="AB21" i="3" s="1"/>
  <c r="AB22" i="3" s="1"/>
  <c r="AB23" i="3" s="1"/>
  <c r="AB24" i="3" s="1"/>
  <c r="AB25" i="3" s="1"/>
  <c r="G3" i="3"/>
  <c r="H3" i="3" s="1"/>
  <c r="G4" i="3"/>
  <c r="G12" i="3"/>
  <c r="G20" i="3"/>
  <c r="G28" i="3"/>
  <c r="G36" i="3"/>
  <c r="G44" i="3"/>
  <c r="G52" i="3"/>
  <c r="G60" i="3"/>
  <c r="G68" i="3"/>
  <c r="G76" i="3"/>
  <c r="G84" i="3"/>
  <c r="G92" i="3"/>
  <c r="G100" i="3"/>
  <c r="G108" i="3"/>
  <c r="G116" i="3"/>
  <c r="G124" i="3"/>
  <c r="G132" i="3"/>
  <c r="G140" i="3"/>
  <c r="G148" i="3"/>
  <c r="G156" i="3"/>
  <c r="G164" i="3"/>
  <c r="G172" i="3"/>
  <c r="G180" i="3"/>
  <c r="G188" i="3"/>
  <c r="G196" i="3"/>
  <c r="G204" i="3"/>
  <c r="G212" i="3"/>
  <c r="G220" i="3"/>
  <c r="G228" i="3"/>
  <c r="G236" i="3"/>
  <c r="G244" i="3"/>
  <c r="G252" i="3"/>
  <c r="G260" i="3"/>
  <c r="G268" i="3"/>
  <c r="G276" i="3"/>
  <c r="G284" i="3"/>
  <c r="G292" i="3"/>
  <c r="G300" i="3"/>
  <c r="G308" i="3"/>
  <c r="G316" i="3"/>
  <c r="G324" i="3"/>
  <c r="G332" i="3"/>
  <c r="G340" i="3"/>
  <c r="G348" i="3"/>
  <c r="G356" i="3"/>
  <c r="G364" i="3"/>
  <c r="G372" i="3"/>
  <c r="G380" i="3"/>
  <c r="G388" i="3"/>
  <c r="G396" i="3"/>
  <c r="G404" i="3"/>
  <c r="G412" i="3"/>
  <c r="G420" i="3"/>
  <c r="G428" i="3"/>
  <c r="G436" i="3"/>
  <c r="G444" i="3"/>
  <c r="G452" i="3"/>
  <c r="G460" i="3"/>
  <c r="G468" i="3"/>
  <c r="G476" i="3"/>
  <c r="G484" i="3"/>
  <c r="G492" i="3"/>
  <c r="G500" i="3"/>
  <c r="G508" i="3"/>
  <c r="G516" i="3"/>
  <c r="G524" i="3"/>
  <c r="G532" i="3"/>
  <c r="G540" i="3"/>
  <c r="G548" i="3"/>
  <c r="G556" i="3"/>
  <c r="G564" i="3"/>
  <c r="G572" i="3"/>
  <c r="G580" i="3"/>
  <c r="G588" i="3"/>
  <c r="G596" i="3"/>
  <c r="G604" i="3"/>
  <c r="G612" i="3"/>
  <c r="G620" i="3"/>
  <c r="G628" i="3"/>
  <c r="G636" i="3"/>
  <c r="G644" i="3"/>
  <c r="G652" i="3"/>
  <c r="G660" i="3"/>
  <c r="G668" i="3"/>
  <c r="G5" i="3"/>
  <c r="G13" i="3"/>
  <c r="G21" i="3"/>
  <c r="G29" i="3"/>
  <c r="G37" i="3"/>
  <c r="G45" i="3"/>
  <c r="G53" i="3"/>
  <c r="G61" i="3"/>
  <c r="G69" i="3"/>
  <c r="G77" i="3"/>
  <c r="G85" i="3"/>
  <c r="G93" i="3"/>
  <c r="G101" i="3"/>
  <c r="G109" i="3"/>
  <c r="G117" i="3"/>
  <c r="G125" i="3"/>
  <c r="G133" i="3"/>
  <c r="G141" i="3"/>
  <c r="G149" i="3"/>
  <c r="G157" i="3"/>
  <c r="G165" i="3"/>
  <c r="G173" i="3"/>
  <c r="G181" i="3"/>
  <c r="G189" i="3"/>
  <c r="G197" i="3"/>
  <c r="G205" i="3"/>
  <c r="G213" i="3"/>
  <c r="G221" i="3"/>
  <c r="G229" i="3"/>
  <c r="G237" i="3"/>
  <c r="G245" i="3"/>
  <c r="G253" i="3"/>
  <c r="G261" i="3"/>
  <c r="G269" i="3"/>
  <c r="G277" i="3"/>
  <c r="G285" i="3"/>
  <c r="G293" i="3"/>
  <c r="G301" i="3"/>
  <c r="G309" i="3"/>
  <c r="G317" i="3"/>
  <c r="G325" i="3"/>
  <c r="G333" i="3"/>
  <c r="G341" i="3"/>
  <c r="G349" i="3"/>
  <c r="G357" i="3"/>
  <c r="G365" i="3"/>
  <c r="G373" i="3"/>
  <c r="G381" i="3"/>
  <c r="G389" i="3"/>
  <c r="G397" i="3"/>
  <c r="G405" i="3"/>
  <c r="G413" i="3"/>
  <c r="G421" i="3"/>
  <c r="G429" i="3"/>
  <c r="G437" i="3"/>
  <c r="G445" i="3"/>
  <c r="G453" i="3"/>
  <c r="G461" i="3"/>
  <c r="G469" i="3"/>
  <c r="G477" i="3"/>
  <c r="G485" i="3"/>
  <c r="G493" i="3"/>
  <c r="G501" i="3"/>
  <c r="G509" i="3"/>
  <c r="G517" i="3"/>
  <c r="G525" i="3"/>
  <c r="G533" i="3"/>
  <c r="G541" i="3"/>
  <c r="G549" i="3"/>
  <c r="G557" i="3"/>
  <c r="G565" i="3"/>
  <c r="G573" i="3"/>
  <c r="G581" i="3"/>
  <c r="G589" i="3"/>
  <c r="G597" i="3"/>
  <c r="G605" i="3"/>
  <c r="G613" i="3"/>
  <c r="G621" i="3"/>
  <c r="G629" i="3"/>
  <c r="G637" i="3"/>
  <c r="G645" i="3"/>
  <c r="G653" i="3"/>
  <c r="G661" i="3"/>
  <c r="G669" i="3"/>
  <c r="G677" i="3"/>
  <c r="G6" i="3"/>
  <c r="G14" i="3"/>
  <c r="G22" i="3"/>
  <c r="G30" i="3"/>
  <c r="G38" i="3"/>
  <c r="G46" i="3"/>
  <c r="G54" i="3"/>
  <c r="G62" i="3"/>
  <c r="G70" i="3"/>
  <c r="G78" i="3"/>
  <c r="G86" i="3"/>
  <c r="G94" i="3"/>
  <c r="G102" i="3"/>
  <c r="G110" i="3"/>
  <c r="G118" i="3"/>
  <c r="G126" i="3"/>
  <c r="G134" i="3"/>
  <c r="G142" i="3"/>
  <c r="G150" i="3"/>
  <c r="G158" i="3"/>
  <c r="G166" i="3"/>
  <c r="G174" i="3"/>
  <c r="G182" i="3"/>
  <c r="G190" i="3"/>
  <c r="G198" i="3"/>
  <c r="G206" i="3"/>
  <c r="G214" i="3"/>
  <c r="G222" i="3"/>
  <c r="G230" i="3"/>
  <c r="G238" i="3"/>
  <c r="G246" i="3"/>
  <c r="G254" i="3"/>
  <c r="G262" i="3"/>
  <c r="G270" i="3"/>
  <c r="G278" i="3"/>
  <c r="G286" i="3"/>
  <c r="G294" i="3"/>
  <c r="G302" i="3"/>
  <c r="G310" i="3"/>
  <c r="G318" i="3"/>
  <c r="G326" i="3"/>
  <c r="G334" i="3"/>
  <c r="G342" i="3"/>
  <c r="G350" i="3"/>
  <c r="G358" i="3"/>
  <c r="G366" i="3"/>
  <c r="G374" i="3"/>
  <c r="G382" i="3"/>
  <c r="G390" i="3"/>
  <c r="G398" i="3"/>
  <c r="G406" i="3"/>
  <c r="G414" i="3"/>
  <c r="G422" i="3"/>
  <c r="G430" i="3"/>
  <c r="G438" i="3"/>
  <c r="G446" i="3"/>
  <c r="G454" i="3"/>
  <c r="G462" i="3"/>
  <c r="G470" i="3"/>
  <c r="G478" i="3"/>
  <c r="G486" i="3"/>
  <c r="G494" i="3"/>
  <c r="G502" i="3"/>
  <c r="G510" i="3"/>
  <c r="G518" i="3"/>
  <c r="G526" i="3"/>
  <c r="G534" i="3"/>
  <c r="G542" i="3"/>
  <c r="G550" i="3"/>
  <c r="G558" i="3"/>
  <c r="G566" i="3"/>
  <c r="G574" i="3"/>
  <c r="G582" i="3"/>
  <c r="G590" i="3"/>
  <c r="G598" i="3"/>
  <c r="G606" i="3"/>
  <c r="G614" i="3"/>
  <c r="G622" i="3"/>
  <c r="G630" i="3"/>
  <c r="G638" i="3"/>
  <c r="G646" i="3"/>
  <c r="G654" i="3"/>
  <c r="G662" i="3"/>
  <c r="G670" i="3"/>
  <c r="G678" i="3"/>
  <c r="G7" i="3"/>
  <c r="G15" i="3"/>
  <c r="G23" i="3"/>
  <c r="G31" i="3"/>
  <c r="G39" i="3"/>
  <c r="G47" i="3"/>
  <c r="G55" i="3"/>
  <c r="G63" i="3"/>
  <c r="G71" i="3"/>
  <c r="G79" i="3"/>
  <c r="G87" i="3"/>
  <c r="G95" i="3"/>
  <c r="G103" i="3"/>
  <c r="G111" i="3"/>
  <c r="G119" i="3"/>
  <c r="G127" i="3"/>
  <c r="G135" i="3"/>
  <c r="G143" i="3"/>
  <c r="G151" i="3"/>
  <c r="G159" i="3"/>
  <c r="G167" i="3"/>
  <c r="G175" i="3"/>
  <c r="G183" i="3"/>
  <c r="G191" i="3"/>
  <c r="G199" i="3"/>
  <c r="G207" i="3"/>
  <c r="G215" i="3"/>
  <c r="G223" i="3"/>
  <c r="G231" i="3"/>
  <c r="G239" i="3"/>
  <c r="G247" i="3"/>
  <c r="G255" i="3"/>
  <c r="G263" i="3"/>
  <c r="G271" i="3"/>
  <c r="G279" i="3"/>
  <c r="G287" i="3"/>
  <c r="G295" i="3"/>
  <c r="G303" i="3"/>
  <c r="G311" i="3"/>
  <c r="G319" i="3"/>
  <c r="G327" i="3"/>
  <c r="G335" i="3"/>
  <c r="G343" i="3"/>
  <c r="G351" i="3"/>
  <c r="G359" i="3"/>
  <c r="G367" i="3"/>
  <c r="G375" i="3"/>
  <c r="G383" i="3"/>
  <c r="G391" i="3"/>
  <c r="G399" i="3"/>
  <c r="G407" i="3"/>
  <c r="G415" i="3"/>
  <c r="G423" i="3"/>
  <c r="G431" i="3"/>
  <c r="G439" i="3"/>
  <c r="G447" i="3"/>
  <c r="G455" i="3"/>
  <c r="G463" i="3"/>
  <c r="G471" i="3"/>
  <c r="G479" i="3"/>
  <c r="G487" i="3"/>
  <c r="G495" i="3"/>
  <c r="G503" i="3"/>
  <c r="G511" i="3"/>
  <c r="G519" i="3"/>
  <c r="G527" i="3"/>
  <c r="G535" i="3"/>
  <c r="G543" i="3"/>
  <c r="G551" i="3"/>
  <c r="G559" i="3"/>
  <c r="G567" i="3"/>
  <c r="G575" i="3"/>
  <c r="G583" i="3"/>
  <c r="G591" i="3"/>
  <c r="G599" i="3"/>
  <c r="G607" i="3"/>
  <c r="G615" i="3"/>
  <c r="G623" i="3"/>
  <c r="G631" i="3"/>
  <c r="G639" i="3"/>
  <c r="G647" i="3"/>
  <c r="G655" i="3"/>
  <c r="G663" i="3"/>
  <c r="G671" i="3"/>
  <c r="G679" i="3"/>
  <c r="G8" i="3"/>
  <c r="G16" i="3"/>
  <c r="G24" i="3"/>
  <c r="G32" i="3"/>
  <c r="G40" i="3"/>
  <c r="G48" i="3"/>
  <c r="G56" i="3"/>
  <c r="G64" i="3"/>
  <c r="G72" i="3"/>
  <c r="G80" i="3"/>
  <c r="G88" i="3"/>
  <c r="G96" i="3"/>
  <c r="G104" i="3"/>
  <c r="G112" i="3"/>
  <c r="G120" i="3"/>
  <c r="G128" i="3"/>
  <c r="G136" i="3"/>
  <c r="G144" i="3"/>
  <c r="G152" i="3"/>
  <c r="G160" i="3"/>
  <c r="G168" i="3"/>
  <c r="G176" i="3"/>
  <c r="G184" i="3"/>
  <c r="G192" i="3"/>
  <c r="G200" i="3"/>
  <c r="G208" i="3"/>
  <c r="G216" i="3"/>
  <c r="G224" i="3"/>
  <c r="G232" i="3"/>
  <c r="G240" i="3"/>
  <c r="G248" i="3"/>
  <c r="G256" i="3"/>
  <c r="G264" i="3"/>
  <c r="G272" i="3"/>
  <c r="G280" i="3"/>
  <c r="G288" i="3"/>
  <c r="G296" i="3"/>
  <c r="G304" i="3"/>
  <c r="G312" i="3"/>
  <c r="G320" i="3"/>
  <c r="G328" i="3"/>
  <c r="G9" i="3"/>
  <c r="G17" i="3"/>
  <c r="G25" i="3"/>
  <c r="G33" i="3"/>
  <c r="G41" i="3"/>
  <c r="G49" i="3"/>
  <c r="G57" i="3"/>
  <c r="G65" i="3"/>
  <c r="G73" i="3"/>
  <c r="G81" i="3"/>
  <c r="G89" i="3"/>
  <c r="G97" i="3"/>
  <c r="G105" i="3"/>
  <c r="G113" i="3"/>
  <c r="G121" i="3"/>
  <c r="G129" i="3"/>
  <c r="G137" i="3"/>
  <c r="G145" i="3"/>
  <c r="G153" i="3"/>
  <c r="G161" i="3"/>
  <c r="G169" i="3"/>
  <c r="G177" i="3"/>
  <c r="G185" i="3"/>
  <c r="G193" i="3"/>
  <c r="G201" i="3"/>
  <c r="G209" i="3"/>
  <c r="G217" i="3"/>
  <c r="G225" i="3"/>
  <c r="G233" i="3"/>
  <c r="G241" i="3"/>
  <c r="G249" i="3"/>
  <c r="G257" i="3"/>
  <c r="G265" i="3"/>
  <c r="G273" i="3"/>
  <c r="G281" i="3"/>
  <c r="G289" i="3"/>
  <c r="G297" i="3"/>
  <c r="G305" i="3"/>
  <c r="G313" i="3"/>
  <c r="G321" i="3"/>
  <c r="G329" i="3"/>
  <c r="G337" i="3"/>
  <c r="G345" i="3"/>
  <c r="G353" i="3"/>
  <c r="G361" i="3"/>
  <c r="G369" i="3"/>
  <c r="G377" i="3"/>
  <c r="G385" i="3"/>
  <c r="G393" i="3"/>
  <c r="G401" i="3"/>
  <c r="G409" i="3"/>
  <c r="G417" i="3"/>
  <c r="G425" i="3"/>
  <c r="G433" i="3"/>
  <c r="G441" i="3"/>
  <c r="G449" i="3"/>
  <c r="G457" i="3"/>
  <c r="G465" i="3"/>
  <c r="G473" i="3"/>
  <c r="G481" i="3"/>
  <c r="G489" i="3"/>
  <c r="G497" i="3"/>
  <c r="G505" i="3"/>
  <c r="G513" i="3"/>
  <c r="G521" i="3"/>
  <c r="G529" i="3"/>
  <c r="G537" i="3"/>
  <c r="G545" i="3"/>
  <c r="G553" i="3"/>
  <c r="G561" i="3"/>
  <c r="G569" i="3"/>
  <c r="G577" i="3"/>
  <c r="G585" i="3"/>
  <c r="G593" i="3"/>
  <c r="G601" i="3"/>
  <c r="G609" i="3"/>
  <c r="G617" i="3"/>
  <c r="G625" i="3"/>
  <c r="G633" i="3"/>
  <c r="G641" i="3"/>
  <c r="G649" i="3"/>
  <c r="G657" i="3"/>
  <c r="G665" i="3"/>
  <c r="G673" i="3"/>
  <c r="G681" i="3"/>
  <c r="G10" i="3"/>
  <c r="G42" i="3"/>
  <c r="G74" i="3"/>
  <c r="G106" i="3"/>
  <c r="G138" i="3"/>
  <c r="G170" i="3"/>
  <c r="G202" i="3"/>
  <c r="G234" i="3"/>
  <c r="G266" i="3"/>
  <c r="G298" i="3"/>
  <c r="G330" i="3"/>
  <c r="G352" i="3"/>
  <c r="G371" i="3"/>
  <c r="G394" i="3"/>
  <c r="G416" i="3"/>
  <c r="G435" i="3"/>
  <c r="G458" i="3"/>
  <c r="G480" i="3"/>
  <c r="G499" i="3"/>
  <c r="G522" i="3"/>
  <c r="G544" i="3"/>
  <c r="G563" i="3"/>
  <c r="G586" i="3"/>
  <c r="G608" i="3"/>
  <c r="G627" i="3"/>
  <c r="G650" i="3"/>
  <c r="G672" i="3"/>
  <c r="G685" i="3"/>
  <c r="G693" i="3"/>
  <c r="G701" i="3"/>
  <c r="G709" i="3"/>
  <c r="G717" i="3"/>
  <c r="G725" i="3"/>
  <c r="G733" i="3"/>
  <c r="G741" i="3"/>
  <c r="G749" i="3"/>
  <c r="G757" i="3"/>
  <c r="G765" i="3"/>
  <c r="G773" i="3"/>
  <c r="G781" i="3"/>
  <c r="G789" i="3"/>
  <c r="G797" i="3"/>
  <c r="G805" i="3"/>
  <c r="G813" i="3"/>
  <c r="G821" i="3"/>
  <c r="G523" i="3"/>
  <c r="G546" i="3"/>
  <c r="G568" i="3"/>
  <c r="G587" i="3"/>
  <c r="G610" i="3"/>
  <c r="G632" i="3"/>
  <c r="G651" i="3"/>
  <c r="G674" i="3"/>
  <c r="G686" i="3"/>
  <c r="G694" i="3"/>
  <c r="G702" i="3"/>
  <c r="G710" i="3"/>
  <c r="G718" i="3"/>
  <c r="G726" i="3"/>
  <c r="G734" i="3"/>
  <c r="G742" i="3"/>
  <c r="G750" i="3"/>
  <c r="G758" i="3"/>
  <c r="G766" i="3"/>
  <c r="G774" i="3"/>
  <c r="G782" i="3"/>
  <c r="G790" i="3"/>
  <c r="G798" i="3"/>
  <c r="G806" i="3"/>
  <c r="G814" i="3"/>
  <c r="G822" i="3"/>
  <c r="G115" i="3"/>
  <c r="G307" i="3"/>
  <c r="G379" i="3"/>
  <c r="G424" i="3"/>
  <c r="G466" i="3"/>
  <c r="G530" i="3"/>
  <c r="G552" i="3"/>
  <c r="G594" i="3"/>
  <c r="G658" i="3"/>
  <c r="G696" i="3"/>
  <c r="G720" i="3"/>
  <c r="G11" i="3"/>
  <c r="G43" i="3"/>
  <c r="G75" i="3"/>
  <c r="G107" i="3"/>
  <c r="G139" i="3"/>
  <c r="G171" i="3"/>
  <c r="G203" i="3"/>
  <c r="G235" i="3"/>
  <c r="G267" i="3"/>
  <c r="G299" i="3"/>
  <c r="G331" i="3"/>
  <c r="G354" i="3"/>
  <c r="G376" i="3"/>
  <c r="G395" i="3"/>
  <c r="G418" i="3"/>
  <c r="G440" i="3"/>
  <c r="G459" i="3"/>
  <c r="G482" i="3"/>
  <c r="G18" i="3"/>
  <c r="G50" i="3"/>
  <c r="G82" i="3"/>
  <c r="G114" i="3"/>
  <c r="G146" i="3"/>
  <c r="G178" i="3"/>
  <c r="G210" i="3"/>
  <c r="G242" i="3"/>
  <c r="G274" i="3"/>
  <c r="G306" i="3"/>
  <c r="G336" i="3"/>
  <c r="G355" i="3"/>
  <c r="G378" i="3"/>
  <c r="G400" i="3"/>
  <c r="G419" i="3"/>
  <c r="G442" i="3"/>
  <c r="G464" i="3"/>
  <c r="G483" i="3"/>
  <c r="G506" i="3"/>
  <c r="G528" i="3"/>
  <c r="G547" i="3"/>
  <c r="G570" i="3"/>
  <c r="G592" i="3"/>
  <c r="G611" i="3"/>
  <c r="G634" i="3"/>
  <c r="G656" i="3"/>
  <c r="G675" i="3"/>
  <c r="G687" i="3"/>
  <c r="G695" i="3"/>
  <c r="G703" i="3"/>
  <c r="G711" i="3"/>
  <c r="G719" i="3"/>
  <c r="G727" i="3"/>
  <c r="G735" i="3"/>
  <c r="G743" i="3"/>
  <c r="G751" i="3"/>
  <c r="G759" i="3"/>
  <c r="G767" i="3"/>
  <c r="G775" i="3"/>
  <c r="G783" i="3"/>
  <c r="G791" i="3"/>
  <c r="G799" i="3"/>
  <c r="G807" i="3"/>
  <c r="G815" i="3"/>
  <c r="G823" i="3"/>
  <c r="G19" i="3"/>
  <c r="G51" i="3"/>
  <c r="G83" i="3"/>
  <c r="G147" i="3"/>
  <c r="G179" i="3"/>
  <c r="G211" i="3"/>
  <c r="G243" i="3"/>
  <c r="G275" i="3"/>
  <c r="G338" i="3"/>
  <c r="G360" i="3"/>
  <c r="G402" i="3"/>
  <c r="G443" i="3"/>
  <c r="G507" i="3"/>
  <c r="G571" i="3"/>
  <c r="G635" i="3"/>
  <c r="G676" i="3"/>
  <c r="G712" i="3"/>
  <c r="G27" i="3"/>
  <c r="G59" i="3"/>
  <c r="G91" i="3"/>
  <c r="G123" i="3"/>
  <c r="G155" i="3"/>
  <c r="G187" i="3"/>
  <c r="G219" i="3"/>
  <c r="G251" i="3"/>
  <c r="G283" i="3"/>
  <c r="G315" i="3"/>
  <c r="G344" i="3"/>
  <c r="G363" i="3"/>
  <c r="G386" i="3"/>
  <c r="G408" i="3"/>
  <c r="G427" i="3"/>
  <c r="G450" i="3"/>
  <c r="G472" i="3"/>
  <c r="G491" i="3"/>
  <c r="G514" i="3"/>
  <c r="G536" i="3"/>
  <c r="G555" i="3"/>
  <c r="G578" i="3"/>
  <c r="G600" i="3"/>
  <c r="G619" i="3"/>
  <c r="G642" i="3"/>
  <c r="G664" i="3"/>
  <c r="G682" i="3"/>
  <c r="G690" i="3"/>
  <c r="G698" i="3"/>
  <c r="G706" i="3"/>
  <c r="G714" i="3"/>
  <c r="G722" i="3"/>
  <c r="G730" i="3"/>
  <c r="G738" i="3"/>
  <c r="G746" i="3"/>
  <c r="G754" i="3"/>
  <c r="G762" i="3"/>
  <c r="G770" i="3"/>
  <c r="G778" i="3"/>
  <c r="G786" i="3"/>
  <c r="G794" i="3"/>
  <c r="G802" i="3"/>
  <c r="G810" i="3"/>
  <c r="G818" i="3"/>
  <c r="G826" i="3"/>
  <c r="G34" i="3"/>
  <c r="G66" i="3"/>
  <c r="G98" i="3"/>
  <c r="G130" i="3"/>
  <c r="G162" i="3"/>
  <c r="G194" i="3"/>
  <c r="G226" i="3"/>
  <c r="G258" i="3"/>
  <c r="G290" i="3"/>
  <c r="G322" i="3"/>
  <c r="G346" i="3"/>
  <c r="G368" i="3"/>
  <c r="G387" i="3"/>
  <c r="G410" i="3"/>
  <c r="G432" i="3"/>
  <c r="G451" i="3"/>
  <c r="G474" i="3"/>
  <c r="G496" i="3"/>
  <c r="G515" i="3"/>
  <c r="G538" i="3"/>
  <c r="G560" i="3"/>
  <c r="G579" i="3"/>
  <c r="G602" i="3"/>
  <c r="G624" i="3"/>
  <c r="G643" i="3"/>
  <c r="G666" i="3"/>
  <c r="G683" i="3"/>
  <c r="G691" i="3"/>
  <c r="G699" i="3"/>
  <c r="G707" i="3"/>
  <c r="G715" i="3"/>
  <c r="G723" i="3"/>
  <c r="G731" i="3"/>
  <c r="G739" i="3"/>
  <c r="G747" i="3"/>
  <c r="G755" i="3"/>
  <c r="G763" i="3"/>
  <c r="G771" i="3"/>
  <c r="G779" i="3"/>
  <c r="G787" i="3"/>
  <c r="G35" i="3"/>
  <c r="G67" i="3"/>
  <c r="G99" i="3"/>
  <c r="G131" i="3"/>
  <c r="G163" i="3"/>
  <c r="G195" i="3"/>
  <c r="G227" i="3"/>
  <c r="G259" i="3"/>
  <c r="G291" i="3"/>
  <c r="G323" i="3"/>
  <c r="G347" i="3"/>
  <c r="G370" i="3"/>
  <c r="G392" i="3"/>
  <c r="G411" i="3"/>
  <c r="G434" i="3"/>
  <c r="G456" i="3"/>
  <c r="G475" i="3"/>
  <c r="G498" i="3"/>
  <c r="G520" i="3"/>
  <c r="G539" i="3"/>
  <c r="G562" i="3"/>
  <c r="G584" i="3"/>
  <c r="G603" i="3"/>
  <c r="G626" i="3"/>
  <c r="G648" i="3"/>
  <c r="G667" i="3"/>
  <c r="G684" i="3"/>
  <c r="G692" i="3"/>
  <c r="G700" i="3"/>
  <c r="G708" i="3"/>
  <c r="G716" i="3"/>
  <c r="G724" i="3"/>
  <c r="G732" i="3"/>
  <c r="G740" i="3"/>
  <c r="G748" i="3"/>
  <c r="G756" i="3"/>
  <c r="G764" i="3"/>
  <c r="G772" i="3"/>
  <c r="G780" i="3"/>
  <c r="G788" i="3"/>
  <c r="G796" i="3"/>
  <c r="G804" i="3"/>
  <c r="G812" i="3"/>
  <c r="G820" i="3"/>
  <c r="G488" i="3"/>
  <c r="G616" i="3"/>
  <c r="G688" i="3"/>
  <c r="G704" i="3"/>
  <c r="G26" i="3"/>
  <c r="G282" i="3"/>
  <c r="G467" i="3"/>
  <c r="G618" i="3"/>
  <c r="G721" i="3"/>
  <c r="G753" i="3"/>
  <c r="G785" i="3"/>
  <c r="G809" i="3"/>
  <c r="G58" i="3"/>
  <c r="G314" i="3"/>
  <c r="G490" i="3"/>
  <c r="G640" i="3"/>
  <c r="G728" i="3"/>
  <c r="G760" i="3"/>
  <c r="G792" i="3"/>
  <c r="G811" i="3"/>
  <c r="G426" i="3"/>
  <c r="G803" i="3"/>
  <c r="G448" i="3"/>
  <c r="G752" i="3"/>
  <c r="G90" i="3"/>
  <c r="G339" i="3"/>
  <c r="G504" i="3"/>
  <c r="G659" i="3"/>
  <c r="G729" i="3"/>
  <c r="G761" i="3"/>
  <c r="G793" i="3"/>
  <c r="G816" i="3"/>
  <c r="G122" i="3"/>
  <c r="G362" i="3"/>
  <c r="G512" i="3"/>
  <c r="G680" i="3"/>
  <c r="G736" i="3"/>
  <c r="G768" i="3"/>
  <c r="G795" i="3"/>
  <c r="G817" i="3"/>
  <c r="G154" i="3"/>
  <c r="G384" i="3"/>
  <c r="G531" i="3"/>
  <c r="G689" i="3"/>
  <c r="G737" i="3"/>
  <c r="G769" i="3"/>
  <c r="G800" i="3"/>
  <c r="G819" i="3"/>
  <c r="G403" i="3"/>
  <c r="G554" i="3"/>
  <c r="G744" i="3"/>
  <c r="G801" i="3"/>
  <c r="G218" i="3"/>
  <c r="G705" i="3"/>
  <c r="G745" i="3"/>
  <c r="G825" i="3"/>
  <c r="G595" i="3"/>
  <c r="G784" i="3"/>
  <c r="G186" i="3"/>
  <c r="G697" i="3"/>
  <c r="G776" i="3"/>
  <c r="G824" i="3"/>
  <c r="G576" i="3"/>
  <c r="G777" i="3"/>
  <c r="G250" i="3"/>
  <c r="G713" i="3"/>
  <c r="G808" i="3"/>
  <c r="V2" i="2"/>
  <c r="V11" i="2"/>
  <c r="B1143" i="1"/>
  <c r="G1143" i="2"/>
  <c r="C1143" i="1" s="1"/>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F3" i="1" s="1"/>
  <c r="U651" i="2"/>
  <c r="U3" i="2"/>
  <c r="U4" i="2"/>
  <c r="U5" i="2"/>
  <c r="U6" i="2"/>
  <c r="U7" i="2"/>
  <c r="U8" i="2"/>
  <c r="U9" i="2"/>
  <c r="U10"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G3" i="2"/>
  <c r="G4" i="2"/>
  <c r="G5" i="2"/>
  <c r="G6" i="2"/>
  <c r="G7" i="2"/>
  <c r="G8" i="2"/>
  <c r="G9" i="2"/>
  <c r="G10"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S3" i="2"/>
  <c r="T3" i="2" s="1"/>
  <c r="S4" i="2"/>
  <c r="T4" i="2" s="1"/>
  <c r="S5" i="2"/>
  <c r="T5" i="2" s="1"/>
  <c r="S6" i="2"/>
  <c r="T6" i="2" s="1"/>
  <c r="S7" i="2"/>
  <c r="T7" i="2" s="1"/>
  <c r="S8" i="2"/>
  <c r="T8" i="2" s="1"/>
  <c r="S9" i="2"/>
  <c r="T9" i="2" s="1"/>
  <c r="S10" i="2"/>
  <c r="T10" i="2" s="1"/>
  <c r="S12" i="2"/>
  <c r="T12" i="2" s="1"/>
  <c r="S13" i="2"/>
  <c r="T13" i="2" s="1"/>
  <c r="S14" i="2"/>
  <c r="T14" i="2" s="1"/>
  <c r="S15" i="2"/>
  <c r="T15" i="2" s="1"/>
  <c r="S16" i="2"/>
  <c r="T16" i="2" s="1"/>
  <c r="S17" i="2"/>
  <c r="T17" i="2" s="1"/>
  <c r="S18" i="2"/>
  <c r="T18" i="2" s="1"/>
  <c r="S19" i="2"/>
  <c r="T19" i="2" s="1"/>
  <c r="S20" i="2"/>
  <c r="T20" i="2" s="1"/>
  <c r="S21" i="2"/>
  <c r="T21" i="2" s="1"/>
  <c r="S22" i="2"/>
  <c r="T22" i="2" s="1"/>
  <c r="S23" i="2"/>
  <c r="T23" i="2" s="1"/>
  <c r="S24" i="2"/>
  <c r="T24" i="2" s="1"/>
  <c r="S25" i="2"/>
  <c r="T25" i="2" s="1"/>
  <c r="S26" i="2"/>
  <c r="T26" i="2" s="1"/>
  <c r="S27" i="2"/>
  <c r="T27" i="2" s="1"/>
  <c r="S28" i="2"/>
  <c r="T28" i="2" s="1"/>
  <c r="S29" i="2"/>
  <c r="T29" i="2" s="1"/>
  <c r="S30" i="2"/>
  <c r="T30" i="2" s="1"/>
  <c r="S31" i="2"/>
  <c r="T31" i="2" s="1"/>
  <c r="S32" i="2"/>
  <c r="T32" i="2" s="1"/>
  <c r="S33" i="2"/>
  <c r="T33" i="2" s="1"/>
  <c r="S34" i="2"/>
  <c r="T34" i="2" s="1"/>
  <c r="S35" i="2"/>
  <c r="T35" i="2" s="1"/>
  <c r="S36" i="2"/>
  <c r="T36" i="2" s="1"/>
  <c r="S37" i="2"/>
  <c r="T37" i="2" s="1"/>
  <c r="S38" i="2"/>
  <c r="T38" i="2" s="1"/>
  <c r="S39" i="2"/>
  <c r="T39" i="2" s="1"/>
  <c r="S40" i="2"/>
  <c r="T40" i="2" s="1"/>
  <c r="S41" i="2"/>
  <c r="T41" i="2" s="1"/>
  <c r="S42" i="2"/>
  <c r="T42" i="2" s="1"/>
  <c r="S43" i="2"/>
  <c r="T43" i="2" s="1"/>
  <c r="S44" i="2"/>
  <c r="T44" i="2" s="1"/>
  <c r="S45" i="2"/>
  <c r="T45" i="2" s="1"/>
  <c r="S46" i="2"/>
  <c r="T46" i="2" s="1"/>
  <c r="S47" i="2"/>
  <c r="T47" i="2" s="1"/>
  <c r="S48" i="2"/>
  <c r="T48" i="2" s="1"/>
  <c r="S49" i="2"/>
  <c r="T49" i="2" s="1"/>
  <c r="S50" i="2"/>
  <c r="T50" i="2" s="1"/>
  <c r="S51" i="2"/>
  <c r="T51" i="2" s="1"/>
  <c r="S52" i="2"/>
  <c r="T52" i="2" s="1"/>
  <c r="S53" i="2"/>
  <c r="T53" i="2" s="1"/>
  <c r="S54" i="2"/>
  <c r="T54" i="2" s="1"/>
  <c r="S55" i="2"/>
  <c r="T55" i="2" s="1"/>
  <c r="S56" i="2"/>
  <c r="T56" i="2" s="1"/>
  <c r="S57" i="2"/>
  <c r="T57" i="2" s="1"/>
  <c r="S58" i="2"/>
  <c r="T58" i="2" s="1"/>
  <c r="S59" i="2"/>
  <c r="T59" i="2" s="1"/>
  <c r="S60" i="2"/>
  <c r="T60" i="2" s="1"/>
  <c r="S61" i="2"/>
  <c r="T61" i="2" s="1"/>
  <c r="S62" i="2"/>
  <c r="T62" i="2" s="1"/>
  <c r="S63" i="2"/>
  <c r="T63" i="2" s="1"/>
  <c r="S64" i="2"/>
  <c r="T64" i="2" s="1"/>
  <c r="S65" i="2"/>
  <c r="T65" i="2" s="1"/>
  <c r="S66" i="2"/>
  <c r="T66" i="2" s="1"/>
  <c r="S67" i="2"/>
  <c r="T67" i="2" s="1"/>
  <c r="S68" i="2"/>
  <c r="T68" i="2" s="1"/>
  <c r="S69" i="2"/>
  <c r="T69" i="2" s="1"/>
  <c r="S70" i="2"/>
  <c r="T70" i="2" s="1"/>
  <c r="S71" i="2"/>
  <c r="T71" i="2" s="1"/>
  <c r="S72" i="2"/>
  <c r="T72" i="2" s="1"/>
  <c r="S73" i="2"/>
  <c r="T73" i="2" s="1"/>
  <c r="S74" i="2"/>
  <c r="T74" i="2" s="1"/>
  <c r="S75" i="2"/>
  <c r="T75" i="2" s="1"/>
  <c r="S76" i="2"/>
  <c r="T76" i="2" s="1"/>
  <c r="S77" i="2"/>
  <c r="T77" i="2" s="1"/>
  <c r="S78" i="2"/>
  <c r="T78" i="2" s="1"/>
  <c r="S79" i="2"/>
  <c r="T79" i="2" s="1"/>
  <c r="S80" i="2"/>
  <c r="T80" i="2" s="1"/>
  <c r="S81" i="2"/>
  <c r="T81" i="2" s="1"/>
  <c r="S82" i="2"/>
  <c r="T82" i="2" s="1"/>
  <c r="S83" i="2"/>
  <c r="T83" i="2" s="1"/>
  <c r="S84" i="2"/>
  <c r="T84" i="2" s="1"/>
  <c r="S85" i="2"/>
  <c r="T85" i="2" s="1"/>
  <c r="S86" i="2"/>
  <c r="T86" i="2" s="1"/>
  <c r="S87" i="2"/>
  <c r="T87" i="2" s="1"/>
  <c r="S88" i="2"/>
  <c r="T88" i="2" s="1"/>
  <c r="S89" i="2"/>
  <c r="T89" i="2" s="1"/>
  <c r="S90" i="2"/>
  <c r="T90" i="2" s="1"/>
  <c r="S91" i="2"/>
  <c r="T91" i="2" s="1"/>
  <c r="S92" i="2"/>
  <c r="T92" i="2" s="1"/>
  <c r="S93" i="2"/>
  <c r="T93" i="2" s="1"/>
  <c r="S94" i="2"/>
  <c r="T94" i="2" s="1"/>
  <c r="S95" i="2"/>
  <c r="T95" i="2" s="1"/>
  <c r="S96" i="2"/>
  <c r="T96" i="2" s="1"/>
  <c r="S97" i="2"/>
  <c r="T97" i="2" s="1"/>
  <c r="S98" i="2"/>
  <c r="T98" i="2" s="1"/>
  <c r="S99" i="2"/>
  <c r="T99" i="2" s="1"/>
  <c r="S100" i="2"/>
  <c r="T100" i="2" s="1"/>
  <c r="S101" i="2"/>
  <c r="T101" i="2" s="1"/>
  <c r="S102" i="2"/>
  <c r="T102" i="2" s="1"/>
  <c r="S103" i="2"/>
  <c r="T103" i="2" s="1"/>
  <c r="S104" i="2"/>
  <c r="T104" i="2" s="1"/>
  <c r="S105" i="2"/>
  <c r="T105" i="2" s="1"/>
  <c r="S106" i="2"/>
  <c r="T106" i="2" s="1"/>
  <c r="S107" i="2"/>
  <c r="T107" i="2" s="1"/>
  <c r="S108" i="2"/>
  <c r="T108" i="2" s="1"/>
  <c r="S109" i="2"/>
  <c r="T109" i="2" s="1"/>
  <c r="S110" i="2"/>
  <c r="T110" i="2" s="1"/>
  <c r="S111" i="2"/>
  <c r="T111" i="2" s="1"/>
  <c r="S112" i="2"/>
  <c r="T112" i="2" s="1"/>
  <c r="S113" i="2"/>
  <c r="T113" i="2" s="1"/>
  <c r="S114" i="2"/>
  <c r="T114" i="2" s="1"/>
  <c r="S115" i="2"/>
  <c r="T115" i="2" s="1"/>
  <c r="S116" i="2"/>
  <c r="T116" i="2" s="1"/>
  <c r="S117" i="2"/>
  <c r="T117" i="2" s="1"/>
  <c r="S118" i="2"/>
  <c r="T118" i="2" s="1"/>
  <c r="S119" i="2"/>
  <c r="T119" i="2" s="1"/>
  <c r="S120" i="2"/>
  <c r="T120" i="2" s="1"/>
  <c r="S121" i="2"/>
  <c r="T121" i="2" s="1"/>
  <c r="S122" i="2"/>
  <c r="T122" i="2" s="1"/>
  <c r="S123" i="2"/>
  <c r="T123" i="2" s="1"/>
  <c r="S124" i="2"/>
  <c r="T124" i="2" s="1"/>
  <c r="S125" i="2"/>
  <c r="T125" i="2" s="1"/>
  <c r="S126" i="2"/>
  <c r="T126" i="2" s="1"/>
  <c r="S127" i="2"/>
  <c r="T127" i="2" s="1"/>
  <c r="S128" i="2"/>
  <c r="T128" i="2" s="1"/>
  <c r="S129" i="2"/>
  <c r="T129" i="2" s="1"/>
  <c r="S130" i="2"/>
  <c r="T130" i="2" s="1"/>
  <c r="S131" i="2"/>
  <c r="T131" i="2" s="1"/>
  <c r="S132" i="2"/>
  <c r="T132" i="2" s="1"/>
  <c r="S133" i="2"/>
  <c r="T133" i="2" s="1"/>
  <c r="S134" i="2"/>
  <c r="T134" i="2" s="1"/>
  <c r="S135" i="2"/>
  <c r="T135" i="2" s="1"/>
  <c r="S136" i="2"/>
  <c r="T136" i="2" s="1"/>
  <c r="S137" i="2"/>
  <c r="T137" i="2" s="1"/>
  <c r="S138" i="2"/>
  <c r="T138" i="2" s="1"/>
  <c r="S139" i="2"/>
  <c r="T139" i="2" s="1"/>
  <c r="S140" i="2"/>
  <c r="T140" i="2" s="1"/>
  <c r="S141" i="2"/>
  <c r="T141" i="2" s="1"/>
  <c r="S142" i="2"/>
  <c r="T142" i="2" s="1"/>
  <c r="S143" i="2"/>
  <c r="T143" i="2" s="1"/>
  <c r="S144" i="2"/>
  <c r="T144" i="2" s="1"/>
  <c r="S145" i="2"/>
  <c r="T145" i="2" s="1"/>
  <c r="S146" i="2"/>
  <c r="T146" i="2" s="1"/>
  <c r="S147" i="2"/>
  <c r="T147" i="2" s="1"/>
  <c r="S148" i="2"/>
  <c r="T148" i="2" s="1"/>
  <c r="S149" i="2"/>
  <c r="T149" i="2" s="1"/>
  <c r="S150" i="2"/>
  <c r="T150" i="2" s="1"/>
  <c r="S151" i="2"/>
  <c r="T151" i="2" s="1"/>
  <c r="S152" i="2"/>
  <c r="T152" i="2" s="1"/>
  <c r="S153" i="2"/>
  <c r="T153" i="2" s="1"/>
  <c r="S154" i="2"/>
  <c r="T154" i="2" s="1"/>
  <c r="S155" i="2"/>
  <c r="T155" i="2" s="1"/>
  <c r="S156" i="2"/>
  <c r="T156" i="2" s="1"/>
  <c r="S157" i="2"/>
  <c r="T157" i="2" s="1"/>
  <c r="S158" i="2"/>
  <c r="T158" i="2" s="1"/>
  <c r="S159" i="2"/>
  <c r="T159" i="2" s="1"/>
  <c r="S160" i="2"/>
  <c r="T160" i="2" s="1"/>
  <c r="S161" i="2"/>
  <c r="T161" i="2" s="1"/>
  <c r="S162" i="2"/>
  <c r="T162" i="2" s="1"/>
  <c r="S163" i="2"/>
  <c r="T163" i="2" s="1"/>
  <c r="S164" i="2"/>
  <c r="T164" i="2" s="1"/>
  <c r="S165" i="2"/>
  <c r="T165" i="2" s="1"/>
  <c r="S166" i="2"/>
  <c r="T166" i="2" s="1"/>
  <c r="S167" i="2"/>
  <c r="T167" i="2" s="1"/>
  <c r="S168" i="2"/>
  <c r="T168" i="2" s="1"/>
  <c r="S169" i="2"/>
  <c r="T169" i="2" s="1"/>
  <c r="S170" i="2"/>
  <c r="T170" i="2" s="1"/>
  <c r="S171" i="2"/>
  <c r="T171" i="2" s="1"/>
  <c r="S172" i="2"/>
  <c r="T172" i="2" s="1"/>
  <c r="S173" i="2"/>
  <c r="T173" i="2" s="1"/>
  <c r="S174" i="2"/>
  <c r="T174" i="2" s="1"/>
  <c r="S175" i="2"/>
  <c r="T175" i="2" s="1"/>
  <c r="S176" i="2"/>
  <c r="T176" i="2" s="1"/>
  <c r="S177" i="2"/>
  <c r="T177" i="2" s="1"/>
  <c r="S178" i="2"/>
  <c r="T178" i="2" s="1"/>
  <c r="S179" i="2"/>
  <c r="T179" i="2" s="1"/>
  <c r="S180" i="2"/>
  <c r="T180" i="2" s="1"/>
  <c r="S181" i="2"/>
  <c r="T181" i="2" s="1"/>
  <c r="S182" i="2"/>
  <c r="T182" i="2" s="1"/>
  <c r="S183" i="2"/>
  <c r="T183" i="2" s="1"/>
  <c r="S184" i="2"/>
  <c r="T184" i="2" s="1"/>
  <c r="S185" i="2"/>
  <c r="T185" i="2" s="1"/>
  <c r="S186" i="2"/>
  <c r="T186" i="2" s="1"/>
  <c r="S187" i="2"/>
  <c r="T187" i="2" s="1"/>
  <c r="S188" i="2"/>
  <c r="T188" i="2" s="1"/>
  <c r="S189" i="2"/>
  <c r="T189" i="2" s="1"/>
  <c r="S190" i="2"/>
  <c r="T190" i="2" s="1"/>
  <c r="S191" i="2"/>
  <c r="T191" i="2" s="1"/>
  <c r="S192" i="2"/>
  <c r="T192" i="2" s="1"/>
  <c r="S193" i="2"/>
  <c r="T193" i="2" s="1"/>
  <c r="S194" i="2"/>
  <c r="T194" i="2" s="1"/>
  <c r="S195" i="2"/>
  <c r="T195" i="2" s="1"/>
  <c r="S196" i="2"/>
  <c r="T196" i="2" s="1"/>
  <c r="S197" i="2"/>
  <c r="T197" i="2" s="1"/>
  <c r="S198" i="2"/>
  <c r="T198" i="2" s="1"/>
  <c r="S199" i="2"/>
  <c r="T199" i="2" s="1"/>
  <c r="S200" i="2"/>
  <c r="T200" i="2" s="1"/>
  <c r="S201" i="2"/>
  <c r="T201" i="2" s="1"/>
  <c r="S202" i="2"/>
  <c r="T202" i="2" s="1"/>
  <c r="S203" i="2"/>
  <c r="T203" i="2" s="1"/>
  <c r="S204" i="2"/>
  <c r="T204" i="2" s="1"/>
  <c r="S205" i="2"/>
  <c r="T205" i="2" s="1"/>
  <c r="S206" i="2"/>
  <c r="T206" i="2" s="1"/>
  <c r="S207" i="2"/>
  <c r="T207" i="2" s="1"/>
  <c r="S208" i="2"/>
  <c r="T208" i="2" s="1"/>
  <c r="S209" i="2"/>
  <c r="T209" i="2" s="1"/>
  <c r="S210" i="2"/>
  <c r="T210" i="2" s="1"/>
  <c r="S211" i="2"/>
  <c r="T211" i="2" s="1"/>
  <c r="S212" i="2"/>
  <c r="T212" i="2" s="1"/>
  <c r="S213" i="2"/>
  <c r="T213" i="2" s="1"/>
  <c r="S214" i="2"/>
  <c r="T214" i="2" s="1"/>
  <c r="S215" i="2"/>
  <c r="T215" i="2" s="1"/>
  <c r="S216" i="2"/>
  <c r="T216" i="2" s="1"/>
  <c r="S217" i="2"/>
  <c r="T217" i="2" s="1"/>
  <c r="S218" i="2"/>
  <c r="T218" i="2" s="1"/>
  <c r="S219" i="2"/>
  <c r="T219" i="2" s="1"/>
  <c r="S220" i="2"/>
  <c r="T220" i="2" s="1"/>
  <c r="S221" i="2"/>
  <c r="T221" i="2" s="1"/>
  <c r="S222" i="2"/>
  <c r="T222" i="2" s="1"/>
  <c r="S223" i="2"/>
  <c r="T223" i="2" s="1"/>
  <c r="S224" i="2"/>
  <c r="T224" i="2" s="1"/>
  <c r="S225" i="2"/>
  <c r="T225" i="2" s="1"/>
  <c r="S226" i="2"/>
  <c r="T226" i="2" s="1"/>
  <c r="S227" i="2"/>
  <c r="T227" i="2" s="1"/>
  <c r="S228" i="2"/>
  <c r="T228" i="2" s="1"/>
  <c r="S229" i="2"/>
  <c r="T229" i="2" s="1"/>
  <c r="S230" i="2"/>
  <c r="T230" i="2" s="1"/>
  <c r="S231" i="2"/>
  <c r="T231" i="2" s="1"/>
  <c r="S232" i="2"/>
  <c r="T232" i="2" s="1"/>
  <c r="S233" i="2"/>
  <c r="T233" i="2" s="1"/>
  <c r="S234" i="2"/>
  <c r="T234" i="2" s="1"/>
  <c r="S235" i="2"/>
  <c r="T235" i="2" s="1"/>
  <c r="S236" i="2"/>
  <c r="T236" i="2" s="1"/>
  <c r="S237" i="2"/>
  <c r="T237" i="2" s="1"/>
  <c r="S238" i="2"/>
  <c r="T238" i="2" s="1"/>
  <c r="S239" i="2"/>
  <c r="T239" i="2" s="1"/>
  <c r="S240" i="2"/>
  <c r="T240" i="2" s="1"/>
  <c r="S241" i="2"/>
  <c r="T241" i="2" s="1"/>
  <c r="S242" i="2"/>
  <c r="T242" i="2" s="1"/>
  <c r="S243" i="2"/>
  <c r="T243" i="2" s="1"/>
  <c r="S244" i="2"/>
  <c r="T244" i="2" s="1"/>
  <c r="S245" i="2"/>
  <c r="T245" i="2" s="1"/>
  <c r="S246" i="2"/>
  <c r="T246" i="2" s="1"/>
  <c r="S247" i="2"/>
  <c r="T247" i="2" s="1"/>
  <c r="S248" i="2"/>
  <c r="T248" i="2" s="1"/>
  <c r="S249" i="2"/>
  <c r="T249" i="2" s="1"/>
  <c r="S250" i="2"/>
  <c r="T250" i="2" s="1"/>
  <c r="S251" i="2"/>
  <c r="T251" i="2" s="1"/>
  <c r="S252" i="2"/>
  <c r="T252" i="2" s="1"/>
  <c r="S253" i="2"/>
  <c r="T253" i="2" s="1"/>
  <c r="S254" i="2"/>
  <c r="T254" i="2" s="1"/>
  <c r="S255" i="2"/>
  <c r="T255" i="2" s="1"/>
  <c r="S256" i="2"/>
  <c r="T256" i="2" s="1"/>
  <c r="S257" i="2"/>
  <c r="T257" i="2" s="1"/>
  <c r="S258" i="2"/>
  <c r="T258" i="2" s="1"/>
  <c r="S259" i="2"/>
  <c r="T259" i="2" s="1"/>
  <c r="S260" i="2"/>
  <c r="T260" i="2" s="1"/>
  <c r="S261" i="2"/>
  <c r="T261" i="2" s="1"/>
  <c r="S262" i="2"/>
  <c r="T262" i="2" s="1"/>
  <c r="S263" i="2"/>
  <c r="T263" i="2" s="1"/>
  <c r="S264" i="2"/>
  <c r="T264" i="2" s="1"/>
  <c r="S265" i="2"/>
  <c r="T265" i="2" s="1"/>
  <c r="S266" i="2"/>
  <c r="T266" i="2" s="1"/>
  <c r="S267" i="2"/>
  <c r="T267" i="2" s="1"/>
  <c r="S268" i="2"/>
  <c r="T268" i="2" s="1"/>
  <c r="S269" i="2"/>
  <c r="T269" i="2" s="1"/>
  <c r="S270" i="2"/>
  <c r="T270" i="2" s="1"/>
  <c r="S271" i="2"/>
  <c r="T271" i="2" s="1"/>
  <c r="S272" i="2"/>
  <c r="T272" i="2" s="1"/>
  <c r="S273" i="2"/>
  <c r="T273" i="2" s="1"/>
  <c r="S274" i="2"/>
  <c r="T274" i="2" s="1"/>
  <c r="S275" i="2"/>
  <c r="T275" i="2" s="1"/>
  <c r="S276" i="2"/>
  <c r="T276" i="2" s="1"/>
  <c r="S277" i="2"/>
  <c r="T277" i="2" s="1"/>
  <c r="S278" i="2"/>
  <c r="T278" i="2" s="1"/>
  <c r="S279" i="2"/>
  <c r="T279" i="2" s="1"/>
  <c r="S280" i="2"/>
  <c r="T280" i="2" s="1"/>
  <c r="S281" i="2"/>
  <c r="T281" i="2" s="1"/>
  <c r="S282" i="2"/>
  <c r="T282" i="2" s="1"/>
  <c r="S283" i="2"/>
  <c r="T283" i="2" s="1"/>
  <c r="S284" i="2"/>
  <c r="T284" i="2" s="1"/>
  <c r="S285" i="2"/>
  <c r="T285" i="2" s="1"/>
  <c r="S286" i="2"/>
  <c r="T286" i="2" s="1"/>
  <c r="S287" i="2"/>
  <c r="T287" i="2" s="1"/>
  <c r="S288" i="2"/>
  <c r="T288" i="2" s="1"/>
  <c r="S289" i="2"/>
  <c r="T289" i="2" s="1"/>
  <c r="S290" i="2"/>
  <c r="T290" i="2" s="1"/>
  <c r="S291" i="2"/>
  <c r="T291" i="2" s="1"/>
  <c r="S292" i="2"/>
  <c r="T292" i="2" s="1"/>
  <c r="S293" i="2"/>
  <c r="T293" i="2" s="1"/>
  <c r="S294" i="2"/>
  <c r="T294" i="2" s="1"/>
  <c r="S295" i="2"/>
  <c r="T295" i="2" s="1"/>
  <c r="S296" i="2"/>
  <c r="T296" i="2" s="1"/>
  <c r="S297" i="2"/>
  <c r="T297" i="2" s="1"/>
  <c r="S298" i="2"/>
  <c r="T298" i="2" s="1"/>
  <c r="S299" i="2"/>
  <c r="T299" i="2" s="1"/>
  <c r="S300" i="2"/>
  <c r="T300" i="2" s="1"/>
  <c r="S301" i="2"/>
  <c r="T301" i="2" s="1"/>
  <c r="S302" i="2"/>
  <c r="T302" i="2" s="1"/>
  <c r="S303" i="2"/>
  <c r="T303" i="2" s="1"/>
  <c r="S304" i="2"/>
  <c r="T304" i="2" s="1"/>
  <c r="S305" i="2"/>
  <c r="T305" i="2" s="1"/>
  <c r="S306" i="2"/>
  <c r="T306" i="2" s="1"/>
  <c r="S307" i="2"/>
  <c r="T307" i="2" s="1"/>
  <c r="S308" i="2"/>
  <c r="T308" i="2" s="1"/>
  <c r="S309" i="2"/>
  <c r="T309" i="2" s="1"/>
  <c r="S310" i="2"/>
  <c r="T310" i="2" s="1"/>
  <c r="S311" i="2"/>
  <c r="T311" i="2" s="1"/>
  <c r="S312" i="2"/>
  <c r="T312" i="2" s="1"/>
  <c r="S313" i="2"/>
  <c r="T313" i="2" s="1"/>
  <c r="S314" i="2"/>
  <c r="T314" i="2" s="1"/>
  <c r="S315" i="2"/>
  <c r="T315" i="2" s="1"/>
  <c r="S316" i="2"/>
  <c r="T316" i="2" s="1"/>
  <c r="S317" i="2"/>
  <c r="T317" i="2" s="1"/>
  <c r="S318" i="2"/>
  <c r="T318" i="2" s="1"/>
  <c r="S319" i="2"/>
  <c r="T319" i="2" s="1"/>
  <c r="S320" i="2"/>
  <c r="T320" i="2" s="1"/>
  <c r="S321" i="2"/>
  <c r="T321" i="2" s="1"/>
  <c r="S322" i="2"/>
  <c r="T322" i="2" s="1"/>
  <c r="S323" i="2"/>
  <c r="T323" i="2" s="1"/>
  <c r="S324" i="2"/>
  <c r="T324" i="2" s="1"/>
  <c r="S325" i="2"/>
  <c r="T325" i="2" s="1"/>
  <c r="S326" i="2"/>
  <c r="T326" i="2" s="1"/>
  <c r="S327" i="2"/>
  <c r="T327" i="2" s="1"/>
  <c r="S328" i="2"/>
  <c r="T328" i="2" s="1"/>
  <c r="S329" i="2"/>
  <c r="T329" i="2" s="1"/>
  <c r="S330" i="2"/>
  <c r="T330" i="2" s="1"/>
  <c r="S331" i="2"/>
  <c r="T331" i="2" s="1"/>
  <c r="S332" i="2"/>
  <c r="T332" i="2" s="1"/>
  <c r="S333" i="2"/>
  <c r="T333" i="2" s="1"/>
  <c r="S334" i="2"/>
  <c r="T334" i="2" s="1"/>
  <c r="S335" i="2"/>
  <c r="T335" i="2" s="1"/>
  <c r="S336" i="2"/>
  <c r="T336" i="2" s="1"/>
  <c r="S337" i="2"/>
  <c r="T337" i="2" s="1"/>
  <c r="S338" i="2"/>
  <c r="T338" i="2" s="1"/>
  <c r="S339" i="2"/>
  <c r="T339" i="2" s="1"/>
  <c r="S340" i="2"/>
  <c r="T340" i="2" s="1"/>
  <c r="S341" i="2"/>
  <c r="T341" i="2" s="1"/>
  <c r="S342" i="2"/>
  <c r="T342" i="2" s="1"/>
  <c r="S343" i="2"/>
  <c r="T343" i="2" s="1"/>
  <c r="S344" i="2"/>
  <c r="T344" i="2" s="1"/>
  <c r="S345" i="2"/>
  <c r="T345" i="2" s="1"/>
  <c r="S346" i="2"/>
  <c r="T346" i="2" s="1"/>
  <c r="S347" i="2"/>
  <c r="T347" i="2" s="1"/>
  <c r="S348" i="2"/>
  <c r="T348" i="2" s="1"/>
  <c r="S349" i="2"/>
  <c r="T349" i="2" s="1"/>
  <c r="S350" i="2"/>
  <c r="T350" i="2" s="1"/>
  <c r="S351" i="2"/>
  <c r="T351" i="2" s="1"/>
  <c r="S352" i="2"/>
  <c r="T352" i="2" s="1"/>
  <c r="S353" i="2"/>
  <c r="T353" i="2" s="1"/>
  <c r="S354" i="2"/>
  <c r="T354" i="2" s="1"/>
  <c r="S355" i="2"/>
  <c r="T355" i="2" s="1"/>
  <c r="S356" i="2"/>
  <c r="T356" i="2" s="1"/>
  <c r="S357" i="2"/>
  <c r="T357" i="2" s="1"/>
  <c r="S358" i="2"/>
  <c r="T358" i="2" s="1"/>
  <c r="S359" i="2"/>
  <c r="T359" i="2" s="1"/>
  <c r="S360" i="2"/>
  <c r="T360" i="2" s="1"/>
  <c r="S361" i="2"/>
  <c r="T361" i="2" s="1"/>
  <c r="S362" i="2"/>
  <c r="T362" i="2" s="1"/>
  <c r="S363" i="2"/>
  <c r="T363" i="2" s="1"/>
  <c r="S364" i="2"/>
  <c r="T364" i="2" s="1"/>
  <c r="S365" i="2"/>
  <c r="T365" i="2" s="1"/>
  <c r="S366" i="2"/>
  <c r="T366" i="2" s="1"/>
  <c r="S367" i="2"/>
  <c r="T367" i="2" s="1"/>
  <c r="S368" i="2"/>
  <c r="T368" i="2" s="1"/>
  <c r="S369" i="2"/>
  <c r="T369" i="2" s="1"/>
  <c r="S370" i="2"/>
  <c r="T370" i="2" s="1"/>
  <c r="S371" i="2"/>
  <c r="T371" i="2" s="1"/>
  <c r="S372" i="2"/>
  <c r="T372" i="2" s="1"/>
  <c r="S373" i="2"/>
  <c r="T373" i="2" s="1"/>
  <c r="S374" i="2"/>
  <c r="T374" i="2" s="1"/>
  <c r="S375" i="2"/>
  <c r="T375" i="2" s="1"/>
  <c r="S376" i="2"/>
  <c r="T376" i="2" s="1"/>
  <c r="S377" i="2"/>
  <c r="T377" i="2" s="1"/>
  <c r="S378" i="2"/>
  <c r="T378" i="2" s="1"/>
  <c r="S379" i="2"/>
  <c r="T379" i="2" s="1"/>
  <c r="S380" i="2"/>
  <c r="T380" i="2" s="1"/>
  <c r="S381" i="2"/>
  <c r="T381" i="2" s="1"/>
  <c r="S382" i="2"/>
  <c r="T382" i="2" s="1"/>
  <c r="S383" i="2"/>
  <c r="T383" i="2" s="1"/>
  <c r="S384" i="2"/>
  <c r="T384" i="2" s="1"/>
  <c r="S385" i="2"/>
  <c r="T385" i="2" s="1"/>
  <c r="S386" i="2"/>
  <c r="T386" i="2" s="1"/>
  <c r="S387" i="2"/>
  <c r="T387" i="2" s="1"/>
  <c r="S388" i="2"/>
  <c r="T388" i="2" s="1"/>
  <c r="S389" i="2"/>
  <c r="T389" i="2" s="1"/>
  <c r="S390" i="2"/>
  <c r="T390" i="2" s="1"/>
  <c r="S391" i="2"/>
  <c r="T391" i="2" s="1"/>
  <c r="S392" i="2"/>
  <c r="T392" i="2" s="1"/>
  <c r="S393" i="2"/>
  <c r="T393" i="2" s="1"/>
  <c r="S394" i="2"/>
  <c r="T394" i="2" s="1"/>
  <c r="S395" i="2"/>
  <c r="T395" i="2" s="1"/>
  <c r="S396" i="2"/>
  <c r="T396" i="2" s="1"/>
  <c r="S397" i="2"/>
  <c r="T397" i="2" s="1"/>
  <c r="S398" i="2"/>
  <c r="T398" i="2" s="1"/>
  <c r="S399" i="2"/>
  <c r="T399" i="2" s="1"/>
  <c r="S400" i="2"/>
  <c r="T400" i="2" s="1"/>
  <c r="S401" i="2"/>
  <c r="T401" i="2" s="1"/>
  <c r="S402" i="2"/>
  <c r="T402" i="2" s="1"/>
  <c r="S403" i="2"/>
  <c r="T403" i="2" s="1"/>
  <c r="S404" i="2"/>
  <c r="T404" i="2" s="1"/>
  <c r="S405" i="2"/>
  <c r="T405" i="2" s="1"/>
  <c r="S406" i="2"/>
  <c r="T406" i="2" s="1"/>
  <c r="S407" i="2"/>
  <c r="T407" i="2" s="1"/>
  <c r="S408" i="2"/>
  <c r="T408" i="2" s="1"/>
  <c r="S409" i="2"/>
  <c r="T409" i="2" s="1"/>
  <c r="S410" i="2"/>
  <c r="T410" i="2" s="1"/>
  <c r="S411" i="2"/>
  <c r="T411" i="2" s="1"/>
  <c r="S412" i="2"/>
  <c r="T412" i="2" s="1"/>
  <c r="S413" i="2"/>
  <c r="T413" i="2" s="1"/>
  <c r="S414" i="2"/>
  <c r="T414" i="2" s="1"/>
  <c r="S415" i="2"/>
  <c r="T415" i="2" s="1"/>
  <c r="S416" i="2"/>
  <c r="T416" i="2" s="1"/>
  <c r="S417" i="2"/>
  <c r="T417" i="2" s="1"/>
  <c r="S418" i="2"/>
  <c r="T418" i="2" s="1"/>
  <c r="S419" i="2"/>
  <c r="T419" i="2" s="1"/>
  <c r="S420" i="2"/>
  <c r="T420" i="2" s="1"/>
  <c r="S421" i="2"/>
  <c r="T421" i="2" s="1"/>
  <c r="S422" i="2"/>
  <c r="T422" i="2" s="1"/>
  <c r="S423" i="2"/>
  <c r="T423" i="2" s="1"/>
  <c r="S424" i="2"/>
  <c r="T424" i="2" s="1"/>
  <c r="S425" i="2"/>
  <c r="T425" i="2" s="1"/>
  <c r="S426" i="2"/>
  <c r="T426" i="2" s="1"/>
  <c r="S427" i="2"/>
  <c r="T427" i="2" s="1"/>
  <c r="S428" i="2"/>
  <c r="T428" i="2" s="1"/>
  <c r="S429" i="2"/>
  <c r="T429" i="2" s="1"/>
  <c r="S430" i="2"/>
  <c r="T430" i="2" s="1"/>
  <c r="S431" i="2"/>
  <c r="T431" i="2" s="1"/>
  <c r="S432" i="2"/>
  <c r="T432" i="2" s="1"/>
  <c r="S433" i="2"/>
  <c r="T433" i="2" s="1"/>
  <c r="S434" i="2"/>
  <c r="T434" i="2" s="1"/>
  <c r="S435" i="2"/>
  <c r="T435" i="2" s="1"/>
  <c r="S436" i="2"/>
  <c r="T436" i="2" s="1"/>
  <c r="S437" i="2"/>
  <c r="T437" i="2" s="1"/>
  <c r="S438" i="2"/>
  <c r="T438" i="2" s="1"/>
  <c r="S439" i="2"/>
  <c r="T439" i="2" s="1"/>
  <c r="S440" i="2"/>
  <c r="T440" i="2" s="1"/>
  <c r="S441" i="2"/>
  <c r="T441" i="2" s="1"/>
  <c r="S442" i="2"/>
  <c r="T442" i="2" s="1"/>
  <c r="S443" i="2"/>
  <c r="T443" i="2" s="1"/>
  <c r="S444" i="2"/>
  <c r="T444" i="2" s="1"/>
  <c r="S445" i="2"/>
  <c r="T445" i="2" s="1"/>
  <c r="S446" i="2"/>
  <c r="T446" i="2" s="1"/>
  <c r="S447" i="2"/>
  <c r="T447" i="2" s="1"/>
  <c r="S448" i="2"/>
  <c r="T448" i="2" s="1"/>
  <c r="S449" i="2"/>
  <c r="T449" i="2" s="1"/>
  <c r="S450" i="2"/>
  <c r="T450" i="2" s="1"/>
  <c r="S451" i="2"/>
  <c r="T451" i="2" s="1"/>
  <c r="S452" i="2"/>
  <c r="T452" i="2" s="1"/>
  <c r="S453" i="2"/>
  <c r="T453" i="2" s="1"/>
  <c r="S454" i="2"/>
  <c r="T454" i="2" s="1"/>
  <c r="S455" i="2"/>
  <c r="T455" i="2" s="1"/>
  <c r="S456" i="2"/>
  <c r="T456" i="2" s="1"/>
  <c r="S457" i="2"/>
  <c r="T457" i="2" s="1"/>
  <c r="S458" i="2"/>
  <c r="T458" i="2" s="1"/>
  <c r="S459" i="2"/>
  <c r="T459" i="2" s="1"/>
  <c r="S460" i="2"/>
  <c r="T460" i="2" s="1"/>
  <c r="S461" i="2"/>
  <c r="T461" i="2" s="1"/>
  <c r="S462" i="2"/>
  <c r="T462" i="2" s="1"/>
  <c r="S463" i="2"/>
  <c r="T463" i="2" s="1"/>
  <c r="S464" i="2"/>
  <c r="T464" i="2" s="1"/>
  <c r="S465" i="2"/>
  <c r="T465" i="2" s="1"/>
  <c r="S466" i="2"/>
  <c r="T466" i="2" s="1"/>
  <c r="S467" i="2"/>
  <c r="T467" i="2" s="1"/>
  <c r="S468" i="2"/>
  <c r="T468" i="2" s="1"/>
  <c r="S469" i="2"/>
  <c r="T469" i="2" s="1"/>
  <c r="S470" i="2"/>
  <c r="T470" i="2" s="1"/>
  <c r="S471" i="2"/>
  <c r="T471" i="2" s="1"/>
  <c r="S472" i="2"/>
  <c r="T472" i="2" s="1"/>
  <c r="S473" i="2"/>
  <c r="T473" i="2" s="1"/>
  <c r="S474" i="2"/>
  <c r="T474" i="2" s="1"/>
  <c r="S475" i="2"/>
  <c r="T475" i="2" s="1"/>
  <c r="S476" i="2"/>
  <c r="T476" i="2" s="1"/>
  <c r="S477" i="2"/>
  <c r="T477" i="2" s="1"/>
  <c r="S478" i="2"/>
  <c r="T478" i="2" s="1"/>
  <c r="S479" i="2"/>
  <c r="T479" i="2" s="1"/>
  <c r="S480" i="2"/>
  <c r="T480" i="2" s="1"/>
  <c r="S481" i="2"/>
  <c r="T481" i="2" s="1"/>
  <c r="S482" i="2"/>
  <c r="T482" i="2" s="1"/>
  <c r="S483" i="2"/>
  <c r="T483" i="2" s="1"/>
  <c r="S484" i="2"/>
  <c r="T484" i="2" s="1"/>
  <c r="S485" i="2"/>
  <c r="T485" i="2" s="1"/>
  <c r="S486" i="2"/>
  <c r="T486" i="2" s="1"/>
  <c r="S487" i="2"/>
  <c r="T487" i="2" s="1"/>
  <c r="S488" i="2"/>
  <c r="T488" i="2" s="1"/>
  <c r="S489" i="2"/>
  <c r="T489" i="2" s="1"/>
  <c r="S490" i="2"/>
  <c r="T490" i="2" s="1"/>
  <c r="S491" i="2"/>
  <c r="T491" i="2" s="1"/>
  <c r="S492" i="2"/>
  <c r="T492" i="2" s="1"/>
  <c r="S493" i="2"/>
  <c r="T493" i="2" s="1"/>
  <c r="S494" i="2"/>
  <c r="T494" i="2" s="1"/>
  <c r="S495" i="2"/>
  <c r="T495" i="2" s="1"/>
  <c r="S496" i="2"/>
  <c r="T496" i="2" s="1"/>
  <c r="S497" i="2"/>
  <c r="T497" i="2" s="1"/>
  <c r="S498" i="2"/>
  <c r="T498" i="2" s="1"/>
  <c r="S499" i="2"/>
  <c r="T499" i="2" s="1"/>
  <c r="S500" i="2"/>
  <c r="T500" i="2" s="1"/>
  <c r="S501" i="2"/>
  <c r="T501" i="2" s="1"/>
  <c r="S502" i="2"/>
  <c r="T502" i="2" s="1"/>
  <c r="S503" i="2"/>
  <c r="T503" i="2" s="1"/>
  <c r="S504" i="2"/>
  <c r="T504" i="2" s="1"/>
  <c r="S505" i="2"/>
  <c r="T505" i="2" s="1"/>
  <c r="S506" i="2"/>
  <c r="T506" i="2" s="1"/>
  <c r="S507" i="2"/>
  <c r="T507" i="2" s="1"/>
  <c r="S508" i="2"/>
  <c r="T508" i="2" s="1"/>
  <c r="S509" i="2"/>
  <c r="T509" i="2" s="1"/>
  <c r="S510" i="2"/>
  <c r="T510" i="2" s="1"/>
  <c r="S511" i="2"/>
  <c r="T511" i="2" s="1"/>
  <c r="S512" i="2"/>
  <c r="T512" i="2" s="1"/>
  <c r="S513" i="2"/>
  <c r="T513" i="2" s="1"/>
  <c r="S514" i="2"/>
  <c r="T514" i="2" s="1"/>
  <c r="S515" i="2"/>
  <c r="T515" i="2" s="1"/>
  <c r="S516" i="2"/>
  <c r="T516" i="2" s="1"/>
  <c r="S517" i="2"/>
  <c r="T517" i="2" s="1"/>
  <c r="S518" i="2"/>
  <c r="T518" i="2" s="1"/>
  <c r="S519" i="2"/>
  <c r="T519" i="2" s="1"/>
  <c r="S520" i="2"/>
  <c r="T520" i="2" s="1"/>
  <c r="S521" i="2"/>
  <c r="T521" i="2" s="1"/>
  <c r="S522" i="2"/>
  <c r="T522" i="2" s="1"/>
  <c r="S523" i="2"/>
  <c r="T523" i="2" s="1"/>
  <c r="S524" i="2"/>
  <c r="T524" i="2" s="1"/>
  <c r="S525" i="2"/>
  <c r="T525" i="2" s="1"/>
  <c r="S526" i="2"/>
  <c r="T526" i="2" s="1"/>
  <c r="S527" i="2"/>
  <c r="T527" i="2" s="1"/>
  <c r="S528" i="2"/>
  <c r="T528" i="2" s="1"/>
  <c r="S529" i="2"/>
  <c r="T529" i="2" s="1"/>
  <c r="S530" i="2"/>
  <c r="T530" i="2" s="1"/>
  <c r="S531" i="2"/>
  <c r="T531" i="2" s="1"/>
  <c r="S532" i="2"/>
  <c r="T532" i="2" s="1"/>
  <c r="S533" i="2"/>
  <c r="T533" i="2" s="1"/>
  <c r="S534" i="2"/>
  <c r="T534" i="2" s="1"/>
  <c r="S535" i="2"/>
  <c r="T535" i="2" s="1"/>
  <c r="S536" i="2"/>
  <c r="T536" i="2" s="1"/>
  <c r="S537" i="2"/>
  <c r="T537" i="2" s="1"/>
  <c r="S538" i="2"/>
  <c r="T538" i="2" s="1"/>
  <c r="S539" i="2"/>
  <c r="T539" i="2" s="1"/>
  <c r="S540" i="2"/>
  <c r="T540" i="2" s="1"/>
  <c r="S541" i="2"/>
  <c r="T541" i="2" s="1"/>
  <c r="S542" i="2"/>
  <c r="T542" i="2" s="1"/>
  <c r="S543" i="2"/>
  <c r="T543" i="2" s="1"/>
  <c r="S544" i="2"/>
  <c r="T544" i="2" s="1"/>
  <c r="S545" i="2"/>
  <c r="T545" i="2" s="1"/>
  <c r="S546" i="2"/>
  <c r="T546" i="2" s="1"/>
  <c r="S547" i="2"/>
  <c r="T547" i="2" s="1"/>
  <c r="S548" i="2"/>
  <c r="T548" i="2" s="1"/>
  <c r="S549" i="2"/>
  <c r="T549" i="2" s="1"/>
  <c r="S550" i="2"/>
  <c r="T550" i="2" s="1"/>
  <c r="S551" i="2"/>
  <c r="T551" i="2" s="1"/>
  <c r="S552" i="2"/>
  <c r="T552" i="2" s="1"/>
  <c r="S553" i="2"/>
  <c r="T553" i="2" s="1"/>
  <c r="S554" i="2"/>
  <c r="T554" i="2" s="1"/>
  <c r="S555" i="2"/>
  <c r="T555" i="2" s="1"/>
  <c r="S556" i="2"/>
  <c r="T556" i="2" s="1"/>
  <c r="S557" i="2"/>
  <c r="T557" i="2" s="1"/>
  <c r="S558" i="2"/>
  <c r="T558" i="2" s="1"/>
  <c r="S559" i="2"/>
  <c r="T559" i="2" s="1"/>
  <c r="S560" i="2"/>
  <c r="T560" i="2" s="1"/>
  <c r="S561" i="2"/>
  <c r="T561" i="2" s="1"/>
  <c r="S562" i="2"/>
  <c r="T562" i="2" s="1"/>
  <c r="S563" i="2"/>
  <c r="T563" i="2" s="1"/>
  <c r="S564" i="2"/>
  <c r="T564" i="2" s="1"/>
  <c r="S565" i="2"/>
  <c r="T565" i="2" s="1"/>
  <c r="S566" i="2"/>
  <c r="T566" i="2" s="1"/>
  <c r="S567" i="2"/>
  <c r="T567" i="2" s="1"/>
  <c r="S568" i="2"/>
  <c r="T568" i="2" s="1"/>
  <c r="S569" i="2"/>
  <c r="T569" i="2" s="1"/>
  <c r="S570" i="2"/>
  <c r="T570" i="2" s="1"/>
  <c r="S571" i="2"/>
  <c r="T571" i="2" s="1"/>
  <c r="S572" i="2"/>
  <c r="T572" i="2" s="1"/>
  <c r="S573" i="2"/>
  <c r="T573" i="2" s="1"/>
  <c r="S574" i="2"/>
  <c r="T574" i="2" s="1"/>
  <c r="S575" i="2"/>
  <c r="T575" i="2" s="1"/>
  <c r="S576" i="2"/>
  <c r="T576" i="2" s="1"/>
  <c r="S577" i="2"/>
  <c r="T577" i="2" s="1"/>
  <c r="S578" i="2"/>
  <c r="T578" i="2" s="1"/>
  <c r="S579" i="2"/>
  <c r="T579" i="2" s="1"/>
  <c r="S580" i="2"/>
  <c r="T580" i="2" s="1"/>
  <c r="S581" i="2"/>
  <c r="T581" i="2" s="1"/>
  <c r="S582" i="2"/>
  <c r="T582" i="2" s="1"/>
  <c r="S583" i="2"/>
  <c r="T583" i="2" s="1"/>
  <c r="S584" i="2"/>
  <c r="T584" i="2" s="1"/>
  <c r="S585" i="2"/>
  <c r="T585" i="2" s="1"/>
  <c r="S586" i="2"/>
  <c r="T586" i="2" s="1"/>
  <c r="S587" i="2"/>
  <c r="T587" i="2" s="1"/>
  <c r="S588" i="2"/>
  <c r="T588" i="2" s="1"/>
  <c r="S589" i="2"/>
  <c r="T589" i="2" s="1"/>
  <c r="S590" i="2"/>
  <c r="T590" i="2" s="1"/>
  <c r="S591" i="2"/>
  <c r="T591" i="2" s="1"/>
  <c r="S592" i="2"/>
  <c r="T592" i="2" s="1"/>
  <c r="S593" i="2"/>
  <c r="T593" i="2" s="1"/>
  <c r="S594" i="2"/>
  <c r="T594" i="2" s="1"/>
  <c r="S595" i="2"/>
  <c r="T595" i="2" s="1"/>
  <c r="S596" i="2"/>
  <c r="T596" i="2" s="1"/>
  <c r="S597" i="2"/>
  <c r="T597" i="2" s="1"/>
  <c r="S598" i="2"/>
  <c r="T598" i="2" s="1"/>
  <c r="S599" i="2"/>
  <c r="T599" i="2" s="1"/>
  <c r="S600" i="2"/>
  <c r="T600" i="2" s="1"/>
  <c r="S601" i="2"/>
  <c r="T601" i="2" s="1"/>
  <c r="S602" i="2"/>
  <c r="T602" i="2" s="1"/>
  <c r="S603" i="2"/>
  <c r="T603" i="2" s="1"/>
  <c r="S604" i="2"/>
  <c r="T604" i="2" s="1"/>
  <c r="S605" i="2"/>
  <c r="T605" i="2" s="1"/>
  <c r="S606" i="2"/>
  <c r="T606" i="2" s="1"/>
  <c r="S607" i="2"/>
  <c r="T607" i="2" s="1"/>
  <c r="S608" i="2"/>
  <c r="T608" i="2" s="1"/>
  <c r="S609" i="2"/>
  <c r="T609" i="2" s="1"/>
  <c r="S610" i="2"/>
  <c r="T610" i="2" s="1"/>
  <c r="S611" i="2"/>
  <c r="T611" i="2" s="1"/>
  <c r="S612" i="2"/>
  <c r="T612" i="2" s="1"/>
  <c r="S613" i="2"/>
  <c r="T613" i="2" s="1"/>
  <c r="S614" i="2"/>
  <c r="T614" i="2" s="1"/>
  <c r="S615" i="2"/>
  <c r="T615" i="2" s="1"/>
  <c r="S616" i="2"/>
  <c r="T616" i="2" s="1"/>
  <c r="S617" i="2"/>
  <c r="T617" i="2" s="1"/>
  <c r="S618" i="2"/>
  <c r="T618" i="2" s="1"/>
  <c r="S619" i="2"/>
  <c r="T619" i="2" s="1"/>
  <c r="S620" i="2"/>
  <c r="T620" i="2" s="1"/>
  <c r="S621" i="2"/>
  <c r="T621" i="2" s="1"/>
  <c r="S622" i="2"/>
  <c r="T622" i="2" s="1"/>
  <c r="S623" i="2"/>
  <c r="T623" i="2" s="1"/>
  <c r="S624" i="2"/>
  <c r="T624" i="2" s="1"/>
  <c r="S625" i="2"/>
  <c r="T625" i="2" s="1"/>
  <c r="S626" i="2"/>
  <c r="T626" i="2" s="1"/>
  <c r="S627" i="2"/>
  <c r="T627" i="2" s="1"/>
  <c r="S628" i="2"/>
  <c r="T628" i="2" s="1"/>
  <c r="S629" i="2"/>
  <c r="T629" i="2" s="1"/>
  <c r="S630" i="2"/>
  <c r="T630" i="2" s="1"/>
  <c r="S631" i="2"/>
  <c r="T631" i="2" s="1"/>
  <c r="S632" i="2"/>
  <c r="T632" i="2" s="1"/>
  <c r="S633" i="2"/>
  <c r="T633" i="2" s="1"/>
  <c r="S634" i="2"/>
  <c r="T634" i="2" s="1"/>
  <c r="S635" i="2"/>
  <c r="T635" i="2" s="1"/>
  <c r="S636" i="2"/>
  <c r="T636" i="2" s="1"/>
  <c r="S637" i="2"/>
  <c r="T637" i="2" s="1"/>
  <c r="S638" i="2"/>
  <c r="T638" i="2" s="1"/>
  <c r="S639" i="2"/>
  <c r="T639" i="2" s="1"/>
  <c r="S640" i="2"/>
  <c r="T640" i="2" s="1"/>
  <c r="S641" i="2"/>
  <c r="T641" i="2" s="1"/>
  <c r="S642" i="2"/>
  <c r="T642" i="2" s="1"/>
  <c r="S643" i="2"/>
  <c r="T643" i="2" s="1"/>
  <c r="S644" i="2"/>
  <c r="T644" i="2" s="1"/>
  <c r="S645" i="2"/>
  <c r="T645" i="2" s="1"/>
  <c r="S646" i="2"/>
  <c r="T646" i="2" s="1"/>
  <c r="S647" i="2"/>
  <c r="T647" i="2" s="1"/>
  <c r="S648" i="2"/>
  <c r="T648" i="2" s="1"/>
  <c r="S649" i="2"/>
  <c r="T649" i="2" s="1"/>
  <c r="S650" i="2"/>
  <c r="T650" i="2" s="1"/>
  <c r="S651" i="2"/>
  <c r="T651" i="2" s="1"/>
  <c r="S652" i="2"/>
  <c r="T652" i="2" s="1"/>
  <c r="S653" i="2"/>
  <c r="T653" i="2" s="1"/>
  <c r="S654" i="2"/>
  <c r="T654" i="2" s="1"/>
  <c r="S655" i="2"/>
  <c r="T655" i="2" s="1"/>
  <c r="S656" i="2"/>
  <c r="T656" i="2" s="1"/>
  <c r="S657" i="2"/>
  <c r="T657" i="2" s="1"/>
  <c r="S658" i="2"/>
  <c r="T658" i="2" s="1"/>
  <c r="S659" i="2"/>
  <c r="T659" i="2" s="1"/>
  <c r="S660" i="2"/>
  <c r="T660" i="2" s="1"/>
  <c r="S661" i="2"/>
  <c r="T661" i="2" s="1"/>
  <c r="S662" i="2"/>
  <c r="T662" i="2" s="1"/>
  <c r="S663" i="2"/>
  <c r="T663" i="2" s="1"/>
  <c r="S664" i="2"/>
  <c r="T664" i="2" s="1"/>
  <c r="S665" i="2"/>
  <c r="T665" i="2" s="1"/>
  <c r="S666" i="2"/>
  <c r="T666" i="2" s="1"/>
  <c r="S667" i="2"/>
  <c r="T667" i="2" s="1"/>
  <c r="S668" i="2"/>
  <c r="T668" i="2" s="1"/>
  <c r="S669" i="2"/>
  <c r="T669" i="2" s="1"/>
  <c r="S670" i="2"/>
  <c r="T670" i="2" s="1"/>
  <c r="S671" i="2"/>
  <c r="T671" i="2" s="1"/>
  <c r="S672" i="2"/>
  <c r="T672" i="2" s="1"/>
  <c r="S673" i="2"/>
  <c r="T673" i="2" s="1"/>
  <c r="S674" i="2"/>
  <c r="T674" i="2" s="1"/>
  <c r="S675" i="2"/>
  <c r="T675" i="2" s="1"/>
  <c r="S676" i="2"/>
  <c r="T676" i="2" s="1"/>
  <c r="S677" i="2"/>
  <c r="T677" i="2" s="1"/>
  <c r="S678" i="2"/>
  <c r="T678" i="2" s="1"/>
  <c r="S679" i="2"/>
  <c r="T679" i="2" s="1"/>
  <c r="S680" i="2"/>
  <c r="T680" i="2" s="1"/>
  <c r="S681" i="2"/>
  <c r="T681" i="2" s="1"/>
  <c r="S682" i="2"/>
  <c r="T682" i="2" s="1"/>
  <c r="S683" i="2"/>
  <c r="T683" i="2" s="1"/>
  <c r="S684" i="2"/>
  <c r="T684" i="2" s="1"/>
  <c r="S685" i="2"/>
  <c r="T685" i="2" s="1"/>
  <c r="S686" i="2"/>
  <c r="T686" i="2" s="1"/>
  <c r="S687" i="2"/>
  <c r="T687" i="2" s="1"/>
  <c r="S688" i="2"/>
  <c r="T688" i="2" s="1"/>
  <c r="S689" i="2"/>
  <c r="T689" i="2" s="1"/>
  <c r="S690" i="2"/>
  <c r="T690" i="2" s="1"/>
  <c r="S691" i="2"/>
  <c r="T691" i="2" s="1"/>
  <c r="S692" i="2"/>
  <c r="T692" i="2" s="1"/>
  <c r="S693" i="2"/>
  <c r="T693" i="2" s="1"/>
  <c r="S694" i="2"/>
  <c r="T694" i="2" s="1"/>
  <c r="S695" i="2"/>
  <c r="T695" i="2" s="1"/>
  <c r="S696" i="2"/>
  <c r="T696" i="2" s="1"/>
  <c r="S697" i="2"/>
  <c r="T697" i="2" s="1"/>
  <c r="S698" i="2"/>
  <c r="T698" i="2" s="1"/>
  <c r="S699" i="2"/>
  <c r="T699" i="2" s="1"/>
  <c r="S700" i="2"/>
  <c r="T700" i="2" s="1"/>
  <c r="S701" i="2"/>
  <c r="T701" i="2" s="1"/>
  <c r="S702" i="2"/>
  <c r="T702" i="2" s="1"/>
  <c r="S703" i="2"/>
  <c r="T703" i="2" s="1"/>
  <c r="S704" i="2"/>
  <c r="T704" i="2" s="1"/>
  <c r="S705" i="2"/>
  <c r="T705" i="2" s="1"/>
  <c r="S706" i="2"/>
  <c r="T706" i="2" s="1"/>
  <c r="S707" i="2"/>
  <c r="T707" i="2" s="1"/>
  <c r="S708" i="2"/>
  <c r="T708" i="2" s="1"/>
  <c r="S709" i="2"/>
  <c r="T709" i="2" s="1"/>
  <c r="S710" i="2"/>
  <c r="T710" i="2" s="1"/>
  <c r="S711" i="2"/>
  <c r="T711" i="2" s="1"/>
  <c r="S712" i="2"/>
  <c r="T712" i="2" s="1"/>
  <c r="S713" i="2"/>
  <c r="T713" i="2" s="1"/>
  <c r="S714" i="2"/>
  <c r="T714" i="2" s="1"/>
  <c r="S715" i="2"/>
  <c r="T715" i="2" s="1"/>
  <c r="S716" i="2"/>
  <c r="T716" i="2" s="1"/>
  <c r="S717" i="2"/>
  <c r="T717" i="2" s="1"/>
  <c r="S718" i="2"/>
  <c r="T718" i="2" s="1"/>
  <c r="S719" i="2"/>
  <c r="T719" i="2" s="1"/>
  <c r="S720" i="2"/>
  <c r="T720" i="2" s="1"/>
  <c r="S721" i="2"/>
  <c r="T721" i="2" s="1"/>
  <c r="S722" i="2"/>
  <c r="T722" i="2" s="1"/>
  <c r="S723" i="2"/>
  <c r="T723" i="2" s="1"/>
  <c r="S724" i="2"/>
  <c r="T724" i="2" s="1"/>
  <c r="S725" i="2"/>
  <c r="T725" i="2" s="1"/>
  <c r="S726" i="2"/>
  <c r="T726" i="2" s="1"/>
  <c r="S727" i="2"/>
  <c r="T727" i="2" s="1"/>
  <c r="S728" i="2"/>
  <c r="T728" i="2" s="1"/>
  <c r="S729" i="2"/>
  <c r="T729" i="2" s="1"/>
  <c r="S730" i="2"/>
  <c r="T730" i="2" s="1"/>
  <c r="S731" i="2"/>
  <c r="T731" i="2" s="1"/>
  <c r="S732" i="2"/>
  <c r="T732" i="2" s="1"/>
  <c r="S733" i="2"/>
  <c r="T733" i="2" s="1"/>
  <c r="S734" i="2"/>
  <c r="T734" i="2" s="1"/>
  <c r="S735" i="2"/>
  <c r="T735" i="2" s="1"/>
  <c r="S736" i="2"/>
  <c r="T736" i="2" s="1"/>
  <c r="S737" i="2"/>
  <c r="T737" i="2" s="1"/>
  <c r="S738" i="2"/>
  <c r="T738" i="2" s="1"/>
  <c r="S739" i="2"/>
  <c r="T739" i="2" s="1"/>
  <c r="S740" i="2"/>
  <c r="T740" i="2" s="1"/>
  <c r="S741" i="2"/>
  <c r="T741" i="2" s="1"/>
  <c r="S742" i="2"/>
  <c r="T742" i="2" s="1"/>
  <c r="S743" i="2"/>
  <c r="T743" i="2" s="1"/>
  <c r="S744" i="2"/>
  <c r="T744" i="2" s="1"/>
  <c r="S745" i="2"/>
  <c r="T745" i="2" s="1"/>
  <c r="S746" i="2"/>
  <c r="T746" i="2" s="1"/>
  <c r="S747" i="2"/>
  <c r="T747" i="2" s="1"/>
  <c r="S748" i="2"/>
  <c r="T748" i="2" s="1"/>
  <c r="S749" i="2"/>
  <c r="T749" i="2" s="1"/>
  <c r="S750" i="2"/>
  <c r="T750" i="2" s="1"/>
  <c r="S751" i="2"/>
  <c r="T751" i="2" s="1"/>
  <c r="S752" i="2"/>
  <c r="T752" i="2" s="1"/>
  <c r="S753" i="2"/>
  <c r="T753" i="2" s="1"/>
  <c r="S754" i="2"/>
  <c r="T754" i="2" s="1"/>
  <c r="S755" i="2"/>
  <c r="T755" i="2" s="1"/>
  <c r="S756" i="2"/>
  <c r="T756" i="2" s="1"/>
  <c r="S757" i="2"/>
  <c r="T757" i="2" s="1"/>
  <c r="S758" i="2"/>
  <c r="T758" i="2" s="1"/>
  <c r="S759" i="2"/>
  <c r="T759" i="2" s="1"/>
  <c r="S760" i="2"/>
  <c r="T760" i="2" s="1"/>
  <c r="S761" i="2"/>
  <c r="T761" i="2" s="1"/>
  <c r="S762" i="2"/>
  <c r="T762" i="2" s="1"/>
  <c r="S763" i="2"/>
  <c r="T763" i="2" s="1"/>
  <c r="S764" i="2"/>
  <c r="T764" i="2" s="1"/>
  <c r="S765" i="2"/>
  <c r="T765" i="2" s="1"/>
  <c r="S766" i="2"/>
  <c r="T766" i="2" s="1"/>
  <c r="S767" i="2"/>
  <c r="T767" i="2" s="1"/>
  <c r="S768" i="2"/>
  <c r="T768" i="2" s="1"/>
  <c r="S769" i="2"/>
  <c r="T769" i="2" s="1"/>
  <c r="S770" i="2"/>
  <c r="T770" i="2" s="1"/>
  <c r="S771" i="2"/>
  <c r="T771" i="2" s="1"/>
  <c r="S772" i="2"/>
  <c r="T772" i="2" s="1"/>
  <c r="S773" i="2"/>
  <c r="T773" i="2" s="1"/>
  <c r="S774" i="2"/>
  <c r="T774" i="2" s="1"/>
  <c r="S775" i="2"/>
  <c r="T775" i="2" s="1"/>
  <c r="S776" i="2"/>
  <c r="T776" i="2" s="1"/>
  <c r="S777" i="2"/>
  <c r="T777" i="2" s="1"/>
  <c r="S778" i="2"/>
  <c r="T778" i="2" s="1"/>
  <c r="S779" i="2"/>
  <c r="T779" i="2" s="1"/>
  <c r="S780" i="2"/>
  <c r="T780" i="2" s="1"/>
  <c r="S781" i="2"/>
  <c r="T781" i="2" s="1"/>
  <c r="S782" i="2"/>
  <c r="T782" i="2" s="1"/>
  <c r="S783" i="2"/>
  <c r="T783" i="2" s="1"/>
  <c r="S784" i="2"/>
  <c r="T784" i="2" s="1"/>
  <c r="S785" i="2"/>
  <c r="T785" i="2" s="1"/>
  <c r="S786" i="2"/>
  <c r="T786" i="2" s="1"/>
  <c r="S787" i="2"/>
  <c r="T787" i="2" s="1"/>
  <c r="S788" i="2"/>
  <c r="T788" i="2" s="1"/>
  <c r="S789" i="2"/>
  <c r="T789" i="2" s="1"/>
  <c r="S790" i="2"/>
  <c r="T790" i="2" s="1"/>
  <c r="S791" i="2"/>
  <c r="T791" i="2" s="1"/>
  <c r="S792" i="2"/>
  <c r="T792" i="2" s="1"/>
  <c r="S793" i="2"/>
  <c r="T793" i="2" s="1"/>
  <c r="S794" i="2"/>
  <c r="T794" i="2" s="1"/>
  <c r="S795" i="2"/>
  <c r="T795" i="2" s="1"/>
  <c r="S796" i="2"/>
  <c r="T796" i="2" s="1"/>
  <c r="S797" i="2"/>
  <c r="T797" i="2" s="1"/>
  <c r="S798" i="2"/>
  <c r="T798" i="2" s="1"/>
  <c r="S799" i="2"/>
  <c r="T799" i="2" s="1"/>
  <c r="S800" i="2"/>
  <c r="T800" i="2" s="1"/>
  <c r="S801" i="2"/>
  <c r="T801" i="2" s="1"/>
  <c r="S802" i="2"/>
  <c r="T802" i="2" s="1"/>
  <c r="S803" i="2"/>
  <c r="T803" i="2" s="1"/>
  <c r="S804" i="2"/>
  <c r="T804" i="2" s="1"/>
  <c r="S805" i="2"/>
  <c r="T805" i="2" s="1"/>
  <c r="S806" i="2"/>
  <c r="T806" i="2" s="1"/>
  <c r="S807" i="2"/>
  <c r="T807" i="2" s="1"/>
  <c r="S808" i="2"/>
  <c r="T808" i="2" s="1"/>
  <c r="S809" i="2"/>
  <c r="T809" i="2" s="1"/>
  <c r="S810" i="2"/>
  <c r="T810" i="2" s="1"/>
  <c r="S811" i="2"/>
  <c r="T811" i="2" s="1"/>
  <c r="S812" i="2"/>
  <c r="T812" i="2" s="1"/>
  <c r="S813" i="2"/>
  <c r="T813" i="2" s="1"/>
  <c r="S814" i="2"/>
  <c r="T814" i="2" s="1"/>
  <c r="S815" i="2"/>
  <c r="T815" i="2" s="1"/>
  <c r="S816" i="2"/>
  <c r="T816" i="2" s="1"/>
  <c r="S817" i="2"/>
  <c r="T817" i="2" s="1"/>
  <c r="S818" i="2"/>
  <c r="T818" i="2" s="1"/>
  <c r="S819" i="2"/>
  <c r="T819" i="2" s="1"/>
  <c r="S820" i="2"/>
  <c r="T820" i="2" s="1"/>
  <c r="S821" i="2"/>
  <c r="T821" i="2" s="1"/>
  <c r="S822" i="2"/>
  <c r="T822" i="2" s="1"/>
  <c r="S823" i="2"/>
  <c r="T823" i="2" s="1"/>
  <c r="S824" i="2"/>
  <c r="T824" i="2" s="1"/>
  <c r="S825" i="2"/>
  <c r="T825" i="2" s="1"/>
  <c r="S826" i="2"/>
  <c r="T826" i="2" s="1"/>
  <c r="S827" i="2"/>
  <c r="T827" i="2" s="1"/>
  <c r="S828" i="2"/>
  <c r="T828" i="2" s="1"/>
  <c r="S829" i="2"/>
  <c r="T829" i="2" s="1"/>
  <c r="S830" i="2"/>
  <c r="T830" i="2" s="1"/>
  <c r="S831" i="2"/>
  <c r="T831" i="2" s="1"/>
  <c r="S832" i="2"/>
  <c r="T832" i="2" s="1"/>
  <c r="S833" i="2"/>
  <c r="T833" i="2" s="1"/>
  <c r="S834" i="2"/>
  <c r="T834" i="2" s="1"/>
  <c r="S835" i="2"/>
  <c r="T835" i="2" s="1"/>
  <c r="S836" i="2"/>
  <c r="T836" i="2" s="1"/>
  <c r="S837" i="2"/>
  <c r="T837" i="2" s="1"/>
  <c r="S838" i="2"/>
  <c r="T838" i="2" s="1"/>
  <c r="S839" i="2"/>
  <c r="T839" i="2" s="1"/>
  <c r="S840" i="2"/>
  <c r="T840" i="2" s="1"/>
  <c r="S841" i="2"/>
  <c r="T841" i="2" s="1"/>
  <c r="S842" i="2"/>
  <c r="T842" i="2" s="1"/>
  <c r="S843" i="2"/>
  <c r="T843" i="2" s="1"/>
  <c r="S844" i="2"/>
  <c r="T844" i="2" s="1"/>
  <c r="S845" i="2"/>
  <c r="T845" i="2" s="1"/>
  <c r="S846" i="2"/>
  <c r="T846" i="2" s="1"/>
  <c r="S847" i="2"/>
  <c r="T847" i="2" s="1"/>
  <c r="S848" i="2"/>
  <c r="T848" i="2" s="1"/>
  <c r="S849" i="2"/>
  <c r="T849" i="2" s="1"/>
  <c r="S850" i="2"/>
  <c r="T850" i="2" s="1"/>
  <c r="S851" i="2"/>
  <c r="T851" i="2" s="1"/>
  <c r="S852" i="2"/>
  <c r="T852" i="2" s="1"/>
  <c r="S853" i="2"/>
  <c r="T853" i="2" s="1"/>
  <c r="S854" i="2"/>
  <c r="T854" i="2" s="1"/>
  <c r="S855" i="2"/>
  <c r="T855" i="2" s="1"/>
  <c r="S856" i="2"/>
  <c r="T856" i="2" s="1"/>
  <c r="S857" i="2"/>
  <c r="T857" i="2" s="1"/>
  <c r="S858" i="2"/>
  <c r="T858" i="2" s="1"/>
  <c r="S859" i="2"/>
  <c r="T859" i="2" s="1"/>
  <c r="S860" i="2"/>
  <c r="T860" i="2" s="1"/>
  <c r="S861" i="2"/>
  <c r="T861" i="2" s="1"/>
  <c r="S862" i="2"/>
  <c r="T862" i="2" s="1"/>
  <c r="S863" i="2"/>
  <c r="T863" i="2" s="1"/>
  <c r="S864" i="2"/>
  <c r="T864" i="2" s="1"/>
  <c r="S865" i="2"/>
  <c r="T865" i="2" s="1"/>
  <c r="S866" i="2"/>
  <c r="T866" i="2" s="1"/>
  <c r="S867" i="2"/>
  <c r="T867" i="2" s="1"/>
  <c r="S868" i="2"/>
  <c r="T868" i="2" s="1"/>
  <c r="S869" i="2"/>
  <c r="T869" i="2" s="1"/>
  <c r="S870" i="2"/>
  <c r="T870" i="2" s="1"/>
  <c r="S871" i="2"/>
  <c r="T871" i="2" s="1"/>
  <c r="S872" i="2"/>
  <c r="T872" i="2" s="1"/>
  <c r="S873" i="2"/>
  <c r="T873" i="2" s="1"/>
  <c r="S874" i="2"/>
  <c r="T874" i="2" s="1"/>
  <c r="S875" i="2"/>
  <c r="T875" i="2" s="1"/>
  <c r="S876" i="2"/>
  <c r="T876" i="2" s="1"/>
  <c r="S877" i="2"/>
  <c r="T877" i="2" s="1"/>
  <c r="S878" i="2"/>
  <c r="T878" i="2" s="1"/>
  <c r="S879" i="2"/>
  <c r="T879" i="2" s="1"/>
  <c r="S880" i="2"/>
  <c r="T880" i="2" s="1"/>
  <c r="S881" i="2"/>
  <c r="T881" i="2" s="1"/>
  <c r="S882" i="2"/>
  <c r="T882" i="2" s="1"/>
  <c r="S883" i="2"/>
  <c r="T883" i="2" s="1"/>
  <c r="S884" i="2"/>
  <c r="T884" i="2" s="1"/>
  <c r="S885" i="2"/>
  <c r="T885" i="2" s="1"/>
  <c r="S886" i="2"/>
  <c r="T886" i="2" s="1"/>
  <c r="S887" i="2"/>
  <c r="T887" i="2" s="1"/>
  <c r="S888" i="2"/>
  <c r="T888" i="2" s="1"/>
  <c r="S889" i="2"/>
  <c r="T889" i="2" s="1"/>
  <c r="S890" i="2"/>
  <c r="T890" i="2" s="1"/>
  <c r="S891" i="2"/>
  <c r="T891" i="2" s="1"/>
  <c r="S892" i="2"/>
  <c r="T892" i="2" s="1"/>
  <c r="S893" i="2"/>
  <c r="T893" i="2" s="1"/>
  <c r="S894" i="2"/>
  <c r="T894" i="2" s="1"/>
  <c r="S895" i="2"/>
  <c r="T895" i="2" s="1"/>
  <c r="S896" i="2"/>
  <c r="T896" i="2" s="1"/>
  <c r="S897" i="2"/>
  <c r="T897" i="2" s="1"/>
  <c r="S898" i="2"/>
  <c r="T898" i="2" s="1"/>
  <c r="S899" i="2"/>
  <c r="T899" i="2" s="1"/>
  <c r="S900" i="2"/>
  <c r="T900" i="2" s="1"/>
  <c r="S901" i="2"/>
  <c r="T901" i="2" s="1"/>
  <c r="S902" i="2"/>
  <c r="T902" i="2" s="1"/>
  <c r="S903" i="2"/>
  <c r="T903" i="2" s="1"/>
  <c r="S904" i="2"/>
  <c r="T904" i="2" s="1"/>
  <c r="S905" i="2"/>
  <c r="T905" i="2" s="1"/>
  <c r="S906" i="2"/>
  <c r="T906" i="2" s="1"/>
  <c r="S907" i="2"/>
  <c r="T907" i="2" s="1"/>
  <c r="S908" i="2"/>
  <c r="T908" i="2" s="1"/>
  <c r="S909" i="2"/>
  <c r="T909" i="2" s="1"/>
  <c r="S910" i="2"/>
  <c r="T910" i="2" s="1"/>
  <c r="S911" i="2"/>
  <c r="T911" i="2" s="1"/>
  <c r="S912" i="2"/>
  <c r="T912" i="2" s="1"/>
  <c r="S913" i="2"/>
  <c r="T913" i="2" s="1"/>
  <c r="S914" i="2"/>
  <c r="T914" i="2" s="1"/>
  <c r="S915" i="2"/>
  <c r="T915" i="2" s="1"/>
  <c r="S916" i="2"/>
  <c r="T916" i="2" s="1"/>
  <c r="S917" i="2"/>
  <c r="T917" i="2" s="1"/>
  <c r="S918" i="2"/>
  <c r="T918" i="2" s="1"/>
  <c r="S919" i="2"/>
  <c r="T919" i="2" s="1"/>
  <c r="S920" i="2"/>
  <c r="T920" i="2" s="1"/>
  <c r="S921" i="2"/>
  <c r="T921" i="2" s="1"/>
  <c r="S922" i="2"/>
  <c r="T922" i="2" s="1"/>
  <c r="S923" i="2"/>
  <c r="T923" i="2" s="1"/>
  <c r="S924" i="2"/>
  <c r="T924" i="2" s="1"/>
  <c r="S925" i="2"/>
  <c r="T925" i="2" s="1"/>
  <c r="S926" i="2"/>
  <c r="T926" i="2" s="1"/>
  <c r="S927" i="2"/>
  <c r="T927" i="2" s="1"/>
  <c r="S928" i="2"/>
  <c r="T928" i="2" s="1"/>
  <c r="S929" i="2"/>
  <c r="T929" i="2" s="1"/>
  <c r="S930" i="2"/>
  <c r="T930" i="2" s="1"/>
  <c r="S931" i="2"/>
  <c r="T931" i="2" s="1"/>
  <c r="S932" i="2"/>
  <c r="T932" i="2" s="1"/>
  <c r="S933" i="2"/>
  <c r="T933" i="2" s="1"/>
  <c r="S934" i="2"/>
  <c r="T934" i="2" s="1"/>
  <c r="S935" i="2"/>
  <c r="T935" i="2" s="1"/>
  <c r="S936" i="2"/>
  <c r="T936" i="2" s="1"/>
  <c r="S937" i="2"/>
  <c r="T937" i="2" s="1"/>
  <c r="S938" i="2"/>
  <c r="T938" i="2" s="1"/>
  <c r="S939" i="2"/>
  <c r="T939" i="2" s="1"/>
  <c r="S940" i="2"/>
  <c r="T940" i="2" s="1"/>
  <c r="S941" i="2"/>
  <c r="T941" i="2" s="1"/>
  <c r="S942" i="2"/>
  <c r="T942" i="2" s="1"/>
  <c r="S943" i="2"/>
  <c r="T943" i="2" s="1"/>
  <c r="S944" i="2"/>
  <c r="T944" i="2" s="1"/>
  <c r="S945" i="2"/>
  <c r="T945" i="2" s="1"/>
  <c r="S946" i="2"/>
  <c r="T946" i="2" s="1"/>
  <c r="S947" i="2"/>
  <c r="T947" i="2" s="1"/>
  <c r="S948" i="2"/>
  <c r="T948" i="2" s="1"/>
  <c r="S949" i="2"/>
  <c r="T949" i="2" s="1"/>
  <c r="S950" i="2"/>
  <c r="T950" i="2" s="1"/>
  <c r="S951" i="2"/>
  <c r="T951" i="2" s="1"/>
  <c r="S952" i="2"/>
  <c r="T952" i="2" s="1"/>
  <c r="S953" i="2"/>
  <c r="T953" i="2" s="1"/>
  <c r="S954" i="2"/>
  <c r="T954" i="2" s="1"/>
  <c r="S955" i="2"/>
  <c r="T955" i="2" s="1"/>
  <c r="S956" i="2"/>
  <c r="T956" i="2" s="1"/>
  <c r="S957" i="2"/>
  <c r="T957" i="2" s="1"/>
  <c r="S958" i="2"/>
  <c r="T958" i="2" s="1"/>
  <c r="S959" i="2"/>
  <c r="T959" i="2" s="1"/>
  <c r="S960" i="2"/>
  <c r="T960" i="2" s="1"/>
  <c r="S961" i="2"/>
  <c r="T961" i="2" s="1"/>
  <c r="S962" i="2"/>
  <c r="T962" i="2" s="1"/>
  <c r="S963" i="2"/>
  <c r="T963" i="2" s="1"/>
  <c r="S964" i="2"/>
  <c r="T964" i="2" s="1"/>
  <c r="S965" i="2"/>
  <c r="T965" i="2" s="1"/>
  <c r="S966" i="2"/>
  <c r="T966" i="2" s="1"/>
  <c r="S967" i="2"/>
  <c r="T967" i="2" s="1"/>
  <c r="S968" i="2"/>
  <c r="T968" i="2" s="1"/>
  <c r="S969" i="2"/>
  <c r="T969" i="2" s="1"/>
  <c r="S970" i="2"/>
  <c r="T970" i="2" s="1"/>
  <c r="S971" i="2"/>
  <c r="T971" i="2" s="1"/>
  <c r="S972" i="2"/>
  <c r="T972" i="2" s="1"/>
  <c r="S973" i="2"/>
  <c r="T973" i="2" s="1"/>
  <c r="S974" i="2"/>
  <c r="T974" i="2" s="1"/>
  <c r="S975" i="2"/>
  <c r="T975" i="2" s="1"/>
  <c r="S976" i="2"/>
  <c r="T976" i="2" s="1"/>
  <c r="S977" i="2"/>
  <c r="T977" i="2" s="1"/>
  <c r="S978" i="2"/>
  <c r="T978" i="2" s="1"/>
  <c r="S979" i="2"/>
  <c r="T979" i="2" s="1"/>
  <c r="S980" i="2"/>
  <c r="T980" i="2" s="1"/>
  <c r="S981" i="2"/>
  <c r="T981" i="2" s="1"/>
  <c r="S982" i="2"/>
  <c r="T982" i="2" s="1"/>
  <c r="S983" i="2"/>
  <c r="T983" i="2" s="1"/>
  <c r="S984" i="2"/>
  <c r="T984" i="2" s="1"/>
  <c r="S985" i="2"/>
  <c r="T985" i="2" s="1"/>
  <c r="S986" i="2"/>
  <c r="T986" i="2" s="1"/>
  <c r="S987" i="2"/>
  <c r="T987" i="2" s="1"/>
  <c r="S988" i="2"/>
  <c r="T988" i="2" s="1"/>
  <c r="S989" i="2"/>
  <c r="T989" i="2" s="1"/>
  <c r="S990" i="2"/>
  <c r="T990" i="2" s="1"/>
  <c r="S991" i="2"/>
  <c r="T991" i="2" s="1"/>
  <c r="S992" i="2"/>
  <c r="T992" i="2" s="1"/>
  <c r="S993" i="2"/>
  <c r="T993" i="2" s="1"/>
  <c r="S994" i="2"/>
  <c r="T994" i="2" s="1"/>
  <c r="S995" i="2"/>
  <c r="T995" i="2" s="1"/>
  <c r="S996" i="2"/>
  <c r="T996" i="2" s="1"/>
  <c r="S997" i="2"/>
  <c r="T997" i="2" s="1"/>
  <c r="S998" i="2"/>
  <c r="T998" i="2" s="1"/>
  <c r="S999" i="2"/>
  <c r="T999" i="2" s="1"/>
  <c r="S1000" i="2"/>
  <c r="T1000" i="2" s="1"/>
  <c r="S1001" i="2"/>
  <c r="T1001" i="2" s="1"/>
  <c r="S1002" i="2"/>
  <c r="T1002" i="2" s="1"/>
  <c r="S1003" i="2"/>
  <c r="T1003" i="2" s="1"/>
  <c r="S1004" i="2"/>
  <c r="T1004" i="2" s="1"/>
  <c r="S1005" i="2"/>
  <c r="T1005" i="2" s="1"/>
  <c r="S1006" i="2"/>
  <c r="T1006" i="2" s="1"/>
  <c r="S1007" i="2"/>
  <c r="T1007" i="2" s="1"/>
  <c r="S1008" i="2"/>
  <c r="T1008" i="2" s="1"/>
  <c r="S1009" i="2"/>
  <c r="T1009" i="2" s="1"/>
  <c r="S1010" i="2"/>
  <c r="T1010" i="2" s="1"/>
  <c r="S1011" i="2"/>
  <c r="T1011" i="2" s="1"/>
  <c r="S1012" i="2"/>
  <c r="T1012" i="2" s="1"/>
  <c r="S1013" i="2"/>
  <c r="T1013" i="2" s="1"/>
  <c r="S1014" i="2"/>
  <c r="T1014" i="2" s="1"/>
  <c r="S1015" i="2"/>
  <c r="T1015" i="2" s="1"/>
  <c r="S1016" i="2"/>
  <c r="T1016" i="2" s="1"/>
  <c r="S1017" i="2"/>
  <c r="T1017" i="2" s="1"/>
  <c r="S1018" i="2"/>
  <c r="T1018" i="2" s="1"/>
  <c r="S1019" i="2"/>
  <c r="T1019" i="2" s="1"/>
  <c r="S1020" i="2"/>
  <c r="T1020" i="2" s="1"/>
  <c r="S1021" i="2"/>
  <c r="T1021" i="2" s="1"/>
  <c r="S1022" i="2"/>
  <c r="T1022" i="2" s="1"/>
  <c r="S1023" i="2"/>
  <c r="T1023" i="2" s="1"/>
  <c r="S1024" i="2"/>
  <c r="T1024" i="2" s="1"/>
  <c r="S1025" i="2"/>
  <c r="T1025" i="2" s="1"/>
  <c r="S1026" i="2"/>
  <c r="T1026" i="2" s="1"/>
  <c r="S1027" i="2"/>
  <c r="T1027" i="2" s="1"/>
  <c r="S1028" i="2"/>
  <c r="T1028" i="2" s="1"/>
  <c r="S1029" i="2"/>
  <c r="T1029" i="2" s="1"/>
  <c r="S1030" i="2"/>
  <c r="T1030" i="2" s="1"/>
  <c r="S1031" i="2"/>
  <c r="T1031" i="2" s="1"/>
  <c r="S1032" i="2"/>
  <c r="T1032" i="2" s="1"/>
  <c r="S1033" i="2"/>
  <c r="T1033" i="2" s="1"/>
  <c r="S1034" i="2"/>
  <c r="T1034" i="2" s="1"/>
  <c r="S1035" i="2"/>
  <c r="T1035" i="2" s="1"/>
  <c r="S1036" i="2"/>
  <c r="T1036" i="2" s="1"/>
  <c r="S1037" i="2"/>
  <c r="T1037" i="2" s="1"/>
  <c r="S1038" i="2"/>
  <c r="T1038" i="2" s="1"/>
  <c r="S1039" i="2"/>
  <c r="T1039" i="2" s="1"/>
  <c r="S1040" i="2"/>
  <c r="T1040" i="2" s="1"/>
  <c r="S1041" i="2"/>
  <c r="T1041" i="2" s="1"/>
  <c r="S1042" i="2"/>
  <c r="T1042" i="2" s="1"/>
  <c r="S1043" i="2"/>
  <c r="T1043" i="2" s="1"/>
  <c r="S1044" i="2"/>
  <c r="T1044" i="2" s="1"/>
  <c r="S1045" i="2"/>
  <c r="T1045" i="2" s="1"/>
  <c r="S1046" i="2"/>
  <c r="T1046" i="2" s="1"/>
  <c r="S1047" i="2"/>
  <c r="T1047" i="2" s="1"/>
  <c r="S1048" i="2"/>
  <c r="T1048" i="2" s="1"/>
  <c r="S1049" i="2"/>
  <c r="T1049" i="2" s="1"/>
  <c r="S1050" i="2"/>
  <c r="T1050" i="2" s="1"/>
  <c r="S1051" i="2"/>
  <c r="T1051" i="2" s="1"/>
  <c r="S1052" i="2"/>
  <c r="T1052" i="2" s="1"/>
  <c r="S1053" i="2"/>
  <c r="T1053" i="2" s="1"/>
  <c r="S1054" i="2"/>
  <c r="T1054" i="2" s="1"/>
  <c r="S1055" i="2"/>
  <c r="T1055" i="2" s="1"/>
  <c r="S1056" i="2"/>
  <c r="T1056" i="2" s="1"/>
  <c r="S1057" i="2"/>
  <c r="T1057" i="2" s="1"/>
  <c r="S1058" i="2"/>
  <c r="T1058" i="2" s="1"/>
  <c r="S1059" i="2"/>
  <c r="T1059" i="2" s="1"/>
  <c r="S1060" i="2"/>
  <c r="T1060" i="2" s="1"/>
  <c r="S1061" i="2"/>
  <c r="T1061" i="2" s="1"/>
  <c r="S1062" i="2"/>
  <c r="T1062" i="2" s="1"/>
  <c r="S1063" i="2"/>
  <c r="T1063" i="2" s="1"/>
  <c r="S1064" i="2"/>
  <c r="T1064" i="2" s="1"/>
  <c r="S1065" i="2"/>
  <c r="T1065" i="2" s="1"/>
  <c r="S1066" i="2"/>
  <c r="T1066" i="2" s="1"/>
  <c r="S1067" i="2"/>
  <c r="T1067" i="2" s="1"/>
  <c r="S1068" i="2"/>
  <c r="T1068" i="2" s="1"/>
  <c r="S1069" i="2"/>
  <c r="T1069" i="2" s="1"/>
  <c r="S1070" i="2"/>
  <c r="T1070" i="2" s="1"/>
  <c r="S1071" i="2"/>
  <c r="T1071" i="2" s="1"/>
  <c r="S1072" i="2"/>
  <c r="T1072" i="2" s="1"/>
  <c r="S1073" i="2"/>
  <c r="T1073" i="2" s="1"/>
  <c r="S1074" i="2"/>
  <c r="T1074" i="2" s="1"/>
  <c r="S1075" i="2"/>
  <c r="T1075" i="2" s="1"/>
  <c r="S1076" i="2"/>
  <c r="T1076" i="2" s="1"/>
  <c r="S1077" i="2"/>
  <c r="T1077" i="2" s="1"/>
  <c r="S1078" i="2"/>
  <c r="T1078" i="2" s="1"/>
  <c r="S1079" i="2"/>
  <c r="T1079" i="2" s="1"/>
  <c r="S1080" i="2"/>
  <c r="T1080" i="2" s="1"/>
  <c r="S1081" i="2"/>
  <c r="T1081" i="2" s="1"/>
  <c r="S1082" i="2"/>
  <c r="T1082" i="2" s="1"/>
  <c r="S1083" i="2"/>
  <c r="T1083" i="2" s="1"/>
  <c r="S1084" i="2"/>
  <c r="T1084" i="2" s="1"/>
  <c r="S1085" i="2"/>
  <c r="T1085" i="2" s="1"/>
  <c r="S1086" i="2"/>
  <c r="T1086" i="2" s="1"/>
  <c r="S1087" i="2"/>
  <c r="T1087" i="2" s="1"/>
  <c r="S1088" i="2"/>
  <c r="T1088" i="2" s="1"/>
  <c r="S1089" i="2"/>
  <c r="T1089" i="2" s="1"/>
  <c r="S1090" i="2"/>
  <c r="T1090" i="2" s="1"/>
  <c r="S1091" i="2"/>
  <c r="T1091" i="2" s="1"/>
  <c r="S1092" i="2"/>
  <c r="T1092" i="2" s="1"/>
  <c r="S1093" i="2"/>
  <c r="T1093" i="2" s="1"/>
  <c r="S1094" i="2"/>
  <c r="T1094" i="2" s="1"/>
  <c r="S1095" i="2"/>
  <c r="T1095" i="2" s="1"/>
  <c r="S1096" i="2"/>
  <c r="T1096" i="2" s="1"/>
  <c r="S1097" i="2"/>
  <c r="T1097" i="2" s="1"/>
  <c r="S1098" i="2"/>
  <c r="T1098" i="2" s="1"/>
  <c r="S1099" i="2"/>
  <c r="T1099" i="2" s="1"/>
  <c r="S1100" i="2"/>
  <c r="T1100" i="2" s="1"/>
  <c r="S1101" i="2"/>
  <c r="T1101" i="2" s="1"/>
  <c r="S1102" i="2"/>
  <c r="T1102" i="2" s="1"/>
  <c r="S1103" i="2"/>
  <c r="T1103" i="2" s="1"/>
  <c r="S1104" i="2"/>
  <c r="T1104" i="2" s="1"/>
  <c r="S1105" i="2"/>
  <c r="T1105" i="2" s="1"/>
  <c r="S1106" i="2"/>
  <c r="T1106" i="2" s="1"/>
  <c r="S1107" i="2"/>
  <c r="T1107" i="2" s="1"/>
  <c r="S1108" i="2"/>
  <c r="T1108" i="2" s="1"/>
  <c r="S1109" i="2"/>
  <c r="T1109" i="2" s="1"/>
  <c r="S1110" i="2"/>
  <c r="T1110" i="2" s="1"/>
  <c r="S1111" i="2"/>
  <c r="T1111" i="2" s="1"/>
  <c r="S1112" i="2"/>
  <c r="T1112" i="2" s="1"/>
  <c r="S1113" i="2"/>
  <c r="T1113" i="2" s="1"/>
  <c r="S1114" i="2"/>
  <c r="T1114" i="2" s="1"/>
  <c r="S1115" i="2"/>
  <c r="T1115" i="2" s="1"/>
  <c r="S1116" i="2"/>
  <c r="T1116" i="2" s="1"/>
  <c r="S1117" i="2"/>
  <c r="T1117" i="2" s="1"/>
  <c r="S1118" i="2"/>
  <c r="T1118" i="2" s="1"/>
  <c r="S1119" i="2"/>
  <c r="T1119" i="2" s="1"/>
  <c r="S1120" i="2"/>
  <c r="T1120" i="2" s="1"/>
  <c r="S1121" i="2"/>
  <c r="T1121" i="2" s="1"/>
  <c r="S1122" i="2"/>
  <c r="T1122" i="2" s="1"/>
  <c r="S1123" i="2"/>
  <c r="T1123" i="2" s="1"/>
  <c r="S1124" i="2"/>
  <c r="T1124" i="2" s="1"/>
  <c r="S1125" i="2"/>
  <c r="T1125" i="2" s="1"/>
  <c r="S1126" i="2"/>
  <c r="T1126" i="2" s="1"/>
  <c r="S1127" i="2"/>
  <c r="T1127" i="2" s="1"/>
  <c r="S1128" i="2"/>
  <c r="T1128" i="2" s="1"/>
  <c r="S1129" i="2"/>
  <c r="T1129" i="2" s="1"/>
  <c r="S1130" i="2"/>
  <c r="T1130" i="2" s="1"/>
  <c r="S1131" i="2"/>
  <c r="T1131" i="2" s="1"/>
  <c r="S1132" i="2"/>
  <c r="T1132" i="2" s="1"/>
  <c r="S1133" i="2"/>
  <c r="T1133" i="2" s="1"/>
  <c r="S1134" i="2"/>
  <c r="T1134" i="2" s="1"/>
  <c r="S1135" i="2"/>
  <c r="T1135" i="2" s="1"/>
  <c r="S1136" i="2"/>
  <c r="T1136" i="2" s="1"/>
  <c r="S1137" i="2"/>
  <c r="T1137" i="2" s="1"/>
  <c r="S1138" i="2"/>
  <c r="T1138" i="2" s="1"/>
  <c r="S1139" i="2"/>
  <c r="T1139" i="2" s="1"/>
  <c r="S1140" i="2"/>
  <c r="T1140" i="2" s="1"/>
  <c r="S1141" i="2"/>
  <c r="T1141" i="2" s="1"/>
  <c r="S1142" i="2"/>
  <c r="T1142" i="2" s="1"/>
  <c r="AG26" i="3" l="1"/>
  <c r="AG27" i="3" s="1"/>
  <c r="AG28" i="3" s="1"/>
  <c r="AG29" i="3" s="1"/>
  <c r="AG30" i="3" s="1"/>
  <c r="AG31" i="3" s="1"/>
  <c r="AG32" i="3" s="1"/>
  <c r="AG33" i="3" s="1"/>
  <c r="AG34" i="3" s="1"/>
  <c r="AG35" i="3" s="1"/>
  <c r="AG36" i="3" s="1"/>
  <c r="AG37" i="3" s="1"/>
  <c r="AG38" i="3" s="1"/>
  <c r="AG39" i="3" s="1"/>
  <c r="AG40" i="3" s="1"/>
  <c r="AG41" i="3" s="1"/>
  <c r="AG42" i="3" s="1"/>
  <c r="AG43" i="3" s="1"/>
  <c r="AG44" i="3" s="1"/>
  <c r="AG45" i="3" s="1"/>
  <c r="AG46" i="3" s="1"/>
  <c r="AG47" i="3" s="1"/>
  <c r="AG48" i="3" s="1"/>
  <c r="AG49" i="3" s="1"/>
  <c r="AG50" i="3" s="1"/>
  <c r="AG51" i="3" s="1"/>
  <c r="AG52" i="3" s="1"/>
  <c r="AG53" i="3" s="1"/>
  <c r="AG54" i="3" s="1"/>
  <c r="AG55" i="3" s="1"/>
  <c r="AG56" i="3" s="1"/>
  <c r="AG57" i="3" s="1"/>
  <c r="AG58" i="3" s="1"/>
  <c r="AG59" i="3" s="1"/>
  <c r="AG60" i="3" s="1"/>
  <c r="AG61" i="3" s="1"/>
  <c r="AG62" i="3" s="1"/>
  <c r="AG63" i="3" s="1"/>
  <c r="AG64" i="3" s="1"/>
  <c r="AG65" i="3" s="1"/>
  <c r="AG66" i="3" s="1"/>
  <c r="AG67" i="3" s="1"/>
  <c r="AG68" i="3" s="1"/>
  <c r="AG69" i="3" s="1"/>
  <c r="AG70" i="3" s="1"/>
  <c r="AG71" i="3" s="1"/>
  <c r="AG72" i="3" s="1"/>
  <c r="AG73" i="3" s="1"/>
  <c r="AG74" i="3" s="1"/>
  <c r="AG75" i="3" s="1"/>
  <c r="AG76" i="3" s="1"/>
  <c r="AG77" i="3" s="1"/>
  <c r="AG78" i="3" s="1"/>
  <c r="AG79" i="3" s="1"/>
  <c r="AG80" i="3" s="1"/>
  <c r="AG81" i="3" s="1"/>
  <c r="AG82" i="3" s="1"/>
  <c r="AG83" i="3" s="1"/>
  <c r="AG84" i="3" s="1"/>
  <c r="AG85" i="3" s="1"/>
  <c r="AG86" i="3" s="1"/>
  <c r="AG87" i="3" s="1"/>
  <c r="AG88" i="3" s="1"/>
  <c r="AG89" i="3" s="1"/>
  <c r="AG90" i="3" s="1"/>
  <c r="AG91" i="3" s="1"/>
  <c r="AG92" i="3" s="1"/>
  <c r="AG93" i="3" s="1"/>
  <c r="AG94" i="3" s="1"/>
  <c r="AG95" i="3" s="1"/>
  <c r="AG96" i="3" s="1"/>
  <c r="AG97" i="3" s="1"/>
  <c r="AG98" i="3" s="1"/>
  <c r="AG99" i="3" s="1"/>
  <c r="AG100" i="3" s="1"/>
  <c r="AG101" i="3" s="1"/>
  <c r="AG102" i="3" s="1"/>
  <c r="AG103" i="3" s="1"/>
  <c r="AG104" i="3" s="1"/>
  <c r="AG105" i="3" s="1"/>
  <c r="AG106" i="3" s="1"/>
  <c r="AG107" i="3" s="1"/>
  <c r="AG108" i="3" s="1"/>
  <c r="AG109" i="3" s="1"/>
  <c r="AG110" i="3" s="1"/>
  <c r="AG111" i="3" s="1"/>
  <c r="AG112" i="3" s="1"/>
  <c r="AG113" i="3" s="1"/>
  <c r="AG114" i="3" s="1"/>
  <c r="AG115" i="3" s="1"/>
  <c r="AG116" i="3" s="1"/>
  <c r="AG117" i="3" s="1"/>
  <c r="AG118" i="3" s="1"/>
  <c r="AG119" i="3" s="1"/>
  <c r="AG120" i="3" s="1"/>
  <c r="AG121" i="3" s="1"/>
  <c r="AG122" i="3" s="1"/>
  <c r="AG123" i="3" s="1"/>
  <c r="AG124" i="3" s="1"/>
  <c r="AG125" i="3" s="1"/>
  <c r="AG126" i="3" s="1"/>
  <c r="AG127" i="3" s="1"/>
  <c r="AG128" i="3" s="1"/>
  <c r="AG129" i="3" s="1"/>
  <c r="AG130" i="3" s="1"/>
  <c r="AG131" i="3" s="1"/>
  <c r="AG132" i="3" s="1"/>
  <c r="AG133" i="3" s="1"/>
  <c r="AG134" i="3" s="1"/>
  <c r="AG135" i="3" s="1"/>
  <c r="AG136" i="3" s="1"/>
  <c r="AG137" i="3" s="1"/>
  <c r="AG138" i="3" s="1"/>
  <c r="AG139" i="3" s="1"/>
  <c r="AG140" i="3" s="1"/>
  <c r="AG141" i="3" s="1"/>
  <c r="AG142" i="3" s="1"/>
  <c r="AG143" i="3" s="1"/>
  <c r="AG144" i="3" s="1"/>
  <c r="AG145" i="3" s="1"/>
  <c r="AG146" i="3" s="1"/>
  <c r="AG147" i="3" s="1"/>
  <c r="AG148" i="3" s="1"/>
  <c r="AG149" i="3" s="1"/>
  <c r="AG150" i="3" s="1"/>
  <c r="AG151" i="3" s="1"/>
  <c r="AG152" i="3" s="1"/>
  <c r="AG153" i="3" s="1"/>
  <c r="AG154" i="3" s="1"/>
  <c r="AG155" i="3" s="1"/>
  <c r="AG156" i="3" s="1"/>
  <c r="AG157" i="3" s="1"/>
  <c r="AG158" i="3" s="1"/>
  <c r="AG159" i="3" s="1"/>
  <c r="AG160" i="3" s="1"/>
  <c r="AG161" i="3" s="1"/>
  <c r="AG162" i="3" s="1"/>
  <c r="AG163" i="3" s="1"/>
  <c r="AG164" i="3" s="1"/>
  <c r="AG165" i="3" s="1"/>
  <c r="AG166" i="3" s="1"/>
  <c r="AG167" i="3" s="1"/>
  <c r="AG168" i="3" s="1"/>
  <c r="AG169" i="3" s="1"/>
  <c r="AG170" i="3" s="1"/>
  <c r="AG171" i="3" s="1"/>
  <c r="AG172" i="3" s="1"/>
  <c r="AG173" i="3" s="1"/>
  <c r="AG174" i="3" s="1"/>
  <c r="AG175" i="3" s="1"/>
  <c r="AG176" i="3" s="1"/>
  <c r="AG177" i="3" s="1"/>
  <c r="AG178" i="3" s="1"/>
  <c r="AG179" i="3" s="1"/>
  <c r="AG180" i="3" s="1"/>
  <c r="AG181" i="3" s="1"/>
  <c r="AG182" i="3" s="1"/>
  <c r="AG183" i="3" s="1"/>
  <c r="AG184" i="3" s="1"/>
  <c r="AG185" i="3" s="1"/>
  <c r="AG186" i="3" s="1"/>
  <c r="AG187" i="3" s="1"/>
  <c r="AG188" i="3" s="1"/>
  <c r="AG189" i="3" s="1"/>
  <c r="AG190" i="3" s="1"/>
  <c r="AG191" i="3" s="1"/>
  <c r="AG192" i="3" s="1"/>
  <c r="AG193" i="3" s="1"/>
  <c r="AG194" i="3" s="1"/>
  <c r="AG195" i="3" s="1"/>
  <c r="AG196" i="3" s="1"/>
  <c r="AG197" i="3" s="1"/>
  <c r="AG198" i="3" s="1"/>
  <c r="AG199" i="3" s="1"/>
  <c r="AG200" i="3" s="1"/>
  <c r="AG201" i="3" s="1"/>
  <c r="AG202" i="3" s="1"/>
  <c r="AG203" i="3" s="1"/>
  <c r="AG204" i="3" s="1"/>
  <c r="AG205" i="3" s="1"/>
  <c r="AG206" i="3" s="1"/>
  <c r="AG207" i="3" s="1"/>
  <c r="AG208" i="3" s="1"/>
  <c r="AG209" i="3" s="1"/>
  <c r="AG210" i="3" s="1"/>
  <c r="AG211" i="3" s="1"/>
  <c r="AG212" i="3" s="1"/>
  <c r="AG213" i="3" s="1"/>
  <c r="AG214" i="3" s="1"/>
  <c r="AG215" i="3" s="1"/>
  <c r="AG216" i="3" s="1"/>
  <c r="AG217" i="3" s="1"/>
  <c r="AG218" i="3" s="1"/>
  <c r="AG219" i="3" s="1"/>
  <c r="AG220" i="3" s="1"/>
  <c r="AG221" i="3" s="1"/>
  <c r="AG222" i="3" s="1"/>
  <c r="AG223" i="3" s="1"/>
  <c r="AG224" i="3" s="1"/>
  <c r="AG225" i="3" s="1"/>
  <c r="AG226" i="3" s="1"/>
  <c r="AG227" i="3" s="1"/>
  <c r="AG228" i="3" s="1"/>
  <c r="AG229" i="3" s="1"/>
  <c r="AG230" i="3" s="1"/>
  <c r="AG231" i="3" s="1"/>
  <c r="AG232" i="3" s="1"/>
  <c r="AG233" i="3" s="1"/>
  <c r="AG234" i="3" s="1"/>
  <c r="AG235" i="3" s="1"/>
  <c r="AG236" i="3" s="1"/>
  <c r="AG237" i="3" s="1"/>
  <c r="AG238" i="3" s="1"/>
  <c r="AG239" i="3" s="1"/>
  <c r="AG240" i="3" s="1"/>
  <c r="AG241" i="3" s="1"/>
  <c r="AG242" i="3" s="1"/>
  <c r="AG243" i="3" s="1"/>
  <c r="AG244" i="3" s="1"/>
  <c r="AG245" i="3" s="1"/>
  <c r="AG246" i="3" s="1"/>
  <c r="AG247" i="3" s="1"/>
  <c r="AG248" i="3" s="1"/>
  <c r="AG249" i="3" s="1"/>
  <c r="AG250" i="3" s="1"/>
  <c r="AG251" i="3" s="1"/>
  <c r="AG252" i="3" s="1"/>
  <c r="AG253" i="3" s="1"/>
  <c r="AG254" i="3" s="1"/>
  <c r="AG255" i="3" s="1"/>
  <c r="AG256" i="3" s="1"/>
  <c r="AG257" i="3" s="1"/>
  <c r="AG258" i="3" s="1"/>
  <c r="AG259" i="3" s="1"/>
  <c r="AG260" i="3" s="1"/>
  <c r="AG261" i="3" s="1"/>
  <c r="AG262" i="3" s="1"/>
  <c r="AG263" i="3" s="1"/>
  <c r="AG264" i="3" s="1"/>
  <c r="AG265" i="3" s="1"/>
  <c r="AG266" i="3" s="1"/>
  <c r="AG267" i="3" s="1"/>
  <c r="AG268" i="3" s="1"/>
  <c r="AG269" i="3" s="1"/>
  <c r="AG270" i="3" s="1"/>
  <c r="AG271" i="3" s="1"/>
  <c r="AG272" i="3" s="1"/>
  <c r="AG273" i="3" s="1"/>
  <c r="AG274" i="3" s="1"/>
  <c r="AG275" i="3" s="1"/>
  <c r="AG276" i="3" s="1"/>
  <c r="AG277" i="3" s="1"/>
  <c r="AG278" i="3" s="1"/>
  <c r="AG279" i="3" s="1"/>
  <c r="AG280" i="3" s="1"/>
  <c r="AG281" i="3" s="1"/>
  <c r="AG282" i="3" s="1"/>
  <c r="AG283" i="3" s="1"/>
  <c r="AG284" i="3" s="1"/>
  <c r="AG285" i="3" s="1"/>
  <c r="AG286" i="3" s="1"/>
  <c r="AG287" i="3" s="1"/>
  <c r="AG288" i="3" s="1"/>
  <c r="AG289" i="3" s="1"/>
  <c r="AG290" i="3" s="1"/>
  <c r="AG291" i="3" s="1"/>
  <c r="AG292" i="3" s="1"/>
  <c r="AG293" i="3" s="1"/>
  <c r="AG294" i="3" s="1"/>
  <c r="AG295" i="3" s="1"/>
  <c r="AG296" i="3" s="1"/>
  <c r="AG297" i="3" s="1"/>
  <c r="AG298" i="3" s="1"/>
  <c r="AG299" i="3" s="1"/>
  <c r="AG300" i="3" s="1"/>
  <c r="AG301" i="3" s="1"/>
  <c r="AG302" i="3" s="1"/>
  <c r="AG303" i="3" s="1"/>
  <c r="AG304" i="3" s="1"/>
  <c r="AG305" i="3" s="1"/>
  <c r="AG306" i="3" s="1"/>
  <c r="AG307" i="3" s="1"/>
  <c r="AG308" i="3" s="1"/>
  <c r="AG309" i="3" s="1"/>
  <c r="AG310" i="3" s="1"/>
  <c r="AG311" i="3" s="1"/>
  <c r="AG312" i="3" s="1"/>
  <c r="AG313" i="3" s="1"/>
  <c r="AG314" i="3" s="1"/>
  <c r="AG315" i="3" s="1"/>
  <c r="AG316" i="3" s="1"/>
  <c r="AG317" i="3" s="1"/>
  <c r="AG318" i="3" s="1"/>
  <c r="AG319" i="3" s="1"/>
  <c r="AG320" i="3" s="1"/>
  <c r="AG321" i="3" s="1"/>
  <c r="AG322" i="3" s="1"/>
  <c r="AG323" i="3" s="1"/>
  <c r="AG324" i="3" s="1"/>
  <c r="AG325" i="3" s="1"/>
  <c r="AG326" i="3" s="1"/>
  <c r="AG327" i="3" s="1"/>
  <c r="AG328" i="3" s="1"/>
  <c r="AG329" i="3" s="1"/>
  <c r="AG330" i="3" s="1"/>
  <c r="AG331" i="3" s="1"/>
  <c r="AG332" i="3" s="1"/>
  <c r="AG333" i="3" s="1"/>
  <c r="AG334" i="3" s="1"/>
  <c r="AG335" i="3" s="1"/>
  <c r="AG336" i="3" s="1"/>
  <c r="AG337" i="3" s="1"/>
  <c r="AG338" i="3" s="1"/>
  <c r="AG339" i="3" s="1"/>
  <c r="AG340" i="3" s="1"/>
  <c r="AG341" i="3" s="1"/>
  <c r="AG342" i="3" s="1"/>
  <c r="AG343" i="3" s="1"/>
  <c r="AG344" i="3" s="1"/>
  <c r="AG345" i="3" s="1"/>
  <c r="AG346" i="3" s="1"/>
  <c r="AG347" i="3" s="1"/>
  <c r="AG348" i="3" s="1"/>
  <c r="AG349" i="3" s="1"/>
  <c r="AG350" i="3" s="1"/>
  <c r="AG351" i="3" s="1"/>
  <c r="AG352" i="3" s="1"/>
  <c r="AG353" i="3" s="1"/>
  <c r="AG354" i="3" s="1"/>
  <c r="AG355" i="3" s="1"/>
  <c r="AG356" i="3" s="1"/>
  <c r="AG357" i="3" s="1"/>
  <c r="AG358" i="3" s="1"/>
  <c r="AG359" i="3" s="1"/>
  <c r="AG360" i="3" s="1"/>
  <c r="AG361" i="3" s="1"/>
  <c r="AG362" i="3" s="1"/>
  <c r="AG363" i="3" s="1"/>
  <c r="AG364" i="3" s="1"/>
  <c r="AG365" i="3" s="1"/>
  <c r="AG366" i="3" s="1"/>
  <c r="AG367" i="3" s="1"/>
  <c r="AG368" i="3" s="1"/>
  <c r="AG369" i="3" s="1"/>
  <c r="AG370" i="3" s="1"/>
  <c r="AG371" i="3" s="1"/>
  <c r="AG372" i="3" s="1"/>
  <c r="AG373" i="3" s="1"/>
  <c r="AG374" i="3" s="1"/>
  <c r="AG375" i="3" s="1"/>
  <c r="AG376" i="3" s="1"/>
  <c r="AG377" i="3" s="1"/>
  <c r="AG378" i="3" s="1"/>
  <c r="AG379" i="3" s="1"/>
  <c r="AG380" i="3" s="1"/>
  <c r="AG381" i="3" s="1"/>
  <c r="AG382" i="3" s="1"/>
  <c r="AG383" i="3" s="1"/>
  <c r="AG384" i="3" s="1"/>
  <c r="AG385" i="3" s="1"/>
  <c r="AG386" i="3" s="1"/>
  <c r="AG387" i="3" s="1"/>
  <c r="AG388" i="3" s="1"/>
  <c r="AG389" i="3" s="1"/>
  <c r="AG390" i="3" s="1"/>
  <c r="AG391" i="3" s="1"/>
  <c r="AG392" i="3" s="1"/>
  <c r="AG393" i="3" s="1"/>
  <c r="AG394" i="3" s="1"/>
  <c r="AG395" i="3" s="1"/>
  <c r="AG396" i="3" s="1"/>
  <c r="AG397" i="3" s="1"/>
  <c r="AG398" i="3" s="1"/>
  <c r="AG399" i="3" s="1"/>
  <c r="AG400" i="3" s="1"/>
  <c r="AG401" i="3" s="1"/>
  <c r="AG402" i="3" s="1"/>
  <c r="AG403" i="3" s="1"/>
  <c r="AG404" i="3" s="1"/>
  <c r="AG405" i="3" s="1"/>
  <c r="AG406" i="3" s="1"/>
  <c r="AG407" i="3" s="1"/>
  <c r="AG408" i="3" s="1"/>
  <c r="AG409" i="3" s="1"/>
  <c r="AG410" i="3" s="1"/>
  <c r="AG411" i="3" s="1"/>
  <c r="AG412" i="3" s="1"/>
  <c r="AG413" i="3" s="1"/>
  <c r="AG414" i="3" s="1"/>
  <c r="AG415" i="3" s="1"/>
  <c r="AG416" i="3" s="1"/>
  <c r="AG417" i="3" s="1"/>
  <c r="AG418" i="3" s="1"/>
  <c r="AG419" i="3" s="1"/>
  <c r="AG420" i="3" s="1"/>
  <c r="AG421" i="3" s="1"/>
  <c r="AG422" i="3" s="1"/>
  <c r="AG423" i="3" s="1"/>
  <c r="AG424" i="3" s="1"/>
  <c r="AG425" i="3" s="1"/>
  <c r="AG426" i="3" s="1"/>
  <c r="AG427" i="3" s="1"/>
  <c r="AG428" i="3" s="1"/>
  <c r="AG429" i="3" s="1"/>
  <c r="AG430" i="3" s="1"/>
  <c r="AG431" i="3" s="1"/>
  <c r="AG432" i="3" s="1"/>
  <c r="AG433" i="3" s="1"/>
  <c r="AG434" i="3" s="1"/>
  <c r="AG435" i="3" s="1"/>
  <c r="AG436" i="3" s="1"/>
  <c r="AG437" i="3" s="1"/>
  <c r="AG438" i="3" s="1"/>
  <c r="AG439" i="3" s="1"/>
  <c r="AG440" i="3" s="1"/>
  <c r="AG441" i="3" s="1"/>
  <c r="AG442" i="3" s="1"/>
  <c r="AG443" i="3" s="1"/>
  <c r="AG444" i="3" s="1"/>
  <c r="AG445" i="3" s="1"/>
  <c r="AG446" i="3" s="1"/>
  <c r="AG447" i="3" s="1"/>
  <c r="AG448" i="3" s="1"/>
  <c r="AG449" i="3" s="1"/>
  <c r="AG450" i="3" s="1"/>
  <c r="AG451" i="3" s="1"/>
  <c r="AG452" i="3" s="1"/>
  <c r="AG453" i="3" s="1"/>
  <c r="AG454" i="3" s="1"/>
  <c r="AG455" i="3" s="1"/>
  <c r="AG456" i="3" s="1"/>
  <c r="AG457" i="3" s="1"/>
  <c r="AG458" i="3" s="1"/>
  <c r="AG459" i="3" s="1"/>
  <c r="AG460" i="3" s="1"/>
  <c r="AG461" i="3" s="1"/>
  <c r="AG462" i="3" s="1"/>
  <c r="AG463" i="3" s="1"/>
  <c r="AG464" i="3" s="1"/>
  <c r="AG465" i="3" s="1"/>
  <c r="AG466" i="3" s="1"/>
  <c r="AG467" i="3" s="1"/>
  <c r="AG468" i="3" s="1"/>
  <c r="AG469" i="3" s="1"/>
  <c r="AG470" i="3" s="1"/>
  <c r="AG471" i="3" s="1"/>
  <c r="AG472" i="3" s="1"/>
  <c r="AG473" i="3" s="1"/>
  <c r="AG474" i="3" s="1"/>
  <c r="AG475" i="3" s="1"/>
  <c r="AG476" i="3" s="1"/>
  <c r="AG477" i="3" s="1"/>
  <c r="AG478" i="3" s="1"/>
  <c r="AG479" i="3" s="1"/>
  <c r="AG480" i="3" s="1"/>
  <c r="AG481" i="3" s="1"/>
  <c r="AG482" i="3" s="1"/>
  <c r="AG483" i="3" s="1"/>
  <c r="AG484" i="3" s="1"/>
  <c r="AG485" i="3" s="1"/>
  <c r="AG486" i="3" s="1"/>
  <c r="AG487" i="3" s="1"/>
  <c r="AG488" i="3" s="1"/>
  <c r="AG489" i="3" s="1"/>
  <c r="AG490" i="3" s="1"/>
  <c r="AG491" i="3" s="1"/>
  <c r="AG492" i="3" s="1"/>
  <c r="AG493" i="3" s="1"/>
  <c r="AG494" i="3" s="1"/>
  <c r="AG495" i="3" s="1"/>
  <c r="AG496" i="3" s="1"/>
  <c r="AG497" i="3" s="1"/>
  <c r="AG498" i="3" s="1"/>
  <c r="AG499" i="3" s="1"/>
  <c r="AG500" i="3" s="1"/>
  <c r="AG501" i="3" s="1"/>
  <c r="AG502" i="3" s="1"/>
  <c r="AG503" i="3" s="1"/>
  <c r="AG504" i="3" s="1"/>
  <c r="AG505" i="3" s="1"/>
  <c r="AG506" i="3" s="1"/>
  <c r="AG507" i="3" s="1"/>
  <c r="AG508" i="3" s="1"/>
  <c r="AG509" i="3" s="1"/>
  <c r="AG510" i="3" s="1"/>
  <c r="AG511" i="3" s="1"/>
  <c r="AG512" i="3" s="1"/>
  <c r="AG513" i="3" s="1"/>
  <c r="AG514" i="3" s="1"/>
  <c r="AG515" i="3" s="1"/>
  <c r="AG516" i="3" s="1"/>
  <c r="AG517" i="3" s="1"/>
  <c r="AG518" i="3" s="1"/>
  <c r="AG519" i="3" s="1"/>
  <c r="AG520" i="3" s="1"/>
  <c r="AG521" i="3" s="1"/>
  <c r="AG522" i="3" s="1"/>
  <c r="AG523" i="3" s="1"/>
  <c r="AG524" i="3" s="1"/>
  <c r="AG525" i="3" s="1"/>
  <c r="AG526" i="3" s="1"/>
  <c r="AG527" i="3" s="1"/>
  <c r="AG528" i="3" s="1"/>
  <c r="AG529" i="3" s="1"/>
  <c r="AG530" i="3" s="1"/>
  <c r="AG531" i="3" s="1"/>
  <c r="AG532" i="3" s="1"/>
  <c r="AG533" i="3" s="1"/>
  <c r="AG534" i="3" s="1"/>
  <c r="AG535" i="3" s="1"/>
  <c r="AG536" i="3" s="1"/>
  <c r="AG537" i="3" s="1"/>
  <c r="AG538" i="3" s="1"/>
  <c r="AG539" i="3" s="1"/>
  <c r="AG540" i="3" s="1"/>
  <c r="AG541" i="3" s="1"/>
  <c r="AG542" i="3" s="1"/>
  <c r="AG543" i="3" s="1"/>
  <c r="AG544" i="3" s="1"/>
  <c r="AG545" i="3" s="1"/>
  <c r="AG546" i="3" s="1"/>
  <c r="AG547" i="3" s="1"/>
  <c r="AG548" i="3" s="1"/>
  <c r="AG549" i="3" s="1"/>
  <c r="AG550" i="3" s="1"/>
  <c r="AG551" i="3" s="1"/>
  <c r="AG552" i="3" s="1"/>
  <c r="AG553" i="3" s="1"/>
  <c r="AG554" i="3" s="1"/>
  <c r="AG555" i="3" s="1"/>
  <c r="AG556" i="3" s="1"/>
  <c r="AG557" i="3" s="1"/>
  <c r="AG558" i="3" s="1"/>
  <c r="AG559" i="3" s="1"/>
  <c r="AG560" i="3" s="1"/>
  <c r="AG561" i="3" s="1"/>
  <c r="AG562" i="3" s="1"/>
  <c r="AG563" i="3" s="1"/>
  <c r="AG564" i="3" s="1"/>
  <c r="AG565" i="3" s="1"/>
  <c r="AG566" i="3" s="1"/>
  <c r="AG567" i="3" s="1"/>
  <c r="AG568" i="3" s="1"/>
  <c r="AG569" i="3" s="1"/>
  <c r="AG570" i="3" s="1"/>
  <c r="AG571" i="3" s="1"/>
  <c r="AG572" i="3" s="1"/>
  <c r="AG573" i="3" s="1"/>
  <c r="AG574" i="3" s="1"/>
  <c r="AG575" i="3" s="1"/>
  <c r="AG576" i="3" s="1"/>
  <c r="AG577" i="3" s="1"/>
  <c r="AG578" i="3" s="1"/>
  <c r="AG579" i="3" s="1"/>
  <c r="AG580" i="3" s="1"/>
  <c r="AG581" i="3" s="1"/>
  <c r="AG582" i="3" s="1"/>
  <c r="AG583" i="3" s="1"/>
  <c r="AG584" i="3" s="1"/>
  <c r="AG585" i="3" s="1"/>
  <c r="AG586" i="3" s="1"/>
  <c r="AG587" i="3" s="1"/>
  <c r="AG588" i="3" s="1"/>
  <c r="AG589" i="3" s="1"/>
  <c r="AG590" i="3" s="1"/>
  <c r="AG591" i="3" s="1"/>
  <c r="AG592" i="3" s="1"/>
  <c r="AG593" i="3" s="1"/>
  <c r="AG594" i="3" s="1"/>
  <c r="AG595" i="3" s="1"/>
  <c r="AG596" i="3" s="1"/>
  <c r="AG597" i="3" s="1"/>
  <c r="AG598" i="3" s="1"/>
  <c r="AG599" i="3" s="1"/>
  <c r="AG600" i="3" s="1"/>
  <c r="AG601" i="3" s="1"/>
  <c r="AG602" i="3" s="1"/>
  <c r="AG603" i="3" s="1"/>
  <c r="AG604" i="3" s="1"/>
  <c r="AG605" i="3" s="1"/>
  <c r="AG606" i="3" s="1"/>
  <c r="AG607" i="3" s="1"/>
  <c r="AG608" i="3" s="1"/>
  <c r="AG609" i="3" s="1"/>
  <c r="AG610" i="3" s="1"/>
  <c r="AG611" i="3" s="1"/>
  <c r="AG612" i="3" s="1"/>
  <c r="AG613" i="3" s="1"/>
  <c r="AG614" i="3" s="1"/>
  <c r="AG615" i="3" s="1"/>
  <c r="AG616" i="3" s="1"/>
  <c r="AG617" i="3" s="1"/>
  <c r="AG618" i="3" s="1"/>
  <c r="AG619" i="3" s="1"/>
  <c r="AG620" i="3" s="1"/>
  <c r="AG621" i="3" s="1"/>
  <c r="AG622" i="3" s="1"/>
  <c r="AG623" i="3" s="1"/>
  <c r="AG624" i="3" s="1"/>
  <c r="AG625" i="3" s="1"/>
  <c r="AG626" i="3" s="1"/>
  <c r="AG627" i="3" s="1"/>
  <c r="AG628" i="3" s="1"/>
  <c r="AG629" i="3" s="1"/>
  <c r="AG630" i="3" s="1"/>
  <c r="AG631" i="3" s="1"/>
  <c r="AG632" i="3" s="1"/>
  <c r="AG633" i="3" s="1"/>
  <c r="AG634" i="3" s="1"/>
  <c r="AG635" i="3" s="1"/>
  <c r="AG636" i="3" s="1"/>
  <c r="AG637" i="3" s="1"/>
  <c r="AG638" i="3" s="1"/>
  <c r="AG639" i="3" s="1"/>
  <c r="AG640" i="3" s="1"/>
  <c r="AG641" i="3" s="1"/>
  <c r="AG642" i="3" s="1"/>
  <c r="AG643" i="3" s="1"/>
  <c r="AG644" i="3" s="1"/>
  <c r="AG645" i="3" s="1"/>
  <c r="AG646" i="3" s="1"/>
  <c r="AG647" i="3" s="1"/>
  <c r="AG648" i="3" s="1"/>
  <c r="AG649" i="3" s="1"/>
  <c r="AG650" i="3" s="1"/>
  <c r="AG651" i="3" s="1"/>
  <c r="AG652" i="3" s="1"/>
  <c r="AG653" i="3" s="1"/>
  <c r="AG654" i="3" s="1"/>
  <c r="AG655" i="3" s="1"/>
  <c r="AG656" i="3" s="1"/>
  <c r="AG657" i="3" s="1"/>
  <c r="AG658" i="3" s="1"/>
  <c r="AG659" i="3" s="1"/>
  <c r="AG660" i="3" s="1"/>
  <c r="AG661" i="3" s="1"/>
  <c r="AG662" i="3" s="1"/>
  <c r="AG663" i="3" s="1"/>
  <c r="AG664" i="3" s="1"/>
  <c r="AG665" i="3" s="1"/>
  <c r="AG666" i="3" s="1"/>
  <c r="AG667" i="3" s="1"/>
  <c r="AG668" i="3" s="1"/>
  <c r="AG669" i="3" s="1"/>
  <c r="AG670" i="3" s="1"/>
  <c r="AG671" i="3" s="1"/>
  <c r="AG672" i="3" s="1"/>
  <c r="AG673" i="3" s="1"/>
  <c r="AG674" i="3" s="1"/>
  <c r="AG675" i="3" s="1"/>
  <c r="AG676" i="3" s="1"/>
  <c r="AG677" i="3" s="1"/>
  <c r="AG678" i="3" s="1"/>
  <c r="AG679" i="3" s="1"/>
  <c r="AG680" i="3" s="1"/>
  <c r="AG681" i="3" s="1"/>
  <c r="AG682" i="3" s="1"/>
  <c r="AG683" i="3" s="1"/>
  <c r="AG684" i="3" s="1"/>
  <c r="AG685" i="3" s="1"/>
  <c r="AG686" i="3" s="1"/>
  <c r="AG687" i="3" s="1"/>
  <c r="AG688" i="3" s="1"/>
  <c r="AG689" i="3" s="1"/>
  <c r="AG690" i="3" s="1"/>
  <c r="AG691" i="3" s="1"/>
  <c r="AG692" i="3" s="1"/>
  <c r="AG693" i="3" s="1"/>
  <c r="AG694" i="3" s="1"/>
  <c r="AG695" i="3" s="1"/>
  <c r="AG696" i="3" s="1"/>
  <c r="AG697" i="3" s="1"/>
  <c r="AG698" i="3" s="1"/>
  <c r="AG699" i="3" s="1"/>
  <c r="AG700" i="3" s="1"/>
  <c r="AG701" i="3" s="1"/>
  <c r="AG702" i="3" s="1"/>
  <c r="AG703" i="3" s="1"/>
  <c r="AG704" i="3" s="1"/>
  <c r="AG705" i="3" s="1"/>
  <c r="AG706" i="3" s="1"/>
  <c r="AG707" i="3" s="1"/>
  <c r="AG708" i="3" s="1"/>
  <c r="AG709" i="3" s="1"/>
  <c r="AG710" i="3" s="1"/>
  <c r="AG711" i="3" s="1"/>
  <c r="AG712" i="3" s="1"/>
  <c r="AG713" i="3" s="1"/>
  <c r="AG714" i="3" s="1"/>
  <c r="AG715" i="3" s="1"/>
  <c r="AG716" i="3" s="1"/>
  <c r="AG717" i="3" s="1"/>
  <c r="AG718" i="3" s="1"/>
  <c r="AG719" i="3" s="1"/>
  <c r="AG720" i="3" s="1"/>
  <c r="AG721" i="3" s="1"/>
  <c r="AG722" i="3" s="1"/>
  <c r="AG723" i="3" s="1"/>
  <c r="AG724" i="3" s="1"/>
  <c r="AG725" i="3" s="1"/>
  <c r="AG726" i="3" s="1"/>
  <c r="AG727" i="3" s="1"/>
  <c r="AG728" i="3" s="1"/>
  <c r="AG729" i="3" s="1"/>
  <c r="AG730" i="3" s="1"/>
  <c r="AG731" i="3" s="1"/>
  <c r="AG732" i="3" s="1"/>
  <c r="AG733" i="3" s="1"/>
  <c r="AG734" i="3" s="1"/>
  <c r="AG735" i="3" s="1"/>
  <c r="AG736" i="3" s="1"/>
  <c r="AG737" i="3" s="1"/>
  <c r="AG738" i="3" s="1"/>
  <c r="AG739" i="3" s="1"/>
  <c r="AG740" i="3" s="1"/>
  <c r="AG741" i="3" s="1"/>
  <c r="AG742" i="3" s="1"/>
  <c r="AG743" i="3" s="1"/>
  <c r="AG744" i="3" s="1"/>
  <c r="AG745" i="3" s="1"/>
  <c r="AG746" i="3" s="1"/>
  <c r="AG747" i="3" s="1"/>
  <c r="AG748" i="3" s="1"/>
  <c r="AG749" i="3" s="1"/>
  <c r="AG750" i="3" s="1"/>
  <c r="AG751" i="3" s="1"/>
  <c r="AG752" i="3" s="1"/>
  <c r="AG753" i="3" s="1"/>
  <c r="AG754" i="3" s="1"/>
  <c r="AG755" i="3" s="1"/>
  <c r="AG756" i="3" s="1"/>
  <c r="AG757" i="3" s="1"/>
  <c r="AG758" i="3" s="1"/>
  <c r="AG759" i="3" s="1"/>
  <c r="AG760" i="3" s="1"/>
  <c r="AG761" i="3" s="1"/>
  <c r="AG762" i="3" s="1"/>
  <c r="AG763" i="3" s="1"/>
  <c r="AG764" i="3" s="1"/>
  <c r="AG765" i="3" s="1"/>
  <c r="AG766" i="3" s="1"/>
  <c r="AG767" i="3" s="1"/>
  <c r="AG768" i="3" s="1"/>
  <c r="AG769" i="3" s="1"/>
  <c r="AG770" i="3" s="1"/>
  <c r="AG771" i="3" s="1"/>
  <c r="AG772" i="3" s="1"/>
  <c r="AG773" i="3" s="1"/>
  <c r="AG774" i="3" s="1"/>
  <c r="AG775" i="3" s="1"/>
  <c r="AG776" i="3" s="1"/>
  <c r="AG777" i="3" s="1"/>
  <c r="AG778" i="3" s="1"/>
  <c r="AG779" i="3" s="1"/>
  <c r="AG780" i="3" s="1"/>
  <c r="AG781" i="3" s="1"/>
  <c r="AG782" i="3" s="1"/>
  <c r="AG783" i="3" s="1"/>
  <c r="AG784" i="3" s="1"/>
  <c r="AG785" i="3" s="1"/>
  <c r="AG786" i="3" s="1"/>
  <c r="AG787" i="3" s="1"/>
  <c r="AG788" i="3" s="1"/>
  <c r="AG789" i="3" s="1"/>
  <c r="AG790" i="3" s="1"/>
  <c r="AG791" i="3" s="1"/>
  <c r="AG792" i="3" s="1"/>
  <c r="AG793" i="3" s="1"/>
  <c r="AG794" i="3" s="1"/>
  <c r="AG795" i="3" s="1"/>
  <c r="AG796" i="3" s="1"/>
  <c r="AG797" i="3" s="1"/>
  <c r="AG798" i="3" s="1"/>
  <c r="AG799" i="3" s="1"/>
  <c r="AG800" i="3" s="1"/>
  <c r="AG801" i="3" s="1"/>
  <c r="AG802" i="3" s="1"/>
  <c r="AG803" i="3" s="1"/>
  <c r="AG804" i="3" s="1"/>
  <c r="AG805" i="3" s="1"/>
  <c r="AG806" i="3" s="1"/>
  <c r="AG807" i="3" s="1"/>
  <c r="AG808" i="3" s="1"/>
  <c r="AG809" i="3" s="1"/>
  <c r="AG810" i="3" s="1"/>
  <c r="AG811" i="3" s="1"/>
  <c r="AG812" i="3" s="1"/>
  <c r="AG813" i="3" s="1"/>
  <c r="AG814" i="3" s="1"/>
  <c r="AG815" i="3" s="1"/>
  <c r="AG816" i="3" s="1"/>
  <c r="AG817" i="3" s="1"/>
  <c r="AG818" i="3" s="1"/>
  <c r="AG819" i="3" s="1"/>
  <c r="AG820" i="3" s="1"/>
  <c r="AG821" i="3" s="1"/>
  <c r="AG822" i="3" s="1"/>
  <c r="AG823" i="3" s="1"/>
  <c r="AG824" i="3" s="1"/>
  <c r="AG825" i="3" s="1"/>
  <c r="AG826" i="3" s="1"/>
  <c r="AL26" i="3"/>
  <c r="AL27" i="3" s="1"/>
  <c r="AL28" i="3" s="1"/>
  <c r="AL29" i="3" s="1"/>
  <c r="AL30" i="3" s="1"/>
  <c r="AL31" i="3" s="1"/>
  <c r="AL32" i="3" s="1"/>
  <c r="AL33" i="3" s="1"/>
  <c r="AL34" i="3" s="1"/>
  <c r="AL35" i="3" s="1"/>
  <c r="AL36" i="3" s="1"/>
  <c r="AL37" i="3" s="1"/>
  <c r="AL38" i="3" s="1"/>
  <c r="AL39" i="3" s="1"/>
  <c r="AL40" i="3" s="1"/>
  <c r="AL41" i="3" s="1"/>
  <c r="AL42" i="3" s="1"/>
  <c r="AL43" i="3" s="1"/>
  <c r="AL44" i="3" s="1"/>
  <c r="AL45" i="3" s="1"/>
  <c r="AL46" i="3" s="1"/>
  <c r="AL47" i="3" s="1"/>
  <c r="AL48" i="3" s="1"/>
  <c r="AL49" i="3" s="1"/>
  <c r="AL50" i="3" s="1"/>
  <c r="AL51" i="3" s="1"/>
  <c r="AL52" i="3" s="1"/>
  <c r="AL53" i="3" s="1"/>
  <c r="AL54" i="3" s="1"/>
  <c r="AL55" i="3" s="1"/>
  <c r="AL56" i="3" s="1"/>
  <c r="AL57" i="3" s="1"/>
  <c r="AL58" i="3" s="1"/>
  <c r="AL59" i="3" s="1"/>
  <c r="AL60" i="3" s="1"/>
  <c r="AL61" i="3" s="1"/>
  <c r="AL62" i="3" s="1"/>
  <c r="AL63" i="3" s="1"/>
  <c r="AL64" i="3" s="1"/>
  <c r="AL65" i="3" s="1"/>
  <c r="AL66" i="3" s="1"/>
  <c r="AL67" i="3" s="1"/>
  <c r="AL68" i="3" s="1"/>
  <c r="AL69" i="3" s="1"/>
  <c r="AL70" i="3" s="1"/>
  <c r="AL71" i="3" s="1"/>
  <c r="AL72" i="3" s="1"/>
  <c r="AL73" i="3" s="1"/>
  <c r="AL74" i="3" s="1"/>
  <c r="AL75" i="3" s="1"/>
  <c r="AL76" i="3" s="1"/>
  <c r="AL77" i="3" s="1"/>
  <c r="AL78" i="3" s="1"/>
  <c r="AL79" i="3" s="1"/>
  <c r="AL80" i="3" s="1"/>
  <c r="AL81" i="3" s="1"/>
  <c r="AL82" i="3" s="1"/>
  <c r="AL83" i="3" s="1"/>
  <c r="AL84" i="3" s="1"/>
  <c r="AL85" i="3" s="1"/>
  <c r="AL86" i="3" s="1"/>
  <c r="AL87" i="3" s="1"/>
  <c r="AL88" i="3" s="1"/>
  <c r="AL89" i="3" s="1"/>
  <c r="AL90" i="3" s="1"/>
  <c r="AL91" i="3" s="1"/>
  <c r="AL92" i="3" s="1"/>
  <c r="AL93" i="3" s="1"/>
  <c r="AL94" i="3" s="1"/>
  <c r="AL95" i="3" s="1"/>
  <c r="AL96" i="3" s="1"/>
  <c r="AL97" i="3" s="1"/>
  <c r="AL98" i="3" s="1"/>
  <c r="AL99" i="3" s="1"/>
  <c r="AL100" i="3" s="1"/>
  <c r="AL101" i="3" s="1"/>
  <c r="AL102" i="3" s="1"/>
  <c r="AL103" i="3" s="1"/>
  <c r="AL104" i="3" s="1"/>
  <c r="AL105" i="3" s="1"/>
  <c r="AL106" i="3" s="1"/>
  <c r="AL107" i="3" s="1"/>
  <c r="AL108" i="3" s="1"/>
  <c r="AL109" i="3" s="1"/>
  <c r="AL110" i="3" s="1"/>
  <c r="AL111" i="3" s="1"/>
  <c r="AL112" i="3" s="1"/>
  <c r="AL113" i="3" s="1"/>
  <c r="AL114" i="3" s="1"/>
  <c r="AL115" i="3" s="1"/>
  <c r="AL116" i="3" s="1"/>
  <c r="AL117" i="3" s="1"/>
  <c r="AL118" i="3" s="1"/>
  <c r="AL119" i="3" s="1"/>
  <c r="AL120" i="3" s="1"/>
  <c r="AL121" i="3" s="1"/>
  <c r="AL122" i="3" s="1"/>
  <c r="AL123" i="3" s="1"/>
  <c r="AL124" i="3" s="1"/>
  <c r="AL125" i="3" s="1"/>
  <c r="AL126" i="3" s="1"/>
  <c r="AL127" i="3" s="1"/>
  <c r="AL128" i="3" s="1"/>
  <c r="AL129" i="3" s="1"/>
  <c r="AL130" i="3" s="1"/>
  <c r="AL131" i="3" s="1"/>
  <c r="AL132" i="3" s="1"/>
  <c r="AL133" i="3" s="1"/>
  <c r="AL134" i="3" s="1"/>
  <c r="AL135" i="3" s="1"/>
  <c r="AL136" i="3" s="1"/>
  <c r="AL137" i="3" s="1"/>
  <c r="AL138" i="3" s="1"/>
  <c r="AL139" i="3" s="1"/>
  <c r="AL140" i="3" s="1"/>
  <c r="AL141" i="3" s="1"/>
  <c r="AL142" i="3" s="1"/>
  <c r="AL143" i="3" s="1"/>
  <c r="AL144" i="3" s="1"/>
  <c r="AL145" i="3" s="1"/>
  <c r="AL146" i="3" s="1"/>
  <c r="AL147" i="3" s="1"/>
  <c r="AL148" i="3" s="1"/>
  <c r="AL149" i="3" s="1"/>
  <c r="AL150" i="3" s="1"/>
  <c r="AL151" i="3" s="1"/>
  <c r="AL152" i="3" s="1"/>
  <c r="AL153" i="3" s="1"/>
  <c r="AL154" i="3" s="1"/>
  <c r="AL155" i="3" s="1"/>
  <c r="AL156" i="3" s="1"/>
  <c r="AL157" i="3" s="1"/>
  <c r="AL158" i="3" s="1"/>
  <c r="AL159" i="3" s="1"/>
  <c r="AL160" i="3" s="1"/>
  <c r="AL161" i="3" s="1"/>
  <c r="AL162" i="3" s="1"/>
  <c r="AL163" i="3" s="1"/>
  <c r="AL164" i="3" s="1"/>
  <c r="AL165" i="3" s="1"/>
  <c r="AL166" i="3" s="1"/>
  <c r="AL167" i="3" s="1"/>
  <c r="AL168" i="3" s="1"/>
  <c r="AL169" i="3" s="1"/>
  <c r="AL170" i="3" s="1"/>
  <c r="AL171" i="3" s="1"/>
  <c r="AL172" i="3" s="1"/>
  <c r="AL173" i="3" s="1"/>
  <c r="AL174" i="3" s="1"/>
  <c r="AL175" i="3" s="1"/>
  <c r="AL176" i="3" s="1"/>
  <c r="AL177" i="3" s="1"/>
  <c r="AL178" i="3" s="1"/>
  <c r="AL179" i="3" s="1"/>
  <c r="AL180" i="3" s="1"/>
  <c r="AL181" i="3" s="1"/>
  <c r="AL182" i="3" s="1"/>
  <c r="AL183" i="3" s="1"/>
  <c r="AL184" i="3" s="1"/>
  <c r="AL185" i="3" s="1"/>
  <c r="AL186" i="3" s="1"/>
  <c r="AL187" i="3" s="1"/>
  <c r="AL188" i="3" s="1"/>
  <c r="AL189" i="3" s="1"/>
  <c r="AL190" i="3" s="1"/>
  <c r="AL191" i="3" s="1"/>
  <c r="AL192" i="3" s="1"/>
  <c r="AL193" i="3" s="1"/>
  <c r="AL194" i="3" s="1"/>
  <c r="AL195" i="3" s="1"/>
  <c r="AL196" i="3" s="1"/>
  <c r="AL197" i="3" s="1"/>
  <c r="AL198" i="3" s="1"/>
  <c r="AL199" i="3" s="1"/>
  <c r="AL200" i="3" s="1"/>
  <c r="AL201" i="3" s="1"/>
  <c r="AL202" i="3" s="1"/>
  <c r="AL203" i="3" s="1"/>
  <c r="AL204" i="3" s="1"/>
  <c r="AL205" i="3" s="1"/>
  <c r="AL206" i="3" s="1"/>
  <c r="AL207" i="3" s="1"/>
  <c r="AL208" i="3" s="1"/>
  <c r="AL209" i="3" s="1"/>
  <c r="AL210" i="3" s="1"/>
  <c r="AL211" i="3" s="1"/>
  <c r="AL212" i="3" s="1"/>
  <c r="AL213" i="3" s="1"/>
  <c r="AL214" i="3" s="1"/>
  <c r="AL215" i="3" s="1"/>
  <c r="AL216" i="3" s="1"/>
  <c r="AL217" i="3" s="1"/>
  <c r="AL218" i="3" s="1"/>
  <c r="AL219" i="3" s="1"/>
  <c r="AL220" i="3" s="1"/>
  <c r="AL221" i="3" s="1"/>
  <c r="AL222" i="3" s="1"/>
  <c r="AL223" i="3" s="1"/>
  <c r="AL224" i="3" s="1"/>
  <c r="AL225" i="3" s="1"/>
  <c r="AL226" i="3" s="1"/>
  <c r="AL227" i="3" s="1"/>
  <c r="AL228" i="3" s="1"/>
  <c r="AL229" i="3" s="1"/>
  <c r="AL230" i="3" s="1"/>
  <c r="AL231" i="3" s="1"/>
  <c r="AL232" i="3" s="1"/>
  <c r="AL233" i="3" s="1"/>
  <c r="AL234" i="3" s="1"/>
  <c r="AL235" i="3" s="1"/>
  <c r="AL236" i="3" s="1"/>
  <c r="AL237" i="3" s="1"/>
  <c r="AL238" i="3" s="1"/>
  <c r="AL239" i="3" s="1"/>
  <c r="AL240" i="3" s="1"/>
  <c r="AL241" i="3" s="1"/>
  <c r="AL242" i="3" s="1"/>
  <c r="AL243" i="3" s="1"/>
  <c r="AL244" i="3" s="1"/>
  <c r="AL245" i="3" s="1"/>
  <c r="AL246" i="3" s="1"/>
  <c r="AL247" i="3" s="1"/>
  <c r="AL248" i="3" s="1"/>
  <c r="AL249" i="3" s="1"/>
  <c r="AL250" i="3" s="1"/>
  <c r="AL251" i="3" s="1"/>
  <c r="AL252" i="3" s="1"/>
  <c r="AL253" i="3" s="1"/>
  <c r="AL254" i="3" s="1"/>
  <c r="AL255" i="3" s="1"/>
  <c r="AL256" i="3" s="1"/>
  <c r="AL257" i="3" s="1"/>
  <c r="AL258" i="3" s="1"/>
  <c r="AL259" i="3" s="1"/>
  <c r="AL260" i="3" s="1"/>
  <c r="AL261" i="3" s="1"/>
  <c r="AL262" i="3" s="1"/>
  <c r="AL263" i="3" s="1"/>
  <c r="AL264" i="3" s="1"/>
  <c r="AL265" i="3" s="1"/>
  <c r="AL266" i="3" s="1"/>
  <c r="AL267" i="3" s="1"/>
  <c r="AL268" i="3" s="1"/>
  <c r="AL269" i="3" s="1"/>
  <c r="AL270" i="3" s="1"/>
  <c r="AL271" i="3" s="1"/>
  <c r="AL272" i="3" s="1"/>
  <c r="AL273" i="3" s="1"/>
  <c r="AL274" i="3" s="1"/>
  <c r="AL275" i="3" s="1"/>
  <c r="AL276" i="3" s="1"/>
  <c r="AL277" i="3" s="1"/>
  <c r="AL278" i="3" s="1"/>
  <c r="AL279" i="3" s="1"/>
  <c r="AL280" i="3" s="1"/>
  <c r="AL281" i="3" s="1"/>
  <c r="AL282" i="3" s="1"/>
  <c r="AL283" i="3" s="1"/>
  <c r="AL284" i="3" s="1"/>
  <c r="AL285" i="3" s="1"/>
  <c r="AL286" i="3" s="1"/>
  <c r="AL287" i="3" s="1"/>
  <c r="AL288" i="3" s="1"/>
  <c r="AL289" i="3" s="1"/>
  <c r="AL290" i="3" s="1"/>
  <c r="AL291" i="3" s="1"/>
  <c r="AL292" i="3" s="1"/>
  <c r="AL293" i="3" s="1"/>
  <c r="AL294" i="3" s="1"/>
  <c r="AL295" i="3" s="1"/>
  <c r="AL296" i="3" s="1"/>
  <c r="AL297" i="3" s="1"/>
  <c r="AL298" i="3" s="1"/>
  <c r="AL299" i="3" s="1"/>
  <c r="AL300" i="3" s="1"/>
  <c r="AL301" i="3" s="1"/>
  <c r="AL302" i="3" s="1"/>
  <c r="AL303" i="3" s="1"/>
  <c r="AL304" i="3" s="1"/>
  <c r="AL305" i="3" s="1"/>
  <c r="AL306" i="3" s="1"/>
  <c r="AL307" i="3" s="1"/>
  <c r="AL308" i="3" s="1"/>
  <c r="AL309" i="3" s="1"/>
  <c r="AL310" i="3" s="1"/>
  <c r="AL311" i="3" s="1"/>
  <c r="AL312" i="3" s="1"/>
  <c r="AL313" i="3" s="1"/>
  <c r="AL314" i="3" s="1"/>
  <c r="AL315" i="3" s="1"/>
  <c r="AL316" i="3" s="1"/>
  <c r="AL317" i="3" s="1"/>
  <c r="AL318" i="3" s="1"/>
  <c r="AL319" i="3" s="1"/>
  <c r="AL320" i="3" s="1"/>
  <c r="AL321" i="3" s="1"/>
  <c r="AL322" i="3" s="1"/>
  <c r="AL323" i="3" s="1"/>
  <c r="AL324" i="3" s="1"/>
  <c r="AL325" i="3" s="1"/>
  <c r="AL326" i="3" s="1"/>
  <c r="AL327" i="3" s="1"/>
  <c r="AL328" i="3" s="1"/>
  <c r="AL329" i="3" s="1"/>
  <c r="AL330" i="3" s="1"/>
  <c r="AL331" i="3" s="1"/>
  <c r="AL332" i="3" s="1"/>
  <c r="AL333" i="3" s="1"/>
  <c r="AL334" i="3" s="1"/>
  <c r="AL335" i="3" s="1"/>
  <c r="AL336" i="3" s="1"/>
  <c r="AL337" i="3" s="1"/>
  <c r="AL338" i="3" s="1"/>
  <c r="AL339" i="3" s="1"/>
  <c r="AL340" i="3" s="1"/>
  <c r="AL341" i="3" s="1"/>
  <c r="AL342" i="3" s="1"/>
  <c r="AL343" i="3" s="1"/>
  <c r="AL344" i="3" s="1"/>
  <c r="AL345" i="3" s="1"/>
  <c r="AL346" i="3" s="1"/>
  <c r="AL347" i="3" s="1"/>
  <c r="AL348" i="3" s="1"/>
  <c r="AL349" i="3" s="1"/>
  <c r="AL350" i="3" s="1"/>
  <c r="AL351" i="3" s="1"/>
  <c r="AL352" i="3" s="1"/>
  <c r="AL353" i="3" s="1"/>
  <c r="AL354" i="3" s="1"/>
  <c r="AL355" i="3" s="1"/>
  <c r="AL356" i="3" s="1"/>
  <c r="AL357" i="3" s="1"/>
  <c r="AL358" i="3" s="1"/>
  <c r="AL359" i="3" s="1"/>
  <c r="AL360" i="3" s="1"/>
  <c r="AL361" i="3" s="1"/>
  <c r="AL362" i="3" s="1"/>
  <c r="AL363" i="3" s="1"/>
  <c r="AL364" i="3" s="1"/>
  <c r="AL365" i="3" s="1"/>
  <c r="AL366" i="3" s="1"/>
  <c r="AL367" i="3" s="1"/>
  <c r="AL368" i="3" s="1"/>
  <c r="AL369" i="3" s="1"/>
  <c r="AL370" i="3" s="1"/>
  <c r="AL371" i="3" s="1"/>
  <c r="AL372" i="3" s="1"/>
  <c r="AL373" i="3" s="1"/>
  <c r="AL374" i="3" s="1"/>
  <c r="AL375" i="3" s="1"/>
  <c r="AL376" i="3" s="1"/>
  <c r="AL377" i="3" s="1"/>
  <c r="AL378" i="3" s="1"/>
  <c r="AL379" i="3" s="1"/>
  <c r="AL380" i="3" s="1"/>
  <c r="AL381" i="3" s="1"/>
  <c r="AL382" i="3" s="1"/>
  <c r="AL383" i="3" s="1"/>
  <c r="AL384" i="3" s="1"/>
  <c r="AL385" i="3" s="1"/>
  <c r="AL386" i="3" s="1"/>
  <c r="AL387" i="3" s="1"/>
  <c r="AL388" i="3" s="1"/>
  <c r="AL389" i="3" s="1"/>
  <c r="AL390" i="3" s="1"/>
  <c r="AL391" i="3" s="1"/>
  <c r="AL392" i="3" s="1"/>
  <c r="AL393" i="3" s="1"/>
  <c r="AL394" i="3" s="1"/>
  <c r="AL395" i="3" s="1"/>
  <c r="AL396" i="3" s="1"/>
  <c r="AL397" i="3" s="1"/>
  <c r="AL398" i="3" s="1"/>
  <c r="AL399" i="3" s="1"/>
  <c r="AL400" i="3" s="1"/>
  <c r="AL401" i="3" s="1"/>
  <c r="AL402" i="3" s="1"/>
  <c r="AL403" i="3" s="1"/>
  <c r="AL404" i="3" s="1"/>
  <c r="AL405" i="3" s="1"/>
  <c r="AL406" i="3" s="1"/>
  <c r="AL407" i="3" s="1"/>
  <c r="AL408" i="3" s="1"/>
  <c r="AL409" i="3" s="1"/>
  <c r="AL410" i="3" s="1"/>
  <c r="AL411" i="3" s="1"/>
  <c r="AL412" i="3" s="1"/>
  <c r="AL413" i="3" s="1"/>
  <c r="AL414" i="3" s="1"/>
  <c r="AL415" i="3" s="1"/>
  <c r="AL416" i="3" s="1"/>
  <c r="AL417" i="3" s="1"/>
  <c r="AL418" i="3" s="1"/>
  <c r="AL419" i="3" s="1"/>
  <c r="AL420" i="3" s="1"/>
  <c r="AL421" i="3" s="1"/>
  <c r="AL422" i="3" s="1"/>
  <c r="AL423" i="3" s="1"/>
  <c r="AL424" i="3" s="1"/>
  <c r="AL425" i="3" s="1"/>
  <c r="AL426" i="3" s="1"/>
  <c r="AL427" i="3" s="1"/>
  <c r="AL428" i="3" s="1"/>
  <c r="AL429" i="3" s="1"/>
  <c r="AL430" i="3" s="1"/>
  <c r="AL431" i="3" s="1"/>
  <c r="AL432" i="3" s="1"/>
  <c r="AL433" i="3" s="1"/>
  <c r="AL434" i="3" s="1"/>
  <c r="AL435" i="3" s="1"/>
  <c r="AL436" i="3" s="1"/>
  <c r="AL437" i="3" s="1"/>
  <c r="AL438" i="3" s="1"/>
  <c r="AL439" i="3" s="1"/>
  <c r="AL440" i="3" s="1"/>
  <c r="AL441" i="3" s="1"/>
  <c r="AL442" i="3" s="1"/>
  <c r="AL443" i="3" s="1"/>
  <c r="AL444" i="3" s="1"/>
  <c r="AL445" i="3" s="1"/>
  <c r="AL446" i="3" s="1"/>
  <c r="AL447" i="3" s="1"/>
  <c r="AL448" i="3" s="1"/>
  <c r="AL449" i="3" s="1"/>
  <c r="AL450" i="3" s="1"/>
  <c r="AL451" i="3" s="1"/>
  <c r="AL452" i="3" s="1"/>
  <c r="AL453" i="3" s="1"/>
  <c r="AL454" i="3" s="1"/>
  <c r="AL455" i="3" s="1"/>
  <c r="AL456" i="3" s="1"/>
  <c r="AL457" i="3" s="1"/>
  <c r="AL458" i="3" s="1"/>
  <c r="AL459" i="3" s="1"/>
  <c r="AL460" i="3" s="1"/>
  <c r="AL461" i="3" s="1"/>
  <c r="AL462" i="3" s="1"/>
  <c r="AL463" i="3" s="1"/>
  <c r="AL464" i="3" s="1"/>
  <c r="AL465" i="3" s="1"/>
  <c r="AL466" i="3" s="1"/>
  <c r="AL467" i="3" s="1"/>
  <c r="AL468" i="3" s="1"/>
  <c r="AL469" i="3" s="1"/>
  <c r="AL470" i="3" s="1"/>
  <c r="AL471" i="3" s="1"/>
  <c r="AL472" i="3" s="1"/>
  <c r="AL473" i="3" s="1"/>
  <c r="AL474" i="3" s="1"/>
  <c r="AL475" i="3" s="1"/>
  <c r="AL476" i="3" s="1"/>
  <c r="AL477" i="3" s="1"/>
  <c r="AL478" i="3" s="1"/>
  <c r="AL479" i="3" s="1"/>
  <c r="AL480" i="3" s="1"/>
  <c r="AL481" i="3" s="1"/>
  <c r="AL482" i="3" s="1"/>
  <c r="AL483" i="3" s="1"/>
  <c r="AL484" i="3" s="1"/>
  <c r="AL485" i="3" s="1"/>
  <c r="AL486" i="3" s="1"/>
  <c r="AL487" i="3" s="1"/>
  <c r="AL488" i="3" s="1"/>
  <c r="AL489" i="3" s="1"/>
  <c r="AL490" i="3" s="1"/>
  <c r="AL491" i="3" s="1"/>
  <c r="AL492" i="3" s="1"/>
  <c r="AL493" i="3" s="1"/>
  <c r="AL494" i="3" s="1"/>
  <c r="AL495" i="3" s="1"/>
  <c r="AL496" i="3" s="1"/>
  <c r="AL497" i="3" s="1"/>
  <c r="AL498" i="3" s="1"/>
  <c r="AL499" i="3" s="1"/>
  <c r="AL500" i="3" s="1"/>
  <c r="AL501" i="3" s="1"/>
  <c r="AL502" i="3" s="1"/>
  <c r="AL503" i="3" s="1"/>
  <c r="AL504" i="3" s="1"/>
  <c r="AL505" i="3" s="1"/>
  <c r="AL506" i="3" s="1"/>
  <c r="AL507" i="3" s="1"/>
  <c r="AL508" i="3" s="1"/>
  <c r="AL509" i="3" s="1"/>
  <c r="AL510" i="3" s="1"/>
  <c r="AL511" i="3" s="1"/>
  <c r="AL512" i="3" s="1"/>
  <c r="AL513" i="3" s="1"/>
  <c r="AL514" i="3" s="1"/>
  <c r="AL515" i="3" s="1"/>
  <c r="AL516" i="3" s="1"/>
  <c r="AL517" i="3" s="1"/>
  <c r="AL518" i="3" s="1"/>
  <c r="AL519" i="3" s="1"/>
  <c r="AL520" i="3" s="1"/>
  <c r="AL521" i="3" s="1"/>
  <c r="AL522" i="3" s="1"/>
  <c r="AL523" i="3" s="1"/>
  <c r="AL524" i="3" s="1"/>
  <c r="AL525" i="3" s="1"/>
  <c r="AL526" i="3" s="1"/>
  <c r="AL527" i="3" s="1"/>
  <c r="AL528" i="3" s="1"/>
  <c r="AL529" i="3" s="1"/>
  <c r="AL530" i="3" s="1"/>
  <c r="AL531" i="3" s="1"/>
  <c r="AL532" i="3" s="1"/>
  <c r="AL533" i="3" s="1"/>
  <c r="AL534" i="3" s="1"/>
  <c r="AL535" i="3" s="1"/>
  <c r="AL536" i="3" s="1"/>
  <c r="AL537" i="3" s="1"/>
  <c r="AL538" i="3" s="1"/>
  <c r="AL539" i="3" s="1"/>
  <c r="AL540" i="3" s="1"/>
  <c r="AL541" i="3" s="1"/>
  <c r="AL542" i="3" s="1"/>
  <c r="AL543" i="3" s="1"/>
  <c r="AL544" i="3" s="1"/>
  <c r="AL545" i="3" s="1"/>
  <c r="AL546" i="3" s="1"/>
  <c r="AL547" i="3" s="1"/>
  <c r="AL548" i="3" s="1"/>
  <c r="AL549" i="3" s="1"/>
  <c r="AL550" i="3" s="1"/>
  <c r="AL551" i="3" s="1"/>
  <c r="AL552" i="3" s="1"/>
  <c r="AL553" i="3" s="1"/>
  <c r="AL554" i="3" s="1"/>
  <c r="AL555" i="3" s="1"/>
  <c r="AL556" i="3" s="1"/>
  <c r="AL557" i="3" s="1"/>
  <c r="AL558" i="3" s="1"/>
  <c r="AL559" i="3" s="1"/>
  <c r="AL560" i="3" s="1"/>
  <c r="AL561" i="3" s="1"/>
  <c r="AL562" i="3" s="1"/>
  <c r="AL563" i="3" s="1"/>
  <c r="AL564" i="3" s="1"/>
  <c r="AL565" i="3" s="1"/>
  <c r="AL566" i="3" s="1"/>
  <c r="AL567" i="3" s="1"/>
  <c r="AL568" i="3" s="1"/>
  <c r="AL569" i="3" s="1"/>
  <c r="AL570" i="3" s="1"/>
  <c r="AL571" i="3" s="1"/>
  <c r="AL572" i="3" s="1"/>
  <c r="AL573" i="3" s="1"/>
  <c r="AL574" i="3" s="1"/>
  <c r="AL575" i="3" s="1"/>
  <c r="AL576" i="3" s="1"/>
  <c r="AL577" i="3" s="1"/>
  <c r="AL578" i="3" s="1"/>
  <c r="AL579" i="3" s="1"/>
  <c r="AL580" i="3" s="1"/>
  <c r="AL581" i="3" s="1"/>
  <c r="AL582" i="3" s="1"/>
  <c r="AL583" i="3" s="1"/>
  <c r="AL584" i="3" s="1"/>
  <c r="AL585" i="3" s="1"/>
  <c r="AL586" i="3" s="1"/>
  <c r="AL587" i="3" s="1"/>
  <c r="AL588" i="3" s="1"/>
  <c r="AL589" i="3" s="1"/>
  <c r="AL590" i="3" s="1"/>
  <c r="AL591" i="3" s="1"/>
  <c r="AL592" i="3" s="1"/>
  <c r="AL593" i="3" s="1"/>
  <c r="AL594" i="3" s="1"/>
  <c r="AL595" i="3" s="1"/>
  <c r="AL596" i="3" s="1"/>
  <c r="AL597" i="3" s="1"/>
  <c r="AL598" i="3" s="1"/>
  <c r="AL599" i="3" s="1"/>
  <c r="AL600" i="3" s="1"/>
  <c r="AL601" i="3" s="1"/>
  <c r="AL602" i="3" s="1"/>
  <c r="AL603" i="3" s="1"/>
  <c r="AL604" i="3" s="1"/>
  <c r="AL605" i="3" s="1"/>
  <c r="AL606" i="3" s="1"/>
  <c r="AL607" i="3" s="1"/>
  <c r="AL608" i="3" s="1"/>
  <c r="AL609" i="3" s="1"/>
  <c r="AL610" i="3" s="1"/>
  <c r="AL611" i="3" s="1"/>
  <c r="AL612" i="3" s="1"/>
  <c r="AL613" i="3" s="1"/>
  <c r="AL614" i="3" s="1"/>
  <c r="AL615" i="3" s="1"/>
  <c r="AL616" i="3" s="1"/>
  <c r="AL617" i="3" s="1"/>
  <c r="AL618" i="3" s="1"/>
  <c r="AL619" i="3" s="1"/>
  <c r="AL620" i="3" s="1"/>
  <c r="AL621" i="3" s="1"/>
  <c r="AL622" i="3" s="1"/>
  <c r="AL623" i="3" s="1"/>
  <c r="AL624" i="3" s="1"/>
  <c r="AL625" i="3" s="1"/>
  <c r="AL626" i="3" s="1"/>
  <c r="AL627" i="3" s="1"/>
  <c r="AL628" i="3" s="1"/>
  <c r="AL629" i="3" s="1"/>
  <c r="AL630" i="3" s="1"/>
  <c r="AL631" i="3" s="1"/>
  <c r="AL632" i="3" s="1"/>
  <c r="AL633" i="3" s="1"/>
  <c r="AL634" i="3" s="1"/>
  <c r="AL635" i="3" s="1"/>
  <c r="AL636" i="3" s="1"/>
  <c r="AL637" i="3" s="1"/>
  <c r="AL638" i="3" s="1"/>
  <c r="AL639" i="3" s="1"/>
  <c r="AL640" i="3" s="1"/>
  <c r="AL641" i="3" s="1"/>
  <c r="AL642" i="3" s="1"/>
  <c r="AL643" i="3" s="1"/>
  <c r="AL644" i="3" s="1"/>
  <c r="AL645" i="3" s="1"/>
  <c r="AL646" i="3" s="1"/>
  <c r="AL647" i="3" s="1"/>
  <c r="AL648" i="3" s="1"/>
  <c r="AL649" i="3" s="1"/>
  <c r="AL650" i="3" s="1"/>
  <c r="AL651" i="3" s="1"/>
  <c r="AL652" i="3" s="1"/>
  <c r="AL653" i="3" s="1"/>
  <c r="AL654" i="3" s="1"/>
  <c r="AL655" i="3" s="1"/>
  <c r="AL656" i="3" s="1"/>
  <c r="AL657" i="3" s="1"/>
  <c r="AL658" i="3" s="1"/>
  <c r="AL659" i="3" s="1"/>
  <c r="AL660" i="3" s="1"/>
  <c r="AL661" i="3" s="1"/>
  <c r="AL662" i="3" s="1"/>
  <c r="AL663" i="3" s="1"/>
  <c r="AL664" i="3" s="1"/>
  <c r="AL665" i="3" s="1"/>
  <c r="AL666" i="3" s="1"/>
  <c r="AL667" i="3" s="1"/>
  <c r="AL668" i="3" s="1"/>
  <c r="AL669" i="3" s="1"/>
  <c r="AL670" i="3" s="1"/>
  <c r="AL671" i="3" s="1"/>
  <c r="AL672" i="3" s="1"/>
  <c r="AL673" i="3" s="1"/>
  <c r="AL674" i="3" s="1"/>
  <c r="AL675" i="3" s="1"/>
  <c r="AL676" i="3" s="1"/>
  <c r="AL677" i="3" s="1"/>
  <c r="AL678" i="3" s="1"/>
  <c r="AL679" i="3" s="1"/>
  <c r="AL680" i="3" s="1"/>
  <c r="AL681" i="3" s="1"/>
  <c r="AL682" i="3" s="1"/>
  <c r="AL683" i="3" s="1"/>
  <c r="AL684" i="3" s="1"/>
  <c r="AL685" i="3" s="1"/>
  <c r="AL686" i="3" s="1"/>
  <c r="AL687" i="3" s="1"/>
  <c r="AL688" i="3" s="1"/>
  <c r="AL689" i="3" s="1"/>
  <c r="AL690" i="3" s="1"/>
  <c r="AL691" i="3" s="1"/>
  <c r="AL692" i="3" s="1"/>
  <c r="AL693" i="3" s="1"/>
  <c r="AL694" i="3" s="1"/>
  <c r="AL695" i="3" s="1"/>
  <c r="AL696" i="3" s="1"/>
  <c r="AL697" i="3" s="1"/>
  <c r="AL698" i="3" s="1"/>
  <c r="AL699" i="3" s="1"/>
  <c r="AL700" i="3" s="1"/>
  <c r="AL701" i="3" s="1"/>
  <c r="AL702" i="3" s="1"/>
  <c r="AL703" i="3" s="1"/>
  <c r="AL704" i="3" s="1"/>
  <c r="AL705" i="3" s="1"/>
  <c r="AL706" i="3" s="1"/>
  <c r="AL707" i="3" s="1"/>
  <c r="AL708" i="3" s="1"/>
  <c r="AL709" i="3" s="1"/>
  <c r="AL710" i="3" s="1"/>
  <c r="AL711" i="3" s="1"/>
  <c r="AL712" i="3" s="1"/>
  <c r="AL713" i="3" s="1"/>
  <c r="AL714" i="3" s="1"/>
  <c r="AL715" i="3" s="1"/>
  <c r="AL716" i="3" s="1"/>
  <c r="AL717" i="3" s="1"/>
  <c r="AL718" i="3" s="1"/>
  <c r="AL719" i="3" s="1"/>
  <c r="AL720" i="3" s="1"/>
  <c r="AL721" i="3" s="1"/>
  <c r="AL722" i="3" s="1"/>
  <c r="AL723" i="3" s="1"/>
  <c r="AL724" i="3" s="1"/>
  <c r="AL725" i="3" s="1"/>
  <c r="AL726" i="3" s="1"/>
  <c r="AL727" i="3" s="1"/>
  <c r="AL728" i="3" s="1"/>
  <c r="AL729" i="3" s="1"/>
  <c r="AL730" i="3" s="1"/>
  <c r="AL731" i="3" s="1"/>
  <c r="AL732" i="3" s="1"/>
  <c r="AL733" i="3" s="1"/>
  <c r="AL734" i="3" s="1"/>
  <c r="AL735" i="3" s="1"/>
  <c r="AL736" i="3" s="1"/>
  <c r="AL737" i="3" s="1"/>
  <c r="AL738" i="3" s="1"/>
  <c r="AL739" i="3" s="1"/>
  <c r="AL740" i="3" s="1"/>
  <c r="AL741" i="3" s="1"/>
  <c r="AL742" i="3" s="1"/>
  <c r="AL743" i="3" s="1"/>
  <c r="AL744" i="3" s="1"/>
  <c r="AL745" i="3" s="1"/>
  <c r="AL746" i="3" s="1"/>
  <c r="AL747" i="3" s="1"/>
  <c r="AL748" i="3" s="1"/>
  <c r="AL749" i="3" s="1"/>
  <c r="AL750" i="3" s="1"/>
  <c r="AL751" i="3" s="1"/>
  <c r="AL752" i="3" s="1"/>
  <c r="AL753" i="3" s="1"/>
  <c r="AL754" i="3" s="1"/>
  <c r="AL755" i="3" s="1"/>
  <c r="AL756" i="3" s="1"/>
  <c r="AL757" i="3" s="1"/>
  <c r="AL758" i="3" s="1"/>
  <c r="AL759" i="3" s="1"/>
  <c r="AL760" i="3" s="1"/>
  <c r="AL761" i="3" s="1"/>
  <c r="AL762" i="3" s="1"/>
  <c r="AL763" i="3" s="1"/>
  <c r="AL764" i="3" s="1"/>
  <c r="AL765" i="3" s="1"/>
  <c r="AL766" i="3" s="1"/>
  <c r="AL767" i="3" s="1"/>
  <c r="AL768" i="3" s="1"/>
  <c r="AL769" i="3" s="1"/>
  <c r="AL770" i="3" s="1"/>
  <c r="AL771" i="3" s="1"/>
  <c r="AL772" i="3" s="1"/>
  <c r="AL773" i="3" s="1"/>
  <c r="AL774" i="3" s="1"/>
  <c r="AL775" i="3" s="1"/>
  <c r="AL776" i="3" s="1"/>
  <c r="AL777" i="3" s="1"/>
  <c r="AL778" i="3" s="1"/>
  <c r="AL779" i="3" s="1"/>
  <c r="AL780" i="3" s="1"/>
  <c r="AL781" i="3" s="1"/>
  <c r="AL782" i="3" s="1"/>
  <c r="AL783" i="3" s="1"/>
  <c r="AL784" i="3" s="1"/>
  <c r="AL785" i="3" s="1"/>
  <c r="AL786" i="3" s="1"/>
  <c r="AL787" i="3" s="1"/>
  <c r="AL788" i="3" s="1"/>
  <c r="AL789" i="3" s="1"/>
  <c r="AL790" i="3" s="1"/>
  <c r="AL791" i="3" s="1"/>
  <c r="AL792" i="3" s="1"/>
  <c r="AL793" i="3" s="1"/>
  <c r="AL794" i="3" s="1"/>
  <c r="AL795" i="3" s="1"/>
  <c r="AL796" i="3" s="1"/>
  <c r="AL797" i="3" s="1"/>
  <c r="AL798" i="3" s="1"/>
  <c r="AL799" i="3" s="1"/>
  <c r="AL800" i="3" s="1"/>
  <c r="AL801" i="3" s="1"/>
  <c r="AL802" i="3" s="1"/>
  <c r="AL803" i="3" s="1"/>
  <c r="AL804" i="3" s="1"/>
  <c r="AL805" i="3" s="1"/>
  <c r="AL806" i="3" s="1"/>
  <c r="AL807" i="3" s="1"/>
  <c r="AL808" i="3" s="1"/>
  <c r="AL809" i="3" s="1"/>
  <c r="AL810" i="3" s="1"/>
  <c r="AL811" i="3" s="1"/>
  <c r="AL812" i="3" s="1"/>
  <c r="AL813" i="3" s="1"/>
  <c r="AL814" i="3" s="1"/>
  <c r="AL815" i="3" s="1"/>
  <c r="AL816" i="3" s="1"/>
  <c r="AL817" i="3" s="1"/>
  <c r="AL818" i="3" s="1"/>
  <c r="AL819" i="3" s="1"/>
  <c r="AL820" i="3" s="1"/>
  <c r="AL821" i="3" s="1"/>
  <c r="AL822" i="3" s="1"/>
  <c r="AL823" i="3" s="1"/>
  <c r="AL824" i="3" s="1"/>
  <c r="AL825" i="3" s="1"/>
  <c r="AL826" i="3" s="1"/>
  <c r="W26" i="3"/>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W55" i="3" s="1"/>
  <c r="W56" i="3" s="1"/>
  <c r="W57" i="3" s="1"/>
  <c r="W58" i="3" s="1"/>
  <c r="W59" i="3" s="1"/>
  <c r="W60" i="3" s="1"/>
  <c r="W61" i="3" s="1"/>
  <c r="W62" i="3" s="1"/>
  <c r="W63" i="3" s="1"/>
  <c r="W64" i="3" s="1"/>
  <c r="W65" i="3" s="1"/>
  <c r="W66" i="3" s="1"/>
  <c r="W67" i="3" s="1"/>
  <c r="W68" i="3" s="1"/>
  <c r="W69" i="3" s="1"/>
  <c r="W70" i="3" s="1"/>
  <c r="W71" i="3" s="1"/>
  <c r="W72" i="3" s="1"/>
  <c r="W73" i="3" s="1"/>
  <c r="W74" i="3" s="1"/>
  <c r="W75" i="3" s="1"/>
  <c r="W76" i="3" s="1"/>
  <c r="W77" i="3" s="1"/>
  <c r="W78" i="3" s="1"/>
  <c r="W79" i="3" s="1"/>
  <c r="W80" i="3" s="1"/>
  <c r="W81" i="3" s="1"/>
  <c r="W82" i="3" s="1"/>
  <c r="W83" i="3" s="1"/>
  <c r="W84" i="3" s="1"/>
  <c r="W85" i="3" s="1"/>
  <c r="W86" i="3" s="1"/>
  <c r="W87" i="3" s="1"/>
  <c r="W88" i="3" s="1"/>
  <c r="W89" i="3" s="1"/>
  <c r="W90" i="3" s="1"/>
  <c r="W91" i="3" s="1"/>
  <c r="W92" i="3" s="1"/>
  <c r="W93" i="3" s="1"/>
  <c r="W94" i="3" s="1"/>
  <c r="W95" i="3" s="1"/>
  <c r="W96" i="3" s="1"/>
  <c r="W97" i="3" s="1"/>
  <c r="W98" i="3" s="1"/>
  <c r="W99" i="3" s="1"/>
  <c r="W100" i="3" s="1"/>
  <c r="W101" i="3" s="1"/>
  <c r="W102" i="3" s="1"/>
  <c r="W103" i="3" s="1"/>
  <c r="W104" i="3" s="1"/>
  <c r="W105" i="3" s="1"/>
  <c r="W106" i="3" s="1"/>
  <c r="W107" i="3" s="1"/>
  <c r="W108" i="3" s="1"/>
  <c r="W109" i="3" s="1"/>
  <c r="W110" i="3" s="1"/>
  <c r="W111" i="3" s="1"/>
  <c r="W112" i="3" s="1"/>
  <c r="W113" i="3" s="1"/>
  <c r="W114" i="3" s="1"/>
  <c r="W115" i="3" s="1"/>
  <c r="W116" i="3" s="1"/>
  <c r="W117" i="3" s="1"/>
  <c r="W118" i="3" s="1"/>
  <c r="W119" i="3" s="1"/>
  <c r="W120" i="3" s="1"/>
  <c r="W121" i="3" s="1"/>
  <c r="W122" i="3" s="1"/>
  <c r="W123" i="3" s="1"/>
  <c r="W124" i="3" s="1"/>
  <c r="W125" i="3" s="1"/>
  <c r="W126" i="3" s="1"/>
  <c r="W127" i="3" s="1"/>
  <c r="W128" i="3" s="1"/>
  <c r="W129" i="3" s="1"/>
  <c r="W130" i="3" s="1"/>
  <c r="W131" i="3" s="1"/>
  <c r="W132" i="3" s="1"/>
  <c r="W133" i="3" s="1"/>
  <c r="W134" i="3" s="1"/>
  <c r="W135" i="3" s="1"/>
  <c r="W136" i="3" s="1"/>
  <c r="W137" i="3" s="1"/>
  <c r="W138" i="3" s="1"/>
  <c r="W139" i="3" s="1"/>
  <c r="W140" i="3" s="1"/>
  <c r="W141" i="3" s="1"/>
  <c r="W142" i="3" s="1"/>
  <c r="W143" i="3" s="1"/>
  <c r="W144" i="3" s="1"/>
  <c r="W145" i="3" s="1"/>
  <c r="W146" i="3" s="1"/>
  <c r="W147" i="3" s="1"/>
  <c r="W148" i="3" s="1"/>
  <c r="W149" i="3" s="1"/>
  <c r="W150" i="3" s="1"/>
  <c r="W151" i="3" s="1"/>
  <c r="W152" i="3" s="1"/>
  <c r="W153" i="3" s="1"/>
  <c r="W154" i="3" s="1"/>
  <c r="W155" i="3" s="1"/>
  <c r="W156" i="3" s="1"/>
  <c r="W157" i="3" s="1"/>
  <c r="W158" i="3" s="1"/>
  <c r="W159" i="3" s="1"/>
  <c r="W160" i="3" s="1"/>
  <c r="W161" i="3" s="1"/>
  <c r="W162" i="3" s="1"/>
  <c r="W163" i="3" s="1"/>
  <c r="W164" i="3" s="1"/>
  <c r="W165" i="3" s="1"/>
  <c r="W166" i="3" s="1"/>
  <c r="W167" i="3" s="1"/>
  <c r="W168" i="3" s="1"/>
  <c r="W169" i="3" s="1"/>
  <c r="W170" i="3" s="1"/>
  <c r="W171" i="3" s="1"/>
  <c r="W172" i="3" s="1"/>
  <c r="W173" i="3" s="1"/>
  <c r="W174" i="3" s="1"/>
  <c r="W175" i="3" s="1"/>
  <c r="W176" i="3" s="1"/>
  <c r="W177" i="3" s="1"/>
  <c r="W178" i="3" s="1"/>
  <c r="W179" i="3" s="1"/>
  <c r="W180" i="3" s="1"/>
  <c r="W181" i="3" s="1"/>
  <c r="W182" i="3" s="1"/>
  <c r="W183" i="3" s="1"/>
  <c r="W184" i="3" s="1"/>
  <c r="W185" i="3" s="1"/>
  <c r="W186" i="3" s="1"/>
  <c r="W187" i="3" s="1"/>
  <c r="W188" i="3" s="1"/>
  <c r="W189" i="3" s="1"/>
  <c r="W190" i="3" s="1"/>
  <c r="W191" i="3" s="1"/>
  <c r="W192" i="3" s="1"/>
  <c r="W193" i="3" s="1"/>
  <c r="W194" i="3" s="1"/>
  <c r="W195" i="3" s="1"/>
  <c r="W196" i="3" s="1"/>
  <c r="W197" i="3" s="1"/>
  <c r="W198" i="3" s="1"/>
  <c r="W199" i="3" s="1"/>
  <c r="W200" i="3" s="1"/>
  <c r="W201" i="3" s="1"/>
  <c r="W202" i="3" s="1"/>
  <c r="W203" i="3" s="1"/>
  <c r="W204" i="3" s="1"/>
  <c r="W205" i="3" s="1"/>
  <c r="W206" i="3" s="1"/>
  <c r="W207" i="3" s="1"/>
  <c r="W208" i="3" s="1"/>
  <c r="W209" i="3" s="1"/>
  <c r="W210" i="3" s="1"/>
  <c r="W211" i="3" s="1"/>
  <c r="W212" i="3" s="1"/>
  <c r="W213" i="3" s="1"/>
  <c r="W214" i="3" s="1"/>
  <c r="W215" i="3" s="1"/>
  <c r="W216" i="3" s="1"/>
  <c r="W217" i="3" s="1"/>
  <c r="W218" i="3" s="1"/>
  <c r="W219" i="3" s="1"/>
  <c r="W220" i="3" s="1"/>
  <c r="W221" i="3" s="1"/>
  <c r="W222" i="3" s="1"/>
  <c r="W223" i="3" s="1"/>
  <c r="W224" i="3" s="1"/>
  <c r="W225" i="3" s="1"/>
  <c r="W226" i="3" s="1"/>
  <c r="W227" i="3" s="1"/>
  <c r="W228" i="3" s="1"/>
  <c r="W229" i="3" s="1"/>
  <c r="W230" i="3" s="1"/>
  <c r="W231" i="3" s="1"/>
  <c r="W232" i="3" s="1"/>
  <c r="W233" i="3" s="1"/>
  <c r="W234" i="3" s="1"/>
  <c r="W235" i="3" s="1"/>
  <c r="W236" i="3" s="1"/>
  <c r="W237" i="3" s="1"/>
  <c r="W238" i="3" s="1"/>
  <c r="W239" i="3" s="1"/>
  <c r="W240" i="3" s="1"/>
  <c r="W241" i="3" s="1"/>
  <c r="W242" i="3" s="1"/>
  <c r="W243" i="3" s="1"/>
  <c r="W244" i="3" s="1"/>
  <c r="W245" i="3" s="1"/>
  <c r="W246" i="3" s="1"/>
  <c r="W247" i="3" s="1"/>
  <c r="W248" i="3" s="1"/>
  <c r="W249" i="3" s="1"/>
  <c r="W250" i="3" s="1"/>
  <c r="W251" i="3" s="1"/>
  <c r="W252" i="3" s="1"/>
  <c r="W253" i="3" s="1"/>
  <c r="W254" i="3" s="1"/>
  <c r="W255" i="3" s="1"/>
  <c r="W256" i="3" s="1"/>
  <c r="W257" i="3" s="1"/>
  <c r="W258" i="3" s="1"/>
  <c r="W259" i="3" s="1"/>
  <c r="W260" i="3" s="1"/>
  <c r="W261" i="3" s="1"/>
  <c r="W262" i="3" s="1"/>
  <c r="W263" i="3" s="1"/>
  <c r="W264" i="3" s="1"/>
  <c r="W265" i="3" s="1"/>
  <c r="W266" i="3" s="1"/>
  <c r="W267" i="3" s="1"/>
  <c r="W268" i="3" s="1"/>
  <c r="W269" i="3" s="1"/>
  <c r="W270" i="3" s="1"/>
  <c r="W271" i="3" s="1"/>
  <c r="W272" i="3" s="1"/>
  <c r="W273" i="3" s="1"/>
  <c r="W274" i="3" s="1"/>
  <c r="W275" i="3" s="1"/>
  <c r="W276" i="3" s="1"/>
  <c r="W277" i="3" s="1"/>
  <c r="W278" i="3" s="1"/>
  <c r="W279" i="3" s="1"/>
  <c r="W280" i="3" s="1"/>
  <c r="W281" i="3" s="1"/>
  <c r="W282" i="3" s="1"/>
  <c r="W283" i="3" s="1"/>
  <c r="W284" i="3" s="1"/>
  <c r="W285" i="3" s="1"/>
  <c r="W286" i="3" s="1"/>
  <c r="W287" i="3" s="1"/>
  <c r="W288" i="3" s="1"/>
  <c r="W289" i="3" s="1"/>
  <c r="W290" i="3" s="1"/>
  <c r="W291" i="3" s="1"/>
  <c r="W292" i="3" s="1"/>
  <c r="W293" i="3" s="1"/>
  <c r="W294" i="3" s="1"/>
  <c r="W295" i="3" s="1"/>
  <c r="W296" i="3" s="1"/>
  <c r="W297" i="3" s="1"/>
  <c r="W298" i="3" s="1"/>
  <c r="W299" i="3" s="1"/>
  <c r="W300" i="3" s="1"/>
  <c r="W301" i="3" s="1"/>
  <c r="W302" i="3" s="1"/>
  <c r="W303" i="3" s="1"/>
  <c r="W304" i="3" s="1"/>
  <c r="W305" i="3" s="1"/>
  <c r="W306" i="3" s="1"/>
  <c r="W307" i="3" s="1"/>
  <c r="W308" i="3" s="1"/>
  <c r="W309" i="3" s="1"/>
  <c r="W310" i="3" s="1"/>
  <c r="W311" i="3" s="1"/>
  <c r="W312" i="3" s="1"/>
  <c r="W313" i="3" s="1"/>
  <c r="W314" i="3" s="1"/>
  <c r="W315" i="3" s="1"/>
  <c r="W316" i="3" s="1"/>
  <c r="W317" i="3" s="1"/>
  <c r="W318" i="3" s="1"/>
  <c r="W319" i="3" s="1"/>
  <c r="W320" i="3" s="1"/>
  <c r="W321" i="3" s="1"/>
  <c r="W322" i="3" s="1"/>
  <c r="W323" i="3" s="1"/>
  <c r="W324" i="3" s="1"/>
  <c r="W325" i="3" s="1"/>
  <c r="W326" i="3" s="1"/>
  <c r="W327" i="3" s="1"/>
  <c r="W328" i="3" s="1"/>
  <c r="W329" i="3" s="1"/>
  <c r="W330" i="3" s="1"/>
  <c r="W331" i="3" s="1"/>
  <c r="W332" i="3" s="1"/>
  <c r="W333" i="3" s="1"/>
  <c r="W334" i="3" s="1"/>
  <c r="W335" i="3" s="1"/>
  <c r="W336" i="3" s="1"/>
  <c r="W337" i="3" s="1"/>
  <c r="W338" i="3" s="1"/>
  <c r="W339" i="3" s="1"/>
  <c r="W340" i="3" s="1"/>
  <c r="W341" i="3" s="1"/>
  <c r="W342" i="3" s="1"/>
  <c r="W343" i="3" s="1"/>
  <c r="W344" i="3" s="1"/>
  <c r="W345" i="3" s="1"/>
  <c r="W346" i="3" s="1"/>
  <c r="W347" i="3" s="1"/>
  <c r="W348" i="3" s="1"/>
  <c r="W349" i="3" s="1"/>
  <c r="W350" i="3" s="1"/>
  <c r="W351" i="3" s="1"/>
  <c r="W352" i="3" s="1"/>
  <c r="W353" i="3" s="1"/>
  <c r="W354" i="3" s="1"/>
  <c r="W355" i="3" s="1"/>
  <c r="W356" i="3" s="1"/>
  <c r="W357" i="3" s="1"/>
  <c r="W358" i="3" s="1"/>
  <c r="W359" i="3" s="1"/>
  <c r="W360" i="3" s="1"/>
  <c r="W361" i="3" s="1"/>
  <c r="W362" i="3" s="1"/>
  <c r="W363" i="3" s="1"/>
  <c r="W364" i="3" s="1"/>
  <c r="W365" i="3" s="1"/>
  <c r="W366" i="3" s="1"/>
  <c r="W367" i="3" s="1"/>
  <c r="W368" i="3" s="1"/>
  <c r="W369" i="3" s="1"/>
  <c r="W370" i="3" s="1"/>
  <c r="W371" i="3" s="1"/>
  <c r="W372" i="3" s="1"/>
  <c r="W373" i="3" s="1"/>
  <c r="W374" i="3" s="1"/>
  <c r="W375" i="3" s="1"/>
  <c r="W376" i="3" s="1"/>
  <c r="W377" i="3" s="1"/>
  <c r="W378" i="3" s="1"/>
  <c r="W379" i="3" s="1"/>
  <c r="W380" i="3" s="1"/>
  <c r="W381" i="3" s="1"/>
  <c r="W382" i="3" s="1"/>
  <c r="W383" i="3" s="1"/>
  <c r="W384" i="3" s="1"/>
  <c r="W385" i="3" s="1"/>
  <c r="W386" i="3" s="1"/>
  <c r="W387" i="3" s="1"/>
  <c r="W388" i="3" s="1"/>
  <c r="W389" i="3" s="1"/>
  <c r="W390" i="3" s="1"/>
  <c r="W391" i="3" s="1"/>
  <c r="W392" i="3" s="1"/>
  <c r="W393" i="3" s="1"/>
  <c r="W394" i="3" s="1"/>
  <c r="W395" i="3" s="1"/>
  <c r="W396" i="3" s="1"/>
  <c r="W397" i="3" s="1"/>
  <c r="W398" i="3" s="1"/>
  <c r="W399" i="3" s="1"/>
  <c r="W400" i="3" s="1"/>
  <c r="W401" i="3" s="1"/>
  <c r="W402" i="3" s="1"/>
  <c r="W403" i="3" s="1"/>
  <c r="W404" i="3" s="1"/>
  <c r="W405" i="3" s="1"/>
  <c r="W406" i="3" s="1"/>
  <c r="W407" i="3" s="1"/>
  <c r="W408" i="3" s="1"/>
  <c r="W409" i="3" s="1"/>
  <c r="W410" i="3" s="1"/>
  <c r="W411" i="3" s="1"/>
  <c r="W412" i="3" s="1"/>
  <c r="W413" i="3" s="1"/>
  <c r="W414" i="3" s="1"/>
  <c r="W415" i="3" s="1"/>
  <c r="W416" i="3" s="1"/>
  <c r="W417" i="3" s="1"/>
  <c r="W418" i="3" s="1"/>
  <c r="W419" i="3" s="1"/>
  <c r="W420" i="3" s="1"/>
  <c r="W421" i="3" s="1"/>
  <c r="W422" i="3" s="1"/>
  <c r="W423" i="3" s="1"/>
  <c r="W424" i="3" s="1"/>
  <c r="W425" i="3" s="1"/>
  <c r="W426" i="3" s="1"/>
  <c r="W427" i="3" s="1"/>
  <c r="W428" i="3" s="1"/>
  <c r="W429" i="3" s="1"/>
  <c r="W430" i="3" s="1"/>
  <c r="W431" i="3" s="1"/>
  <c r="W432" i="3" s="1"/>
  <c r="W433" i="3" s="1"/>
  <c r="W434" i="3" s="1"/>
  <c r="W435" i="3" s="1"/>
  <c r="W436" i="3" s="1"/>
  <c r="W437" i="3" s="1"/>
  <c r="W438" i="3" s="1"/>
  <c r="W439" i="3" s="1"/>
  <c r="W440" i="3" s="1"/>
  <c r="W441" i="3" s="1"/>
  <c r="W442" i="3" s="1"/>
  <c r="W443" i="3" s="1"/>
  <c r="W444" i="3" s="1"/>
  <c r="W445" i="3" s="1"/>
  <c r="W446" i="3" s="1"/>
  <c r="W447" i="3" s="1"/>
  <c r="W448" i="3" s="1"/>
  <c r="W449" i="3" s="1"/>
  <c r="W450" i="3" s="1"/>
  <c r="W451" i="3" s="1"/>
  <c r="W452" i="3" s="1"/>
  <c r="W453" i="3" s="1"/>
  <c r="W454" i="3" s="1"/>
  <c r="W455" i="3" s="1"/>
  <c r="W456" i="3" s="1"/>
  <c r="W457" i="3" s="1"/>
  <c r="W458" i="3" s="1"/>
  <c r="W459" i="3" s="1"/>
  <c r="W460" i="3" s="1"/>
  <c r="W461" i="3" s="1"/>
  <c r="W462" i="3" s="1"/>
  <c r="W463" i="3" s="1"/>
  <c r="W464" i="3" s="1"/>
  <c r="W465" i="3" s="1"/>
  <c r="W466" i="3" s="1"/>
  <c r="W467" i="3" s="1"/>
  <c r="W468" i="3" s="1"/>
  <c r="W469" i="3" s="1"/>
  <c r="W470" i="3" s="1"/>
  <c r="W471" i="3" s="1"/>
  <c r="W472" i="3" s="1"/>
  <c r="W473" i="3" s="1"/>
  <c r="W474" i="3" s="1"/>
  <c r="W475" i="3" s="1"/>
  <c r="W476" i="3" s="1"/>
  <c r="W477" i="3" s="1"/>
  <c r="W478" i="3" s="1"/>
  <c r="W479" i="3" s="1"/>
  <c r="W480" i="3" s="1"/>
  <c r="W481" i="3" s="1"/>
  <c r="W482" i="3" s="1"/>
  <c r="W483" i="3" s="1"/>
  <c r="W484" i="3" s="1"/>
  <c r="W485" i="3" s="1"/>
  <c r="W486" i="3" s="1"/>
  <c r="W487" i="3" s="1"/>
  <c r="W488" i="3" s="1"/>
  <c r="W489" i="3" s="1"/>
  <c r="W490" i="3" s="1"/>
  <c r="W491" i="3" s="1"/>
  <c r="W492" i="3" s="1"/>
  <c r="W493" i="3" s="1"/>
  <c r="W494" i="3" s="1"/>
  <c r="W495" i="3" s="1"/>
  <c r="W496" i="3" s="1"/>
  <c r="W497" i="3" s="1"/>
  <c r="W498" i="3" s="1"/>
  <c r="W499" i="3" s="1"/>
  <c r="W500" i="3" s="1"/>
  <c r="W501" i="3" s="1"/>
  <c r="W502" i="3" s="1"/>
  <c r="W503" i="3" s="1"/>
  <c r="W504" i="3" s="1"/>
  <c r="W505" i="3" s="1"/>
  <c r="W506" i="3" s="1"/>
  <c r="W507" i="3" s="1"/>
  <c r="W508" i="3" s="1"/>
  <c r="W509" i="3" s="1"/>
  <c r="W510" i="3" s="1"/>
  <c r="W511" i="3" s="1"/>
  <c r="W512" i="3" s="1"/>
  <c r="W513" i="3" s="1"/>
  <c r="W514" i="3" s="1"/>
  <c r="W515" i="3" s="1"/>
  <c r="W516" i="3" s="1"/>
  <c r="W517" i="3" s="1"/>
  <c r="W518" i="3" s="1"/>
  <c r="W519" i="3" s="1"/>
  <c r="W520" i="3" s="1"/>
  <c r="W521" i="3" s="1"/>
  <c r="W522" i="3" s="1"/>
  <c r="W523" i="3" s="1"/>
  <c r="W524" i="3" s="1"/>
  <c r="W525" i="3" s="1"/>
  <c r="W526" i="3" s="1"/>
  <c r="W527" i="3" s="1"/>
  <c r="W528" i="3" s="1"/>
  <c r="W529" i="3" s="1"/>
  <c r="W530" i="3" s="1"/>
  <c r="W531" i="3" s="1"/>
  <c r="W532" i="3" s="1"/>
  <c r="W533" i="3" s="1"/>
  <c r="W534" i="3" s="1"/>
  <c r="W535" i="3" s="1"/>
  <c r="W536" i="3" s="1"/>
  <c r="W537" i="3" s="1"/>
  <c r="W538" i="3" s="1"/>
  <c r="W539" i="3" s="1"/>
  <c r="W540" i="3" s="1"/>
  <c r="W541" i="3" s="1"/>
  <c r="W542" i="3" s="1"/>
  <c r="W543" i="3" s="1"/>
  <c r="W544" i="3" s="1"/>
  <c r="W545" i="3" s="1"/>
  <c r="W546" i="3" s="1"/>
  <c r="W547" i="3" s="1"/>
  <c r="W548" i="3" s="1"/>
  <c r="W549" i="3" s="1"/>
  <c r="W550" i="3" s="1"/>
  <c r="W551" i="3" s="1"/>
  <c r="W552" i="3" s="1"/>
  <c r="W553" i="3" s="1"/>
  <c r="W554" i="3" s="1"/>
  <c r="W555" i="3" s="1"/>
  <c r="W556" i="3" s="1"/>
  <c r="W557" i="3" s="1"/>
  <c r="W558" i="3" s="1"/>
  <c r="W559" i="3" s="1"/>
  <c r="W560" i="3" s="1"/>
  <c r="W561" i="3" s="1"/>
  <c r="W562" i="3" s="1"/>
  <c r="W563" i="3" s="1"/>
  <c r="W564" i="3" s="1"/>
  <c r="W565" i="3" s="1"/>
  <c r="W566" i="3" s="1"/>
  <c r="W567" i="3" s="1"/>
  <c r="W568" i="3" s="1"/>
  <c r="W569" i="3" s="1"/>
  <c r="W570" i="3" s="1"/>
  <c r="W571" i="3" s="1"/>
  <c r="W572" i="3" s="1"/>
  <c r="W573" i="3" s="1"/>
  <c r="W574" i="3" s="1"/>
  <c r="W575" i="3" s="1"/>
  <c r="W576" i="3" s="1"/>
  <c r="W577" i="3" s="1"/>
  <c r="W578" i="3" s="1"/>
  <c r="W579" i="3" s="1"/>
  <c r="W580" i="3" s="1"/>
  <c r="W581" i="3" s="1"/>
  <c r="W582" i="3" s="1"/>
  <c r="W583" i="3" s="1"/>
  <c r="W584" i="3" s="1"/>
  <c r="W585" i="3" s="1"/>
  <c r="W586" i="3" s="1"/>
  <c r="W587" i="3" s="1"/>
  <c r="W588" i="3" s="1"/>
  <c r="W589" i="3" s="1"/>
  <c r="W590" i="3" s="1"/>
  <c r="W591" i="3" s="1"/>
  <c r="W592" i="3" s="1"/>
  <c r="W593" i="3" s="1"/>
  <c r="W594" i="3" s="1"/>
  <c r="W595" i="3" s="1"/>
  <c r="W596" i="3" s="1"/>
  <c r="W597" i="3" s="1"/>
  <c r="W598" i="3" s="1"/>
  <c r="W599" i="3" s="1"/>
  <c r="W600" i="3" s="1"/>
  <c r="W601" i="3" s="1"/>
  <c r="W602" i="3" s="1"/>
  <c r="W603" i="3" s="1"/>
  <c r="W604" i="3" s="1"/>
  <c r="W605" i="3" s="1"/>
  <c r="W606" i="3" s="1"/>
  <c r="W607" i="3" s="1"/>
  <c r="W608" i="3" s="1"/>
  <c r="W609" i="3" s="1"/>
  <c r="W610" i="3" s="1"/>
  <c r="W611" i="3" s="1"/>
  <c r="W612" i="3" s="1"/>
  <c r="W613" i="3" s="1"/>
  <c r="W614" i="3" s="1"/>
  <c r="W615" i="3" s="1"/>
  <c r="W616" i="3" s="1"/>
  <c r="W617" i="3" s="1"/>
  <c r="W618" i="3" s="1"/>
  <c r="W619" i="3" s="1"/>
  <c r="W620" i="3" s="1"/>
  <c r="W621" i="3" s="1"/>
  <c r="W622" i="3" s="1"/>
  <c r="W623" i="3" s="1"/>
  <c r="W624" i="3" s="1"/>
  <c r="W625" i="3" s="1"/>
  <c r="W626" i="3" s="1"/>
  <c r="W627" i="3" s="1"/>
  <c r="W628" i="3" s="1"/>
  <c r="W629" i="3" s="1"/>
  <c r="W630" i="3" s="1"/>
  <c r="W631" i="3" s="1"/>
  <c r="W632" i="3" s="1"/>
  <c r="W633" i="3" s="1"/>
  <c r="W634" i="3" s="1"/>
  <c r="W635" i="3" s="1"/>
  <c r="W636" i="3" s="1"/>
  <c r="W637" i="3" s="1"/>
  <c r="W638" i="3" s="1"/>
  <c r="W639" i="3" s="1"/>
  <c r="W640" i="3" s="1"/>
  <c r="W641" i="3" s="1"/>
  <c r="W642" i="3" s="1"/>
  <c r="W643" i="3" s="1"/>
  <c r="W644" i="3" s="1"/>
  <c r="W645" i="3" s="1"/>
  <c r="W646" i="3" s="1"/>
  <c r="W647" i="3" s="1"/>
  <c r="W648" i="3" s="1"/>
  <c r="W649" i="3" s="1"/>
  <c r="W650" i="3" s="1"/>
  <c r="W651" i="3" s="1"/>
  <c r="W652" i="3" s="1"/>
  <c r="W653" i="3" s="1"/>
  <c r="W654" i="3" s="1"/>
  <c r="W655" i="3" s="1"/>
  <c r="W656" i="3" s="1"/>
  <c r="W657" i="3" s="1"/>
  <c r="W658" i="3" s="1"/>
  <c r="W659" i="3" s="1"/>
  <c r="W660" i="3" s="1"/>
  <c r="W661" i="3" s="1"/>
  <c r="W662" i="3" s="1"/>
  <c r="W663" i="3" s="1"/>
  <c r="W664" i="3" s="1"/>
  <c r="W665" i="3" s="1"/>
  <c r="W666" i="3" s="1"/>
  <c r="W667" i="3" s="1"/>
  <c r="W668" i="3" s="1"/>
  <c r="W669" i="3" s="1"/>
  <c r="W670" i="3" s="1"/>
  <c r="W671" i="3" s="1"/>
  <c r="W672" i="3" s="1"/>
  <c r="W673" i="3" s="1"/>
  <c r="W674" i="3" s="1"/>
  <c r="W675" i="3" s="1"/>
  <c r="W676" i="3" s="1"/>
  <c r="W677" i="3" s="1"/>
  <c r="W678" i="3" s="1"/>
  <c r="W679" i="3" s="1"/>
  <c r="W680" i="3" s="1"/>
  <c r="W681" i="3" s="1"/>
  <c r="W682" i="3" s="1"/>
  <c r="W683" i="3" s="1"/>
  <c r="W684" i="3" s="1"/>
  <c r="W685" i="3" s="1"/>
  <c r="W686" i="3" s="1"/>
  <c r="W687" i="3" s="1"/>
  <c r="W688" i="3" s="1"/>
  <c r="W689" i="3" s="1"/>
  <c r="W690" i="3" s="1"/>
  <c r="W691" i="3" s="1"/>
  <c r="W692" i="3" s="1"/>
  <c r="W693" i="3" s="1"/>
  <c r="W694" i="3" s="1"/>
  <c r="W695" i="3" s="1"/>
  <c r="W696" i="3" s="1"/>
  <c r="W697" i="3" s="1"/>
  <c r="W698" i="3" s="1"/>
  <c r="W699" i="3" s="1"/>
  <c r="W700" i="3" s="1"/>
  <c r="W701" i="3" s="1"/>
  <c r="W702" i="3" s="1"/>
  <c r="W703" i="3" s="1"/>
  <c r="W704" i="3" s="1"/>
  <c r="W705" i="3" s="1"/>
  <c r="W706" i="3" s="1"/>
  <c r="W707" i="3" s="1"/>
  <c r="W708" i="3" s="1"/>
  <c r="W709" i="3" s="1"/>
  <c r="W710" i="3" s="1"/>
  <c r="W711" i="3" s="1"/>
  <c r="W712" i="3" s="1"/>
  <c r="W713" i="3" s="1"/>
  <c r="W714" i="3" s="1"/>
  <c r="W715" i="3" s="1"/>
  <c r="W716" i="3" s="1"/>
  <c r="W717" i="3" s="1"/>
  <c r="W718" i="3" s="1"/>
  <c r="W719" i="3" s="1"/>
  <c r="W720" i="3" s="1"/>
  <c r="W721" i="3" s="1"/>
  <c r="W722" i="3" s="1"/>
  <c r="W723" i="3" s="1"/>
  <c r="W724" i="3" s="1"/>
  <c r="W725" i="3" s="1"/>
  <c r="W726" i="3" s="1"/>
  <c r="W727" i="3" s="1"/>
  <c r="W728" i="3" s="1"/>
  <c r="W729" i="3" s="1"/>
  <c r="W730" i="3" s="1"/>
  <c r="W731" i="3" s="1"/>
  <c r="W732" i="3" s="1"/>
  <c r="W733" i="3" s="1"/>
  <c r="W734" i="3" s="1"/>
  <c r="W735" i="3" s="1"/>
  <c r="W736" i="3" s="1"/>
  <c r="W737" i="3" s="1"/>
  <c r="W738" i="3" s="1"/>
  <c r="W739" i="3" s="1"/>
  <c r="W740" i="3" s="1"/>
  <c r="W741" i="3" s="1"/>
  <c r="W742" i="3" s="1"/>
  <c r="W743" i="3" s="1"/>
  <c r="W744" i="3" s="1"/>
  <c r="W745" i="3" s="1"/>
  <c r="W746" i="3" s="1"/>
  <c r="W747" i="3" s="1"/>
  <c r="W748" i="3" s="1"/>
  <c r="W749" i="3" s="1"/>
  <c r="W750" i="3" s="1"/>
  <c r="W751" i="3" s="1"/>
  <c r="W752" i="3" s="1"/>
  <c r="W753" i="3" s="1"/>
  <c r="W754" i="3" s="1"/>
  <c r="W755" i="3" s="1"/>
  <c r="W756" i="3" s="1"/>
  <c r="W757" i="3" s="1"/>
  <c r="W758" i="3" s="1"/>
  <c r="W759" i="3" s="1"/>
  <c r="W760" i="3" s="1"/>
  <c r="W761" i="3" s="1"/>
  <c r="W762" i="3" s="1"/>
  <c r="W763" i="3" s="1"/>
  <c r="W764" i="3" s="1"/>
  <c r="W765" i="3" s="1"/>
  <c r="W766" i="3" s="1"/>
  <c r="W767" i="3" s="1"/>
  <c r="W768" i="3" s="1"/>
  <c r="W769" i="3" s="1"/>
  <c r="W770" i="3" s="1"/>
  <c r="W771" i="3" s="1"/>
  <c r="W772" i="3" s="1"/>
  <c r="W773" i="3" s="1"/>
  <c r="W774" i="3" s="1"/>
  <c r="W775" i="3" s="1"/>
  <c r="W776" i="3" s="1"/>
  <c r="W777" i="3" s="1"/>
  <c r="W778" i="3" s="1"/>
  <c r="W779" i="3" s="1"/>
  <c r="W780" i="3" s="1"/>
  <c r="W781" i="3" s="1"/>
  <c r="W782" i="3" s="1"/>
  <c r="W783" i="3" s="1"/>
  <c r="W784" i="3" s="1"/>
  <c r="W785" i="3" s="1"/>
  <c r="W786" i="3" s="1"/>
  <c r="W787" i="3" s="1"/>
  <c r="W788" i="3" s="1"/>
  <c r="W789" i="3" s="1"/>
  <c r="W790" i="3" s="1"/>
  <c r="W791" i="3" s="1"/>
  <c r="W792" i="3" s="1"/>
  <c r="W793" i="3" s="1"/>
  <c r="W794" i="3" s="1"/>
  <c r="W795" i="3" s="1"/>
  <c r="W796" i="3" s="1"/>
  <c r="W797" i="3" s="1"/>
  <c r="W798" i="3" s="1"/>
  <c r="W799" i="3" s="1"/>
  <c r="W800" i="3" s="1"/>
  <c r="W801" i="3" s="1"/>
  <c r="W802" i="3" s="1"/>
  <c r="W803" i="3" s="1"/>
  <c r="W804" i="3" s="1"/>
  <c r="W805" i="3" s="1"/>
  <c r="W806" i="3" s="1"/>
  <c r="W807" i="3" s="1"/>
  <c r="W808" i="3" s="1"/>
  <c r="W809" i="3" s="1"/>
  <c r="W810" i="3" s="1"/>
  <c r="W811" i="3" s="1"/>
  <c r="W812" i="3" s="1"/>
  <c r="W813" i="3" s="1"/>
  <c r="W814" i="3" s="1"/>
  <c r="W815" i="3" s="1"/>
  <c r="W816" i="3" s="1"/>
  <c r="W817" i="3" s="1"/>
  <c r="W818" i="3" s="1"/>
  <c r="W819" i="3" s="1"/>
  <c r="W820" i="3" s="1"/>
  <c r="W821" i="3" s="1"/>
  <c r="W822" i="3" s="1"/>
  <c r="W823" i="3" s="1"/>
  <c r="W824" i="3" s="1"/>
  <c r="W825" i="3" s="1"/>
  <c r="W826" i="3" s="1"/>
  <c r="AB26" i="3"/>
  <c r="AB27" i="3" s="1"/>
  <c r="AB28" i="3" s="1"/>
  <c r="AB29" i="3" s="1"/>
  <c r="AB30" i="3" s="1"/>
  <c r="AB31" i="3" s="1"/>
  <c r="AB32" i="3" s="1"/>
  <c r="AB33" i="3" s="1"/>
  <c r="AB34" i="3" s="1"/>
  <c r="AB35" i="3" s="1"/>
  <c r="AB36" i="3" s="1"/>
  <c r="AB37" i="3" s="1"/>
  <c r="AB38" i="3" s="1"/>
  <c r="AB39" i="3" s="1"/>
  <c r="AB40" i="3" s="1"/>
  <c r="AB41" i="3" s="1"/>
  <c r="AB42" i="3" s="1"/>
  <c r="AB43" i="3" s="1"/>
  <c r="AB44" i="3" s="1"/>
  <c r="AB45" i="3" s="1"/>
  <c r="AB46" i="3" s="1"/>
  <c r="AB47" i="3" s="1"/>
  <c r="AB48" i="3" s="1"/>
  <c r="AB49" i="3" s="1"/>
  <c r="AB50" i="3" s="1"/>
  <c r="AB51" i="3" s="1"/>
  <c r="AB52" i="3" s="1"/>
  <c r="AB53" i="3" s="1"/>
  <c r="AB54" i="3" s="1"/>
  <c r="AB55" i="3" s="1"/>
  <c r="AB56" i="3" s="1"/>
  <c r="AB57" i="3" s="1"/>
  <c r="AB58" i="3" s="1"/>
  <c r="AB59" i="3" s="1"/>
  <c r="AB60" i="3" s="1"/>
  <c r="AB61" i="3" s="1"/>
  <c r="AB62" i="3" s="1"/>
  <c r="AB63" i="3" s="1"/>
  <c r="AB64" i="3" s="1"/>
  <c r="AB65" i="3" s="1"/>
  <c r="AB66" i="3" s="1"/>
  <c r="AB67" i="3" s="1"/>
  <c r="AB68" i="3" s="1"/>
  <c r="AB69" i="3" s="1"/>
  <c r="AB70" i="3" s="1"/>
  <c r="AB71" i="3" s="1"/>
  <c r="AB72" i="3" s="1"/>
  <c r="AB73" i="3" s="1"/>
  <c r="AB74" i="3" s="1"/>
  <c r="AB75" i="3" s="1"/>
  <c r="AB76" i="3" s="1"/>
  <c r="AB77" i="3" s="1"/>
  <c r="AB78" i="3" s="1"/>
  <c r="AB79" i="3" s="1"/>
  <c r="AB80" i="3" s="1"/>
  <c r="AB81" i="3" s="1"/>
  <c r="AB82"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AB109" i="3" s="1"/>
  <c r="AB110" i="3" s="1"/>
  <c r="AB111" i="3" s="1"/>
  <c r="AB112" i="3" s="1"/>
  <c r="AB113" i="3" s="1"/>
  <c r="AB114" i="3" s="1"/>
  <c r="AB115" i="3" s="1"/>
  <c r="AB116" i="3" s="1"/>
  <c r="AB117" i="3" s="1"/>
  <c r="AB118" i="3" s="1"/>
  <c r="AB119" i="3" s="1"/>
  <c r="AB120" i="3" s="1"/>
  <c r="AB121" i="3" s="1"/>
  <c r="AB122" i="3" s="1"/>
  <c r="AB123" i="3" s="1"/>
  <c r="AB124" i="3" s="1"/>
  <c r="AB125" i="3" s="1"/>
  <c r="AB126" i="3" s="1"/>
  <c r="AB127" i="3" s="1"/>
  <c r="AB128" i="3" s="1"/>
  <c r="AB129" i="3" s="1"/>
  <c r="AB130" i="3" s="1"/>
  <c r="AB131" i="3" s="1"/>
  <c r="AB132" i="3" s="1"/>
  <c r="AB133" i="3" s="1"/>
  <c r="AB134" i="3" s="1"/>
  <c r="AB135" i="3" s="1"/>
  <c r="AB136" i="3" s="1"/>
  <c r="AB137"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6" i="3" s="1"/>
  <c r="AB157"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8" i="3" s="1"/>
  <c r="AB179" i="3" s="1"/>
  <c r="AB180" i="3" s="1"/>
  <c r="AB181" i="3" s="1"/>
  <c r="AB182" i="3" s="1"/>
  <c r="AB183" i="3" s="1"/>
  <c r="AB184" i="3" s="1"/>
  <c r="AB185" i="3" s="1"/>
  <c r="AB186" i="3" s="1"/>
  <c r="AB187" i="3" s="1"/>
  <c r="AB188" i="3" s="1"/>
  <c r="AB189" i="3" s="1"/>
  <c r="AB190" i="3" s="1"/>
  <c r="AB191" i="3" s="1"/>
  <c r="AB192" i="3" s="1"/>
  <c r="AB193" i="3" s="1"/>
  <c r="AB194" i="3" s="1"/>
  <c r="AB195" i="3" s="1"/>
  <c r="AB196" i="3" s="1"/>
  <c r="AB197" i="3" s="1"/>
  <c r="AB198"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5" i="3" s="1"/>
  <c r="AB226" i="3" s="1"/>
  <c r="AB227" i="3" s="1"/>
  <c r="AB228" i="3" s="1"/>
  <c r="AB229" i="3" s="1"/>
  <c r="AB230" i="3" s="1"/>
  <c r="AB231" i="3" s="1"/>
  <c r="AB232" i="3" s="1"/>
  <c r="AB233" i="3" s="1"/>
  <c r="AB234" i="3" s="1"/>
  <c r="AB235" i="3" s="1"/>
  <c r="AB236" i="3" s="1"/>
  <c r="AB237" i="3" s="1"/>
  <c r="AB238" i="3" s="1"/>
  <c r="AB239" i="3" s="1"/>
  <c r="AB240" i="3" s="1"/>
  <c r="AB241" i="3" s="1"/>
  <c r="AB242" i="3" s="1"/>
  <c r="AB243" i="3" s="1"/>
  <c r="AB244" i="3" s="1"/>
  <c r="AB245" i="3" s="1"/>
  <c r="AB246" i="3" s="1"/>
  <c r="AB247" i="3" s="1"/>
  <c r="AB248" i="3" s="1"/>
  <c r="AB249" i="3" s="1"/>
  <c r="AB250" i="3" s="1"/>
  <c r="AB251" i="3" s="1"/>
  <c r="AB252" i="3" s="1"/>
  <c r="AB253" i="3" s="1"/>
  <c r="AB254" i="3" s="1"/>
  <c r="AB255" i="3" s="1"/>
  <c r="AB256" i="3" s="1"/>
  <c r="AB257" i="3" s="1"/>
  <c r="AB258" i="3" s="1"/>
  <c r="AB259" i="3" s="1"/>
  <c r="AB260" i="3" s="1"/>
  <c r="AB261" i="3" s="1"/>
  <c r="AB262" i="3" s="1"/>
  <c r="AB263" i="3" s="1"/>
  <c r="AB264" i="3" s="1"/>
  <c r="AB265" i="3" s="1"/>
  <c r="AB266" i="3" s="1"/>
  <c r="AB267" i="3" s="1"/>
  <c r="AB268" i="3" s="1"/>
  <c r="AB269" i="3" s="1"/>
  <c r="AB270" i="3" s="1"/>
  <c r="AB271" i="3" s="1"/>
  <c r="AB272" i="3" s="1"/>
  <c r="AB273" i="3" s="1"/>
  <c r="AB274" i="3" s="1"/>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B307" i="3" s="1"/>
  <c r="AB308" i="3" s="1"/>
  <c r="AB309" i="3" s="1"/>
  <c r="AB310" i="3" s="1"/>
  <c r="AB311" i="3" s="1"/>
  <c r="AB312" i="3" s="1"/>
  <c r="AB313" i="3" s="1"/>
  <c r="AB314" i="3" s="1"/>
  <c r="AB315" i="3" s="1"/>
  <c r="AB316" i="3" s="1"/>
  <c r="AB317" i="3" s="1"/>
  <c r="AB318" i="3" s="1"/>
  <c r="AB319" i="3" s="1"/>
  <c r="AB320" i="3" s="1"/>
  <c r="AB321" i="3" s="1"/>
  <c r="AB322" i="3" s="1"/>
  <c r="AB323" i="3" s="1"/>
  <c r="AB324" i="3" s="1"/>
  <c r="AB325" i="3" s="1"/>
  <c r="AB326" i="3" s="1"/>
  <c r="AB327" i="3" s="1"/>
  <c r="AB328" i="3" s="1"/>
  <c r="AB329" i="3" s="1"/>
  <c r="AB330" i="3" s="1"/>
  <c r="AB331" i="3" s="1"/>
  <c r="AB332" i="3" s="1"/>
  <c r="AB333" i="3" s="1"/>
  <c r="AB334" i="3" s="1"/>
  <c r="AB335" i="3" s="1"/>
  <c r="AB336" i="3" s="1"/>
  <c r="AB337" i="3" s="1"/>
  <c r="AB338" i="3" s="1"/>
  <c r="AB339" i="3" s="1"/>
  <c r="AB340" i="3" s="1"/>
  <c r="AB341" i="3" s="1"/>
  <c r="AB342" i="3" s="1"/>
  <c r="AB343" i="3" s="1"/>
  <c r="AB344" i="3" s="1"/>
  <c r="AB345" i="3" s="1"/>
  <c r="AB346" i="3" s="1"/>
  <c r="AB347" i="3" s="1"/>
  <c r="AB348" i="3" s="1"/>
  <c r="AB349" i="3" s="1"/>
  <c r="AB350"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5" i="3" s="1"/>
  <c r="AB376" i="3" s="1"/>
  <c r="AB377" i="3" s="1"/>
  <c r="AB378" i="3" s="1"/>
  <c r="AB379" i="3" s="1"/>
  <c r="AB380" i="3" s="1"/>
  <c r="AB381" i="3" s="1"/>
  <c r="AB382" i="3" s="1"/>
  <c r="AB383" i="3" s="1"/>
  <c r="AB384" i="3" s="1"/>
  <c r="AB385" i="3" s="1"/>
  <c r="AB386" i="3" s="1"/>
  <c r="AB387" i="3" s="1"/>
  <c r="AB388" i="3" s="1"/>
  <c r="AB389" i="3" s="1"/>
  <c r="AB390" i="3" s="1"/>
  <c r="AB391" i="3" s="1"/>
  <c r="AB392" i="3" s="1"/>
  <c r="AB393" i="3" s="1"/>
  <c r="AB394" i="3" s="1"/>
  <c r="AB395" i="3" s="1"/>
  <c r="AB396" i="3" s="1"/>
  <c r="AB397" i="3" s="1"/>
  <c r="AB398" i="3" s="1"/>
  <c r="AB399" i="3" s="1"/>
  <c r="AB400" i="3" s="1"/>
  <c r="AB401" i="3" s="1"/>
  <c r="AB402" i="3" s="1"/>
  <c r="AB403" i="3" s="1"/>
  <c r="AB404" i="3" s="1"/>
  <c r="AB405" i="3" s="1"/>
  <c r="AB406" i="3" s="1"/>
  <c r="AB407" i="3" s="1"/>
  <c r="AB408" i="3" s="1"/>
  <c r="AB409" i="3" s="1"/>
  <c r="AB410" i="3" s="1"/>
  <c r="AB411" i="3" s="1"/>
  <c r="AB412" i="3" s="1"/>
  <c r="AB413" i="3" s="1"/>
  <c r="AB414" i="3" s="1"/>
  <c r="AB415" i="3" s="1"/>
  <c r="AB416" i="3" s="1"/>
  <c r="AB417" i="3" s="1"/>
  <c r="AB418" i="3" s="1"/>
  <c r="AB419" i="3" s="1"/>
  <c r="AB420" i="3" s="1"/>
  <c r="AB421" i="3" s="1"/>
  <c r="AB422" i="3" s="1"/>
  <c r="AB423" i="3" s="1"/>
  <c r="AB424" i="3" s="1"/>
  <c r="AB425" i="3" s="1"/>
  <c r="AB426" i="3" s="1"/>
  <c r="AB427" i="3" s="1"/>
  <c r="AB428" i="3" s="1"/>
  <c r="AB429" i="3" s="1"/>
  <c r="AB430" i="3" s="1"/>
  <c r="AB431" i="3" s="1"/>
  <c r="AB432" i="3" s="1"/>
  <c r="AB433" i="3" s="1"/>
  <c r="AB434" i="3" s="1"/>
  <c r="AB435" i="3" s="1"/>
  <c r="AB436" i="3" s="1"/>
  <c r="AB437" i="3" s="1"/>
  <c r="AB438" i="3" s="1"/>
  <c r="AB439" i="3" s="1"/>
  <c r="AB440" i="3" s="1"/>
  <c r="AB441" i="3" s="1"/>
  <c r="AB442" i="3" s="1"/>
  <c r="AB443" i="3" s="1"/>
  <c r="AB444" i="3" s="1"/>
  <c r="AB445" i="3" s="1"/>
  <c r="AB446" i="3" s="1"/>
  <c r="AB447" i="3" s="1"/>
  <c r="AB448" i="3" s="1"/>
  <c r="AB449" i="3" s="1"/>
  <c r="AB450" i="3" s="1"/>
  <c r="AB451" i="3" s="1"/>
  <c r="AB452" i="3" s="1"/>
  <c r="AB453" i="3" s="1"/>
  <c r="AB454" i="3" s="1"/>
  <c r="AB455" i="3" s="1"/>
  <c r="AB456" i="3" s="1"/>
  <c r="AB457" i="3" s="1"/>
  <c r="AB458" i="3" s="1"/>
  <c r="AB459" i="3" s="1"/>
  <c r="AB460" i="3" s="1"/>
  <c r="AB461" i="3" s="1"/>
  <c r="AB462" i="3" s="1"/>
  <c r="AB463" i="3" s="1"/>
  <c r="AB464" i="3" s="1"/>
  <c r="AB465" i="3" s="1"/>
  <c r="AB466" i="3" s="1"/>
  <c r="AB467" i="3" s="1"/>
  <c r="AB468" i="3" s="1"/>
  <c r="AB469" i="3" s="1"/>
  <c r="AB470" i="3" s="1"/>
  <c r="AB471" i="3" s="1"/>
  <c r="AB472" i="3" s="1"/>
  <c r="AB473" i="3" s="1"/>
  <c r="AB474" i="3" s="1"/>
  <c r="AB475" i="3" s="1"/>
  <c r="AB476" i="3" s="1"/>
  <c r="AB477" i="3" s="1"/>
  <c r="AB478" i="3" s="1"/>
  <c r="AB479" i="3" s="1"/>
  <c r="AB480" i="3" s="1"/>
  <c r="AB481" i="3" s="1"/>
  <c r="AB482" i="3" s="1"/>
  <c r="AB483" i="3" s="1"/>
  <c r="AB484" i="3" s="1"/>
  <c r="AB485" i="3" s="1"/>
  <c r="AB486" i="3" s="1"/>
  <c r="AB487" i="3" s="1"/>
  <c r="AB488" i="3" s="1"/>
  <c r="AB489" i="3" s="1"/>
  <c r="AB490" i="3" s="1"/>
  <c r="AB491" i="3" s="1"/>
  <c r="AB492" i="3" s="1"/>
  <c r="AB493" i="3" s="1"/>
  <c r="AB494" i="3" s="1"/>
  <c r="AB495" i="3" s="1"/>
  <c r="AB496" i="3" s="1"/>
  <c r="AB497" i="3" s="1"/>
  <c r="AB498" i="3" s="1"/>
  <c r="AB499" i="3" s="1"/>
  <c r="AB500" i="3" s="1"/>
  <c r="AB501" i="3" s="1"/>
  <c r="AB502" i="3" s="1"/>
  <c r="AB503" i="3" s="1"/>
  <c r="AB504" i="3" s="1"/>
  <c r="AB505" i="3" s="1"/>
  <c r="AB506" i="3" s="1"/>
  <c r="AB507" i="3" s="1"/>
  <c r="AB508" i="3" s="1"/>
  <c r="AB509" i="3" s="1"/>
  <c r="AB510" i="3" s="1"/>
  <c r="AB511" i="3" s="1"/>
  <c r="AB512" i="3" s="1"/>
  <c r="AB513" i="3" s="1"/>
  <c r="AB514" i="3" s="1"/>
  <c r="AB515" i="3" s="1"/>
  <c r="AB516" i="3" s="1"/>
  <c r="AB517" i="3" s="1"/>
  <c r="AB518" i="3" s="1"/>
  <c r="AB519" i="3" s="1"/>
  <c r="AB520" i="3" s="1"/>
  <c r="AB521" i="3" s="1"/>
  <c r="AB522" i="3" s="1"/>
  <c r="AB523" i="3" s="1"/>
  <c r="AB524" i="3" s="1"/>
  <c r="AB525" i="3" s="1"/>
  <c r="AB526" i="3" s="1"/>
  <c r="AB527" i="3" s="1"/>
  <c r="AB528" i="3" s="1"/>
  <c r="AB529" i="3" s="1"/>
  <c r="AB530" i="3" s="1"/>
  <c r="AB531" i="3" s="1"/>
  <c r="AB532" i="3" s="1"/>
  <c r="AB533" i="3" s="1"/>
  <c r="AB534" i="3" s="1"/>
  <c r="AB535" i="3" s="1"/>
  <c r="AB536" i="3" s="1"/>
  <c r="AB537" i="3" s="1"/>
  <c r="AB538" i="3" s="1"/>
  <c r="AB539" i="3" s="1"/>
  <c r="AB540" i="3" s="1"/>
  <c r="AB541" i="3" s="1"/>
  <c r="AB542" i="3" s="1"/>
  <c r="AB543" i="3" s="1"/>
  <c r="AB544" i="3" s="1"/>
  <c r="AB545" i="3" s="1"/>
  <c r="AB546" i="3" s="1"/>
  <c r="AB547" i="3" s="1"/>
  <c r="AB548" i="3" s="1"/>
  <c r="AB549" i="3" s="1"/>
  <c r="AB550" i="3" s="1"/>
  <c r="AB551" i="3" s="1"/>
  <c r="AB552" i="3" s="1"/>
  <c r="AB553" i="3" s="1"/>
  <c r="AB554" i="3" s="1"/>
  <c r="AB555" i="3" s="1"/>
  <c r="AB556" i="3" s="1"/>
  <c r="AB557" i="3" s="1"/>
  <c r="AB558" i="3" s="1"/>
  <c r="AB559" i="3" s="1"/>
  <c r="AB560" i="3" s="1"/>
  <c r="AB561" i="3" s="1"/>
  <c r="AB562" i="3" s="1"/>
  <c r="AB563" i="3" s="1"/>
  <c r="AB564" i="3" s="1"/>
  <c r="AB565" i="3" s="1"/>
  <c r="AB566" i="3" s="1"/>
  <c r="AB567" i="3" s="1"/>
  <c r="AB568" i="3" s="1"/>
  <c r="AB569" i="3" s="1"/>
  <c r="AB570" i="3" s="1"/>
  <c r="AB571" i="3" s="1"/>
  <c r="AB572" i="3" s="1"/>
  <c r="AB573" i="3" s="1"/>
  <c r="AB574" i="3" s="1"/>
  <c r="AB575" i="3" s="1"/>
  <c r="AB576" i="3" s="1"/>
  <c r="AB577" i="3" s="1"/>
  <c r="AB578" i="3" s="1"/>
  <c r="AB579" i="3" s="1"/>
  <c r="AB580" i="3" s="1"/>
  <c r="AB581" i="3" s="1"/>
  <c r="AB582" i="3" s="1"/>
  <c r="AB583" i="3" s="1"/>
  <c r="AB584" i="3" s="1"/>
  <c r="AB585" i="3" s="1"/>
  <c r="AB586" i="3" s="1"/>
  <c r="AB587" i="3" s="1"/>
  <c r="AB588" i="3" s="1"/>
  <c r="AB589" i="3" s="1"/>
  <c r="AB590" i="3" s="1"/>
  <c r="AB591" i="3" s="1"/>
  <c r="AB592" i="3" s="1"/>
  <c r="AB593" i="3" s="1"/>
  <c r="AB594" i="3" s="1"/>
  <c r="AB595" i="3" s="1"/>
  <c r="AB596" i="3" s="1"/>
  <c r="AB597" i="3" s="1"/>
  <c r="AB598" i="3" s="1"/>
  <c r="AB599" i="3" s="1"/>
  <c r="AB600" i="3" s="1"/>
  <c r="AB601" i="3" s="1"/>
  <c r="AB602" i="3" s="1"/>
  <c r="AB603" i="3" s="1"/>
  <c r="AB604" i="3" s="1"/>
  <c r="AB605" i="3" s="1"/>
  <c r="AB606" i="3" s="1"/>
  <c r="AB607" i="3" s="1"/>
  <c r="AB608" i="3" s="1"/>
  <c r="AB609" i="3" s="1"/>
  <c r="AB610" i="3" s="1"/>
  <c r="AB611" i="3" s="1"/>
  <c r="AB612" i="3" s="1"/>
  <c r="AB613" i="3" s="1"/>
  <c r="AB614" i="3" s="1"/>
  <c r="AB615" i="3" s="1"/>
  <c r="AB616" i="3" s="1"/>
  <c r="AB617" i="3" s="1"/>
  <c r="AB618" i="3" s="1"/>
  <c r="AB619" i="3" s="1"/>
  <c r="AB620" i="3" s="1"/>
  <c r="AB621" i="3" s="1"/>
  <c r="AB622" i="3" s="1"/>
  <c r="AB623" i="3" s="1"/>
  <c r="AB624" i="3" s="1"/>
  <c r="AB625" i="3" s="1"/>
  <c r="AB626" i="3" s="1"/>
  <c r="AB627" i="3" s="1"/>
  <c r="AB628" i="3" s="1"/>
  <c r="AB629" i="3" s="1"/>
  <c r="AB630" i="3" s="1"/>
  <c r="AB631" i="3" s="1"/>
  <c r="AB632" i="3" s="1"/>
  <c r="AB633" i="3" s="1"/>
  <c r="AB634" i="3" s="1"/>
  <c r="AB635" i="3" s="1"/>
  <c r="AB636" i="3" s="1"/>
  <c r="AB637" i="3" s="1"/>
  <c r="AB638" i="3" s="1"/>
  <c r="AB639" i="3" s="1"/>
  <c r="AB640" i="3" s="1"/>
  <c r="AB641" i="3" s="1"/>
  <c r="AB642" i="3" s="1"/>
  <c r="AB643" i="3" s="1"/>
  <c r="AB644" i="3" s="1"/>
  <c r="AB645" i="3" s="1"/>
  <c r="AB646" i="3" s="1"/>
  <c r="AB647" i="3" s="1"/>
  <c r="AB648" i="3" s="1"/>
  <c r="AB649" i="3" s="1"/>
  <c r="AB650" i="3" s="1"/>
  <c r="AB651" i="3" s="1"/>
  <c r="AB652" i="3" s="1"/>
  <c r="AB653" i="3" s="1"/>
  <c r="AB654" i="3" s="1"/>
  <c r="AB655" i="3" s="1"/>
  <c r="AB656" i="3" s="1"/>
  <c r="AB657" i="3" s="1"/>
  <c r="AB658" i="3" s="1"/>
  <c r="AB659" i="3" s="1"/>
  <c r="AB660" i="3" s="1"/>
  <c r="AB661" i="3" s="1"/>
  <c r="AB662" i="3" s="1"/>
  <c r="AB663" i="3" s="1"/>
  <c r="AB664" i="3" s="1"/>
  <c r="AB665" i="3" s="1"/>
  <c r="AB666" i="3" s="1"/>
  <c r="AB667" i="3" s="1"/>
  <c r="AB668" i="3" s="1"/>
  <c r="AB669" i="3" s="1"/>
  <c r="AB670" i="3" s="1"/>
  <c r="AB671" i="3" s="1"/>
  <c r="AB672" i="3" s="1"/>
  <c r="AB673" i="3" s="1"/>
  <c r="AB674" i="3" s="1"/>
  <c r="AB675" i="3" s="1"/>
  <c r="AB676" i="3" s="1"/>
  <c r="AB677" i="3" s="1"/>
  <c r="AB678" i="3" s="1"/>
  <c r="AB679" i="3" s="1"/>
  <c r="AB680" i="3" s="1"/>
  <c r="AB681" i="3" s="1"/>
  <c r="AB682" i="3" s="1"/>
  <c r="AB683" i="3" s="1"/>
  <c r="AB684" i="3" s="1"/>
  <c r="AB685" i="3" s="1"/>
  <c r="AB686" i="3" s="1"/>
  <c r="AB687" i="3" s="1"/>
  <c r="AB688" i="3" s="1"/>
  <c r="AB689" i="3" s="1"/>
  <c r="AB690" i="3" s="1"/>
  <c r="AB691" i="3" s="1"/>
  <c r="AB692" i="3" s="1"/>
  <c r="AB693" i="3" s="1"/>
  <c r="AB694" i="3" s="1"/>
  <c r="AB695" i="3" s="1"/>
  <c r="AB696" i="3" s="1"/>
  <c r="AB697" i="3" s="1"/>
  <c r="AB698" i="3" s="1"/>
  <c r="AB699" i="3" s="1"/>
  <c r="AB700" i="3" s="1"/>
  <c r="AB701" i="3" s="1"/>
  <c r="AB702" i="3" s="1"/>
  <c r="AB703" i="3" s="1"/>
  <c r="AB704" i="3" s="1"/>
  <c r="AB705" i="3" s="1"/>
  <c r="AB706" i="3" s="1"/>
  <c r="AB707" i="3" s="1"/>
  <c r="AB708" i="3" s="1"/>
  <c r="AB709" i="3" s="1"/>
  <c r="AB710" i="3" s="1"/>
  <c r="AB711" i="3" s="1"/>
  <c r="AB712" i="3" s="1"/>
  <c r="AB713" i="3" s="1"/>
  <c r="AB714" i="3" s="1"/>
  <c r="AB715" i="3" s="1"/>
  <c r="AB716" i="3" s="1"/>
  <c r="AB717" i="3" s="1"/>
  <c r="AB718" i="3" s="1"/>
  <c r="AB719" i="3" s="1"/>
  <c r="AB720" i="3" s="1"/>
  <c r="AB721" i="3" s="1"/>
  <c r="AB722" i="3" s="1"/>
  <c r="AB723" i="3" s="1"/>
  <c r="AB724" i="3" s="1"/>
  <c r="AB725" i="3" s="1"/>
  <c r="AB726" i="3" s="1"/>
  <c r="AB727" i="3" s="1"/>
  <c r="AB728" i="3" s="1"/>
  <c r="AB729" i="3" s="1"/>
  <c r="AB730" i="3" s="1"/>
  <c r="AB731" i="3" s="1"/>
  <c r="AB732" i="3" s="1"/>
  <c r="AB733" i="3" s="1"/>
  <c r="AB734" i="3" s="1"/>
  <c r="AB735" i="3" s="1"/>
  <c r="AB736" i="3" s="1"/>
  <c r="AB737" i="3" s="1"/>
  <c r="AB738" i="3" s="1"/>
  <c r="AB739" i="3" s="1"/>
  <c r="AB740" i="3" s="1"/>
  <c r="AB741" i="3" s="1"/>
  <c r="AB742" i="3" s="1"/>
  <c r="AB743" i="3" s="1"/>
  <c r="AB744" i="3" s="1"/>
  <c r="AB745" i="3" s="1"/>
  <c r="AB746" i="3" s="1"/>
  <c r="AB747" i="3" s="1"/>
  <c r="AB748" i="3" s="1"/>
  <c r="AB749" i="3" s="1"/>
  <c r="AB750" i="3" s="1"/>
  <c r="AB751" i="3" s="1"/>
  <c r="AB752" i="3" s="1"/>
  <c r="AB753" i="3" s="1"/>
  <c r="AB754" i="3" s="1"/>
  <c r="AB755" i="3" s="1"/>
  <c r="AB756" i="3" s="1"/>
  <c r="AB757" i="3" s="1"/>
  <c r="AB758" i="3" s="1"/>
  <c r="AB759" i="3" s="1"/>
  <c r="AB760" i="3" s="1"/>
  <c r="AB761" i="3" s="1"/>
  <c r="AB762" i="3" s="1"/>
  <c r="AB763" i="3" s="1"/>
  <c r="AB764" i="3" s="1"/>
  <c r="AB765" i="3" s="1"/>
  <c r="AB766" i="3" s="1"/>
  <c r="AB767" i="3" s="1"/>
  <c r="AB768" i="3" s="1"/>
  <c r="AB769" i="3" s="1"/>
  <c r="AB770" i="3" s="1"/>
  <c r="AB771" i="3" s="1"/>
  <c r="AB772" i="3" s="1"/>
  <c r="AB773" i="3" s="1"/>
  <c r="AB774" i="3" s="1"/>
  <c r="AB775" i="3" s="1"/>
  <c r="AB776" i="3" s="1"/>
  <c r="AB777" i="3" s="1"/>
  <c r="AB778" i="3" s="1"/>
  <c r="AB779" i="3" s="1"/>
  <c r="AB780" i="3" s="1"/>
  <c r="AB781" i="3" s="1"/>
  <c r="AB782" i="3" s="1"/>
  <c r="AB783" i="3" s="1"/>
  <c r="AB784" i="3" s="1"/>
  <c r="AB785" i="3" s="1"/>
  <c r="AB786" i="3" s="1"/>
  <c r="AB787" i="3" s="1"/>
  <c r="AB788" i="3" s="1"/>
  <c r="AB789" i="3" s="1"/>
  <c r="AB790" i="3" s="1"/>
  <c r="AB791" i="3" s="1"/>
  <c r="AB792" i="3" s="1"/>
  <c r="AB793" i="3" s="1"/>
  <c r="AB794" i="3" s="1"/>
  <c r="AB795" i="3" s="1"/>
  <c r="AB796" i="3" s="1"/>
  <c r="AB797" i="3" s="1"/>
  <c r="AB798" i="3" s="1"/>
  <c r="AB799" i="3" s="1"/>
  <c r="AB800" i="3" s="1"/>
  <c r="AB801" i="3" s="1"/>
  <c r="AB802" i="3" s="1"/>
  <c r="AB803" i="3" s="1"/>
  <c r="AB804" i="3" s="1"/>
  <c r="AB805" i="3" s="1"/>
  <c r="AB806" i="3" s="1"/>
  <c r="AB807" i="3" s="1"/>
  <c r="AB808" i="3" s="1"/>
  <c r="AB809" i="3" s="1"/>
  <c r="AB810" i="3" s="1"/>
  <c r="AB811" i="3" s="1"/>
  <c r="AB812" i="3" s="1"/>
  <c r="AB813" i="3" s="1"/>
  <c r="AB814" i="3" s="1"/>
  <c r="AB815" i="3" s="1"/>
  <c r="AB816" i="3" s="1"/>
  <c r="AB817" i="3" s="1"/>
  <c r="AB818" i="3" s="1"/>
  <c r="AB819" i="3" s="1"/>
  <c r="AB820" i="3" s="1"/>
  <c r="AB821" i="3" s="1"/>
  <c r="AB822" i="3" s="1"/>
  <c r="AB823" i="3" s="1"/>
  <c r="AB824" i="3" s="1"/>
  <c r="AB825" i="3" s="1"/>
  <c r="AB826" i="3" s="1"/>
  <c r="V763" i="2"/>
  <c r="C1085" i="1"/>
  <c r="C829" i="1"/>
  <c r="V667" i="2"/>
  <c r="V605" i="2"/>
  <c r="V509" i="2"/>
  <c r="V189" i="2"/>
  <c r="V130" i="2"/>
  <c r="C1136" i="1"/>
  <c r="C1128" i="1"/>
  <c r="C1120" i="1"/>
  <c r="C1112" i="1"/>
  <c r="C1104" i="1"/>
  <c r="C1096" i="1"/>
  <c r="C1088" i="1"/>
  <c r="C1080" i="1"/>
  <c r="C1072" i="1"/>
  <c r="C1064" i="1"/>
  <c r="C1056" i="1"/>
  <c r="C1048" i="1"/>
  <c r="C1040" i="1"/>
  <c r="C1032" i="1"/>
  <c r="C1024" i="1"/>
  <c r="C1016" i="1"/>
  <c r="C1008" i="1"/>
  <c r="C1000" i="1"/>
  <c r="C992" i="1"/>
  <c r="C984" i="1"/>
  <c r="C976" i="1"/>
  <c r="C968" i="1"/>
  <c r="C960" i="1"/>
  <c r="C952" i="1"/>
  <c r="C944" i="1"/>
  <c r="C936" i="1"/>
  <c r="C928" i="1"/>
  <c r="C920" i="1"/>
  <c r="C912" i="1"/>
  <c r="C904" i="1"/>
  <c r="C896" i="1"/>
  <c r="C888" i="1"/>
  <c r="C880" i="1"/>
  <c r="C872" i="1"/>
  <c r="C864" i="1"/>
  <c r="C856" i="1"/>
  <c r="C848" i="1"/>
  <c r="C840" i="1"/>
  <c r="C832" i="1"/>
  <c r="C824" i="1"/>
  <c r="C816" i="1"/>
  <c r="C808" i="1"/>
  <c r="C800" i="1"/>
  <c r="C792" i="1"/>
  <c r="C784" i="1"/>
  <c r="C776" i="1"/>
  <c r="C768" i="1"/>
  <c r="C760" i="1"/>
  <c r="C752" i="1"/>
  <c r="C744" i="1"/>
  <c r="C736" i="1"/>
  <c r="C728" i="1"/>
  <c r="C720" i="1"/>
  <c r="C712" i="1"/>
  <c r="C704" i="1"/>
  <c r="C696" i="1"/>
  <c r="C688" i="1"/>
  <c r="C680" i="1"/>
  <c r="C672" i="1"/>
  <c r="C664" i="1"/>
  <c r="C656" i="1"/>
  <c r="C615" i="1"/>
  <c r="C583" i="1"/>
  <c r="V551" i="2"/>
  <c r="C519" i="1"/>
  <c r="C487" i="1"/>
  <c r="V463" i="2"/>
  <c r="C455" i="1"/>
  <c r="V415" i="2"/>
  <c r="C407" i="1"/>
  <c r="C383" i="1"/>
  <c r="V335" i="2"/>
  <c r="V119" i="2"/>
  <c r="V95" i="2"/>
  <c r="V55" i="2"/>
  <c r="V606" i="2"/>
  <c r="V494" i="2"/>
  <c r="V190" i="2"/>
  <c r="V739" i="2"/>
  <c r="V580" i="2"/>
  <c r="V593" i="2"/>
  <c r="C585" i="1"/>
  <c r="V433" i="2"/>
  <c r="V361" i="2"/>
  <c r="V345" i="2"/>
  <c r="V321" i="2"/>
  <c r="V273" i="2"/>
  <c r="C265" i="1"/>
  <c r="V257" i="2"/>
  <c r="V233" i="2"/>
  <c r="V217" i="2"/>
  <c r="C17" i="1"/>
  <c r="C830" i="1"/>
  <c r="V622" i="2"/>
  <c r="V574" i="2"/>
  <c r="V478" i="2"/>
  <c r="V462" i="2"/>
  <c r="C414" i="1"/>
  <c r="C1044" i="1"/>
  <c r="C1028" i="1"/>
  <c r="C988" i="1"/>
  <c r="C932" i="1"/>
  <c r="C884" i="1"/>
  <c r="V804" i="2"/>
  <c r="V796" i="2"/>
  <c r="C772" i="1"/>
  <c r="V756" i="2"/>
  <c r="V740" i="2"/>
  <c r="C732" i="1"/>
  <c r="V692" i="2"/>
  <c r="V676" i="2"/>
  <c r="V668" i="2"/>
  <c r="V635" i="2"/>
  <c r="V803" i="2"/>
  <c r="V795" i="2"/>
  <c r="V731" i="2"/>
  <c r="V699" i="2"/>
  <c r="V675" i="2"/>
  <c r="V401" i="2"/>
  <c r="C385" i="1"/>
  <c r="V281" i="2"/>
  <c r="C145" i="1"/>
  <c r="V65" i="2"/>
  <c r="V1140" i="2"/>
  <c r="V1124" i="2"/>
  <c r="V1108" i="2"/>
  <c r="V1092" i="2"/>
  <c r="V1076" i="2"/>
  <c r="V1060" i="2"/>
  <c r="V1044" i="2"/>
  <c r="V1028" i="2"/>
  <c r="V1012" i="2"/>
  <c r="V996" i="2"/>
  <c r="V980" i="2"/>
  <c r="V964" i="2"/>
  <c r="V948" i="2"/>
  <c r="V932" i="2"/>
  <c r="V916" i="2"/>
  <c r="V900" i="2"/>
  <c r="V884" i="2"/>
  <c r="V868" i="2"/>
  <c r="V852" i="2"/>
  <c r="V836" i="2"/>
  <c r="V820" i="2"/>
  <c r="V780" i="2"/>
  <c r="V772" i="2"/>
  <c r="V716" i="2"/>
  <c r="V708" i="2"/>
  <c r="V652" i="2"/>
  <c r="V1112" i="2"/>
  <c r="V984" i="2"/>
  <c r="V856" i="2"/>
  <c r="V656" i="2"/>
  <c r="V1128" i="2"/>
  <c r="V872" i="2"/>
  <c r="V1096" i="2"/>
  <c r="V968" i="2"/>
  <c r="V840" i="2"/>
  <c r="C551" i="1"/>
  <c r="V1000" i="2"/>
  <c r="C257" i="1"/>
  <c r="V636" i="2"/>
  <c r="V628" i="2"/>
  <c r="V596" i="2"/>
  <c r="V564" i="2"/>
  <c r="V548" i="2"/>
  <c r="V532" i="2"/>
  <c r="V516" i="2"/>
  <c r="V484" i="2"/>
  <c r="V452" i="2"/>
  <c r="V428" i="2"/>
  <c r="V420" i="2"/>
  <c r="V396" i="2"/>
  <c r="V180" i="2"/>
  <c r="C156" i="1"/>
  <c r="V116" i="2"/>
  <c r="V52" i="2"/>
  <c r="V1080" i="2"/>
  <c r="V952" i="2"/>
  <c r="V824" i="2"/>
  <c r="V115" i="2"/>
  <c r="V91" i="2"/>
  <c r="V27" i="2"/>
  <c r="V1064" i="2"/>
  <c r="V936" i="2"/>
  <c r="V720" i="2"/>
  <c r="V1139" i="2"/>
  <c r="V1123" i="2"/>
  <c r="V1107" i="2"/>
  <c r="V1091" i="2"/>
  <c r="V1075" i="2"/>
  <c r="V1059" i="2"/>
  <c r="V1043" i="2"/>
  <c r="V1027" i="2"/>
  <c r="V1011" i="2"/>
  <c r="V995" i="2"/>
  <c r="V979" i="2"/>
  <c r="V963" i="2"/>
  <c r="V947" i="2"/>
  <c r="V931" i="2"/>
  <c r="V915" i="2"/>
  <c r="V899" i="2"/>
  <c r="V883" i="2"/>
  <c r="V867" i="2"/>
  <c r="V851" i="2"/>
  <c r="V835" i="2"/>
  <c r="V819" i="2"/>
  <c r="V779" i="2"/>
  <c r="V771" i="2"/>
  <c r="V755" i="2"/>
  <c r="V715" i="2"/>
  <c r="V707" i="2"/>
  <c r="V691" i="2"/>
  <c r="V1048" i="2"/>
  <c r="V920" i="2"/>
  <c r="V625" i="2"/>
  <c r="V561" i="2"/>
  <c r="V529" i="2"/>
  <c r="C465" i="1"/>
  <c r="C441" i="1"/>
  <c r="V393" i="2"/>
  <c r="V353" i="2"/>
  <c r="V337" i="2"/>
  <c r="C313" i="1"/>
  <c r="V305" i="2"/>
  <c r="V297" i="2"/>
  <c r="V289" i="2"/>
  <c r="V265" i="2"/>
  <c r="V249" i="2"/>
  <c r="V225" i="2"/>
  <c r="C209" i="1"/>
  <c r="V169" i="2"/>
  <c r="C105" i="1"/>
  <c r="C41" i="1"/>
  <c r="V1032" i="2"/>
  <c r="V904" i="2"/>
  <c r="C91" i="1"/>
  <c r="C648" i="1"/>
  <c r="C640" i="1"/>
  <c r="C632" i="1"/>
  <c r="C616" i="1"/>
  <c r="C600" i="1"/>
  <c r="C584" i="1"/>
  <c r="C568" i="1"/>
  <c r="C552" i="1"/>
  <c r="C536" i="1"/>
  <c r="C520" i="1"/>
  <c r="C504" i="1"/>
  <c r="C488" i="1"/>
  <c r="C472" i="1"/>
  <c r="C456" i="1"/>
  <c r="C440" i="1"/>
  <c r="C432" i="1"/>
  <c r="C408" i="1"/>
  <c r="C376" i="1"/>
  <c r="C368" i="1"/>
  <c r="C352" i="1"/>
  <c r="C336" i="1"/>
  <c r="C320" i="1"/>
  <c r="C304" i="1"/>
  <c r="C288" i="1"/>
  <c r="C272" i="1"/>
  <c r="C256" i="1"/>
  <c r="C240" i="1"/>
  <c r="C224" i="1"/>
  <c r="C208" i="1"/>
  <c r="C200" i="1"/>
  <c r="V192" i="2"/>
  <c r="V144" i="2"/>
  <c r="V120" i="2"/>
  <c r="V80" i="2"/>
  <c r="V16" i="2"/>
  <c r="V1016" i="2"/>
  <c r="V888" i="2"/>
  <c r="V784" i="2"/>
  <c r="V465" i="2"/>
  <c r="C629" i="1"/>
  <c r="V573" i="2"/>
  <c r="C173" i="1"/>
  <c r="C42" i="1"/>
  <c r="C733" i="1"/>
  <c r="C130" i="1"/>
  <c r="V90" i="2"/>
  <c r="V66" i="2"/>
  <c r="V1138" i="2"/>
  <c r="V1122" i="2"/>
  <c r="V1106" i="2"/>
  <c r="V1090" i="2"/>
  <c r="V1074" i="2"/>
  <c r="V1058" i="2"/>
  <c r="V1042" i="2"/>
  <c r="V1026" i="2"/>
  <c r="V1010" i="2"/>
  <c r="V994" i="2"/>
  <c r="V978" i="2"/>
  <c r="V962" i="2"/>
  <c r="V946" i="2"/>
  <c r="V930" i="2"/>
  <c r="V914" i="2"/>
  <c r="V898" i="2"/>
  <c r="V882" i="2"/>
  <c r="V866" i="2"/>
  <c r="V850" i="2"/>
  <c r="V834" i="2"/>
  <c r="V818" i="2"/>
  <c r="C1137" i="1"/>
  <c r="V1137" i="2"/>
  <c r="C1129" i="1"/>
  <c r="V1129" i="2"/>
  <c r="C1121" i="1"/>
  <c r="V1121" i="2"/>
  <c r="C1113" i="1"/>
  <c r="V1113" i="2"/>
  <c r="C1105" i="1"/>
  <c r="V1105" i="2"/>
  <c r="C1097" i="1"/>
  <c r="V1097" i="2"/>
  <c r="C1089" i="1"/>
  <c r="V1089" i="2"/>
  <c r="C1081" i="1"/>
  <c r="V1081" i="2"/>
  <c r="C1073" i="1"/>
  <c r="V1073" i="2"/>
  <c r="C1065" i="1"/>
  <c r="V1065" i="2"/>
  <c r="C1057" i="1"/>
  <c r="V1057" i="2"/>
  <c r="C1049" i="1"/>
  <c r="V1049" i="2"/>
  <c r="C1041" i="1"/>
  <c r="V1041" i="2"/>
  <c r="C1025" i="1"/>
  <c r="V1025" i="2"/>
  <c r="C993" i="1"/>
  <c r="V993" i="2"/>
  <c r="C945" i="1"/>
  <c r="V945" i="2"/>
  <c r="C897" i="1"/>
  <c r="V897" i="2"/>
  <c r="C857" i="1"/>
  <c r="V857" i="2"/>
  <c r="C809" i="1"/>
  <c r="V809" i="2"/>
  <c r="C761" i="1"/>
  <c r="V761" i="2"/>
  <c r="C721" i="1"/>
  <c r="V721" i="2"/>
  <c r="C681" i="1"/>
  <c r="V681" i="2"/>
  <c r="C496" i="1"/>
  <c r="V496" i="2"/>
  <c r="C424" i="1"/>
  <c r="V424" i="2"/>
  <c r="C280" i="1"/>
  <c r="V280" i="2"/>
  <c r="C168" i="1"/>
  <c r="V168" i="2"/>
  <c r="V88" i="2"/>
  <c r="C88" i="1"/>
  <c r="V520" i="2"/>
  <c r="C647" i="1"/>
  <c r="V647" i="2"/>
  <c r="C639" i="1"/>
  <c r="V639" i="2"/>
  <c r="C623" i="1"/>
  <c r="V623" i="2"/>
  <c r="C607" i="1"/>
  <c r="V607" i="2"/>
  <c r="C567" i="1"/>
  <c r="V567" i="2"/>
  <c r="C535" i="1"/>
  <c r="V535" i="2"/>
  <c r="C503" i="1"/>
  <c r="V503" i="2"/>
  <c r="C495" i="1"/>
  <c r="V495" i="2"/>
  <c r="C471" i="1"/>
  <c r="V471" i="2"/>
  <c r="C439" i="1"/>
  <c r="V439" i="2"/>
  <c r="C423" i="1"/>
  <c r="V423" i="2"/>
  <c r="C399" i="1"/>
  <c r="V399" i="2"/>
  <c r="C391" i="1"/>
  <c r="V391" i="2"/>
  <c r="C375" i="1"/>
  <c r="V375" i="2"/>
  <c r="C359" i="1"/>
  <c r="V359" i="2"/>
  <c r="C343" i="1"/>
  <c r="V343" i="2"/>
  <c r="C327" i="1"/>
  <c r="V327" i="2"/>
  <c r="C311" i="1"/>
  <c r="V311" i="2"/>
  <c r="C295" i="1"/>
  <c r="V295" i="2"/>
  <c r="C279" i="1"/>
  <c r="V279" i="2"/>
  <c r="C263" i="1"/>
  <c r="V263" i="2"/>
  <c r="C255" i="1"/>
  <c r="V255" i="2"/>
  <c r="C239" i="1"/>
  <c r="V239" i="2"/>
  <c r="C215" i="1"/>
  <c r="V215" i="2"/>
  <c r="V207" i="2"/>
  <c r="C207" i="1"/>
  <c r="C191" i="1"/>
  <c r="V191" i="2"/>
  <c r="V175" i="2"/>
  <c r="C175" i="1"/>
  <c r="V151" i="2"/>
  <c r="C151" i="1"/>
  <c r="V135" i="2"/>
  <c r="C135" i="1"/>
  <c r="V79" i="2"/>
  <c r="C79" i="1"/>
  <c r="V39" i="2"/>
  <c r="C39" i="1"/>
  <c r="V23" i="2"/>
  <c r="C23" i="1"/>
  <c r="V7" i="2"/>
  <c r="C7" i="1"/>
  <c r="V760" i="2"/>
  <c r="V696" i="2"/>
  <c r="C1140" i="1"/>
  <c r="C1135" i="1"/>
  <c r="V1135" i="2"/>
  <c r="C1127" i="1"/>
  <c r="V1127" i="2"/>
  <c r="C1119" i="1"/>
  <c r="V1119" i="2"/>
  <c r="C1111" i="1"/>
  <c r="V1111" i="2"/>
  <c r="C1103" i="1"/>
  <c r="V1103" i="2"/>
  <c r="C1095" i="1"/>
  <c r="V1095" i="2"/>
  <c r="C1087" i="1"/>
  <c r="V1087" i="2"/>
  <c r="C1079" i="1"/>
  <c r="V1079" i="2"/>
  <c r="C1071" i="1"/>
  <c r="V1071" i="2"/>
  <c r="C1063" i="1"/>
  <c r="V1063" i="2"/>
  <c r="C1055" i="1"/>
  <c r="V1055" i="2"/>
  <c r="C1047" i="1"/>
  <c r="V1047" i="2"/>
  <c r="C1039" i="1"/>
  <c r="V1039" i="2"/>
  <c r="C1031" i="1"/>
  <c r="V1031" i="2"/>
  <c r="C1023" i="1"/>
  <c r="V1023" i="2"/>
  <c r="C1015" i="1"/>
  <c r="V1015" i="2"/>
  <c r="C1007" i="1"/>
  <c r="V1007" i="2"/>
  <c r="C999" i="1"/>
  <c r="V999" i="2"/>
  <c r="C991" i="1"/>
  <c r="V991" i="2"/>
  <c r="C983" i="1"/>
  <c r="V983" i="2"/>
  <c r="C975" i="1"/>
  <c r="V975" i="2"/>
  <c r="C967" i="1"/>
  <c r="V967" i="2"/>
  <c r="C959" i="1"/>
  <c r="V959" i="2"/>
  <c r="C951" i="1"/>
  <c r="V951" i="2"/>
  <c r="C943" i="1"/>
  <c r="V943" i="2"/>
  <c r="C935" i="1"/>
  <c r="V935" i="2"/>
  <c r="C927" i="1"/>
  <c r="V927" i="2"/>
  <c r="C919" i="1"/>
  <c r="V919" i="2"/>
  <c r="C911" i="1"/>
  <c r="V911" i="2"/>
  <c r="C903" i="1"/>
  <c r="V903" i="2"/>
  <c r="C895" i="1"/>
  <c r="V895" i="2"/>
  <c r="C887" i="1"/>
  <c r="V887" i="2"/>
  <c r="C879" i="1"/>
  <c r="V879" i="2"/>
  <c r="C871" i="1"/>
  <c r="V871" i="2"/>
  <c r="C863" i="1"/>
  <c r="V863" i="2"/>
  <c r="C855" i="1"/>
  <c r="V855" i="2"/>
  <c r="C847" i="1"/>
  <c r="V847" i="2"/>
  <c r="C839" i="1"/>
  <c r="V839" i="2"/>
  <c r="C831" i="1"/>
  <c r="V831" i="2"/>
  <c r="C823" i="1"/>
  <c r="V823" i="2"/>
  <c r="C815" i="1"/>
  <c r="V815" i="2"/>
  <c r="C807" i="1"/>
  <c r="V807" i="2"/>
  <c r="C799" i="1"/>
  <c r="V799" i="2"/>
  <c r="C791" i="1"/>
  <c r="V791" i="2"/>
  <c r="C783" i="1"/>
  <c r="V783" i="2"/>
  <c r="C775" i="1"/>
  <c r="V775" i="2"/>
  <c r="C767" i="1"/>
  <c r="V767" i="2"/>
  <c r="C759" i="1"/>
  <c r="V759" i="2"/>
  <c r="C751" i="1"/>
  <c r="V751" i="2"/>
  <c r="C743" i="1"/>
  <c r="V743" i="2"/>
  <c r="C735" i="1"/>
  <c r="V735" i="2"/>
  <c r="C727" i="1"/>
  <c r="V727" i="2"/>
  <c r="C719" i="1"/>
  <c r="V719" i="2"/>
  <c r="C711" i="1"/>
  <c r="V711" i="2"/>
  <c r="C703" i="1"/>
  <c r="V703" i="2"/>
  <c r="C695" i="1"/>
  <c r="V695" i="2"/>
  <c r="C687" i="1"/>
  <c r="V687" i="2"/>
  <c r="C679" i="1"/>
  <c r="V679" i="2"/>
  <c r="C671" i="1"/>
  <c r="V671" i="2"/>
  <c r="C663" i="1"/>
  <c r="V663" i="2"/>
  <c r="C655" i="1"/>
  <c r="V655" i="2"/>
  <c r="C646" i="1"/>
  <c r="V646" i="2"/>
  <c r="C638" i="1"/>
  <c r="V638" i="2"/>
  <c r="C630" i="1"/>
  <c r="V630" i="2"/>
  <c r="C622" i="1"/>
  <c r="C614" i="1"/>
  <c r="V614" i="2"/>
  <c r="C606" i="1"/>
  <c r="C598" i="1"/>
  <c r="V598" i="2"/>
  <c r="C590" i="1"/>
  <c r="C582" i="1"/>
  <c r="V582" i="2"/>
  <c r="C574" i="1"/>
  <c r="C566" i="1"/>
  <c r="V566" i="2"/>
  <c r="C558" i="1"/>
  <c r="C550" i="1"/>
  <c r="V550" i="2"/>
  <c r="C542" i="1"/>
  <c r="C534" i="1"/>
  <c r="V534" i="2"/>
  <c r="C526" i="1"/>
  <c r="C518" i="1"/>
  <c r="V518" i="2"/>
  <c r="C510" i="1"/>
  <c r="C502" i="1"/>
  <c r="V502" i="2"/>
  <c r="C494" i="1"/>
  <c r="C486" i="1"/>
  <c r="V486" i="2"/>
  <c r="C478" i="1"/>
  <c r="C470" i="1"/>
  <c r="V470" i="2"/>
  <c r="C462" i="1"/>
  <c r="C454" i="1"/>
  <c r="V454" i="2"/>
  <c r="C446" i="1"/>
  <c r="C438" i="1"/>
  <c r="V438" i="2"/>
  <c r="C430" i="1"/>
  <c r="V430" i="2"/>
  <c r="C422" i="1"/>
  <c r="V422" i="2"/>
  <c r="V414" i="2"/>
  <c r="C406" i="1"/>
  <c r="V406" i="2"/>
  <c r="C398" i="1"/>
  <c r="V398" i="2"/>
  <c r="C390" i="1"/>
  <c r="V390" i="2"/>
  <c r="C382" i="1"/>
  <c r="V382" i="2"/>
  <c r="C374" i="1"/>
  <c r="V374" i="2"/>
  <c r="V366" i="2"/>
  <c r="C358" i="1"/>
  <c r="V358" i="2"/>
  <c r="V350" i="2"/>
  <c r="C350" i="1"/>
  <c r="C342" i="1"/>
  <c r="V342" i="2"/>
  <c r="C334" i="1"/>
  <c r="V334" i="2"/>
  <c r="C326" i="1"/>
  <c r="V326" i="2"/>
  <c r="V318" i="2"/>
  <c r="C318" i="1"/>
  <c r="C310" i="1"/>
  <c r="V310" i="2"/>
  <c r="C302" i="1"/>
  <c r="V302" i="2"/>
  <c r="C294" i="1"/>
  <c r="V294" i="2"/>
  <c r="V286" i="2"/>
  <c r="C278" i="1"/>
  <c r="V278" i="2"/>
  <c r="C270" i="1"/>
  <c r="V270" i="2"/>
  <c r="C262" i="1"/>
  <c r="V262" i="2"/>
  <c r="C254" i="1"/>
  <c r="V254" i="2"/>
  <c r="C246" i="1"/>
  <c r="V246" i="2"/>
  <c r="V238" i="2"/>
  <c r="C238" i="1"/>
  <c r="C230" i="1"/>
  <c r="V230" i="2"/>
  <c r="V222" i="2"/>
  <c r="C222" i="1"/>
  <c r="C214" i="1"/>
  <c r="V214" i="2"/>
  <c r="C206" i="1"/>
  <c r="V206" i="2"/>
  <c r="C198" i="1"/>
  <c r="V198" i="2"/>
  <c r="C190" i="1"/>
  <c r="V182" i="2"/>
  <c r="C182" i="1"/>
  <c r="V174" i="2"/>
  <c r="V166" i="2"/>
  <c r="C166" i="1"/>
  <c r="V158" i="2"/>
  <c r="C158" i="1"/>
  <c r="C150" i="1"/>
  <c r="V150" i="2"/>
  <c r="C142" i="1"/>
  <c r="V142" i="2"/>
  <c r="C134" i="1"/>
  <c r="V134" i="2"/>
  <c r="C126" i="1"/>
  <c r="V126" i="2"/>
  <c r="C118" i="1"/>
  <c r="V118" i="2"/>
  <c r="C110" i="1"/>
  <c r="V110" i="2"/>
  <c r="C102" i="1"/>
  <c r="V102" i="2"/>
  <c r="C94" i="1"/>
  <c r="V94" i="2"/>
  <c r="C86" i="1"/>
  <c r="V86" i="2"/>
  <c r="C78" i="1"/>
  <c r="V78" i="2"/>
  <c r="C70" i="1"/>
  <c r="V70" i="2"/>
  <c r="C62" i="1"/>
  <c r="V62" i="2"/>
  <c r="C54" i="1"/>
  <c r="V54" i="2"/>
  <c r="C46" i="1"/>
  <c r="V46" i="2"/>
  <c r="C38" i="1"/>
  <c r="V38" i="2"/>
  <c r="C30" i="1"/>
  <c r="V30" i="2"/>
  <c r="C22" i="1"/>
  <c r="V22" i="2"/>
  <c r="C14" i="1"/>
  <c r="V14" i="2"/>
  <c r="C6" i="1"/>
  <c r="V6" i="2"/>
  <c r="C651" i="1"/>
  <c r="V800" i="2"/>
  <c r="V736" i="2"/>
  <c r="V672" i="2"/>
  <c r="V651" i="2"/>
  <c r="V600" i="2"/>
  <c r="V542" i="2"/>
  <c r="V487" i="2"/>
  <c r="V456" i="2"/>
  <c r="V313" i="2"/>
  <c r="V272" i="2"/>
  <c r="V41" i="2"/>
  <c r="C27" i="1"/>
  <c r="C95" i="1"/>
  <c r="C286" i="1"/>
  <c r="C415" i="1"/>
  <c r="C1009" i="1"/>
  <c r="V1009" i="2"/>
  <c r="C961" i="1"/>
  <c r="V961" i="2"/>
  <c r="C929" i="1"/>
  <c r="V929" i="2"/>
  <c r="C881" i="1"/>
  <c r="V881" i="2"/>
  <c r="C833" i="1"/>
  <c r="V833" i="2"/>
  <c r="C801" i="1"/>
  <c r="V801" i="2"/>
  <c r="C753" i="1"/>
  <c r="V753" i="2"/>
  <c r="C689" i="1"/>
  <c r="V689" i="2"/>
  <c r="C544" i="1"/>
  <c r="V544" i="2"/>
  <c r="C416" i="1"/>
  <c r="V416" i="2"/>
  <c r="C392" i="1"/>
  <c r="V392" i="2"/>
  <c r="C344" i="1"/>
  <c r="V344" i="2"/>
  <c r="C312" i="1"/>
  <c r="V312" i="2"/>
  <c r="C296" i="1"/>
  <c r="V296" i="2"/>
  <c r="C264" i="1"/>
  <c r="V264" i="2"/>
  <c r="C248" i="1"/>
  <c r="V248" i="2"/>
  <c r="C176" i="1"/>
  <c r="V176" i="2"/>
  <c r="V112" i="2"/>
  <c r="C112" i="1"/>
  <c r="V64" i="2"/>
  <c r="C64" i="1"/>
  <c r="V32" i="2"/>
  <c r="C32" i="1"/>
  <c r="C80" i="1"/>
  <c r="C631" i="1"/>
  <c r="V631" i="2"/>
  <c r="C599" i="1"/>
  <c r="V599" i="2"/>
  <c r="C591" i="1"/>
  <c r="V591" i="2"/>
  <c r="C575" i="1"/>
  <c r="V575" i="2"/>
  <c r="C559" i="1"/>
  <c r="V559" i="2"/>
  <c r="C543" i="1"/>
  <c r="V543" i="2"/>
  <c r="C527" i="1"/>
  <c r="V527" i="2"/>
  <c r="C511" i="1"/>
  <c r="V511" i="2"/>
  <c r="C479" i="1"/>
  <c r="V479" i="2"/>
  <c r="C447" i="1"/>
  <c r="V447" i="2"/>
  <c r="C431" i="1"/>
  <c r="V431" i="2"/>
  <c r="C367" i="1"/>
  <c r="V367" i="2"/>
  <c r="C351" i="1"/>
  <c r="V351" i="2"/>
  <c r="C319" i="1"/>
  <c r="V319" i="2"/>
  <c r="C303" i="1"/>
  <c r="V303" i="2"/>
  <c r="C287" i="1"/>
  <c r="V287" i="2"/>
  <c r="C271" i="1"/>
  <c r="V271" i="2"/>
  <c r="C247" i="1"/>
  <c r="V247" i="2"/>
  <c r="C231" i="1"/>
  <c r="V231" i="2"/>
  <c r="C223" i="1"/>
  <c r="V223" i="2"/>
  <c r="V199" i="2"/>
  <c r="C199" i="1"/>
  <c r="V183" i="2"/>
  <c r="C183" i="1"/>
  <c r="C167" i="1"/>
  <c r="V167" i="2"/>
  <c r="C159" i="1"/>
  <c r="V159" i="2"/>
  <c r="V143" i="2"/>
  <c r="C143" i="1"/>
  <c r="V127" i="2"/>
  <c r="C127" i="1"/>
  <c r="V111" i="2"/>
  <c r="C111" i="1"/>
  <c r="V103" i="2"/>
  <c r="C103" i="1"/>
  <c r="V87" i="2"/>
  <c r="C87" i="1"/>
  <c r="V71" i="2"/>
  <c r="C71" i="1"/>
  <c r="V63" i="2"/>
  <c r="C63" i="1"/>
  <c r="V47" i="2"/>
  <c r="C47" i="1"/>
  <c r="V31" i="2"/>
  <c r="C31" i="1"/>
  <c r="V15" i="2"/>
  <c r="C15" i="1"/>
  <c r="V632" i="2"/>
  <c r="V519" i="2"/>
  <c r="V488" i="2"/>
  <c r="V432" i="2"/>
  <c r="V320" i="2"/>
  <c r="C1142" i="1"/>
  <c r="V1142" i="2"/>
  <c r="C1134" i="1"/>
  <c r="V1134" i="2"/>
  <c r="C1126" i="1"/>
  <c r="V1126" i="2"/>
  <c r="C1118" i="1"/>
  <c r="V1118" i="2"/>
  <c r="C1110" i="1"/>
  <c r="V1110" i="2"/>
  <c r="C1102" i="1"/>
  <c r="V1102" i="2"/>
  <c r="C1094" i="1"/>
  <c r="V1094" i="2"/>
  <c r="V1086" i="2"/>
  <c r="C1086" i="1"/>
  <c r="C1078" i="1"/>
  <c r="V1078" i="2"/>
  <c r="C1070" i="1"/>
  <c r="V1070" i="2"/>
  <c r="C1062" i="1"/>
  <c r="V1062" i="2"/>
  <c r="V1054" i="2"/>
  <c r="C1054" i="1"/>
  <c r="C1046" i="1"/>
  <c r="V1046" i="2"/>
  <c r="C1038" i="1"/>
  <c r="V1038" i="2"/>
  <c r="C1030" i="1"/>
  <c r="V1030" i="2"/>
  <c r="C1022" i="1"/>
  <c r="V1022" i="2"/>
  <c r="C1014" i="1"/>
  <c r="V1014" i="2"/>
  <c r="C1006" i="1"/>
  <c r="V1006" i="2"/>
  <c r="C998" i="1"/>
  <c r="V998" i="2"/>
  <c r="C990" i="1"/>
  <c r="V990" i="2"/>
  <c r="C982" i="1"/>
  <c r="V982" i="2"/>
  <c r="C974" i="1"/>
  <c r="V974" i="2"/>
  <c r="C966" i="1"/>
  <c r="V966" i="2"/>
  <c r="C958" i="1"/>
  <c r="V958" i="2"/>
  <c r="C950" i="1"/>
  <c r="V950" i="2"/>
  <c r="C942" i="1"/>
  <c r="V942" i="2"/>
  <c r="C934" i="1"/>
  <c r="V934" i="2"/>
  <c r="V926" i="2"/>
  <c r="C918" i="1"/>
  <c r="V918" i="2"/>
  <c r="C910" i="1"/>
  <c r="V910" i="2"/>
  <c r="C902" i="1"/>
  <c r="V902" i="2"/>
  <c r="C894" i="1"/>
  <c r="V894" i="2"/>
  <c r="C886" i="1"/>
  <c r="V886" i="2"/>
  <c r="C878" i="1"/>
  <c r="V878" i="2"/>
  <c r="C870" i="1"/>
  <c r="V870" i="2"/>
  <c r="C862" i="1"/>
  <c r="V862" i="2"/>
  <c r="C854" i="1"/>
  <c r="V854" i="2"/>
  <c r="C846" i="1"/>
  <c r="V846" i="2"/>
  <c r="C838" i="1"/>
  <c r="V838" i="2"/>
  <c r="V830" i="2"/>
  <c r="C822" i="1"/>
  <c r="V822" i="2"/>
  <c r="C814" i="1"/>
  <c r="V814" i="2"/>
  <c r="C806" i="1"/>
  <c r="V806" i="2"/>
  <c r="C798" i="1"/>
  <c r="V798" i="2"/>
  <c r="C790" i="1"/>
  <c r="V790" i="2"/>
  <c r="C782" i="1"/>
  <c r="V782" i="2"/>
  <c r="C774" i="1"/>
  <c r="V774" i="2"/>
  <c r="C766" i="1"/>
  <c r="V766" i="2"/>
  <c r="C758" i="1"/>
  <c r="V758" i="2"/>
  <c r="C750" i="1"/>
  <c r="V750" i="2"/>
  <c r="C742" i="1"/>
  <c r="V742" i="2"/>
  <c r="V734" i="2"/>
  <c r="C734" i="1"/>
  <c r="C726" i="1"/>
  <c r="V726" i="2"/>
  <c r="C718" i="1"/>
  <c r="V718" i="2"/>
  <c r="C710" i="1"/>
  <c r="V710" i="2"/>
  <c r="C702" i="1"/>
  <c r="V702" i="2"/>
  <c r="C694" i="1"/>
  <c r="V694" i="2"/>
  <c r="C686" i="1"/>
  <c r="V686" i="2"/>
  <c r="C678" i="1"/>
  <c r="V678" i="2"/>
  <c r="V670" i="2"/>
  <c r="C662" i="1"/>
  <c r="V662" i="2"/>
  <c r="C654" i="1"/>
  <c r="V654" i="2"/>
  <c r="C645" i="1"/>
  <c r="V645" i="2"/>
  <c r="V637" i="2"/>
  <c r="C637" i="1"/>
  <c r="V629" i="2"/>
  <c r="C621" i="1"/>
  <c r="V621" i="2"/>
  <c r="C613" i="1"/>
  <c r="V613" i="2"/>
  <c r="C605" i="1"/>
  <c r="C597" i="1"/>
  <c r="V597" i="2"/>
  <c r="C589" i="1"/>
  <c r="V589" i="2"/>
  <c r="C581" i="1"/>
  <c r="V581" i="2"/>
  <c r="C573" i="1"/>
  <c r="C565" i="1"/>
  <c r="V565" i="2"/>
  <c r="C557" i="1"/>
  <c r="V557" i="2"/>
  <c r="C549" i="1"/>
  <c r="V549" i="2"/>
  <c r="C541" i="1"/>
  <c r="C533" i="1"/>
  <c r="V533" i="2"/>
  <c r="C525" i="1"/>
  <c r="V525" i="2"/>
  <c r="C517" i="1"/>
  <c r="V517" i="2"/>
  <c r="C509" i="1"/>
  <c r="C501" i="1"/>
  <c r="V501" i="2"/>
  <c r="C493" i="1"/>
  <c r="V493" i="2"/>
  <c r="C485" i="1"/>
  <c r="V485" i="2"/>
  <c r="C477" i="1"/>
  <c r="C469" i="1"/>
  <c r="V469" i="2"/>
  <c r="C461" i="1"/>
  <c r="V461" i="2"/>
  <c r="C453" i="1"/>
  <c r="V453" i="2"/>
  <c r="C445" i="1"/>
  <c r="C437" i="1"/>
  <c r="V437" i="2"/>
  <c r="C429" i="1"/>
  <c r="V429" i="2"/>
  <c r="C421" i="1"/>
  <c r="C413" i="1"/>
  <c r="V413" i="2"/>
  <c r="C405" i="1"/>
  <c r="V405" i="2"/>
  <c r="V397" i="2"/>
  <c r="C397" i="1"/>
  <c r="C389" i="1"/>
  <c r="C381" i="1"/>
  <c r="C373" i="1"/>
  <c r="V373" i="2"/>
  <c r="V365" i="2"/>
  <c r="C357" i="1"/>
  <c r="V357" i="2"/>
  <c r="C349" i="1"/>
  <c r="V349" i="2"/>
  <c r="C341" i="1"/>
  <c r="V341" i="2"/>
  <c r="C333" i="1"/>
  <c r="V333" i="2"/>
  <c r="C325" i="1"/>
  <c r="V325" i="2"/>
  <c r="V317" i="2"/>
  <c r="C309" i="1"/>
  <c r="V309" i="2"/>
  <c r="C301" i="1"/>
  <c r="V301" i="2"/>
  <c r="C293" i="1"/>
  <c r="V293" i="2"/>
  <c r="C285" i="1"/>
  <c r="V285" i="2"/>
  <c r="C277" i="1"/>
  <c r="V277" i="2"/>
  <c r="V269" i="2"/>
  <c r="C269" i="1"/>
  <c r="C261" i="1"/>
  <c r="V261" i="2"/>
  <c r="C253" i="1"/>
  <c r="V253" i="2"/>
  <c r="C245" i="1"/>
  <c r="V245" i="2"/>
  <c r="V237" i="2"/>
  <c r="C229" i="1"/>
  <c r="V229" i="2"/>
  <c r="C221" i="1"/>
  <c r="V221" i="2"/>
  <c r="V213" i="2"/>
  <c r="C205" i="1"/>
  <c r="V205" i="2"/>
  <c r="C197" i="1"/>
  <c r="V197" i="2"/>
  <c r="C189" i="1"/>
  <c r="V181" i="2"/>
  <c r="C181" i="1"/>
  <c r="V173" i="2"/>
  <c r="C165" i="1"/>
  <c r="C157" i="1"/>
  <c r="V157" i="2"/>
  <c r="C149" i="1"/>
  <c r="V149" i="2"/>
  <c r="C141" i="1"/>
  <c r="C133" i="1"/>
  <c r="V133" i="2"/>
  <c r="C125" i="1"/>
  <c r="V125" i="2"/>
  <c r="C117" i="1"/>
  <c r="V117" i="2"/>
  <c r="C109" i="1"/>
  <c r="V109" i="2"/>
  <c r="C101" i="1"/>
  <c r="V101" i="2"/>
  <c r="C93" i="1"/>
  <c r="V93" i="2"/>
  <c r="C85" i="1"/>
  <c r="V85" i="2"/>
  <c r="C77" i="1"/>
  <c r="C69" i="1"/>
  <c r="V69" i="2"/>
  <c r="C61" i="1"/>
  <c r="V61" i="2"/>
  <c r="C53" i="1"/>
  <c r="V53" i="2"/>
  <c r="C45" i="1"/>
  <c r="V45" i="2"/>
  <c r="C37" i="1"/>
  <c r="C29" i="1"/>
  <c r="V29" i="2"/>
  <c r="C21" i="1"/>
  <c r="V21" i="2"/>
  <c r="C13" i="1"/>
  <c r="C5" i="1"/>
  <c r="V5" i="2"/>
  <c r="V776" i="2"/>
  <c r="V732" i="2"/>
  <c r="V712" i="2"/>
  <c r="V648" i="2"/>
  <c r="V568" i="2"/>
  <c r="V541" i="2"/>
  <c r="V510" i="2"/>
  <c r="V455" i="2"/>
  <c r="V421" i="2"/>
  <c r="V389" i="2"/>
  <c r="V352" i="2"/>
  <c r="V224" i="2"/>
  <c r="V105" i="2"/>
  <c r="V37" i="2"/>
  <c r="C174" i="1"/>
  <c r="C636" i="1"/>
  <c r="C926" i="1"/>
  <c r="C969" i="1"/>
  <c r="V969" i="2"/>
  <c r="C905" i="1"/>
  <c r="V905" i="2"/>
  <c r="C849" i="1"/>
  <c r="V849" i="2"/>
  <c r="C777" i="1"/>
  <c r="V777" i="2"/>
  <c r="C729" i="1"/>
  <c r="V729" i="2"/>
  <c r="C673" i="1"/>
  <c r="V673" i="2"/>
  <c r="C624" i="1"/>
  <c r="V624" i="2"/>
  <c r="C576" i="1"/>
  <c r="V576" i="2"/>
  <c r="C528" i="1"/>
  <c r="V528" i="2"/>
  <c r="C448" i="1"/>
  <c r="V448" i="2"/>
  <c r="V72" i="2"/>
  <c r="C72" i="1"/>
  <c r="C1125" i="1"/>
  <c r="V1125" i="2"/>
  <c r="V1085" i="2"/>
  <c r="C1045" i="1"/>
  <c r="V1045" i="2"/>
  <c r="C1013" i="1"/>
  <c r="V1013" i="2"/>
  <c r="C965" i="1"/>
  <c r="V965" i="2"/>
  <c r="C917" i="1"/>
  <c r="V917" i="2"/>
  <c r="C885" i="1"/>
  <c r="V885" i="2"/>
  <c r="C853" i="1"/>
  <c r="V853" i="2"/>
  <c r="C821" i="1"/>
  <c r="V821" i="2"/>
  <c r="C781" i="1"/>
  <c r="V781" i="2"/>
  <c r="C749" i="1"/>
  <c r="V749" i="2"/>
  <c r="C693" i="1"/>
  <c r="V693" i="2"/>
  <c r="C644" i="1"/>
  <c r="C620" i="1"/>
  <c r="V620" i="2"/>
  <c r="V588" i="2"/>
  <c r="C588" i="1"/>
  <c r="C556" i="1"/>
  <c r="V556" i="2"/>
  <c r="V508" i="2"/>
  <c r="C476" i="1"/>
  <c r="V476" i="2"/>
  <c r="C428" i="1"/>
  <c r="C404" i="1"/>
  <c r="V404" i="2"/>
  <c r="C364" i="1"/>
  <c r="V364" i="2"/>
  <c r="C316" i="1"/>
  <c r="V316" i="2"/>
  <c r="C284" i="1"/>
  <c r="V284" i="2"/>
  <c r="C260" i="1"/>
  <c r="V260" i="2"/>
  <c r="C228" i="1"/>
  <c r="V228" i="2"/>
  <c r="C188" i="1"/>
  <c r="V188" i="2"/>
  <c r="C164" i="1"/>
  <c r="V164" i="2"/>
  <c r="C132" i="1"/>
  <c r="V132" i="2"/>
  <c r="C100" i="1"/>
  <c r="V100" i="2"/>
  <c r="C68" i="1"/>
  <c r="V68" i="2"/>
  <c r="C12" i="1"/>
  <c r="V1136" i="2"/>
  <c r="V1120" i="2"/>
  <c r="V1104" i="2"/>
  <c r="V1088" i="2"/>
  <c r="V1072" i="2"/>
  <c r="V1056" i="2"/>
  <c r="V1040" i="2"/>
  <c r="V1024" i="2"/>
  <c r="V1008" i="2"/>
  <c r="V992" i="2"/>
  <c r="V976" i="2"/>
  <c r="V960" i="2"/>
  <c r="V944" i="2"/>
  <c r="V928" i="2"/>
  <c r="V912" i="2"/>
  <c r="V896" i="2"/>
  <c r="V880" i="2"/>
  <c r="V864" i="2"/>
  <c r="V848" i="2"/>
  <c r="V832" i="2"/>
  <c r="V816" i="2"/>
  <c r="V752" i="2"/>
  <c r="V688" i="2"/>
  <c r="V644" i="2"/>
  <c r="V536" i="2"/>
  <c r="V383" i="2"/>
  <c r="V304" i="2"/>
  <c r="V165" i="2"/>
  <c r="C119" i="1"/>
  <c r="C192" i="1"/>
  <c r="C317" i="1"/>
  <c r="C463" i="1"/>
  <c r="C670" i="1"/>
  <c r="C1017" i="1"/>
  <c r="V1017" i="2"/>
  <c r="C977" i="1"/>
  <c r="V977" i="2"/>
  <c r="C913" i="1"/>
  <c r="V913" i="2"/>
  <c r="C865" i="1"/>
  <c r="V865" i="2"/>
  <c r="C817" i="1"/>
  <c r="V817" i="2"/>
  <c r="C769" i="1"/>
  <c r="V769" i="2"/>
  <c r="C713" i="1"/>
  <c r="V713" i="2"/>
  <c r="C608" i="1"/>
  <c r="V608" i="2"/>
  <c r="C464" i="1"/>
  <c r="V464" i="2"/>
  <c r="C1117" i="1"/>
  <c r="V1117" i="2"/>
  <c r="C1069" i="1"/>
  <c r="V1069" i="2"/>
  <c r="C1037" i="1"/>
  <c r="V1037" i="2"/>
  <c r="C1005" i="1"/>
  <c r="V1005" i="2"/>
  <c r="C981" i="1"/>
  <c r="V981" i="2"/>
  <c r="C949" i="1"/>
  <c r="V949" i="2"/>
  <c r="C909" i="1"/>
  <c r="V909" i="2"/>
  <c r="C869" i="1"/>
  <c r="V869" i="2"/>
  <c r="C837" i="1"/>
  <c r="V837" i="2"/>
  <c r="C797" i="1"/>
  <c r="V797" i="2"/>
  <c r="C765" i="1"/>
  <c r="V765" i="2"/>
  <c r="C741" i="1"/>
  <c r="V741" i="2"/>
  <c r="C709" i="1"/>
  <c r="V709" i="2"/>
  <c r="C669" i="1"/>
  <c r="V669" i="2"/>
  <c r="C612" i="1"/>
  <c r="C580" i="1"/>
  <c r="V540" i="2"/>
  <c r="C516" i="1"/>
  <c r="C492" i="1"/>
  <c r="V492" i="2"/>
  <c r="C452" i="1"/>
  <c r="C436" i="1"/>
  <c r="V436" i="2"/>
  <c r="C412" i="1"/>
  <c r="V412" i="2"/>
  <c r="C372" i="1"/>
  <c r="V372" i="2"/>
  <c r="C332" i="1"/>
  <c r="V332" i="2"/>
  <c r="C292" i="1"/>
  <c r="V292" i="2"/>
  <c r="C252" i="1"/>
  <c r="V252" i="2"/>
  <c r="C180" i="1"/>
  <c r="C140" i="1"/>
  <c r="C108" i="1"/>
  <c r="V108" i="2"/>
  <c r="C76" i="1"/>
  <c r="V76" i="2"/>
  <c r="C44" i="1"/>
  <c r="V44" i="2"/>
  <c r="C28" i="1"/>
  <c r="V28" i="2"/>
  <c r="C1132" i="1"/>
  <c r="C1124" i="1"/>
  <c r="C1116" i="1"/>
  <c r="C1108" i="1"/>
  <c r="C1100" i="1"/>
  <c r="C1092" i="1"/>
  <c r="C1084" i="1"/>
  <c r="C1076" i="1"/>
  <c r="C1068" i="1"/>
  <c r="C1060" i="1"/>
  <c r="C1052" i="1"/>
  <c r="C1036" i="1"/>
  <c r="C1020" i="1"/>
  <c r="C1012" i="1"/>
  <c r="C1004" i="1"/>
  <c r="C996" i="1"/>
  <c r="C980" i="1"/>
  <c r="C972" i="1"/>
  <c r="C964" i="1"/>
  <c r="C956" i="1"/>
  <c r="C948" i="1"/>
  <c r="C940" i="1"/>
  <c r="C924" i="1"/>
  <c r="C916" i="1"/>
  <c r="C908" i="1"/>
  <c r="C900" i="1"/>
  <c r="C892" i="1"/>
  <c r="C876" i="1"/>
  <c r="C868" i="1"/>
  <c r="C860" i="1"/>
  <c r="C852" i="1"/>
  <c r="C844" i="1"/>
  <c r="C836" i="1"/>
  <c r="C828" i="1"/>
  <c r="C820" i="1"/>
  <c r="C812" i="1"/>
  <c r="C804" i="1"/>
  <c r="C796" i="1"/>
  <c r="C788" i="1"/>
  <c r="C780" i="1"/>
  <c r="C764" i="1"/>
  <c r="C756" i="1"/>
  <c r="C748" i="1"/>
  <c r="C740" i="1"/>
  <c r="C724" i="1"/>
  <c r="C716" i="1"/>
  <c r="C708" i="1"/>
  <c r="C700" i="1"/>
  <c r="C692" i="1"/>
  <c r="C684" i="1"/>
  <c r="C676" i="1"/>
  <c r="C668" i="1"/>
  <c r="C660" i="1"/>
  <c r="C652" i="1"/>
  <c r="C643" i="1"/>
  <c r="C635" i="1"/>
  <c r="C627" i="1"/>
  <c r="V627" i="2"/>
  <c r="C619" i="1"/>
  <c r="V619" i="2"/>
  <c r="C611" i="1"/>
  <c r="V611" i="2"/>
  <c r="C603" i="1"/>
  <c r="V603" i="2"/>
  <c r="C595" i="1"/>
  <c r="V595" i="2"/>
  <c r="C587" i="1"/>
  <c r="V587" i="2"/>
  <c r="C579" i="1"/>
  <c r="V579" i="2"/>
  <c r="C571" i="1"/>
  <c r="V571" i="2"/>
  <c r="C563" i="1"/>
  <c r="V563" i="2"/>
  <c r="C555" i="1"/>
  <c r="V555" i="2"/>
  <c r="C547" i="1"/>
  <c r="V547" i="2"/>
  <c r="C539" i="1"/>
  <c r="V539" i="2"/>
  <c r="C531" i="1"/>
  <c r="V531" i="2"/>
  <c r="C523" i="1"/>
  <c r="V523" i="2"/>
  <c r="C515" i="1"/>
  <c r="V515" i="2"/>
  <c r="C507" i="1"/>
  <c r="V507" i="2"/>
  <c r="C499" i="1"/>
  <c r="V499" i="2"/>
  <c r="C491" i="1"/>
  <c r="V491" i="2"/>
  <c r="C483" i="1"/>
  <c r="V483" i="2"/>
  <c r="C475" i="1"/>
  <c r="V475" i="2"/>
  <c r="C467" i="1"/>
  <c r="V467" i="2"/>
  <c r="C459" i="1"/>
  <c r="V459" i="2"/>
  <c r="C451" i="1"/>
  <c r="V451" i="2"/>
  <c r="C443" i="1"/>
  <c r="V443" i="2"/>
  <c r="C435" i="1"/>
  <c r="V435" i="2"/>
  <c r="C427" i="1"/>
  <c r="V427" i="2"/>
  <c r="C419" i="1"/>
  <c r="V419" i="2"/>
  <c r="C411" i="1"/>
  <c r="V411" i="2"/>
  <c r="C403" i="1"/>
  <c r="V403" i="2"/>
  <c r="C395" i="1"/>
  <c r="V395" i="2"/>
  <c r="C387" i="1"/>
  <c r="V387" i="2"/>
  <c r="C379" i="1"/>
  <c r="V379" i="2"/>
  <c r="C371" i="1"/>
  <c r="V371" i="2"/>
  <c r="C363" i="1"/>
  <c r="V363" i="2"/>
  <c r="C355" i="1"/>
  <c r="V355" i="2"/>
  <c r="C347" i="1"/>
  <c r="V347" i="2"/>
  <c r="C339" i="1"/>
  <c r="V339" i="2"/>
  <c r="C331" i="1"/>
  <c r="V331" i="2"/>
  <c r="C323" i="1"/>
  <c r="V323" i="2"/>
  <c r="C315" i="1"/>
  <c r="V315" i="2"/>
  <c r="C307" i="1"/>
  <c r="V307" i="2"/>
  <c r="C299" i="1"/>
  <c r="V299" i="2"/>
  <c r="C291" i="1"/>
  <c r="V291" i="2"/>
  <c r="C283" i="1"/>
  <c r="V283" i="2"/>
  <c r="C275" i="1"/>
  <c r="V275" i="2"/>
  <c r="C267" i="1"/>
  <c r="V267" i="2"/>
  <c r="C259" i="1"/>
  <c r="V259" i="2"/>
  <c r="C251" i="1"/>
  <c r="V251" i="2"/>
  <c r="C243" i="1"/>
  <c r="V243" i="2"/>
  <c r="C235" i="1"/>
  <c r="V235" i="2"/>
  <c r="C227" i="1"/>
  <c r="V227" i="2"/>
  <c r="C219" i="1"/>
  <c r="V219" i="2"/>
  <c r="C211" i="1"/>
  <c r="V211" i="2"/>
  <c r="C203" i="1"/>
  <c r="V203" i="2"/>
  <c r="C195" i="1"/>
  <c r="V195" i="2"/>
  <c r="C187" i="1"/>
  <c r="V187" i="2"/>
  <c r="C179" i="1"/>
  <c r="V179" i="2"/>
  <c r="C171" i="1"/>
  <c r="V171" i="2"/>
  <c r="C163" i="1"/>
  <c r="V163" i="2"/>
  <c r="C155" i="1"/>
  <c r="V147" i="2"/>
  <c r="C147" i="1"/>
  <c r="C139" i="1"/>
  <c r="V139" i="2"/>
  <c r="V131" i="2"/>
  <c r="C131" i="1"/>
  <c r="V123" i="2"/>
  <c r="C123" i="1"/>
  <c r="C115" i="1"/>
  <c r="V107" i="2"/>
  <c r="C107" i="1"/>
  <c r="C99" i="1"/>
  <c r="V99" i="2"/>
  <c r="V83" i="2"/>
  <c r="C83" i="1"/>
  <c r="C75" i="1"/>
  <c r="V75" i="2"/>
  <c r="V67" i="2"/>
  <c r="C59" i="1"/>
  <c r="V59" i="2"/>
  <c r="C51" i="1"/>
  <c r="V51" i="2"/>
  <c r="V43" i="2"/>
  <c r="C43" i="1"/>
  <c r="C35" i="1"/>
  <c r="V35" i="2"/>
  <c r="V19" i="2"/>
  <c r="C19" i="1"/>
  <c r="C11" i="1"/>
  <c r="V3" i="2"/>
  <c r="C3" i="1"/>
  <c r="D4" i="1" s="1"/>
  <c r="V1132" i="2"/>
  <c r="V1116" i="2"/>
  <c r="V1100" i="2"/>
  <c r="V1084" i="2"/>
  <c r="V1068" i="2"/>
  <c r="V1052" i="2"/>
  <c r="V1036" i="2"/>
  <c r="V1020" i="2"/>
  <c r="V1004" i="2"/>
  <c r="V988" i="2"/>
  <c r="V972" i="2"/>
  <c r="V956" i="2"/>
  <c r="V940" i="2"/>
  <c r="V924" i="2"/>
  <c r="V908" i="2"/>
  <c r="V892" i="2"/>
  <c r="V876" i="2"/>
  <c r="V860" i="2"/>
  <c r="V844" i="2"/>
  <c r="V828" i="2"/>
  <c r="V812" i="2"/>
  <c r="V792" i="2"/>
  <c r="V748" i="2"/>
  <c r="V728" i="2"/>
  <c r="V684" i="2"/>
  <c r="V664" i="2"/>
  <c r="V643" i="2"/>
  <c r="V616" i="2"/>
  <c r="V590" i="2"/>
  <c r="V504" i="2"/>
  <c r="V477" i="2"/>
  <c r="V446" i="2"/>
  <c r="V381" i="2"/>
  <c r="V256" i="2"/>
  <c r="V209" i="2"/>
  <c r="V155" i="2"/>
  <c r="V13" i="2"/>
  <c r="C55" i="1"/>
  <c r="C120" i="1"/>
  <c r="C335" i="1"/>
  <c r="C1001" i="1"/>
  <c r="V1001" i="2"/>
  <c r="C953" i="1"/>
  <c r="V953" i="2"/>
  <c r="C921" i="1"/>
  <c r="V921" i="2"/>
  <c r="C873" i="1"/>
  <c r="V873" i="2"/>
  <c r="C825" i="1"/>
  <c r="V825" i="2"/>
  <c r="C785" i="1"/>
  <c r="V785" i="2"/>
  <c r="C737" i="1"/>
  <c r="V737" i="2"/>
  <c r="C697" i="1"/>
  <c r="V697" i="2"/>
  <c r="C665" i="1"/>
  <c r="V665" i="2"/>
  <c r="C592" i="1"/>
  <c r="V592" i="2"/>
  <c r="C560" i="1"/>
  <c r="V560" i="2"/>
  <c r="C480" i="1"/>
  <c r="V480" i="2"/>
  <c r="C400" i="1"/>
  <c r="V400" i="2"/>
  <c r="C384" i="1"/>
  <c r="V384" i="2"/>
  <c r="C360" i="1"/>
  <c r="V360" i="2"/>
  <c r="C328" i="1"/>
  <c r="V328" i="2"/>
  <c r="C232" i="1"/>
  <c r="V232" i="2"/>
  <c r="C216" i="1"/>
  <c r="V216" i="2"/>
  <c r="C184" i="1"/>
  <c r="V184" i="2"/>
  <c r="V160" i="2"/>
  <c r="C160" i="1"/>
  <c r="V136" i="2"/>
  <c r="C136" i="1"/>
  <c r="V104" i="2"/>
  <c r="C104" i="1"/>
  <c r="V56" i="2"/>
  <c r="C56" i="1"/>
  <c r="V40" i="2"/>
  <c r="C40" i="1"/>
  <c r="V8" i="2"/>
  <c r="C8" i="1"/>
  <c r="V368" i="2"/>
  <c r="V240" i="2"/>
  <c r="C16" i="1"/>
  <c r="C1141" i="1"/>
  <c r="V1141" i="2"/>
  <c r="C1109" i="1"/>
  <c r="V1109" i="2"/>
  <c r="C1093" i="1"/>
  <c r="V1093" i="2"/>
  <c r="C1061" i="1"/>
  <c r="V1061" i="2"/>
  <c r="C1029" i="1"/>
  <c r="V1029" i="2"/>
  <c r="C997" i="1"/>
  <c r="V997" i="2"/>
  <c r="C973" i="1"/>
  <c r="V973" i="2"/>
  <c r="C941" i="1"/>
  <c r="V941" i="2"/>
  <c r="C925" i="1"/>
  <c r="V925" i="2"/>
  <c r="C901" i="1"/>
  <c r="V901" i="2"/>
  <c r="C877" i="1"/>
  <c r="V877" i="2"/>
  <c r="C845" i="1"/>
  <c r="V845" i="2"/>
  <c r="C813" i="1"/>
  <c r="V813" i="2"/>
  <c r="C789" i="1"/>
  <c r="V789" i="2"/>
  <c r="C757" i="1"/>
  <c r="V757" i="2"/>
  <c r="C725" i="1"/>
  <c r="V725" i="2"/>
  <c r="C701" i="1"/>
  <c r="V701" i="2"/>
  <c r="C677" i="1"/>
  <c r="V677" i="2"/>
  <c r="C653" i="1"/>
  <c r="V653" i="2"/>
  <c r="C596" i="1"/>
  <c r="C564" i="1"/>
  <c r="C532" i="1"/>
  <c r="C500" i="1"/>
  <c r="C468" i="1"/>
  <c r="C444" i="1"/>
  <c r="V444" i="2"/>
  <c r="C396" i="1"/>
  <c r="C380" i="1"/>
  <c r="V380" i="2"/>
  <c r="C348" i="1"/>
  <c r="V348" i="2"/>
  <c r="C324" i="1"/>
  <c r="V324" i="2"/>
  <c r="C308" i="1"/>
  <c r="V308" i="2"/>
  <c r="C276" i="1"/>
  <c r="V276" i="2"/>
  <c r="C244" i="1"/>
  <c r="V244" i="2"/>
  <c r="C220" i="1"/>
  <c r="V220" i="2"/>
  <c r="C204" i="1"/>
  <c r="V204" i="2"/>
  <c r="C172" i="1"/>
  <c r="V172" i="2"/>
  <c r="C148" i="1"/>
  <c r="V148" i="2"/>
  <c r="C124" i="1"/>
  <c r="V124" i="2"/>
  <c r="C92" i="1"/>
  <c r="V92" i="2"/>
  <c r="C52" i="1"/>
  <c r="C20" i="1"/>
  <c r="V20" i="2"/>
  <c r="C1139" i="1"/>
  <c r="C1131" i="1"/>
  <c r="C1123" i="1"/>
  <c r="C1115" i="1"/>
  <c r="C1107" i="1"/>
  <c r="C1099" i="1"/>
  <c r="C1091" i="1"/>
  <c r="C1083" i="1"/>
  <c r="C1075" i="1"/>
  <c r="C1067" i="1"/>
  <c r="C1059" i="1"/>
  <c r="C1051" i="1"/>
  <c r="C1043" i="1"/>
  <c r="C1035" i="1"/>
  <c r="C1027" i="1"/>
  <c r="C1019" i="1"/>
  <c r="C1011" i="1"/>
  <c r="C1003" i="1"/>
  <c r="C995" i="1"/>
  <c r="C987" i="1"/>
  <c r="C979" i="1"/>
  <c r="C971" i="1"/>
  <c r="C963" i="1"/>
  <c r="C955" i="1"/>
  <c r="C947" i="1"/>
  <c r="C939" i="1"/>
  <c r="C931" i="1"/>
  <c r="C923" i="1"/>
  <c r="C915" i="1"/>
  <c r="C907" i="1"/>
  <c r="C899" i="1"/>
  <c r="C891" i="1"/>
  <c r="C883" i="1"/>
  <c r="C875" i="1"/>
  <c r="C867" i="1"/>
  <c r="C859" i="1"/>
  <c r="C851" i="1"/>
  <c r="C843" i="1"/>
  <c r="C835" i="1"/>
  <c r="C827" i="1"/>
  <c r="C819" i="1"/>
  <c r="C811" i="1"/>
  <c r="C803" i="1"/>
  <c r="C795" i="1"/>
  <c r="C787" i="1"/>
  <c r="C779" i="1"/>
  <c r="C771" i="1"/>
  <c r="C763" i="1"/>
  <c r="C755" i="1"/>
  <c r="C747" i="1"/>
  <c r="C739" i="1"/>
  <c r="C731" i="1"/>
  <c r="C723" i="1"/>
  <c r="C715" i="1"/>
  <c r="C707" i="1"/>
  <c r="C699" i="1"/>
  <c r="C691" i="1"/>
  <c r="C683" i="1"/>
  <c r="C675" i="1"/>
  <c r="C667" i="1"/>
  <c r="C659" i="1"/>
  <c r="C650" i="1"/>
  <c r="V650" i="2"/>
  <c r="C642" i="1"/>
  <c r="V642" i="2"/>
  <c r="C634" i="1"/>
  <c r="V634" i="2"/>
  <c r="C626" i="1"/>
  <c r="V626" i="2"/>
  <c r="C618" i="1"/>
  <c r="V618" i="2"/>
  <c r="C610" i="1"/>
  <c r="V610" i="2"/>
  <c r="C602" i="1"/>
  <c r="V602" i="2"/>
  <c r="C594" i="1"/>
  <c r="V594" i="2"/>
  <c r="C586" i="1"/>
  <c r="V586" i="2"/>
  <c r="C578" i="1"/>
  <c r="V578" i="2"/>
  <c r="C570" i="1"/>
  <c r="V570" i="2"/>
  <c r="C562" i="1"/>
  <c r="V562" i="2"/>
  <c r="C554" i="1"/>
  <c r="V554" i="2"/>
  <c r="C546" i="1"/>
  <c r="V546" i="2"/>
  <c r="C538" i="1"/>
  <c r="V538" i="2"/>
  <c r="C530" i="1"/>
  <c r="V530" i="2"/>
  <c r="C522" i="1"/>
  <c r="V522" i="2"/>
  <c r="C514" i="1"/>
  <c r="V514" i="2"/>
  <c r="C506" i="1"/>
  <c r="V506" i="2"/>
  <c r="C498" i="1"/>
  <c r="V498" i="2"/>
  <c r="C490" i="1"/>
  <c r="V490" i="2"/>
  <c r="C482" i="1"/>
  <c r="V482" i="2"/>
  <c r="C474" i="1"/>
  <c r="V474" i="2"/>
  <c r="C466" i="1"/>
  <c r="V466" i="2"/>
  <c r="C458" i="1"/>
  <c r="V458" i="2"/>
  <c r="C450" i="1"/>
  <c r="V450" i="2"/>
  <c r="C442" i="1"/>
  <c r="V442" i="2"/>
  <c r="C434" i="1"/>
  <c r="V434" i="2"/>
  <c r="C426" i="1"/>
  <c r="V426" i="2"/>
  <c r="C418" i="1"/>
  <c r="V418" i="2"/>
  <c r="C410" i="1"/>
  <c r="V410" i="2"/>
  <c r="C402" i="1"/>
  <c r="V402" i="2"/>
  <c r="C394" i="1"/>
  <c r="V394" i="2"/>
  <c r="C386" i="1"/>
  <c r="V386" i="2"/>
  <c r="C378" i="1"/>
  <c r="V378" i="2"/>
  <c r="C370" i="1"/>
  <c r="V370" i="2"/>
  <c r="C362" i="1"/>
  <c r="V362" i="2"/>
  <c r="C354" i="1"/>
  <c r="V354" i="2"/>
  <c r="C346" i="1"/>
  <c r="V346" i="2"/>
  <c r="C338" i="1"/>
  <c r="V338" i="2"/>
  <c r="C330" i="1"/>
  <c r="V330" i="2"/>
  <c r="C322" i="1"/>
  <c r="V322" i="2"/>
  <c r="C314" i="1"/>
  <c r="V314" i="2"/>
  <c r="C306" i="1"/>
  <c r="V306" i="2"/>
  <c r="C298" i="1"/>
  <c r="V298" i="2"/>
  <c r="C290" i="1"/>
  <c r="V290" i="2"/>
  <c r="C282" i="1"/>
  <c r="V282" i="2"/>
  <c r="C274" i="1"/>
  <c r="V274" i="2"/>
  <c r="C266" i="1"/>
  <c r="V266" i="2"/>
  <c r="C258" i="1"/>
  <c r="V258" i="2"/>
  <c r="C250" i="1"/>
  <c r="V250" i="2"/>
  <c r="C242" i="1"/>
  <c r="V242" i="2"/>
  <c r="C234" i="1"/>
  <c r="V234" i="2"/>
  <c r="C226" i="1"/>
  <c r="V226" i="2"/>
  <c r="C218" i="1"/>
  <c r="V218" i="2"/>
  <c r="C210" i="1"/>
  <c r="V210" i="2"/>
  <c r="C202" i="1"/>
  <c r="V202" i="2"/>
  <c r="C194" i="1"/>
  <c r="V194" i="2"/>
  <c r="C186" i="1"/>
  <c r="V186" i="2"/>
  <c r="C178" i="1"/>
  <c r="V178" i="2"/>
  <c r="C170" i="1"/>
  <c r="V170" i="2"/>
  <c r="C162" i="1"/>
  <c r="V162" i="2"/>
  <c r="C154" i="1"/>
  <c r="V154" i="2"/>
  <c r="V146" i="2"/>
  <c r="C146" i="1"/>
  <c r="C138" i="1"/>
  <c r="V138" i="2"/>
  <c r="V122" i="2"/>
  <c r="C122" i="1"/>
  <c r="C114" i="1"/>
  <c r="V114" i="2"/>
  <c r="V106" i="2"/>
  <c r="C106" i="1"/>
  <c r="V98" i="2"/>
  <c r="C98" i="1"/>
  <c r="C90" i="1"/>
  <c r="V82" i="2"/>
  <c r="C82" i="1"/>
  <c r="C74" i="1"/>
  <c r="V74" i="2"/>
  <c r="V58" i="2"/>
  <c r="C58" i="1"/>
  <c r="C50" i="1"/>
  <c r="V50" i="2"/>
  <c r="V42" i="2"/>
  <c r="C34" i="1"/>
  <c r="V34" i="2"/>
  <c r="C26" i="1"/>
  <c r="V26" i="2"/>
  <c r="V18" i="2"/>
  <c r="C18" i="1"/>
  <c r="C10" i="1"/>
  <c r="V10" i="2"/>
  <c r="V1131" i="2"/>
  <c r="V1115" i="2"/>
  <c r="V1099" i="2"/>
  <c r="V1083" i="2"/>
  <c r="V1067" i="2"/>
  <c r="V1051" i="2"/>
  <c r="V1035" i="2"/>
  <c r="V1019" i="2"/>
  <c r="V1003" i="2"/>
  <c r="V987" i="2"/>
  <c r="V971" i="2"/>
  <c r="V955" i="2"/>
  <c r="V939" i="2"/>
  <c r="V923" i="2"/>
  <c r="V907" i="2"/>
  <c r="V891" i="2"/>
  <c r="V875" i="2"/>
  <c r="V859" i="2"/>
  <c r="V843" i="2"/>
  <c r="V827" i="2"/>
  <c r="V811" i="2"/>
  <c r="V788" i="2"/>
  <c r="V768" i="2"/>
  <c r="V747" i="2"/>
  <c r="V724" i="2"/>
  <c r="V704" i="2"/>
  <c r="V683" i="2"/>
  <c r="V660" i="2"/>
  <c r="V640" i="2"/>
  <c r="V615" i="2"/>
  <c r="V584" i="2"/>
  <c r="V558" i="2"/>
  <c r="V500" i="2"/>
  <c r="V472" i="2"/>
  <c r="V445" i="2"/>
  <c r="V408" i="2"/>
  <c r="V376" i="2"/>
  <c r="V336" i="2"/>
  <c r="V208" i="2"/>
  <c r="V141" i="2"/>
  <c r="V77" i="2"/>
  <c r="V12" i="2"/>
  <c r="C66" i="1"/>
  <c r="C213" i="1"/>
  <c r="C365" i="1"/>
  <c r="C508" i="1"/>
  <c r="C1033" i="1"/>
  <c r="V1033" i="2"/>
  <c r="C985" i="1"/>
  <c r="V985" i="2"/>
  <c r="C937" i="1"/>
  <c r="V937" i="2"/>
  <c r="C889" i="1"/>
  <c r="V889" i="2"/>
  <c r="C841" i="1"/>
  <c r="V841" i="2"/>
  <c r="C793" i="1"/>
  <c r="V793" i="2"/>
  <c r="C745" i="1"/>
  <c r="V745" i="2"/>
  <c r="C705" i="1"/>
  <c r="V705" i="2"/>
  <c r="C657" i="1"/>
  <c r="V657" i="2"/>
  <c r="C512" i="1"/>
  <c r="V512" i="2"/>
  <c r="V152" i="2"/>
  <c r="C152" i="1"/>
  <c r="V128" i="2"/>
  <c r="C128" i="1"/>
  <c r="V96" i="2"/>
  <c r="C96" i="1"/>
  <c r="V48" i="2"/>
  <c r="C48" i="1"/>
  <c r="V24" i="2"/>
  <c r="C24" i="1"/>
  <c r="C1133" i="1"/>
  <c r="V1133" i="2"/>
  <c r="C1101" i="1"/>
  <c r="V1101" i="2"/>
  <c r="C1077" i="1"/>
  <c r="V1077" i="2"/>
  <c r="C1053" i="1"/>
  <c r="V1053" i="2"/>
  <c r="C1021" i="1"/>
  <c r="V1021" i="2"/>
  <c r="V989" i="2"/>
  <c r="C989" i="1"/>
  <c r="V957" i="2"/>
  <c r="C957" i="1"/>
  <c r="C933" i="1"/>
  <c r="V933" i="2"/>
  <c r="V893" i="2"/>
  <c r="C893" i="1"/>
  <c r="C861" i="1"/>
  <c r="V861" i="2"/>
  <c r="V829" i="2"/>
  <c r="C805" i="1"/>
  <c r="V805" i="2"/>
  <c r="C773" i="1"/>
  <c r="V773" i="2"/>
  <c r="V733" i="2"/>
  <c r="C717" i="1"/>
  <c r="V717" i="2"/>
  <c r="C685" i="1"/>
  <c r="V685" i="2"/>
  <c r="C661" i="1"/>
  <c r="V661" i="2"/>
  <c r="C628" i="1"/>
  <c r="C604" i="1"/>
  <c r="V604" i="2"/>
  <c r="C572" i="1"/>
  <c r="V572" i="2"/>
  <c r="C548" i="1"/>
  <c r="C524" i="1"/>
  <c r="V524" i="2"/>
  <c r="C484" i="1"/>
  <c r="C460" i="1"/>
  <c r="V460" i="2"/>
  <c r="C420" i="1"/>
  <c r="C388" i="1"/>
  <c r="V388" i="2"/>
  <c r="C356" i="1"/>
  <c r="V356" i="2"/>
  <c r="C340" i="1"/>
  <c r="V340" i="2"/>
  <c r="C300" i="1"/>
  <c r="V300" i="2"/>
  <c r="C268" i="1"/>
  <c r="V268" i="2"/>
  <c r="C236" i="1"/>
  <c r="V236" i="2"/>
  <c r="C212" i="1"/>
  <c r="V212" i="2"/>
  <c r="C196" i="1"/>
  <c r="V196" i="2"/>
  <c r="V156" i="2"/>
  <c r="C116" i="1"/>
  <c r="C84" i="1"/>
  <c r="V84" i="2"/>
  <c r="C60" i="1"/>
  <c r="V60" i="2"/>
  <c r="C36" i="1"/>
  <c r="V36" i="2"/>
  <c r="C4" i="1"/>
  <c r="V4" i="2"/>
  <c r="C1138" i="1"/>
  <c r="C1130" i="1"/>
  <c r="C1122" i="1"/>
  <c r="C1114" i="1"/>
  <c r="C1106" i="1"/>
  <c r="C1098" i="1"/>
  <c r="C1090" i="1"/>
  <c r="C1082" i="1"/>
  <c r="C1074" i="1"/>
  <c r="C1066" i="1"/>
  <c r="C1058" i="1"/>
  <c r="C1050" i="1"/>
  <c r="C1042" i="1"/>
  <c r="C1034" i="1"/>
  <c r="C1026" i="1"/>
  <c r="C1018" i="1"/>
  <c r="C1010" i="1"/>
  <c r="C1002" i="1"/>
  <c r="C994" i="1"/>
  <c r="C986" i="1"/>
  <c r="C978" i="1"/>
  <c r="C970" i="1"/>
  <c r="C962" i="1"/>
  <c r="C954" i="1"/>
  <c r="C946" i="1"/>
  <c r="C938" i="1"/>
  <c r="C930" i="1"/>
  <c r="C922" i="1"/>
  <c r="C914" i="1"/>
  <c r="C906" i="1"/>
  <c r="C898" i="1"/>
  <c r="C890" i="1"/>
  <c r="C882" i="1"/>
  <c r="C874" i="1"/>
  <c r="C866" i="1"/>
  <c r="C858" i="1"/>
  <c r="C850" i="1"/>
  <c r="C842" i="1"/>
  <c r="C834" i="1"/>
  <c r="C826" i="1"/>
  <c r="C818" i="1"/>
  <c r="C810" i="1"/>
  <c r="V810" i="2"/>
  <c r="C802" i="1"/>
  <c r="V802" i="2"/>
  <c r="C794" i="1"/>
  <c r="V794" i="2"/>
  <c r="C786" i="1"/>
  <c r="V786" i="2"/>
  <c r="C778" i="1"/>
  <c r="V778" i="2"/>
  <c r="C770" i="1"/>
  <c r="V770" i="2"/>
  <c r="C762" i="1"/>
  <c r="V762" i="2"/>
  <c r="C754" i="1"/>
  <c r="V754" i="2"/>
  <c r="C746" i="1"/>
  <c r="V746" i="2"/>
  <c r="C738" i="1"/>
  <c r="V738" i="2"/>
  <c r="C730" i="1"/>
  <c r="V730" i="2"/>
  <c r="C722" i="1"/>
  <c r="V722" i="2"/>
  <c r="C714" i="1"/>
  <c r="V714" i="2"/>
  <c r="C706" i="1"/>
  <c r="V706" i="2"/>
  <c r="C698" i="1"/>
  <c r="V698" i="2"/>
  <c r="C690" i="1"/>
  <c r="V690" i="2"/>
  <c r="C682" i="1"/>
  <c r="V682" i="2"/>
  <c r="C674" i="1"/>
  <c r="V674" i="2"/>
  <c r="C666" i="1"/>
  <c r="V666" i="2"/>
  <c r="C658" i="1"/>
  <c r="V658" i="2"/>
  <c r="C649" i="1"/>
  <c r="V649" i="2"/>
  <c r="C641" i="1"/>
  <c r="V641" i="2"/>
  <c r="C633" i="1"/>
  <c r="V633" i="2"/>
  <c r="C625" i="1"/>
  <c r="C617" i="1"/>
  <c r="V617" i="2"/>
  <c r="C609" i="1"/>
  <c r="V609" i="2"/>
  <c r="C601" i="1"/>
  <c r="V601" i="2"/>
  <c r="C593" i="1"/>
  <c r="V585" i="2"/>
  <c r="C577" i="1"/>
  <c r="V577" i="2"/>
  <c r="C569" i="1"/>
  <c r="V569" i="2"/>
  <c r="C561" i="1"/>
  <c r="C553" i="1"/>
  <c r="V553" i="2"/>
  <c r="C545" i="1"/>
  <c r="V545" i="2"/>
  <c r="C537" i="1"/>
  <c r="V537" i="2"/>
  <c r="C529" i="1"/>
  <c r="C521" i="1"/>
  <c r="V521" i="2"/>
  <c r="C513" i="1"/>
  <c r="V513" i="2"/>
  <c r="C505" i="1"/>
  <c r="V505" i="2"/>
  <c r="C497" i="1"/>
  <c r="C489" i="1"/>
  <c r="V489" i="2"/>
  <c r="C481" i="1"/>
  <c r="V481" i="2"/>
  <c r="C473" i="1"/>
  <c r="V473" i="2"/>
  <c r="C457" i="1"/>
  <c r="V457" i="2"/>
  <c r="C449" i="1"/>
  <c r="V449" i="2"/>
  <c r="V441" i="2"/>
  <c r="C433" i="1"/>
  <c r="C425" i="1"/>
  <c r="V425" i="2"/>
  <c r="C417" i="1"/>
  <c r="V417" i="2"/>
  <c r="C409" i="1"/>
  <c r="V409" i="2"/>
  <c r="C401" i="1"/>
  <c r="C393" i="1"/>
  <c r="V385" i="2"/>
  <c r="C377" i="1"/>
  <c r="V377" i="2"/>
  <c r="C369" i="1"/>
  <c r="C361" i="1"/>
  <c r="C353" i="1"/>
  <c r="C345" i="1"/>
  <c r="C337" i="1"/>
  <c r="C329" i="1"/>
  <c r="C321" i="1"/>
  <c r="C305" i="1"/>
  <c r="C297" i="1"/>
  <c r="C289" i="1"/>
  <c r="C281" i="1"/>
  <c r="C273" i="1"/>
  <c r="C249" i="1"/>
  <c r="C241" i="1"/>
  <c r="C233" i="1"/>
  <c r="C225" i="1"/>
  <c r="C217" i="1"/>
  <c r="C201" i="1"/>
  <c r="V201" i="2"/>
  <c r="V193" i="2"/>
  <c r="C193" i="1"/>
  <c r="C185" i="1"/>
  <c r="V185" i="2"/>
  <c r="C177" i="1"/>
  <c r="V177" i="2"/>
  <c r="C169" i="1"/>
  <c r="V161" i="2"/>
  <c r="C161" i="1"/>
  <c r="C153" i="1"/>
  <c r="V153" i="2"/>
  <c r="V145" i="2"/>
  <c r="C137" i="1"/>
  <c r="V137" i="2"/>
  <c r="C129" i="1"/>
  <c r="V129" i="2"/>
  <c r="V121" i="2"/>
  <c r="C121" i="1"/>
  <c r="C113" i="1"/>
  <c r="V113" i="2"/>
  <c r="V97" i="2"/>
  <c r="C97" i="1"/>
  <c r="C89" i="1"/>
  <c r="V89" i="2"/>
  <c r="V81" i="2"/>
  <c r="C81" i="1"/>
  <c r="V73" i="2"/>
  <c r="C73" i="1"/>
  <c r="C65" i="1"/>
  <c r="V57" i="2"/>
  <c r="C57" i="1"/>
  <c r="C49" i="1"/>
  <c r="V49" i="2"/>
  <c r="V33" i="2"/>
  <c r="C33" i="1"/>
  <c r="C25" i="1"/>
  <c r="V25" i="2"/>
  <c r="V17" i="2"/>
  <c r="C9" i="1"/>
  <c r="V9" i="2"/>
  <c r="V1130" i="2"/>
  <c r="V1114" i="2"/>
  <c r="V1098" i="2"/>
  <c r="V1082" i="2"/>
  <c r="V1066" i="2"/>
  <c r="V1050" i="2"/>
  <c r="V1034" i="2"/>
  <c r="V1018" i="2"/>
  <c r="V1002" i="2"/>
  <c r="V986" i="2"/>
  <c r="V970" i="2"/>
  <c r="V954" i="2"/>
  <c r="V938" i="2"/>
  <c r="V922" i="2"/>
  <c r="V906" i="2"/>
  <c r="V890" i="2"/>
  <c r="V874" i="2"/>
  <c r="V858" i="2"/>
  <c r="V842" i="2"/>
  <c r="V826" i="2"/>
  <c r="V808" i="2"/>
  <c r="V787" i="2"/>
  <c r="V764" i="2"/>
  <c r="V744" i="2"/>
  <c r="V723" i="2"/>
  <c r="V700" i="2"/>
  <c r="V680" i="2"/>
  <c r="V659" i="2"/>
  <c r="V612" i="2"/>
  <c r="V583" i="2"/>
  <c r="V552" i="2"/>
  <c r="V526" i="2"/>
  <c r="V497" i="2"/>
  <c r="V468" i="2"/>
  <c r="V440" i="2"/>
  <c r="V407" i="2"/>
  <c r="V369" i="2"/>
  <c r="V329" i="2"/>
  <c r="V288" i="2"/>
  <c r="V241" i="2"/>
  <c r="V200" i="2"/>
  <c r="V140" i="2"/>
  <c r="C67" i="1"/>
  <c r="C144" i="1"/>
  <c r="C237" i="1"/>
  <c r="C366" i="1"/>
  <c r="C540" i="1"/>
  <c r="D5" i="1" l="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67" i="1" s="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705" i="1" s="1"/>
  <c r="D706" i="1" s="1"/>
  <c r="D707" i="1" s="1"/>
  <c r="D708" i="1" s="1"/>
  <c r="D709" i="1" s="1"/>
  <c r="D710" i="1" s="1"/>
  <c r="D711" i="1" s="1"/>
  <c r="D712" i="1" s="1"/>
  <c r="D713" i="1" s="1"/>
  <c r="D714" i="1" s="1"/>
  <c r="D715" i="1" s="1"/>
  <c r="D716" i="1" s="1"/>
  <c r="D717" i="1" s="1"/>
  <c r="D718" i="1" s="1"/>
  <c r="D719" i="1" s="1"/>
  <c r="D720" i="1" s="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s="1"/>
  <c r="D750" i="1" s="1"/>
  <c r="D751" i="1" s="1"/>
  <c r="D752" i="1" s="1"/>
  <c r="D753" i="1" s="1"/>
  <c r="D754" i="1" s="1"/>
  <c r="D755" i="1" s="1"/>
  <c r="D756" i="1" s="1"/>
  <c r="D757" i="1" s="1"/>
  <c r="D758" i="1" s="1"/>
  <c r="D759" i="1" s="1"/>
  <c r="D760" i="1" s="1"/>
  <c r="D761" i="1" s="1"/>
  <c r="D762" i="1" s="1"/>
  <c r="D763" i="1" s="1"/>
  <c r="D764" i="1" s="1"/>
  <c r="D765" i="1" s="1"/>
  <c r="D766" i="1" s="1"/>
  <c r="D767" i="1" s="1"/>
  <c r="D768" i="1" s="1"/>
  <c r="D769" i="1" s="1"/>
  <c r="D770" i="1" s="1"/>
  <c r="D771" i="1" s="1"/>
  <c r="D772" i="1" s="1"/>
  <c r="D773" i="1" s="1"/>
  <c r="D774" i="1" s="1"/>
  <c r="D775" i="1" s="1"/>
  <c r="D776" i="1" s="1"/>
  <c r="D777" i="1" s="1"/>
  <c r="D778" i="1" s="1"/>
  <c r="D779" i="1" s="1"/>
  <c r="D780" i="1" s="1"/>
  <c r="D781" i="1" s="1"/>
  <c r="D782" i="1" s="1"/>
  <c r="D783" i="1" s="1"/>
  <c r="D784" i="1" s="1"/>
  <c r="D785" i="1" s="1"/>
  <c r="D786" i="1" s="1"/>
  <c r="D787" i="1" s="1"/>
  <c r="D788" i="1" s="1"/>
  <c r="D789" i="1" s="1"/>
  <c r="D790" i="1" s="1"/>
  <c r="D791" i="1" s="1"/>
  <c r="D792" i="1" s="1"/>
  <c r="D793" i="1" s="1"/>
  <c r="D794" i="1" s="1"/>
  <c r="D795" i="1" s="1"/>
  <c r="D796" i="1" s="1"/>
  <c r="D797" i="1" s="1"/>
  <c r="D798" i="1" s="1"/>
  <c r="D799" i="1" s="1"/>
  <c r="D800" i="1" s="1"/>
  <c r="D801" i="1" s="1"/>
  <c r="D802" i="1" s="1"/>
  <c r="D803" i="1" s="1"/>
  <c r="D804" i="1" s="1"/>
  <c r="D805" i="1" s="1"/>
  <c r="D806" i="1" s="1"/>
  <c r="D807" i="1" s="1"/>
  <c r="D808" i="1" s="1"/>
  <c r="D809" i="1" s="1"/>
  <c r="D810" i="1" s="1"/>
  <c r="D811" i="1" s="1"/>
  <c r="D812" i="1" s="1"/>
  <c r="D813" i="1" s="1"/>
  <c r="D814" i="1" s="1"/>
  <c r="D815" i="1" s="1"/>
  <c r="D816" i="1" s="1"/>
  <c r="D817" i="1" s="1"/>
  <c r="D818" i="1" s="1"/>
  <c r="D819" i="1" s="1"/>
  <c r="D820" i="1" s="1"/>
  <c r="D821" i="1" s="1"/>
  <c r="D822" i="1" s="1"/>
  <c r="D823" i="1" s="1"/>
  <c r="D824" i="1" s="1"/>
  <c r="D825" i="1" s="1"/>
  <c r="D826" i="1" s="1"/>
  <c r="D827" i="1" s="1"/>
  <c r="D828" i="1" s="1"/>
  <c r="D829" i="1" s="1"/>
  <c r="D830" i="1" s="1"/>
  <c r="D831" i="1" s="1"/>
  <c r="D832" i="1" s="1"/>
  <c r="D833" i="1" s="1"/>
  <c r="D834" i="1" s="1"/>
  <c r="D835" i="1" s="1"/>
  <c r="D836" i="1" s="1"/>
  <c r="D837" i="1" s="1"/>
  <c r="D838" i="1" s="1"/>
  <c r="D839" i="1" s="1"/>
  <c r="D840" i="1" s="1"/>
  <c r="D841" i="1" s="1"/>
  <c r="D842" i="1" s="1"/>
  <c r="D843" i="1" s="1"/>
  <c r="D844" i="1" s="1"/>
  <c r="D845" i="1" s="1"/>
  <c r="D846" i="1" s="1"/>
  <c r="D847" i="1" s="1"/>
  <c r="D848" i="1" s="1"/>
  <c r="D849" i="1" s="1"/>
  <c r="D850" i="1" s="1"/>
  <c r="D851" i="1" s="1"/>
  <c r="D852" i="1" s="1"/>
  <c r="D853" i="1" s="1"/>
  <c r="D854" i="1" s="1"/>
  <c r="D855" i="1" s="1"/>
  <c r="D856" i="1" s="1"/>
  <c r="D857" i="1" s="1"/>
  <c r="D858" i="1" s="1"/>
  <c r="D859" i="1" s="1"/>
  <c r="D860" i="1" s="1"/>
  <c r="D861" i="1" s="1"/>
  <c r="D862" i="1" s="1"/>
  <c r="D863" i="1" s="1"/>
  <c r="D864" i="1" s="1"/>
  <c r="D865" i="1" s="1"/>
  <c r="D866" i="1" s="1"/>
  <c r="D867" i="1" s="1"/>
  <c r="D868" i="1" s="1"/>
  <c r="D869" i="1" s="1"/>
  <c r="D870" i="1" s="1"/>
  <c r="D871" i="1" s="1"/>
  <c r="D872" i="1" s="1"/>
  <c r="D873" i="1" s="1"/>
  <c r="D874" i="1" s="1"/>
  <c r="D875" i="1" s="1"/>
  <c r="D876" i="1" s="1"/>
  <c r="D877" i="1" s="1"/>
  <c r="D878" i="1" s="1"/>
  <c r="D879" i="1" s="1"/>
  <c r="D880" i="1" s="1"/>
  <c r="D881" i="1" s="1"/>
  <c r="D882" i="1" s="1"/>
  <c r="D883" i="1" s="1"/>
  <c r="D884" i="1" s="1"/>
  <c r="D885" i="1" s="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992" i="1" s="1"/>
  <c r="D993" i="1" s="1"/>
  <c r="D994" i="1" s="1"/>
  <c r="D995" i="1" s="1"/>
  <c r="D996" i="1" s="1"/>
  <c r="D997" i="1" s="1"/>
  <c r="D998" i="1" s="1"/>
  <c r="D999" i="1" s="1"/>
  <c r="D1000" i="1" s="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s="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s="1"/>
  <c r="D1041" i="1" s="1"/>
  <c r="D1042" i="1" s="1"/>
  <c r="D1043" i="1" s="1"/>
  <c r="D1044" i="1" s="1"/>
  <c r="D1045" i="1" s="1"/>
  <c r="D1046" i="1" s="1"/>
  <c r="D1047" i="1" s="1"/>
  <c r="D1048" i="1" s="1"/>
  <c r="D1049" i="1" s="1"/>
  <c r="D1050" i="1" s="1"/>
  <c r="D1051" i="1" s="1"/>
  <c r="D1052" i="1" s="1"/>
  <c r="D1053" i="1" s="1"/>
  <c r="D1054" i="1" s="1"/>
  <c r="D1055" i="1" s="1"/>
  <c r="D1056" i="1" s="1"/>
  <c r="D1057" i="1" s="1"/>
  <c r="D1058" i="1" s="1"/>
  <c r="D1059" i="1" s="1"/>
  <c r="D1060" i="1" s="1"/>
  <c r="D1061" i="1" s="1"/>
  <c r="D1062" i="1" s="1"/>
  <c r="D1063" i="1" s="1"/>
  <c r="D1064" i="1" s="1"/>
  <c r="D1065" i="1" s="1"/>
  <c r="D1066" i="1" s="1"/>
  <c r="D1067" i="1" s="1"/>
  <c r="D1068" i="1" s="1"/>
  <c r="D1069" i="1" s="1"/>
  <c r="D1070" i="1" s="1"/>
  <c r="D1071" i="1" s="1"/>
  <c r="D1072" i="1" s="1"/>
  <c r="D1073" i="1" s="1"/>
  <c r="D1074" i="1" s="1"/>
  <c r="D1075" i="1" s="1"/>
  <c r="D1076" i="1" s="1"/>
  <c r="D1077" i="1" s="1"/>
  <c r="D1078" i="1" s="1"/>
  <c r="D1079" i="1" s="1"/>
  <c r="D1080" i="1" s="1"/>
  <c r="D1081" i="1" s="1"/>
  <c r="D1082" i="1" s="1"/>
  <c r="D1083" i="1" s="1"/>
  <c r="D1084" i="1" s="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F4" i="1"/>
  <c r="F5" i="1" l="1"/>
  <c r="L3" i="1"/>
  <c r="F6" i="1"/>
  <c r="F7" i="1" l="1"/>
  <c r="F8" i="1" l="1"/>
  <c r="F9" i="1" l="1"/>
  <c r="F10" i="1" l="1"/>
  <c r="F11" i="1" l="1"/>
  <c r="F12" i="1" l="1"/>
  <c r="F13" i="1" l="1"/>
  <c r="F14" i="1" l="1"/>
  <c r="F15" i="1" l="1"/>
  <c r="F16" i="1" l="1"/>
  <c r="F17" i="1" l="1"/>
  <c r="F18" i="1" l="1"/>
  <c r="F19" i="1" l="1"/>
  <c r="F20" i="1" l="1"/>
  <c r="F21" i="1" l="1"/>
  <c r="F22" i="1" l="1"/>
  <c r="F23" i="1" l="1"/>
  <c r="F24" i="1" l="1"/>
  <c r="F25" i="1" l="1"/>
  <c r="F26" i="1" l="1"/>
  <c r="F27" i="1" l="1"/>
  <c r="F28" i="1" l="1"/>
  <c r="F29" i="1" l="1"/>
  <c r="F30" i="1" l="1"/>
  <c r="F31" i="1" l="1"/>
  <c r="F32" i="1" l="1"/>
  <c r="F33" i="1" l="1"/>
  <c r="F34" i="1" l="1"/>
  <c r="F35" i="1" l="1"/>
  <c r="F36" i="1" l="1"/>
  <c r="F37" i="1" l="1"/>
  <c r="F38" i="1" l="1"/>
  <c r="F39" i="1" l="1"/>
  <c r="F40" i="1" l="1"/>
  <c r="F41" i="1" l="1"/>
  <c r="F42" i="1" l="1"/>
  <c r="F43" i="1" l="1"/>
  <c r="F44" i="1" l="1"/>
  <c r="F45" i="1" l="1"/>
  <c r="F46" i="1" l="1"/>
  <c r="F47" i="1" l="1"/>
  <c r="F48" i="1" l="1"/>
  <c r="F49" i="1" l="1"/>
  <c r="F50" i="1" l="1"/>
  <c r="F51" i="1" l="1"/>
  <c r="F52" i="1" l="1"/>
  <c r="F53" i="1" l="1"/>
  <c r="F54" i="1" l="1"/>
  <c r="F55" i="1" l="1"/>
  <c r="F56" i="1" l="1"/>
  <c r="F57" i="1" l="1"/>
  <c r="F58" i="1" l="1"/>
  <c r="F59" i="1" l="1"/>
  <c r="F60" i="1" l="1"/>
  <c r="F61" i="1" l="1"/>
  <c r="F62" i="1" l="1"/>
  <c r="F63" i="1" l="1"/>
  <c r="F64" i="1" l="1"/>
  <c r="F65" i="1" l="1"/>
  <c r="F66" i="1" l="1"/>
  <c r="F67" i="1" l="1"/>
  <c r="F68" i="1" l="1"/>
  <c r="F69" i="1" l="1"/>
  <c r="F70" i="1" l="1"/>
  <c r="F71" i="1" l="1"/>
  <c r="F72" i="1" l="1"/>
  <c r="F73" i="1" l="1"/>
  <c r="F74" i="1" l="1"/>
  <c r="F75" i="1" l="1"/>
  <c r="F76" i="1" l="1"/>
  <c r="F77" i="1" l="1"/>
  <c r="F78" i="1" l="1"/>
  <c r="F79" i="1" l="1"/>
  <c r="F80" i="1" l="1"/>
  <c r="F81" i="1" l="1"/>
  <c r="F82" i="1" l="1"/>
  <c r="F83" i="1" l="1"/>
  <c r="F84" i="1" l="1"/>
  <c r="F85" i="1" l="1"/>
  <c r="F86" i="1" l="1"/>
  <c r="F87" i="1" l="1"/>
  <c r="F88" i="1" l="1"/>
  <c r="F89" i="1" l="1"/>
  <c r="F90" i="1" l="1"/>
  <c r="F91" i="1" l="1"/>
  <c r="F92" i="1" l="1"/>
  <c r="F93" i="1" l="1"/>
  <c r="F94" i="1" l="1"/>
  <c r="F95" i="1" l="1"/>
  <c r="F96" i="1" l="1"/>
  <c r="F97" i="1" l="1"/>
  <c r="F98" i="1" l="1"/>
  <c r="F99" i="1" l="1"/>
  <c r="F100" i="1" l="1"/>
  <c r="F101" i="1" l="1"/>
  <c r="F102" i="1" l="1"/>
  <c r="F103" i="1" l="1"/>
  <c r="F104" i="1" l="1"/>
  <c r="F105" i="1" l="1"/>
  <c r="F106" i="1" l="1"/>
  <c r="F107" i="1" l="1"/>
  <c r="F108" i="1" l="1"/>
  <c r="F109" i="1" l="1"/>
  <c r="F110" i="1" l="1"/>
  <c r="F111" i="1" l="1"/>
  <c r="F112" i="1" l="1"/>
  <c r="F113" i="1" l="1"/>
  <c r="F114" i="1" l="1"/>
  <c r="F115" i="1" l="1"/>
  <c r="F116" i="1" l="1"/>
  <c r="F117" i="1" l="1"/>
  <c r="F118" i="1" l="1"/>
  <c r="F119" i="1" l="1"/>
  <c r="F120" i="1" l="1"/>
  <c r="F121" i="1" l="1"/>
  <c r="F122" i="1" l="1"/>
  <c r="F123" i="1" l="1"/>
  <c r="F124" i="1" l="1"/>
  <c r="F125" i="1" l="1"/>
  <c r="F126" i="1" l="1"/>
  <c r="F127" i="1" l="1"/>
  <c r="F128" i="1" l="1"/>
  <c r="F129" i="1" l="1"/>
  <c r="F130" i="1" l="1"/>
  <c r="F131" i="1" l="1"/>
  <c r="F132" i="1" l="1"/>
  <c r="F133" i="1" l="1"/>
  <c r="F134" i="1" l="1"/>
  <c r="F135" i="1" l="1"/>
  <c r="F136" i="1" l="1"/>
  <c r="F137" i="1" l="1"/>
  <c r="F138" i="1" l="1"/>
  <c r="F139" i="1" l="1"/>
  <c r="F140" i="1" l="1"/>
  <c r="F141" i="1" l="1"/>
  <c r="F142" i="1" l="1"/>
  <c r="F143" i="1" l="1"/>
  <c r="F144" i="1" l="1"/>
  <c r="F145" i="1" l="1"/>
  <c r="F146" i="1" l="1"/>
  <c r="F147" i="1" l="1"/>
  <c r="F148" i="1" l="1"/>
  <c r="F149" i="1" l="1"/>
  <c r="F150" i="1" l="1"/>
  <c r="F151" i="1" l="1"/>
  <c r="F152" i="1" l="1"/>
  <c r="F153" i="1" l="1"/>
  <c r="F154" i="1" l="1"/>
  <c r="F155" i="1" l="1"/>
  <c r="F156" i="1" l="1"/>
  <c r="F157" i="1" l="1"/>
  <c r="F158" i="1" l="1"/>
  <c r="F159" i="1" l="1"/>
  <c r="F160" i="1" l="1"/>
  <c r="F161" i="1" l="1"/>
  <c r="F162" i="1" l="1"/>
  <c r="F163" i="1" l="1"/>
  <c r="F164" i="1" l="1"/>
  <c r="F165" i="1" l="1"/>
  <c r="F166" i="1" l="1"/>
  <c r="F167" i="1" l="1"/>
  <c r="F168" i="1" l="1"/>
  <c r="F169" i="1" l="1"/>
  <c r="F170" i="1" l="1"/>
  <c r="F171" i="1" l="1"/>
  <c r="F172" i="1" l="1"/>
  <c r="F173" i="1" l="1"/>
  <c r="F174" i="1" l="1"/>
  <c r="F175" i="1" l="1"/>
  <c r="F176" i="1" l="1"/>
  <c r="F177" i="1" l="1"/>
  <c r="F178" i="1" l="1"/>
  <c r="F179" i="1" l="1"/>
  <c r="F180" i="1" l="1"/>
  <c r="F181" i="1" l="1"/>
  <c r="F182" i="1" l="1"/>
  <c r="F183" i="1" l="1"/>
  <c r="F184" i="1" l="1"/>
  <c r="F185" i="1" l="1"/>
  <c r="F186" i="1" l="1"/>
  <c r="F187" i="1" l="1"/>
  <c r="F188" i="1" l="1"/>
  <c r="F189" i="1" l="1"/>
  <c r="F190" i="1" l="1"/>
  <c r="F191" i="1" l="1"/>
  <c r="F192" i="1" l="1"/>
  <c r="F193" i="1" l="1"/>
  <c r="F194" i="1" l="1"/>
  <c r="F195" i="1" l="1"/>
  <c r="F196" i="1" l="1"/>
  <c r="F197" i="1" l="1"/>
  <c r="F198" i="1" l="1"/>
  <c r="F199" i="1" l="1"/>
  <c r="F200" i="1" l="1"/>
  <c r="F201" i="1" l="1"/>
  <c r="F202" i="1" l="1"/>
  <c r="F203" i="1" l="1"/>
  <c r="F204" i="1" l="1"/>
  <c r="F205" i="1" l="1"/>
  <c r="F206" i="1" l="1"/>
  <c r="F207" i="1" l="1"/>
  <c r="F208" i="1" l="1"/>
  <c r="F209" i="1" l="1"/>
  <c r="F210" i="1" l="1"/>
  <c r="F211" i="1" l="1"/>
  <c r="F212" i="1" l="1"/>
  <c r="F213" i="1" l="1"/>
  <c r="F214" i="1" l="1"/>
  <c r="F215" i="1" l="1"/>
  <c r="F216" i="1" l="1"/>
  <c r="F217" i="1" l="1"/>
  <c r="F218" i="1" l="1"/>
  <c r="F219" i="1" l="1"/>
  <c r="F220" i="1" l="1"/>
  <c r="F221" i="1" l="1"/>
  <c r="F222" i="1" l="1"/>
  <c r="F223" i="1" l="1"/>
  <c r="F224" i="1" l="1"/>
  <c r="F225" i="1" l="1"/>
  <c r="F226" i="1" l="1"/>
  <c r="F227" i="1" l="1"/>
  <c r="F228" i="1" l="1"/>
  <c r="F229" i="1" l="1"/>
  <c r="F230" i="1" l="1"/>
  <c r="F231" i="1" l="1"/>
  <c r="F232" i="1" l="1"/>
  <c r="F233" i="1" l="1"/>
  <c r="F234" i="1" l="1"/>
  <c r="F235" i="1" l="1"/>
  <c r="F236" i="1" l="1"/>
  <c r="F237" i="1" l="1"/>
  <c r="F238" i="1" l="1"/>
  <c r="F239" i="1" l="1"/>
  <c r="F240" i="1" l="1"/>
  <c r="F241" i="1" l="1"/>
  <c r="F242" i="1" l="1"/>
  <c r="F243" i="1" l="1"/>
  <c r="F244" i="1" l="1"/>
  <c r="F245" i="1" l="1"/>
  <c r="F246" i="1" l="1"/>
  <c r="F247" i="1" l="1"/>
  <c r="F248" i="1" l="1"/>
  <c r="F249" i="1" l="1"/>
  <c r="F250" i="1" l="1"/>
  <c r="F251" i="1" l="1"/>
  <c r="F252" i="1" l="1"/>
  <c r="F253" i="1" l="1"/>
  <c r="F254" i="1" l="1"/>
  <c r="F255" i="1" l="1"/>
  <c r="F256" i="1" l="1"/>
  <c r="F257" i="1" l="1"/>
  <c r="F258" i="1" l="1"/>
  <c r="F259" i="1" l="1"/>
  <c r="F260" i="1" l="1"/>
  <c r="F261" i="1" l="1"/>
  <c r="F262" i="1" l="1"/>
  <c r="F263" i="1" l="1"/>
  <c r="F264" i="1" l="1"/>
  <c r="F265" i="1" l="1"/>
  <c r="F266" i="1" l="1"/>
  <c r="F267" i="1" l="1"/>
  <c r="F268" i="1" l="1"/>
  <c r="F269" i="1" l="1"/>
  <c r="F270" i="1" l="1"/>
  <c r="F271" i="1" l="1"/>
  <c r="F272" i="1" l="1"/>
  <c r="F273" i="1" l="1"/>
  <c r="F274" i="1" l="1"/>
  <c r="F275" i="1" l="1"/>
  <c r="F276" i="1" l="1"/>
  <c r="F277" i="1" l="1"/>
  <c r="F278" i="1" l="1"/>
  <c r="F279" i="1" l="1"/>
  <c r="F280" i="1" l="1"/>
  <c r="F281" i="1" l="1"/>
  <c r="F282" i="1" l="1"/>
  <c r="F283" i="1" l="1"/>
  <c r="F284" i="1" l="1"/>
  <c r="F285" i="1" l="1"/>
  <c r="F286" i="1" l="1"/>
  <c r="F287" i="1" l="1"/>
  <c r="F288" i="1" l="1"/>
  <c r="F289" i="1" l="1"/>
  <c r="F290" i="1" l="1"/>
  <c r="F291" i="1" l="1"/>
  <c r="F292" i="1" l="1"/>
  <c r="F293" i="1" l="1"/>
  <c r="F294" i="1" l="1"/>
  <c r="F295" i="1" l="1"/>
  <c r="F296" i="1" l="1"/>
  <c r="F297" i="1" l="1"/>
  <c r="F298" i="1" l="1"/>
  <c r="F299" i="1" l="1"/>
  <c r="F300" i="1" l="1"/>
  <c r="F301" i="1" l="1"/>
  <c r="F302" i="1" l="1"/>
  <c r="F303" i="1" l="1"/>
  <c r="F304" i="1" l="1"/>
  <c r="F305" i="1" l="1"/>
  <c r="F306" i="1" l="1"/>
  <c r="F307" i="1" l="1"/>
  <c r="F308" i="1" l="1"/>
  <c r="F309" i="1" l="1"/>
  <c r="F310" i="1" l="1"/>
  <c r="F311" i="1" l="1"/>
  <c r="F312" i="1" l="1"/>
  <c r="F313" i="1" l="1"/>
  <c r="F314" i="1" l="1"/>
  <c r="F315" i="1" l="1"/>
  <c r="F316" i="1" l="1"/>
  <c r="F317" i="1" l="1"/>
  <c r="F318" i="1" l="1"/>
  <c r="F319" i="1" l="1"/>
  <c r="F320" i="1" l="1"/>
  <c r="F321" i="1" l="1"/>
  <c r="F322" i="1" l="1"/>
  <c r="F323" i="1" l="1"/>
  <c r="F324" i="1" l="1"/>
  <c r="F325" i="1" l="1"/>
  <c r="F326" i="1" l="1"/>
  <c r="F327" i="1" l="1"/>
  <c r="F328" i="1" l="1"/>
  <c r="F329" i="1" l="1"/>
  <c r="F330" i="1" l="1"/>
  <c r="F331" i="1" l="1"/>
  <c r="F332" i="1" l="1"/>
  <c r="F333" i="1" l="1"/>
  <c r="F334" i="1" l="1"/>
  <c r="F335" i="1" l="1"/>
  <c r="F336" i="1" l="1"/>
  <c r="F337" i="1" l="1"/>
  <c r="F338" i="1" l="1"/>
  <c r="F339" i="1" l="1"/>
  <c r="F340" i="1" l="1"/>
  <c r="F341" i="1" l="1"/>
  <c r="F342" i="1" l="1"/>
  <c r="F343" i="1" l="1"/>
  <c r="F344" i="1" l="1"/>
  <c r="F345" i="1" l="1"/>
  <c r="F346" i="1" l="1"/>
  <c r="F347" i="1" l="1"/>
  <c r="F348" i="1" l="1"/>
  <c r="F349" i="1" l="1"/>
  <c r="F350" i="1" l="1"/>
  <c r="F351" i="1" l="1"/>
  <c r="F352" i="1" l="1"/>
  <c r="F353" i="1" l="1"/>
  <c r="F354" i="1" l="1"/>
  <c r="F355" i="1" l="1"/>
  <c r="F356" i="1" l="1"/>
  <c r="F357" i="1" l="1"/>
  <c r="F358" i="1" l="1"/>
  <c r="F359" i="1" l="1"/>
  <c r="F360" i="1" l="1"/>
  <c r="F361" i="1" l="1"/>
  <c r="F362" i="1" l="1"/>
  <c r="F363" i="1" l="1"/>
  <c r="F364" i="1" l="1"/>
  <c r="F365" i="1" l="1"/>
  <c r="F366" i="1" l="1"/>
  <c r="F367" i="1" l="1"/>
  <c r="F368" i="1" l="1"/>
  <c r="F369" i="1" l="1"/>
  <c r="F370" i="1" l="1"/>
  <c r="F371" i="1" l="1"/>
  <c r="F372" i="1" l="1"/>
  <c r="F373" i="1" l="1"/>
  <c r="F374" i="1" l="1"/>
  <c r="F375" i="1" l="1"/>
  <c r="F376" i="1" l="1"/>
  <c r="F377" i="1" l="1"/>
  <c r="F378" i="1" l="1"/>
  <c r="F379" i="1" l="1"/>
  <c r="F380" i="1" l="1"/>
  <c r="F381" i="1" l="1"/>
  <c r="F382" i="1" l="1"/>
  <c r="F383" i="1" l="1"/>
  <c r="F384" i="1" l="1"/>
  <c r="F385" i="1" l="1"/>
  <c r="F386" i="1" l="1"/>
  <c r="F387" i="1" l="1"/>
  <c r="F388" i="1" l="1"/>
  <c r="F389" i="1" l="1"/>
  <c r="F390" i="1" l="1"/>
  <c r="F391" i="1" l="1"/>
  <c r="F392" i="1" l="1"/>
  <c r="F393" i="1" l="1"/>
  <c r="F394" i="1" l="1"/>
  <c r="F395" i="1" l="1"/>
  <c r="F396" i="1" l="1"/>
  <c r="F397" i="1" l="1"/>
  <c r="F398" i="1" l="1"/>
  <c r="F399" i="1" l="1"/>
  <c r="F400" i="1" l="1"/>
  <c r="F401" i="1" l="1"/>
  <c r="F402" i="1" l="1"/>
  <c r="F403" i="1" l="1"/>
  <c r="F404" i="1" l="1"/>
  <c r="F405" i="1" l="1"/>
  <c r="F406" i="1" l="1"/>
  <c r="F407" i="1" l="1"/>
  <c r="F408" i="1" l="1"/>
  <c r="F409" i="1" l="1"/>
  <c r="F410" i="1" l="1"/>
  <c r="F411" i="1" l="1"/>
  <c r="F412" i="1" l="1"/>
  <c r="F413" i="1" l="1"/>
  <c r="F414" i="1" l="1"/>
  <c r="F415" i="1" l="1"/>
  <c r="F416" i="1" l="1"/>
  <c r="F417" i="1" l="1"/>
  <c r="F418" i="1" l="1"/>
  <c r="F419" i="1" l="1"/>
  <c r="F420" i="1" l="1"/>
  <c r="F421" i="1" l="1"/>
  <c r="F422" i="1" l="1"/>
  <c r="F423" i="1" l="1"/>
  <c r="F424" i="1" l="1"/>
  <c r="F425" i="1" l="1"/>
  <c r="F426" i="1" l="1"/>
  <c r="F427" i="1" l="1"/>
  <c r="F428" i="1" l="1"/>
  <c r="F429" i="1" l="1"/>
  <c r="F430" i="1" l="1"/>
  <c r="F431" i="1" l="1"/>
  <c r="F432" i="1" l="1"/>
  <c r="F433" i="1" l="1"/>
  <c r="F434" i="1" l="1"/>
  <c r="F435" i="1" l="1"/>
  <c r="F436" i="1" l="1"/>
  <c r="F437" i="1" l="1"/>
  <c r="F438" i="1" l="1"/>
  <c r="F439" i="1" l="1"/>
  <c r="F440" i="1" l="1"/>
  <c r="F441" i="1" l="1"/>
  <c r="F442" i="1" l="1"/>
  <c r="F443" i="1" l="1"/>
  <c r="F444" i="1" l="1"/>
  <c r="F445" i="1" l="1"/>
  <c r="F446" i="1" l="1"/>
  <c r="F447" i="1" l="1"/>
  <c r="F448" i="1" l="1"/>
  <c r="F449" i="1" l="1"/>
  <c r="F450" i="1" l="1"/>
  <c r="F451" i="1" l="1"/>
  <c r="F452" i="1" l="1"/>
  <c r="F453" i="1" l="1"/>
  <c r="F454" i="1" l="1"/>
  <c r="F455" i="1" l="1"/>
  <c r="F456" i="1" l="1"/>
  <c r="F457" i="1" l="1"/>
  <c r="F458" i="1" l="1"/>
  <c r="F459" i="1" l="1"/>
  <c r="F460" i="1" l="1"/>
  <c r="F461" i="1" l="1"/>
  <c r="F462" i="1" l="1"/>
  <c r="F463" i="1" l="1"/>
  <c r="F464" i="1" l="1"/>
  <c r="F465" i="1" l="1"/>
  <c r="F466" i="1" l="1"/>
  <c r="F467" i="1" l="1"/>
  <c r="F468" i="1" l="1"/>
  <c r="F469" i="1" l="1"/>
  <c r="F470" i="1" l="1"/>
  <c r="F471" i="1" l="1"/>
  <c r="F472" i="1" l="1"/>
  <c r="F473" i="1" l="1"/>
  <c r="F474" i="1" l="1"/>
  <c r="F475" i="1" l="1"/>
  <c r="F476" i="1" l="1"/>
  <c r="F477" i="1" l="1"/>
  <c r="F478" i="1" l="1"/>
  <c r="F479" i="1" l="1"/>
  <c r="F480" i="1" l="1"/>
  <c r="F481" i="1" l="1"/>
  <c r="F482" i="1" l="1"/>
  <c r="F483" i="1" l="1"/>
  <c r="F484" i="1" l="1"/>
  <c r="F485" i="1" l="1"/>
  <c r="F486" i="1" l="1"/>
  <c r="F487" i="1" l="1"/>
  <c r="F488" i="1" l="1"/>
  <c r="F489" i="1" l="1"/>
  <c r="F490" i="1" l="1"/>
  <c r="F491" i="1" l="1"/>
  <c r="F492" i="1" l="1"/>
  <c r="F493" i="1" l="1"/>
  <c r="F494" i="1" l="1"/>
  <c r="F495" i="1" l="1"/>
  <c r="F496" i="1" l="1"/>
  <c r="F497" i="1" l="1"/>
  <c r="F498" i="1" l="1"/>
  <c r="F499" i="1" l="1"/>
  <c r="F500" i="1" l="1"/>
  <c r="F501" i="1" l="1"/>
  <c r="F502" i="1" l="1"/>
  <c r="F503" i="1" l="1"/>
  <c r="F504" i="1" l="1"/>
  <c r="F505" i="1" l="1"/>
  <c r="F506" i="1" l="1"/>
  <c r="F507" i="1" l="1"/>
  <c r="F508" i="1" l="1"/>
  <c r="F509" i="1" l="1"/>
  <c r="F510" i="1" l="1"/>
  <c r="F511" i="1" l="1"/>
  <c r="F512" i="1" l="1"/>
  <c r="F513" i="1" l="1"/>
  <c r="F514" i="1" l="1"/>
  <c r="F515" i="1" l="1"/>
  <c r="F516" i="1" l="1"/>
  <c r="F517" i="1" l="1"/>
  <c r="F518" i="1" l="1"/>
  <c r="F519" i="1" l="1"/>
  <c r="F520" i="1" l="1"/>
  <c r="F521" i="1" l="1"/>
  <c r="F522" i="1" l="1"/>
  <c r="F523" i="1" l="1"/>
  <c r="F524" i="1" l="1"/>
  <c r="F525" i="1" l="1"/>
  <c r="F526" i="1" l="1"/>
  <c r="F527" i="1" l="1"/>
  <c r="F528" i="1" l="1"/>
  <c r="F529" i="1" l="1"/>
  <c r="F530" i="1" l="1"/>
  <c r="F531" i="1" l="1"/>
  <c r="F532" i="1" l="1"/>
  <c r="F533" i="1" l="1"/>
  <c r="F534" i="1" l="1"/>
  <c r="F535" i="1" l="1"/>
  <c r="F536" i="1" l="1"/>
  <c r="F537" i="1" l="1"/>
  <c r="F538" i="1" l="1"/>
  <c r="F539" i="1" l="1"/>
  <c r="F540" i="1" l="1"/>
  <c r="F541" i="1" l="1"/>
  <c r="F542" i="1" l="1"/>
  <c r="F543" i="1" l="1"/>
  <c r="F544" i="1" l="1"/>
  <c r="F545" i="1" l="1"/>
  <c r="F546" i="1" l="1"/>
  <c r="F547" i="1" l="1"/>
  <c r="F548" i="1" l="1"/>
  <c r="F549" i="1" l="1"/>
  <c r="F550" i="1" l="1"/>
  <c r="F551" i="1" l="1"/>
  <c r="F552" i="1" l="1"/>
  <c r="F553" i="1" l="1"/>
  <c r="F554" i="1" l="1"/>
  <c r="F555" i="1" l="1"/>
  <c r="F556" i="1" l="1"/>
  <c r="F557" i="1" l="1"/>
  <c r="F558" i="1" l="1"/>
  <c r="F559" i="1" l="1"/>
  <c r="F560" i="1" l="1"/>
  <c r="F561" i="1" l="1"/>
  <c r="F562" i="1" l="1"/>
  <c r="F563" i="1" l="1"/>
  <c r="F564" i="1" l="1"/>
  <c r="F565" i="1" l="1"/>
  <c r="F566" i="1" l="1"/>
  <c r="F567" i="1" l="1"/>
  <c r="F568" i="1" l="1"/>
  <c r="F569" i="1" l="1"/>
  <c r="F570" i="1" l="1"/>
  <c r="F571" i="1" l="1"/>
  <c r="F572" i="1" l="1"/>
  <c r="F573" i="1" l="1"/>
  <c r="F574" i="1" l="1"/>
  <c r="F575" i="1" l="1"/>
  <c r="F576" i="1" l="1"/>
  <c r="F577" i="1" l="1"/>
  <c r="F578" i="1" l="1"/>
  <c r="F579" i="1" l="1"/>
  <c r="F580" i="1" l="1"/>
  <c r="F581" i="1" l="1"/>
  <c r="F582" i="1" l="1"/>
  <c r="F583" i="1" l="1"/>
  <c r="F584" i="1" l="1"/>
  <c r="F585" i="1" l="1"/>
  <c r="F586" i="1" l="1"/>
  <c r="F587" i="1" l="1"/>
  <c r="F588" i="1" l="1"/>
  <c r="F589" i="1" l="1"/>
  <c r="F590" i="1" l="1"/>
  <c r="F591" i="1" l="1"/>
  <c r="F592" i="1" l="1"/>
  <c r="F593" i="1" l="1"/>
  <c r="F594" i="1" l="1"/>
  <c r="F595" i="1" l="1"/>
  <c r="F596" i="1" l="1"/>
  <c r="F597" i="1" l="1"/>
  <c r="F598" i="1" l="1"/>
  <c r="F599" i="1" l="1"/>
  <c r="F600" i="1" l="1"/>
  <c r="F601" i="1" l="1"/>
  <c r="F602" i="1" l="1"/>
  <c r="F603" i="1" l="1"/>
  <c r="F604" i="1" l="1"/>
  <c r="F605" i="1" l="1"/>
  <c r="F606" i="1" l="1"/>
  <c r="F607" i="1" l="1"/>
  <c r="F608" i="1" l="1"/>
  <c r="F609" i="1" l="1"/>
  <c r="F610" i="1" l="1"/>
  <c r="F611" i="1" l="1"/>
  <c r="F612" i="1" l="1"/>
  <c r="F613" i="1" l="1"/>
  <c r="F614" i="1" l="1"/>
  <c r="F615" i="1" l="1"/>
  <c r="F616" i="1" l="1"/>
  <c r="F617" i="1" l="1"/>
  <c r="F618" i="1" l="1"/>
  <c r="F619" i="1" l="1"/>
  <c r="F620" i="1" l="1"/>
  <c r="F621" i="1" l="1"/>
  <c r="F622" i="1" l="1"/>
  <c r="F623" i="1" l="1"/>
  <c r="F624" i="1" l="1"/>
  <c r="F625" i="1" l="1"/>
  <c r="F626" i="1" l="1"/>
  <c r="F627" i="1" l="1"/>
  <c r="F628" i="1" l="1"/>
  <c r="F629" i="1" l="1"/>
  <c r="F630" i="1" l="1"/>
  <c r="F631" i="1" l="1"/>
  <c r="F632" i="1" l="1"/>
  <c r="F633" i="1" l="1"/>
  <c r="F634" i="1" l="1"/>
  <c r="F635" i="1" l="1"/>
  <c r="F636" i="1" l="1"/>
  <c r="F637" i="1" l="1"/>
  <c r="F638" i="1" l="1"/>
  <c r="F639" i="1" l="1"/>
  <c r="F640" i="1" l="1"/>
  <c r="F641" i="1" l="1"/>
  <c r="F642" i="1" l="1"/>
  <c r="F643" i="1" l="1"/>
  <c r="F644" i="1" l="1"/>
  <c r="F645" i="1" l="1"/>
  <c r="F646" i="1" l="1"/>
  <c r="F647" i="1" l="1"/>
  <c r="F648" i="1" l="1"/>
  <c r="F649" i="1" l="1"/>
  <c r="F650" i="1" l="1"/>
  <c r="F651" i="1" l="1"/>
  <c r="F652" i="1" l="1"/>
  <c r="F653" i="1" l="1"/>
  <c r="F654" i="1" l="1"/>
  <c r="F655" i="1" l="1"/>
  <c r="F656" i="1" l="1"/>
  <c r="F657" i="1" l="1"/>
  <c r="F658" i="1" l="1"/>
  <c r="F659" i="1" l="1"/>
  <c r="F660" i="1" l="1"/>
  <c r="F661" i="1" l="1"/>
  <c r="F662" i="1" l="1"/>
  <c r="F663" i="1" l="1"/>
  <c r="F664" i="1" l="1"/>
  <c r="F665" i="1" l="1"/>
  <c r="F666" i="1" l="1"/>
  <c r="F667" i="1" l="1"/>
  <c r="F668" i="1" l="1"/>
  <c r="F669" i="1" l="1"/>
  <c r="F670" i="1" l="1"/>
  <c r="F671" i="1" l="1"/>
  <c r="F672" i="1" l="1"/>
  <c r="F673" i="1" l="1"/>
  <c r="F674" i="1" l="1"/>
  <c r="F675" i="1" l="1"/>
  <c r="F676" i="1" l="1"/>
  <c r="F677" i="1" l="1"/>
  <c r="F678" i="1" l="1"/>
  <c r="F679" i="1" l="1"/>
  <c r="F680" i="1" l="1"/>
  <c r="F681" i="1" l="1"/>
  <c r="F682" i="1" l="1"/>
  <c r="F683" i="1" l="1"/>
  <c r="F684" i="1" l="1"/>
  <c r="F685" i="1" l="1"/>
  <c r="F686" i="1" l="1"/>
  <c r="F687" i="1" l="1"/>
  <c r="F688" i="1" l="1"/>
  <c r="F689" i="1" l="1"/>
  <c r="F690" i="1" l="1"/>
  <c r="F691" i="1" l="1"/>
  <c r="F692" i="1" l="1"/>
  <c r="F693" i="1" l="1"/>
  <c r="F694" i="1" l="1"/>
  <c r="F695" i="1" l="1"/>
  <c r="F696" i="1" l="1"/>
  <c r="F697" i="1" l="1"/>
  <c r="F698" i="1" l="1"/>
  <c r="F699" i="1" l="1"/>
  <c r="F700" i="1" l="1"/>
  <c r="F701" i="1" l="1"/>
  <c r="F702" i="1" l="1"/>
  <c r="F703" i="1" l="1"/>
  <c r="F704" i="1" l="1"/>
  <c r="F705" i="1" l="1"/>
  <c r="F706" i="1" l="1"/>
  <c r="F707" i="1" l="1"/>
  <c r="F708" i="1" l="1"/>
  <c r="F709" i="1" l="1"/>
  <c r="F710" i="1" l="1"/>
  <c r="F711" i="1" l="1"/>
  <c r="F712" i="1" l="1"/>
  <c r="F713" i="1" l="1"/>
  <c r="F714" i="1" l="1"/>
  <c r="F715" i="1" l="1"/>
  <c r="F716" i="1" l="1"/>
  <c r="F717" i="1" l="1"/>
  <c r="F718" i="1" l="1"/>
  <c r="F719" i="1" l="1"/>
  <c r="F720" i="1" l="1"/>
  <c r="F721" i="1" l="1"/>
  <c r="F722" i="1" l="1"/>
  <c r="F723" i="1" l="1"/>
  <c r="F724" i="1" l="1"/>
  <c r="F725" i="1" l="1"/>
  <c r="F726" i="1" l="1"/>
  <c r="F727" i="1" l="1"/>
  <c r="F728" i="1" l="1"/>
  <c r="F729" i="1" l="1"/>
  <c r="F730" i="1" l="1"/>
  <c r="F731" i="1" l="1"/>
  <c r="F732" i="1" l="1"/>
  <c r="F733" i="1" l="1"/>
  <c r="F734" i="1" l="1"/>
  <c r="F735" i="1" l="1"/>
  <c r="F736" i="1" l="1"/>
  <c r="F737" i="1" l="1"/>
  <c r="F738" i="1" l="1"/>
  <c r="F739" i="1" l="1"/>
  <c r="F740" i="1" l="1"/>
  <c r="F741" i="1" l="1"/>
  <c r="F742" i="1" l="1"/>
  <c r="F743" i="1" l="1"/>
  <c r="F744" i="1" l="1"/>
  <c r="F745" i="1" l="1"/>
  <c r="F746" i="1" l="1"/>
  <c r="F747" i="1" l="1"/>
  <c r="F748" i="1" l="1"/>
  <c r="F749" i="1" l="1"/>
  <c r="F750" i="1" l="1"/>
  <c r="F751" i="1" l="1"/>
  <c r="F752" i="1" l="1"/>
  <c r="F753" i="1" l="1"/>
  <c r="F754" i="1" l="1"/>
  <c r="F755" i="1" l="1"/>
  <c r="F756" i="1" l="1"/>
  <c r="F757" i="1" l="1"/>
  <c r="F758" i="1" l="1"/>
  <c r="F759" i="1" l="1"/>
  <c r="F760" i="1" l="1"/>
  <c r="F761" i="1" l="1"/>
  <c r="F762" i="1" l="1"/>
  <c r="F763" i="1" l="1"/>
  <c r="F764" i="1" l="1"/>
  <c r="F765" i="1" l="1"/>
  <c r="F766" i="1" l="1"/>
  <c r="F767" i="1" l="1"/>
  <c r="F768" i="1" l="1"/>
  <c r="F769" i="1" l="1"/>
  <c r="F770" i="1" l="1"/>
  <c r="F771" i="1" l="1"/>
  <c r="F772" i="1" l="1"/>
  <c r="F773" i="1" l="1"/>
  <c r="F774" i="1" l="1"/>
  <c r="F775" i="1" l="1"/>
  <c r="F776" i="1" l="1"/>
  <c r="F777" i="1" l="1"/>
  <c r="F778" i="1" l="1"/>
  <c r="F779" i="1" l="1"/>
  <c r="F780" i="1" l="1"/>
  <c r="F781" i="1" l="1"/>
  <c r="F782" i="1" l="1"/>
  <c r="F783" i="1" l="1"/>
  <c r="F784" i="1" l="1"/>
  <c r="F785" i="1" l="1"/>
  <c r="F786" i="1" l="1"/>
  <c r="F787" i="1" l="1"/>
  <c r="F788" i="1" l="1"/>
  <c r="F789" i="1" l="1"/>
  <c r="F790" i="1" l="1"/>
  <c r="F791" i="1" l="1"/>
  <c r="F792" i="1" l="1"/>
  <c r="F793" i="1" l="1"/>
  <c r="F794" i="1" l="1"/>
  <c r="F795" i="1" l="1"/>
  <c r="F796" i="1" l="1"/>
  <c r="F797" i="1" l="1"/>
  <c r="F798" i="1" l="1"/>
  <c r="F799" i="1" l="1"/>
  <c r="F800" i="1" l="1"/>
  <c r="F801" i="1" l="1"/>
  <c r="F802" i="1" l="1"/>
  <c r="F803" i="1" l="1"/>
  <c r="F804" i="1" l="1"/>
  <c r="F805" i="1" l="1"/>
  <c r="F806" i="1" l="1"/>
  <c r="F807" i="1" l="1"/>
  <c r="F808" i="1" l="1"/>
  <c r="F809" i="1" l="1"/>
  <c r="F810" i="1" l="1"/>
  <c r="F811" i="1" l="1"/>
  <c r="F812" i="1" l="1"/>
  <c r="F813" i="1" l="1"/>
  <c r="F814" i="1" l="1"/>
  <c r="F815" i="1" l="1"/>
  <c r="F816" i="1" l="1"/>
  <c r="F817" i="1" l="1"/>
  <c r="F818" i="1" l="1"/>
  <c r="F819" i="1" l="1"/>
  <c r="F820" i="1" l="1"/>
  <c r="F821" i="1" l="1"/>
  <c r="F822" i="1" l="1"/>
  <c r="F823" i="1" l="1"/>
  <c r="F824" i="1" l="1"/>
  <c r="F825" i="1" l="1"/>
  <c r="F826" i="1" l="1"/>
  <c r="F827" i="1" l="1"/>
  <c r="F828" i="1" l="1"/>
  <c r="F829" i="1" l="1"/>
  <c r="F830" i="1" l="1"/>
  <c r="F831" i="1" l="1"/>
  <c r="F832" i="1" l="1"/>
  <c r="F833" i="1" l="1"/>
  <c r="F834" i="1" l="1"/>
  <c r="F835" i="1" l="1"/>
  <c r="F836" i="1" l="1"/>
  <c r="F837" i="1" l="1"/>
  <c r="F838" i="1" l="1"/>
  <c r="F839" i="1" l="1"/>
  <c r="F840" i="1" l="1"/>
  <c r="F841" i="1" l="1"/>
  <c r="F842" i="1" l="1"/>
  <c r="F843" i="1" l="1"/>
  <c r="F844" i="1" l="1"/>
  <c r="F845" i="1" l="1"/>
  <c r="F846" i="1" l="1"/>
  <c r="F847" i="1" l="1"/>
  <c r="F848" i="1" l="1"/>
  <c r="F849" i="1" l="1"/>
  <c r="F850" i="1" l="1"/>
  <c r="F851" i="1" l="1"/>
  <c r="F852" i="1" l="1"/>
  <c r="F853" i="1" l="1"/>
  <c r="F854" i="1" l="1"/>
  <c r="F855" i="1" l="1"/>
  <c r="F856" i="1" l="1"/>
  <c r="F857" i="1" l="1"/>
  <c r="F858" i="1" l="1"/>
  <c r="F859" i="1" l="1"/>
  <c r="F860" i="1" l="1"/>
  <c r="F861" i="1" l="1"/>
  <c r="F862" i="1" l="1"/>
  <c r="F863" i="1" l="1"/>
  <c r="F864" i="1" l="1"/>
  <c r="F865" i="1" l="1"/>
  <c r="F866" i="1" l="1"/>
  <c r="F867" i="1" l="1"/>
  <c r="F868" i="1" l="1"/>
  <c r="F869" i="1" l="1"/>
  <c r="F870" i="1" l="1"/>
  <c r="F871" i="1" l="1"/>
  <c r="F872" i="1" l="1"/>
  <c r="F873" i="1" l="1"/>
  <c r="F874" i="1" l="1"/>
  <c r="F875" i="1" l="1"/>
  <c r="F876" i="1" l="1"/>
  <c r="F877" i="1" l="1"/>
  <c r="F878" i="1" l="1"/>
  <c r="F879" i="1" l="1"/>
  <c r="F880" i="1" l="1"/>
  <c r="F881" i="1" l="1"/>
  <c r="F882" i="1" l="1"/>
  <c r="F883" i="1" l="1"/>
  <c r="F884" i="1" l="1"/>
  <c r="F885" i="1" l="1"/>
  <c r="F886" i="1" l="1"/>
  <c r="F887" i="1" l="1"/>
  <c r="F888" i="1" l="1"/>
  <c r="F889" i="1" l="1"/>
  <c r="F890" i="1" l="1"/>
  <c r="F891" i="1" l="1"/>
  <c r="F892" i="1" l="1"/>
  <c r="F893" i="1" l="1"/>
  <c r="F894" i="1" l="1"/>
  <c r="F895" i="1" l="1"/>
  <c r="F896" i="1" l="1"/>
  <c r="F897" i="1" l="1"/>
  <c r="F898" i="1" l="1"/>
  <c r="F899" i="1" l="1"/>
  <c r="F900" i="1" l="1"/>
  <c r="F901" i="1" l="1"/>
  <c r="F902" i="1" l="1"/>
  <c r="F903" i="1" l="1"/>
  <c r="F904" i="1" l="1"/>
  <c r="F905" i="1" l="1"/>
  <c r="F906" i="1" l="1"/>
  <c r="F907" i="1" l="1"/>
  <c r="F908" i="1" l="1"/>
  <c r="F909" i="1" l="1"/>
  <c r="F910" i="1" l="1"/>
  <c r="F911" i="1" l="1"/>
  <c r="F912" i="1" l="1"/>
  <c r="F913" i="1" l="1"/>
  <c r="F914" i="1" l="1"/>
  <c r="F915" i="1" l="1"/>
  <c r="F916" i="1" l="1"/>
  <c r="F917" i="1" l="1"/>
  <c r="F918" i="1" l="1"/>
  <c r="F919" i="1" l="1"/>
  <c r="F920" i="1" l="1"/>
  <c r="F921" i="1" l="1"/>
  <c r="F922" i="1" l="1"/>
  <c r="F923" i="1" l="1"/>
  <c r="F924" i="1" l="1"/>
  <c r="F925" i="1" l="1"/>
  <c r="F926" i="1" l="1"/>
  <c r="F927" i="1" l="1"/>
  <c r="F928" i="1" l="1"/>
  <c r="F929" i="1" l="1"/>
  <c r="F930" i="1" l="1"/>
  <c r="F931" i="1" l="1"/>
  <c r="F932" i="1" l="1"/>
  <c r="F933" i="1" l="1"/>
  <c r="F934" i="1" l="1"/>
  <c r="F935" i="1" l="1"/>
  <c r="F936" i="1" l="1"/>
  <c r="F937" i="1" l="1"/>
  <c r="F938" i="1" l="1"/>
  <c r="F939" i="1" l="1"/>
  <c r="F940" i="1" l="1"/>
  <c r="F941" i="1" l="1"/>
  <c r="F942" i="1" l="1"/>
  <c r="F943" i="1" l="1"/>
  <c r="F944" i="1" l="1"/>
  <c r="F945" i="1" l="1"/>
  <c r="F946" i="1" l="1"/>
  <c r="F947" i="1" l="1"/>
  <c r="F948" i="1" l="1"/>
  <c r="F949" i="1" l="1"/>
  <c r="F950" i="1" l="1"/>
  <c r="F951" i="1" l="1"/>
  <c r="F952" i="1" l="1"/>
  <c r="F953" i="1" l="1"/>
  <c r="F954" i="1" l="1"/>
  <c r="F955" i="1" l="1"/>
  <c r="F956" i="1" l="1"/>
  <c r="F957" i="1" l="1"/>
  <c r="F958" i="1" l="1"/>
  <c r="F959" i="1" l="1"/>
  <c r="F960" i="1" l="1"/>
  <c r="F961" i="1" l="1"/>
  <c r="F962" i="1" l="1"/>
  <c r="F963" i="1" l="1"/>
  <c r="F964" i="1" l="1"/>
  <c r="F965" i="1" l="1"/>
  <c r="F966" i="1" l="1"/>
  <c r="F967" i="1" l="1"/>
  <c r="F968" i="1" l="1"/>
  <c r="F969" i="1" l="1"/>
  <c r="F970" i="1" l="1"/>
  <c r="F971" i="1" l="1"/>
  <c r="F972" i="1" l="1"/>
  <c r="F973" i="1" l="1"/>
  <c r="F974" i="1" l="1"/>
  <c r="F975" i="1" l="1"/>
  <c r="F976" i="1" l="1"/>
  <c r="F977" i="1" l="1"/>
  <c r="F978" i="1" l="1"/>
  <c r="F979" i="1" l="1"/>
  <c r="F980" i="1" l="1"/>
  <c r="F981" i="1" l="1"/>
  <c r="F982" i="1" l="1"/>
  <c r="F983" i="1" l="1"/>
  <c r="F984" i="1" l="1"/>
  <c r="F985" i="1" l="1"/>
  <c r="F986" i="1" l="1"/>
  <c r="F987" i="1" l="1"/>
  <c r="F988" i="1" l="1"/>
  <c r="F989" i="1" l="1"/>
  <c r="F990" i="1" l="1"/>
  <c r="F991" i="1" l="1"/>
  <c r="F992" i="1" l="1"/>
  <c r="F993" i="1" l="1"/>
  <c r="F994" i="1" l="1"/>
  <c r="F995" i="1" l="1"/>
  <c r="F996" i="1" l="1"/>
  <c r="F997" i="1" l="1"/>
  <c r="F998" i="1" l="1"/>
  <c r="F999" i="1" l="1"/>
  <c r="F1000" i="1" l="1"/>
  <c r="F1001" i="1" l="1"/>
  <c r="F1002" i="1" l="1"/>
  <c r="F1003" i="1" l="1"/>
  <c r="F1004" i="1" l="1"/>
  <c r="F1005" i="1" l="1"/>
  <c r="F1006" i="1" l="1"/>
  <c r="F1007" i="1" l="1"/>
  <c r="F1008" i="1" l="1"/>
  <c r="F1009" i="1" l="1"/>
  <c r="F1010" i="1" l="1"/>
  <c r="F1011" i="1" l="1"/>
  <c r="F1012" i="1" l="1"/>
  <c r="F1013" i="1" l="1"/>
  <c r="F1014" i="1" l="1"/>
  <c r="F1015" i="1" l="1"/>
  <c r="F1016" i="1" l="1"/>
  <c r="F1017" i="1" l="1"/>
  <c r="F1018" i="1" l="1"/>
  <c r="F1019" i="1" l="1"/>
  <c r="F1020" i="1" l="1"/>
  <c r="F1021" i="1" l="1"/>
  <c r="F1022" i="1" l="1"/>
  <c r="F1023" i="1" l="1"/>
  <c r="F1024" i="1" l="1"/>
  <c r="F1025" i="1" l="1"/>
  <c r="F1026" i="1" l="1"/>
  <c r="F1027" i="1" l="1"/>
  <c r="F1028" i="1" l="1"/>
  <c r="F1029" i="1" l="1"/>
  <c r="F1030" i="1" l="1"/>
  <c r="F1031" i="1" l="1"/>
  <c r="F1032" i="1" l="1"/>
  <c r="F1033" i="1" l="1"/>
  <c r="F1034" i="1" l="1"/>
  <c r="F1035" i="1" l="1"/>
  <c r="F1036" i="1" l="1"/>
  <c r="F1037" i="1" l="1"/>
  <c r="F1038" i="1" l="1"/>
  <c r="F1039" i="1" l="1"/>
  <c r="F1040" i="1" l="1"/>
  <c r="F1041" i="1" l="1"/>
  <c r="F1042" i="1" l="1"/>
  <c r="F1043" i="1" l="1"/>
  <c r="F1044" i="1" l="1"/>
  <c r="F1045" i="1" l="1"/>
  <c r="F1046" i="1" l="1"/>
  <c r="F1047" i="1" l="1"/>
  <c r="F1048" i="1" l="1"/>
  <c r="F1049" i="1" l="1"/>
  <c r="F1050" i="1" l="1"/>
  <c r="F1051" i="1" l="1"/>
  <c r="F1052" i="1" l="1"/>
  <c r="F1053" i="1" l="1"/>
  <c r="F1054" i="1" l="1"/>
  <c r="F1055" i="1" l="1"/>
  <c r="F1056" i="1" l="1"/>
  <c r="F1057" i="1" l="1"/>
  <c r="F1058" i="1" l="1"/>
  <c r="F1059" i="1" l="1"/>
  <c r="F1060" i="1" l="1"/>
  <c r="F1061" i="1" l="1"/>
  <c r="F1062" i="1" l="1"/>
  <c r="F1063" i="1" l="1"/>
  <c r="F1064" i="1" l="1"/>
  <c r="F1065" i="1" l="1"/>
  <c r="F1066" i="1" l="1"/>
  <c r="F1067" i="1" l="1"/>
  <c r="F1068" i="1" l="1"/>
  <c r="F1069" i="1" l="1"/>
  <c r="F1070" i="1" l="1"/>
  <c r="F1071" i="1" l="1"/>
  <c r="F1072" i="1" l="1"/>
  <c r="F1073" i="1" l="1"/>
  <c r="F1074" i="1" l="1"/>
  <c r="F1075" i="1" l="1"/>
  <c r="F1076" i="1" l="1"/>
  <c r="F1077" i="1" l="1"/>
  <c r="F1078" i="1" l="1"/>
  <c r="F1079" i="1" l="1"/>
  <c r="F1080" i="1" l="1"/>
  <c r="F1081" i="1" l="1"/>
  <c r="F1082" i="1" l="1"/>
  <c r="F1083" i="1" l="1"/>
  <c r="F1084" i="1" l="1"/>
  <c r="F1085" i="1" l="1"/>
  <c r="F1086" i="1" l="1"/>
  <c r="F1087" i="1" l="1"/>
  <c r="F1088" i="1" l="1"/>
  <c r="F1089" i="1" l="1"/>
  <c r="F1090" i="1" l="1"/>
  <c r="F1091" i="1" l="1"/>
  <c r="F1092" i="1" l="1"/>
  <c r="F1093" i="1" l="1"/>
  <c r="F1094" i="1" l="1"/>
  <c r="F1095" i="1" l="1"/>
  <c r="F1096" i="1" l="1"/>
  <c r="F1097" i="1" l="1"/>
  <c r="F1098" i="1" l="1"/>
  <c r="F1099" i="1" l="1"/>
  <c r="F1100" i="1" l="1"/>
  <c r="F1101" i="1" l="1"/>
  <c r="F1102" i="1" l="1"/>
  <c r="F1103" i="1" l="1"/>
  <c r="F1104" i="1" l="1"/>
  <c r="F1105" i="1" l="1"/>
  <c r="F1106" i="1" l="1"/>
  <c r="F1107" i="1" l="1"/>
  <c r="F1108" i="1" l="1"/>
  <c r="F1109" i="1" l="1"/>
  <c r="F1110" i="1" l="1"/>
  <c r="F1111" i="1" l="1"/>
  <c r="F1112" i="1" l="1"/>
  <c r="F1113" i="1" l="1"/>
  <c r="F1114" i="1" l="1"/>
  <c r="F1115" i="1" l="1"/>
  <c r="F1116" i="1" l="1"/>
  <c r="F1117" i="1" l="1"/>
  <c r="F1118" i="1" l="1"/>
  <c r="F1119" i="1" l="1"/>
  <c r="F1120" i="1" l="1"/>
  <c r="F1121" i="1" l="1"/>
  <c r="F1122" i="1" l="1"/>
  <c r="F1123" i="1" l="1"/>
  <c r="F1124" i="1" l="1"/>
  <c r="F1125" i="1" l="1"/>
  <c r="F1126" i="1" l="1"/>
  <c r="F1127" i="1" l="1"/>
  <c r="F1128" i="1" l="1"/>
  <c r="F1129" i="1" l="1"/>
  <c r="F1130" i="1" l="1"/>
  <c r="F1131" i="1" l="1"/>
  <c r="F1132" i="1" l="1"/>
  <c r="F1133" i="1" l="1"/>
  <c r="F1134" i="1" l="1"/>
  <c r="F1135" i="1" l="1"/>
  <c r="F1136" i="1" l="1"/>
  <c r="F1137" i="1" l="1"/>
  <c r="F1138" i="1" l="1"/>
  <c r="F1139" i="1" l="1"/>
  <c r="F1140" i="1" l="1"/>
  <c r="F1141" i="1" l="1"/>
  <c r="K3" i="1" l="1"/>
  <c r="F1142" i="1"/>
  <c r="G3" i="1" s="1"/>
  <c r="J3" i="1" s="1"/>
  <c r="H3" i="1" l="1"/>
  <c r="I3" i="1" s="1"/>
  <c r="F1143" i="1"/>
  <c r="H4" i="3" l="1"/>
  <c r="H5" i="3" s="1"/>
  <c r="H6" i="3" s="1"/>
  <c r="H7" i="3" s="1"/>
  <c r="H8" i="3" s="1"/>
  <c r="H9" i="3" s="1"/>
  <c r="H10" i="3" s="1"/>
  <c r="H11" i="3" s="1"/>
  <c r="H12" i="3" s="1"/>
  <c r="H13" i="3" s="1"/>
  <c r="H14" i="3" s="1"/>
  <c r="H15" i="3" s="1"/>
  <c r="H16" i="3" s="1"/>
  <c r="H17" i="3" s="1"/>
  <c r="H18" i="3" s="1"/>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H88" i="3" s="1"/>
  <c r="H89" i="3" s="1"/>
  <c r="H90" i="3" s="1"/>
  <c r="H91" i="3" s="1"/>
  <c r="H92" i="3" s="1"/>
  <c r="H93" i="3" s="1"/>
  <c r="H94" i="3" s="1"/>
  <c r="H95" i="3" s="1"/>
  <c r="H96" i="3" s="1"/>
  <c r="H97" i="3" s="1"/>
  <c r="H98" i="3" s="1"/>
  <c r="H99" i="3" s="1"/>
  <c r="H100" i="3" s="1"/>
  <c r="H101" i="3" s="1"/>
  <c r="H102" i="3" s="1"/>
  <c r="H103" i="3" s="1"/>
  <c r="H104" i="3" s="1"/>
  <c r="H105" i="3" s="1"/>
  <c r="H106" i="3" s="1"/>
  <c r="H107" i="3" s="1"/>
  <c r="H108" i="3" s="1"/>
  <c r="H109" i="3" s="1"/>
  <c r="H110" i="3" s="1"/>
  <c r="H111" i="3" s="1"/>
  <c r="H112" i="3" s="1"/>
  <c r="H113" i="3" s="1"/>
  <c r="H114" i="3" s="1"/>
  <c r="H115" i="3" s="1"/>
  <c r="H116" i="3" s="1"/>
  <c r="H117" i="3" s="1"/>
  <c r="H118" i="3" s="1"/>
  <c r="H119" i="3" s="1"/>
  <c r="H120" i="3" s="1"/>
  <c r="H121" i="3" s="1"/>
  <c r="H122" i="3" s="1"/>
  <c r="H123" i="3" s="1"/>
  <c r="H124" i="3" s="1"/>
  <c r="H125" i="3" s="1"/>
  <c r="H126" i="3" s="1"/>
  <c r="H127" i="3" s="1"/>
  <c r="H128" i="3" s="1"/>
  <c r="H129" i="3" s="1"/>
  <c r="H130" i="3" s="1"/>
  <c r="H131" i="3" s="1"/>
  <c r="H132" i="3" s="1"/>
  <c r="H133" i="3" s="1"/>
  <c r="H134" i="3" s="1"/>
  <c r="H135" i="3" s="1"/>
  <c r="H136" i="3" s="1"/>
  <c r="H137" i="3" s="1"/>
  <c r="H138" i="3" s="1"/>
  <c r="H139" i="3" s="1"/>
  <c r="H140" i="3" s="1"/>
  <c r="H141" i="3" s="1"/>
  <c r="H142" i="3" s="1"/>
  <c r="H143" i="3" s="1"/>
  <c r="H144" i="3" s="1"/>
  <c r="H145" i="3" s="1"/>
  <c r="H146" i="3" s="1"/>
  <c r="H147" i="3" s="1"/>
  <c r="H148" i="3" s="1"/>
  <c r="H149" i="3" s="1"/>
  <c r="H150" i="3" s="1"/>
  <c r="H151" i="3" s="1"/>
  <c r="H152" i="3" s="1"/>
  <c r="H153" i="3" s="1"/>
  <c r="H154" i="3" s="1"/>
  <c r="H155" i="3" s="1"/>
  <c r="H156" i="3" s="1"/>
  <c r="H157" i="3" s="1"/>
  <c r="H158" i="3" s="1"/>
  <c r="H159" i="3" s="1"/>
  <c r="H160" i="3" s="1"/>
  <c r="H161" i="3" s="1"/>
  <c r="H162" i="3" s="1"/>
  <c r="H163" i="3" s="1"/>
  <c r="H164" i="3" s="1"/>
  <c r="H165" i="3" s="1"/>
  <c r="H166" i="3" s="1"/>
  <c r="H167" i="3" s="1"/>
  <c r="H168" i="3" s="1"/>
  <c r="H169" i="3" s="1"/>
  <c r="H170" i="3" s="1"/>
  <c r="H171" i="3" s="1"/>
  <c r="H172" i="3" s="1"/>
  <c r="H173" i="3" s="1"/>
  <c r="H174" i="3" s="1"/>
  <c r="H175" i="3" s="1"/>
  <c r="H176" i="3" s="1"/>
  <c r="H177" i="3" s="1"/>
  <c r="H178" i="3" s="1"/>
  <c r="H179" i="3" s="1"/>
  <c r="H180" i="3" s="1"/>
  <c r="H181" i="3" s="1"/>
  <c r="H182" i="3" s="1"/>
  <c r="H183" i="3" s="1"/>
  <c r="H184" i="3" s="1"/>
  <c r="H185" i="3" s="1"/>
  <c r="H186" i="3" s="1"/>
  <c r="H187" i="3" s="1"/>
  <c r="H188" i="3" s="1"/>
  <c r="H189" i="3" s="1"/>
  <c r="H190" i="3" s="1"/>
  <c r="H191" i="3" s="1"/>
  <c r="H192" i="3" s="1"/>
  <c r="H193" i="3" s="1"/>
  <c r="H194" i="3" s="1"/>
  <c r="H195" i="3" s="1"/>
  <c r="H196" i="3" s="1"/>
  <c r="H197" i="3" s="1"/>
  <c r="H198" i="3" s="1"/>
  <c r="H199" i="3" s="1"/>
  <c r="H200" i="3" s="1"/>
  <c r="H201" i="3" s="1"/>
  <c r="H202" i="3" s="1"/>
  <c r="H203" i="3" s="1"/>
  <c r="H204" i="3" s="1"/>
  <c r="H205" i="3" s="1"/>
  <c r="H206" i="3" s="1"/>
  <c r="H207" i="3" s="1"/>
  <c r="H208" i="3" s="1"/>
  <c r="H209" i="3" s="1"/>
  <c r="H210" i="3" s="1"/>
  <c r="H211" i="3" s="1"/>
  <c r="H212" i="3" s="1"/>
  <c r="H213" i="3" s="1"/>
  <c r="H214" i="3" s="1"/>
  <c r="H215" i="3" s="1"/>
  <c r="H216" i="3" s="1"/>
  <c r="H217" i="3" s="1"/>
  <c r="H218" i="3" s="1"/>
  <c r="H219" i="3" s="1"/>
  <c r="H220" i="3" s="1"/>
  <c r="H221" i="3" s="1"/>
  <c r="H222" i="3" s="1"/>
  <c r="H223" i="3" s="1"/>
  <c r="H224" i="3" s="1"/>
  <c r="H225" i="3" s="1"/>
  <c r="H226" i="3" s="1"/>
  <c r="H227" i="3" s="1"/>
  <c r="H228" i="3" s="1"/>
  <c r="H229" i="3" s="1"/>
  <c r="H230" i="3" s="1"/>
  <c r="H231" i="3" s="1"/>
  <c r="H232" i="3" s="1"/>
  <c r="H233" i="3" s="1"/>
  <c r="H234" i="3" s="1"/>
  <c r="H235" i="3" s="1"/>
  <c r="H236" i="3" s="1"/>
  <c r="H237" i="3" s="1"/>
  <c r="H238" i="3" s="1"/>
  <c r="H239" i="3" s="1"/>
  <c r="H240" i="3" s="1"/>
  <c r="H241" i="3" s="1"/>
  <c r="H242" i="3" s="1"/>
  <c r="H243" i="3" s="1"/>
  <c r="H244" i="3" s="1"/>
  <c r="H245" i="3" s="1"/>
  <c r="H246" i="3" s="1"/>
  <c r="H247" i="3" s="1"/>
  <c r="H248" i="3" s="1"/>
  <c r="H249" i="3" s="1"/>
  <c r="H250" i="3" s="1"/>
  <c r="H251" i="3" s="1"/>
  <c r="H252" i="3" s="1"/>
  <c r="H253" i="3" s="1"/>
  <c r="H254" i="3" s="1"/>
  <c r="H255" i="3" s="1"/>
  <c r="H256" i="3" s="1"/>
  <c r="H257" i="3" s="1"/>
  <c r="H258" i="3" s="1"/>
  <c r="H259" i="3" s="1"/>
  <c r="H260" i="3" s="1"/>
  <c r="H261" i="3" s="1"/>
  <c r="H262" i="3" s="1"/>
  <c r="H263" i="3" s="1"/>
  <c r="H264" i="3" s="1"/>
  <c r="H265" i="3" s="1"/>
  <c r="H266" i="3" s="1"/>
  <c r="H267" i="3" s="1"/>
  <c r="H268" i="3" s="1"/>
  <c r="H269" i="3" s="1"/>
  <c r="H270" i="3" s="1"/>
  <c r="H271" i="3" s="1"/>
  <c r="H272" i="3" s="1"/>
  <c r="H273" i="3" s="1"/>
  <c r="H274" i="3" s="1"/>
  <c r="H275" i="3" s="1"/>
  <c r="H276" i="3" s="1"/>
  <c r="H277" i="3" s="1"/>
  <c r="H278" i="3" s="1"/>
  <c r="H279" i="3" s="1"/>
  <c r="H280" i="3" s="1"/>
  <c r="H281" i="3" s="1"/>
  <c r="H282" i="3" s="1"/>
  <c r="H283" i="3" s="1"/>
  <c r="H284" i="3" s="1"/>
  <c r="H285" i="3" s="1"/>
  <c r="H286" i="3" s="1"/>
  <c r="H287" i="3" s="1"/>
  <c r="H288" i="3" s="1"/>
  <c r="H289" i="3" s="1"/>
  <c r="H290" i="3" s="1"/>
  <c r="H291" i="3" s="1"/>
  <c r="H292" i="3" s="1"/>
  <c r="H293" i="3" s="1"/>
  <c r="H294" i="3" s="1"/>
  <c r="H295" i="3" s="1"/>
  <c r="H296" i="3" s="1"/>
  <c r="H297" i="3" s="1"/>
  <c r="H298" i="3" s="1"/>
  <c r="H299" i="3" s="1"/>
  <c r="H300" i="3" s="1"/>
  <c r="H301" i="3" s="1"/>
  <c r="H302" i="3" s="1"/>
  <c r="H303" i="3" s="1"/>
  <c r="H304" i="3" s="1"/>
  <c r="H305" i="3" s="1"/>
  <c r="H306" i="3" s="1"/>
  <c r="H307" i="3" s="1"/>
  <c r="H308" i="3" s="1"/>
  <c r="H309" i="3" s="1"/>
  <c r="H310" i="3" s="1"/>
  <c r="H311" i="3" s="1"/>
  <c r="H312" i="3" s="1"/>
  <c r="H313" i="3" s="1"/>
  <c r="H314" i="3" s="1"/>
  <c r="H315" i="3" s="1"/>
  <c r="H316" i="3" s="1"/>
  <c r="H317" i="3" s="1"/>
  <c r="H318" i="3" s="1"/>
  <c r="H319" i="3" s="1"/>
  <c r="H320" i="3" s="1"/>
  <c r="H321" i="3" s="1"/>
  <c r="H322" i="3" s="1"/>
  <c r="H323" i="3" s="1"/>
  <c r="H324" i="3" s="1"/>
  <c r="H325" i="3" s="1"/>
  <c r="H326" i="3" s="1"/>
  <c r="H327" i="3" s="1"/>
  <c r="H328" i="3" s="1"/>
  <c r="H329" i="3" s="1"/>
  <c r="H330" i="3" s="1"/>
  <c r="H331" i="3" s="1"/>
  <c r="H332" i="3" s="1"/>
  <c r="H333" i="3" s="1"/>
  <c r="H334" i="3" s="1"/>
  <c r="H335" i="3" s="1"/>
  <c r="H336" i="3" s="1"/>
  <c r="H337" i="3" s="1"/>
  <c r="H338" i="3" s="1"/>
  <c r="H339" i="3" s="1"/>
  <c r="H340" i="3" s="1"/>
  <c r="H341" i="3" s="1"/>
  <c r="H342" i="3" s="1"/>
  <c r="H343" i="3" s="1"/>
  <c r="H344" i="3" s="1"/>
  <c r="H345" i="3" s="1"/>
  <c r="H346" i="3" s="1"/>
  <c r="H347" i="3" s="1"/>
  <c r="H348" i="3" s="1"/>
  <c r="H349" i="3" s="1"/>
  <c r="H350" i="3" s="1"/>
  <c r="H351" i="3" s="1"/>
  <c r="H352" i="3" s="1"/>
  <c r="H353" i="3" s="1"/>
  <c r="H354" i="3" s="1"/>
  <c r="H355" i="3" s="1"/>
  <c r="H356" i="3" s="1"/>
  <c r="H357" i="3" s="1"/>
  <c r="H358" i="3" s="1"/>
  <c r="H359" i="3" s="1"/>
  <c r="H360" i="3" s="1"/>
  <c r="H361" i="3" s="1"/>
  <c r="H362" i="3" s="1"/>
  <c r="H363" i="3" s="1"/>
  <c r="H364" i="3" s="1"/>
  <c r="H365" i="3" s="1"/>
  <c r="H366" i="3" s="1"/>
  <c r="H367" i="3" s="1"/>
  <c r="H368" i="3" s="1"/>
  <c r="H369" i="3" s="1"/>
  <c r="H370" i="3" s="1"/>
  <c r="H371" i="3" s="1"/>
  <c r="H372" i="3" s="1"/>
  <c r="H373" i="3" s="1"/>
  <c r="H374" i="3" s="1"/>
  <c r="H375" i="3" s="1"/>
  <c r="H376" i="3" s="1"/>
  <c r="H377" i="3" s="1"/>
  <c r="H378" i="3" s="1"/>
  <c r="H379" i="3" s="1"/>
  <c r="H380" i="3" s="1"/>
  <c r="H381" i="3" s="1"/>
  <c r="H382" i="3" s="1"/>
  <c r="H383" i="3" s="1"/>
  <c r="H384" i="3" s="1"/>
  <c r="H385" i="3" s="1"/>
  <c r="H386" i="3" s="1"/>
  <c r="H387" i="3" s="1"/>
  <c r="H388" i="3" s="1"/>
  <c r="H389" i="3" s="1"/>
  <c r="H390" i="3" s="1"/>
  <c r="H391" i="3" s="1"/>
  <c r="H392" i="3" s="1"/>
  <c r="H393" i="3" s="1"/>
  <c r="H394" i="3" s="1"/>
  <c r="H395" i="3" s="1"/>
  <c r="H396" i="3" s="1"/>
  <c r="H397" i="3" s="1"/>
  <c r="H398" i="3" s="1"/>
  <c r="H399" i="3" s="1"/>
  <c r="H400" i="3" s="1"/>
  <c r="H401" i="3" s="1"/>
  <c r="H402" i="3" s="1"/>
  <c r="H403" i="3" s="1"/>
  <c r="H404" i="3" s="1"/>
  <c r="H405" i="3" s="1"/>
  <c r="H406" i="3" s="1"/>
  <c r="H407" i="3" s="1"/>
  <c r="H408" i="3" s="1"/>
  <c r="H409" i="3" s="1"/>
  <c r="H410" i="3" s="1"/>
  <c r="H411" i="3" s="1"/>
  <c r="H412" i="3" s="1"/>
  <c r="H413" i="3" s="1"/>
  <c r="H414" i="3" s="1"/>
  <c r="H415" i="3" s="1"/>
  <c r="H416" i="3" s="1"/>
  <c r="H417" i="3" s="1"/>
  <c r="H418" i="3" s="1"/>
  <c r="H419" i="3" s="1"/>
  <c r="H420" i="3" s="1"/>
  <c r="H421" i="3" s="1"/>
  <c r="H422" i="3" s="1"/>
  <c r="H423" i="3" s="1"/>
  <c r="H424" i="3" s="1"/>
  <c r="H425" i="3" s="1"/>
  <c r="H426" i="3" s="1"/>
  <c r="H427" i="3" s="1"/>
  <c r="H428" i="3" s="1"/>
  <c r="H429" i="3" s="1"/>
  <c r="H430" i="3" s="1"/>
  <c r="H431" i="3" s="1"/>
  <c r="H432" i="3" s="1"/>
  <c r="H433" i="3" s="1"/>
  <c r="H434" i="3" s="1"/>
  <c r="H435" i="3" s="1"/>
  <c r="H436" i="3" s="1"/>
  <c r="H437" i="3" s="1"/>
  <c r="H438" i="3" s="1"/>
  <c r="H439" i="3" s="1"/>
  <c r="H440" i="3" s="1"/>
  <c r="H441" i="3" s="1"/>
  <c r="H442" i="3" s="1"/>
  <c r="H443" i="3" s="1"/>
  <c r="H444" i="3" s="1"/>
  <c r="H445" i="3" s="1"/>
  <c r="H446" i="3" s="1"/>
  <c r="H447" i="3" s="1"/>
  <c r="H448" i="3" s="1"/>
  <c r="H449" i="3" s="1"/>
  <c r="H450" i="3" s="1"/>
  <c r="H451" i="3" s="1"/>
  <c r="H452" i="3" s="1"/>
  <c r="H453" i="3" s="1"/>
  <c r="H454" i="3" s="1"/>
  <c r="H455" i="3" s="1"/>
  <c r="H456" i="3" s="1"/>
  <c r="H457" i="3" s="1"/>
  <c r="H458" i="3" s="1"/>
  <c r="H459" i="3" s="1"/>
  <c r="H460" i="3" s="1"/>
  <c r="H461" i="3" s="1"/>
  <c r="H462" i="3" s="1"/>
  <c r="H463" i="3" s="1"/>
  <c r="H464" i="3" s="1"/>
  <c r="H465" i="3" s="1"/>
  <c r="H466" i="3" s="1"/>
  <c r="H467" i="3" s="1"/>
  <c r="H468" i="3" s="1"/>
  <c r="H469" i="3" s="1"/>
  <c r="H470" i="3" s="1"/>
  <c r="H471" i="3" s="1"/>
  <c r="H472" i="3" s="1"/>
  <c r="H473" i="3" s="1"/>
  <c r="H474" i="3" s="1"/>
  <c r="H475" i="3" s="1"/>
  <c r="H476" i="3" s="1"/>
  <c r="H477" i="3" s="1"/>
  <c r="H478" i="3" s="1"/>
  <c r="H479" i="3" s="1"/>
  <c r="H480" i="3" s="1"/>
  <c r="H481" i="3" s="1"/>
  <c r="H482" i="3" s="1"/>
  <c r="H483" i="3" s="1"/>
  <c r="H484" i="3" s="1"/>
  <c r="H485" i="3" s="1"/>
  <c r="H486" i="3" s="1"/>
  <c r="H487" i="3" s="1"/>
  <c r="H488" i="3" s="1"/>
  <c r="H489" i="3" s="1"/>
  <c r="H490" i="3" s="1"/>
  <c r="H491" i="3" s="1"/>
  <c r="H492" i="3" s="1"/>
  <c r="H493" i="3" s="1"/>
  <c r="H494" i="3" s="1"/>
  <c r="H495" i="3" s="1"/>
  <c r="H496" i="3" s="1"/>
  <c r="H497" i="3" s="1"/>
  <c r="H498" i="3" s="1"/>
  <c r="H499" i="3" s="1"/>
  <c r="H500" i="3" s="1"/>
  <c r="H501" i="3" s="1"/>
  <c r="H502" i="3" s="1"/>
  <c r="H503" i="3" s="1"/>
  <c r="H504" i="3" s="1"/>
  <c r="H505" i="3" s="1"/>
  <c r="H506" i="3" s="1"/>
  <c r="H507" i="3" s="1"/>
  <c r="H508" i="3" s="1"/>
  <c r="H509" i="3" s="1"/>
  <c r="H510" i="3" s="1"/>
  <c r="H511" i="3" s="1"/>
  <c r="H512" i="3" s="1"/>
  <c r="H513" i="3" s="1"/>
  <c r="H514" i="3" s="1"/>
  <c r="H515" i="3" s="1"/>
  <c r="H516" i="3" s="1"/>
  <c r="H517" i="3" s="1"/>
  <c r="H518" i="3" s="1"/>
  <c r="H519" i="3" s="1"/>
  <c r="H520" i="3" s="1"/>
  <c r="H521" i="3" s="1"/>
  <c r="H522" i="3" s="1"/>
  <c r="H523" i="3" s="1"/>
  <c r="H524" i="3" s="1"/>
  <c r="H525" i="3" s="1"/>
  <c r="H526" i="3" s="1"/>
  <c r="H527" i="3" s="1"/>
  <c r="H528" i="3" s="1"/>
  <c r="H529" i="3" s="1"/>
  <c r="H530" i="3" s="1"/>
  <c r="H531" i="3" s="1"/>
  <c r="H532" i="3" s="1"/>
  <c r="H533" i="3" s="1"/>
  <c r="H534" i="3" s="1"/>
  <c r="H535" i="3" s="1"/>
  <c r="H536" i="3" s="1"/>
  <c r="H537" i="3" s="1"/>
  <c r="H538" i="3" s="1"/>
  <c r="H539" i="3" s="1"/>
  <c r="H540" i="3" s="1"/>
  <c r="H541" i="3" s="1"/>
  <c r="H542" i="3" s="1"/>
  <c r="H543" i="3" s="1"/>
  <c r="H544" i="3" s="1"/>
  <c r="H545" i="3" s="1"/>
  <c r="H546" i="3" s="1"/>
  <c r="H547" i="3" s="1"/>
  <c r="H548" i="3" s="1"/>
  <c r="H549" i="3" s="1"/>
  <c r="H550" i="3" s="1"/>
  <c r="H551" i="3" s="1"/>
  <c r="H552" i="3" s="1"/>
  <c r="H553" i="3" s="1"/>
  <c r="H554" i="3" s="1"/>
  <c r="H555" i="3" s="1"/>
  <c r="H556" i="3" s="1"/>
  <c r="H557" i="3" s="1"/>
  <c r="H558" i="3" s="1"/>
  <c r="H559" i="3" s="1"/>
  <c r="H560" i="3" s="1"/>
  <c r="H561" i="3" s="1"/>
  <c r="H562" i="3" s="1"/>
  <c r="H563" i="3" s="1"/>
  <c r="H564" i="3" s="1"/>
  <c r="H565" i="3" s="1"/>
  <c r="H566" i="3" s="1"/>
  <c r="H567" i="3" s="1"/>
  <c r="H568" i="3" s="1"/>
  <c r="H569" i="3" s="1"/>
  <c r="H570" i="3" s="1"/>
  <c r="H571" i="3" s="1"/>
  <c r="H572" i="3" s="1"/>
  <c r="H573" i="3" s="1"/>
  <c r="H574" i="3" s="1"/>
  <c r="H575" i="3" s="1"/>
  <c r="H576" i="3" s="1"/>
  <c r="H577" i="3" s="1"/>
  <c r="H578" i="3" s="1"/>
  <c r="H579" i="3" s="1"/>
  <c r="H580" i="3" s="1"/>
  <c r="H581" i="3" s="1"/>
  <c r="H582" i="3" s="1"/>
  <c r="H583" i="3" s="1"/>
  <c r="H584" i="3" s="1"/>
  <c r="H585" i="3" s="1"/>
  <c r="H586" i="3" s="1"/>
  <c r="H587" i="3" s="1"/>
  <c r="H588" i="3" s="1"/>
  <c r="H589" i="3" s="1"/>
  <c r="H590" i="3" s="1"/>
  <c r="H591" i="3" s="1"/>
  <c r="H592" i="3" s="1"/>
  <c r="H593" i="3" s="1"/>
  <c r="H594" i="3" s="1"/>
  <c r="H595" i="3" s="1"/>
  <c r="H596" i="3" s="1"/>
  <c r="H597" i="3" s="1"/>
  <c r="H598" i="3" s="1"/>
  <c r="H599" i="3" s="1"/>
  <c r="H600" i="3" s="1"/>
  <c r="H601" i="3" s="1"/>
  <c r="H602" i="3" s="1"/>
  <c r="H603" i="3" s="1"/>
  <c r="H604" i="3" s="1"/>
  <c r="H605" i="3" s="1"/>
  <c r="H606" i="3" s="1"/>
  <c r="H607" i="3" s="1"/>
  <c r="H608" i="3" s="1"/>
  <c r="H609" i="3" s="1"/>
  <c r="H610" i="3" s="1"/>
  <c r="H611" i="3" s="1"/>
  <c r="H612" i="3" s="1"/>
  <c r="H613" i="3" s="1"/>
  <c r="H614" i="3" s="1"/>
  <c r="H615" i="3" s="1"/>
  <c r="H616" i="3" s="1"/>
  <c r="H617" i="3" s="1"/>
  <c r="H618" i="3" s="1"/>
  <c r="H619" i="3" s="1"/>
  <c r="H620" i="3" s="1"/>
  <c r="H621" i="3" s="1"/>
  <c r="H622" i="3" s="1"/>
  <c r="H623" i="3" s="1"/>
  <c r="H624" i="3" s="1"/>
  <c r="H625" i="3" s="1"/>
  <c r="H626" i="3" s="1"/>
  <c r="H627" i="3" s="1"/>
  <c r="H628" i="3" s="1"/>
  <c r="H629" i="3" s="1"/>
  <c r="H630" i="3" s="1"/>
  <c r="H631" i="3" s="1"/>
  <c r="H632" i="3" s="1"/>
  <c r="H633" i="3" s="1"/>
  <c r="H634" i="3" s="1"/>
  <c r="H635" i="3" s="1"/>
  <c r="H636" i="3" s="1"/>
  <c r="H637" i="3" s="1"/>
  <c r="H638" i="3" s="1"/>
  <c r="H639" i="3" s="1"/>
  <c r="H640" i="3" s="1"/>
  <c r="H641" i="3" s="1"/>
  <c r="H642" i="3" s="1"/>
  <c r="H643" i="3" s="1"/>
  <c r="H644" i="3" s="1"/>
  <c r="H645" i="3" s="1"/>
  <c r="H646" i="3" s="1"/>
  <c r="H647" i="3" s="1"/>
  <c r="H648" i="3" s="1"/>
  <c r="H649" i="3" s="1"/>
  <c r="H650" i="3" s="1"/>
  <c r="H651" i="3" s="1"/>
  <c r="H652" i="3" s="1"/>
  <c r="H653" i="3" s="1"/>
  <c r="H654" i="3" s="1"/>
  <c r="H655" i="3" s="1"/>
  <c r="H656" i="3" s="1"/>
  <c r="H657" i="3" s="1"/>
  <c r="H658" i="3" s="1"/>
  <c r="H659" i="3" s="1"/>
  <c r="H660" i="3" s="1"/>
  <c r="H661" i="3" s="1"/>
  <c r="H662" i="3" s="1"/>
  <c r="H663" i="3" s="1"/>
  <c r="H664" i="3" s="1"/>
  <c r="H665" i="3" s="1"/>
  <c r="H666" i="3" s="1"/>
  <c r="H667" i="3" s="1"/>
  <c r="H668" i="3" s="1"/>
  <c r="H669" i="3" s="1"/>
  <c r="H670" i="3" s="1"/>
  <c r="H671" i="3" s="1"/>
  <c r="H672" i="3" s="1"/>
  <c r="H673" i="3" s="1"/>
  <c r="H674" i="3" s="1"/>
  <c r="H675" i="3" s="1"/>
  <c r="H676" i="3" s="1"/>
  <c r="H677" i="3" s="1"/>
  <c r="H678" i="3" s="1"/>
  <c r="H679" i="3" s="1"/>
  <c r="H680" i="3" s="1"/>
  <c r="H681" i="3" s="1"/>
  <c r="H682" i="3" s="1"/>
  <c r="H683" i="3" s="1"/>
  <c r="H684" i="3" s="1"/>
  <c r="H685" i="3" s="1"/>
  <c r="H686" i="3" s="1"/>
  <c r="H687" i="3" s="1"/>
  <c r="H688" i="3" s="1"/>
  <c r="H689" i="3" s="1"/>
  <c r="H690" i="3" s="1"/>
  <c r="H691" i="3" s="1"/>
  <c r="H692" i="3" s="1"/>
  <c r="H693" i="3" s="1"/>
  <c r="H694" i="3" s="1"/>
  <c r="H695" i="3" s="1"/>
  <c r="H696" i="3" s="1"/>
  <c r="H697" i="3" s="1"/>
  <c r="H698" i="3" s="1"/>
  <c r="H699" i="3" s="1"/>
  <c r="H700" i="3" s="1"/>
  <c r="H701" i="3" s="1"/>
  <c r="H702" i="3" s="1"/>
  <c r="H703" i="3" s="1"/>
  <c r="H704" i="3" s="1"/>
  <c r="H705" i="3" s="1"/>
  <c r="H706" i="3" s="1"/>
  <c r="H707" i="3" s="1"/>
  <c r="H708" i="3" s="1"/>
  <c r="H709" i="3" s="1"/>
  <c r="H710" i="3" s="1"/>
  <c r="H711" i="3" s="1"/>
  <c r="H712" i="3" s="1"/>
  <c r="H713" i="3" s="1"/>
  <c r="H714" i="3" s="1"/>
  <c r="H715" i="3" s="1"/>
  <c r="H716" i="3" s="1"/>
  <c r="H717" i="3" s="1"/>
  <c r="H718" i="3" s="1"/>
  <c r="H719" i="3" s="1"/>
  <c r="H720" i="3" s="1"/>
  <c r="H721" i="3" s="1"/>
  <c r="H722" i="3" s="1"/>
  <c r="H723" i="3" s="1"/>
  <c r="H724" i="3" s="1"/>
  <c r="H725" i="3" s="1"/>
  <c r="H726" i="3" s="1"/>
  <c r="H727" i="3" s="1"/>
  <c r="H728" i="3" s="1"/>
  <c r="H729" i="3" s="1"/>
  <c r="H730" i="3" s="1"/>
  <c r="H731" i="3" s="1"/>
  <c r="H732" i="3" s="1"/>
  <c r="H733" i="3" s="1"/>
  <c r="H734" i="3" s="1"/>
  <c r="H735" i="3" s="1"/>
  <c r="H736" i="3" s="1"/>
  <c r="H737" i="3" s="1"/>
  <c r="H738" i="3" s="1"/>
  <c r="H739" i="3" s="1"/>
  <c r="H740" i="3" s="1"/>
  <c r="H741" i="3" s="1"/>
  <c r="H742" i="3" s="1"/>
  <c r="H743" i="3" s="1"/>
  <c r="H744" i="3" s="1"/>
  <c r="H745" i="3" s="1"/>
  <c r="H746" i="3" s="1"/>
  <c r="H747" i="3" s="1"/>
  <c r="H748" i="3" s="1"/>
  <c r="H749" i="3" s="1"/>
  <c r="H750" i="3" s="1"/>
  <c r="H751" i="3" s="1"/>
  <c r="H752" i="3" s="1"/>
  <c r="H753" i="3" s="1"/>
  <c r="H754" i="3" s="1"/>
  <c r="H755" i="3" s="1"/>
  <c r="H756" i="3" s="1"/>
  <c r="H757" i="3" s="1"/>
  <c r="H758" i="3" s="1"/>
  <c r="H759" i="3" s="1"/>
  <c r="H760" i="3" s="1"/>
  <c r="H761" i="3" s="1"/>
  <c r="H762" i="3" s="1"/>
  <c r="H763" i="3" s="1"/>
  <c r="H764" i="3" s="1"/>
  <c r="H765" i="3" s="1"/>
  <c r="H766" i="3" s="1"/>
  <c r="H767" i="3" s="1"/>
  <c r="H768" i="3" s="1"/>
  <c r="H769" i="3" s="1"/>
  <c r="H770" i="3" s="1"/>
  <c r="H771" i="3" s="1"/>
  <c r="H772" i="3" s="1"/>
  <c r="H773" i="3" s="1"/>
  <c r="H774" i="3" s="1"/>
  <c r="H775" i="3" s="1"/>
  <c r="H776" i="3" s="1"/>
  <c r="H777" i="3" s="1"/>
  <c r="H778" i="3" s="1"/>
  <c r="H779" i="3" s="1"/>
  <c r="H780" i="3" s="1"/>
  <c r="H781" i="3" s="1"/>
  <c r="H782" i="3" s="1"/>
  <c r="H783" i="3" s="1"/>
  <c r="H784" i="3" s="1"/>
  <c r="H785" i="3" s="1"/>
  <c r="H786" i="3" s="1"/>
  <c r="H787" i="3" s="1"/>
  <c r="H788" i="3" s="1"/>
  <c r="H789" i="3" s="1"/>
  <c r="H790" i="3" s="1"/>
  <c r="H791" i="3" s="1"/>
  <c r="H792" i="3" s="1"/>
  <c r="H793" i="3" s="1"/>
  <c r="H794" i="3" s="1"/>
  <c r="H795" i="3" s="1"/>
  <c r="H796" i="3" s="1"/>
  <c r="H797" i="3" s="1"/>
  <c r="H798" i="3" s="1"/>
  <c r="H799" i="3" s="1"/>
  <c r="H800" i="3" s="1"/>
  <c r="H801" i="3" s="1"/>
  <c r="H802" i="3" s="1"/>
  <c r="H803" i="3" s="1"/>
  <c r="H804" i="3" s="1"/>
  <c r="H805" i="3" s="1"/>
  <c r="H806" i="3" s="1"/>
  <c r="H807" i="3" s="1"/>
  <c r="H808" i="3" s="1"/>
  <c r="H809" i="3" s="1"/>
  <c r="H810" i="3" s="1"/>
  <c r="H811" i="3" s="1"/>
  <c r="H812" i="3" s="1"/>
  <c r="H813" i="3" s="1"/>
  <c r="H814" i="3" s="1"/>
  <c r="H815" i="3" s="1"/>
  <c r="H816" i="3" s="1"/>
  <c r="H817" i="3" s="1"/>
  <c r="H818" i="3" s="1"/>
  <c r="H819" i="3" s="1"/>
  <c r="H820" i="3" s="1"/>
  <c r="H821" i="3" s="1"/>
  <c r="H822" i="3" s="1"/>
  <c r="H823" i="3" s="1"/>
  <c r="H824" i="3" s="1"/>
  <c r="H825" i="3" s="1"/>
  <c r="H82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3BA9FF-90B7-4DF4-B367-AD05EB5455FA}" keepAlive="1" name="Spørring - TeknologiOppgangNedgangUnik-Vader" description="Tilkobling til spørringen TeknologiOppgangNedgangUnik-Vader i arbeidsboken." type="5" refreshedVersion="7" background="1" saveData="1">
    <dbPr connection="Provider=Microsoft.Mashup.OleDb.1;Data Source=$Workbook$;Location=TeknologiOppgangNedgangUnik-Vader;Extended Properties=&quot;&quot;" command="SELECT * FROM [TeknologiOppgangNedgangUnik-Vade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387">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futureMetadata>
  <cellMetadata count="1">
    <bk>
      <rc t="1" v="0"/>
    </bk>
  </cellMetadata>
  <valueMetadata count="638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valueMetadata>
</metadata>
</file>

<file path=xl/sharedStrings.xml><?xml version="1.0" encoding="utf-8"?>
<sst xmlns="http://schemas.openxmlformats.org/spreadsheetml/2006/main" count="71" uniqueCount="54">
  <si>
    <t>Column1</t>
  </si>
  <si>
    <t>Open</t>
  </si>
  <si>
    <t>Low</t>
  </si>
  <si>
    <t>High</t>
  </si>
  <si>
    <t>Volume</t>
  </si>
  <si>
    <t>Close</t>
  </si>
  <si>
    <t>Compound</t>
  </si>
  <si>
    <t>Negative</t>
  </si>
  <si>
    <t>Neutral</t>
  </si>
  <si>
    <t>Positive</t>
  </si>
  <si>
    <t>Label</t>
  </si>
  <si>
    <t>Nedgang-Linear</t>
  </si>
  <si>
    <t>Oppgang-Linear</t>
  </si>
  <si>
    <t>Nedgang-Bayes</t>
  </si>
  <si>
    <t>Oppgang-Bayes</t>
  </si>
  <si>
    <t>Nedgang-KNN</t>
  </si>
  <si>
    <t>Oppgang-KNN</t>
  </si>
  <si>
    <t>Nedgang-Support</t>
  </si>
  <si>
    <t>Oppgang-Support</t>
  </si>
  <si>
    <t>Nedgang-Tree</t>
  </si>
  <si>
    <t>Oppgang-Tree</t>
  </si>
  <si>
    <t>Return</t>
  </si>
  <si>
    <t>Prediksjon-KNN</t>
  </si>
  <si>
    <t>Conviction KNN</t>
  </si>
  <si>
    <t>Profit/Loss KNN</t>
  </si>
  <si>
    <t>Prediksjon Rett/Feil KNN</t>
  </si>
  <si>
    <t>KNN</t>
  </si>
  <si>
    <t>Avkastning</t>
  </si>
  <si>
    <t>Conviction</t>
  </si>
  <si>
    <t>Invested</t>
  </si>
  <si>
    <t>Sum invested</t>
  </si>
  <si>
    <t>Gross profit</t>
  </si>
  <si>
    <t>ROI</t>
  </si>
  <si>
    <t>Turnover</t>
  </si>
  <si>
    <t>Drawdown</t>
  </si>
  <si>
    <t>Tesla</t>
  </si>
  <si>
    <t>Apple</t>
  </si>
  <si>
    <t>Prosent</t>
  </si>
  <si>
    <t>Indeksert</t>
  </si>
  <si>
    <t>Dato</t>
  </si>
  <si>
    <t>Amazon</t>
  </si>
  <si>
    <t>Facebook</t>
  </si>
  <si>
    <t>Google</t>
  </si>
  <si>
    <t xml:space="preserve">Prosent </t>
  </si>
  <si>
    <t>Microsoft</t>
  </si>
  <si>
    <t>NASDAQ</t>
  </si>
  <si>
    <t>NASADQ</t>
  </si>
  <si>
    <t>Indekser</t>
  </si>
  <si>
    <t>6 stock index</t>
  </si>
  <si>
    <t>KNN VADER</t>
  </si>
  <si>
    <t>Rf</t>
  </si>
  <si>
    <t>Return årlig</t>
  </si>
  <si>
    <t>Std</t>
  </si>
  <si>
    <t>Sharpe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</si>
</sst>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 %"/>
    <numFmt numFmtId="165" formatCode="_([$$-409]* #,##0.00_);_([$$-409]* \(#,##0.00\);_([$$-409]* &quot;-&quot;??_);_(@_)"/>
    <numFmt numFmtId="166" formatCode="0.0000\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NumberFormat="1"/>
    <xf numFmtId="10" fontId="0" fillId="0" borderId="0" xfId="1" applyNumberFormat="1" applyFont="1"/>
    <xf numFmtId="164" fontId="0" fillId="0" borderId="0" xfId="1" applyNumberFormat="1" applyFont="1"/>
    <xf numFmtId="10" fontId="2" fillId="0" borderId="0" xfId="1" applyNumberFormat="1" applyFont="1"/>
    <xf numFmtId="10" fontId="0" fillId="2" borderId="1" xfId="1" applyNumberFormat="1" applyFont="1" applyFill="1" applyBorder="1"/>
    <xf numFmtId="10" fontId="0" fillId="0" borderId="1" xfId="1" applyNumberFormat="1" applyFont="1" applyBorder="1"/>
    <xf numFmtId="9" fontId="0" fillId="0" borderId="0" xfId="1" applyFont="1"/>
    <xf numFmtId="165" fontId="0" fillId="0" borderId="0" xfId="0" applyNumberFormat="1"/>
    <xf numFmtId="14" fontId="0" fillId="0" borderId="0" xfId="0" applyNumberFormat="1"/>
    <xf numFmtId="2" fontId="0" fillId="0" borderId="0" xfId="1" applyNumberFormat="1" applyFont="1"/>
    <xf numFmtId="43" fontId="0" fillId="0" borderId="0" xfId="2" applyFont="1"/>
    <xf numFmtId="166" fontId="0" fillId="0" borderId="0" xfId="1" applyNumberFormat="1" applyFont="1"/>
    <xf numFmtId="2" fontId="0" fillId="0" borderId="0" xfId="0" applyNumberFormat="1"/>
  </cellXfs>
  <cellStyles count="3">
    <cellStyle name="Komma" xfId="2" builtinId="3"/>
    <cellStyle name="Normal" xfId="0" builtinId="0"/>
    <cellStyle name="Prosent" xfId="1" builtinId="5"/>
  </cellStyles>
  <dxfs count="24">
    <dxf>
      <numFmt numFmtId="2" formatCode="0.0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
    </dxf>
    <dxf>
      <numFmt numFmtId="14" formatCode="0.00\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 %"/>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ichStyles" Target="richData/rich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Trading!$D$2</c:f>
              <c:strCache>
                <c:ptCount val="1"/>
                <c:pt idx="0">
                  <c:v>Return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movingAvg"/>
            <c:period val="2"/>
            <c:dispRSqr val="0"/>
            <c:dispEq val="0"/>
          </c:trendline>
          <c:trendline>
            <c:spPr>
              <a:ln w="19050" cap="rnd">
                <a:solidFill>
                  <a:schemeClr val="accent1"/>
                </a:solidFill>
                <a:prstDash val="sysDot"/>
              </a:ln>
              <a:effectLst/>
            </c:spPr>
            <c:trendlineType val="exp"/>
            <c:dispRSqr val="0"/>
            <c:dispEq val="0"/>
          </c:trendline>
          <c:trendline>
            <c:spPr>
              <a:ln w="19050" cap="rnd">
                <a:solidFill>
                  <a:schemeClr val="accent1"/>
                </a:solidFill>
                <a:prstDash val="sysDot"/>
              </a:ln>
              <a:effectLst/>
            </c:spPr>
            <c:trendlineType val="linear"/>
            <c:dispRSqr val="0"/>
            <c:dispEq val="0"/>
          </c:trendline>
          <c:val>
            <c:numRef>
              <c:f>Trading!$D$3:$D$1143</c:f>
              <c:numCache>
                <c:formatCode>General</c:formatCode>
                <c:ptCount val="1141"/>
                <c:pt idx="0">
                  <c:v>99.839152112118242</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100.8616371354729</c:v>
                </c:pt>
                <c:pt idx="176">
                  <c:v>100.86041017666308</c:v>
                </c:pt>
                <c:pt idx="177">
                  <c:v>100.91277132345341</c:v>
                </c:pt>
                <c:pt idx="178">
                  <c:v>100.83411802435167</c:v>
                </c:pt>
                <c:pt idx="179">
                  <c:v>100.82019547781606</c:v>
                </c:pt>
                <c:pt idx="180">
                  <c:v>101.29069602580235</c:v>
                </c:pt>
                <c:pt idx="181">
                  <c:v>102.02474266330447</c:v>
                </c:pt>
                <c:pt idx="182">
                  <c:v>102.12396594674362</c:v>
                </c:pt>
                <c:pt idx="183">
                  <c:v>102.05154614920798</c:v>
                </c:pt>
                <c:pt idx="184">
                  <c:v>102.0031686300331</c:v>
                </c:pt>
                <c:pt idx="185">
                  <c:v>102.33634316008708</c:v>
                </c:pt>
                <c:pt idx="186">
                  <c:v>102.39495931468471</c:v>
                </c:pt>
                <c:pt idx="187">
                  <c:v>102.40511932215213</c:v>
                </c:pt>
                <c:pt idx="188">
                  <c:v>102.42140934526361</c:v>
                </c:pt>
                <c:pt idx="189">
                  <c:v>102.50297240785771</c:v>
                </c:pt>
                <c:pt idx="190">
                  <c:v>102.19579109387314</c:v>
                </c:pt>
                <c:pt idx="191">
                  <c:v>102.63223083743945</c:v>
                </c:pt>
                <c:pt idx="192">
                  <c:v>102.70724782811567</c:v>
                </c:pt>
                <c:pt idx="193">
                  <c:v>102.56393434372127</c:v>
                </c:pt>
                <c:pt idx="194">
                  <c:v>102.53995469475032</c:v>
                </c:pt>
                <c:pt idx="195">
                  <c:v>102.59184300240912</c:v>
                </c:pt>
                <c:pt idx="196">
                  <c:v>102.54138036643528</c:v>
                </c:pt>
                <c:pt idx="197">
                  <c:v>102.39262207518189</c:v>
                </c:pt>
                <c:pt idx="198">
                  <c:v>102.46223397854419</c:v>
                </c:pt>
                <c:pt idx="199">
                  <c:v>101.99652021289209</c:v>
                </c:pt>
                <c:pt idx="200">
                  <c:v>101.87800989762853</c:v>
                </c:pt>
                <c:pt idx="201">
                  <c:v>102.28091506576425</c:v>
                </c:pt>
                <c:pt idx="202">
                  <c:v>102.04192116959685</c:v>
                </c:pt>
                <c:pt idx="203">
                  <c:v>102.03266793527534</c:v>
                </c:pt>
                <c:pt idx="204">
                  <c:v>102.07579858061122</c:v>
                </c:pt>
                <c:pt idx="205">
                  <c:v>102.37322247417316</c:v>
                </c:pt>
                <c:pt idx="206">
                  <c:v>101.96103612562116</c:v>
                </c:pt>
                <c:pt idx="207">
                  <c:v>102.04631485362448</c:v>
                </c:pt>
                <c:pt idx="208">
                  <c:v>102.19118171927911</c:v>
                </c:pt>
                <c:pt idx="209">
                  <c:v>102.15882291247316</c:v>
                </c:pt>
                <c:pt idx="210">
                  <c:v>102.09246091195368</c:v>
                </c:pt>
                <c:pt idx="211">
                  <c:v>102.97100016311761</c:v>
                </c:pt>
                <c:pt idx="212">
                  <c:v>103.57021694831414</c:v>
                </c:pt>
                <c:pt idx="213">
                  <c:v>103.51550524799791</c:v>
                </c:pt>
                <c:pt idx="214">
                  <c:v>103.48359960057324</c:v>
                </c:pt>
                <c:pt idx="215">
                  <c:v>104.04837743290345</c:v>
                </c:pt>
                <c:pt idx="216">
                  <c:v>103.87358062022064</c:v>
                </c:pt>
                <c:pt idx="217">
                  <c:v>103.71695900118056</c:v>
                </c:pt>
                <c:pt idx="218">
                  <c:v>103.63476253713685</c:v>
                </c:pt>
                <c:pt idx="219">
                  <c:v>103.80708816042025</c:v>
                </c:pt>
                <c:pt idx="220">
                  <c:v>103.57450559930427</c:v>
                </c:pt>
                <c:pt idx="221">
                  <c:v>103.52226438412438</c:v>
                </c:pt>
                <c:pt idx="222">
                  <c:v>104.28544271536741</c:v>
                </c:pt>
                <c:pt idx="223">
                  <c:v>104.1612286945995</c:v>
                </c:pt>
                <c:pt idx="224">
                  <c:v>104.37518570521895</c:v>
                </c:pt>
                <c:pt idx="225">
                  <c:v>104.39328444030818</c:v>
                </c:pt>
                <c:pt idx="226">
                  <c:v>104.6137196507734</c:v>
                </c:pt>
                <c:pt idx="227">
                  <c:v>104.52202181939955</c:v>
                </c:pt>
                <c:pt idx="228">
                  <c:v>104.06745319018901</c:v>
                </c:pt>
                <c:pt idx="229">
                  <c:v>103.938670716142</c:v>
                </c:pt>
                <c:pt idx="230">
                  <c:v>103.89331885832252</c:v>
                </c:pt>
                <c:pt idx="231">
                  <c:v>103.79700172349983</c:v>
                </c:pt>
                <c:pt idx="232">
                  <c:v>103.70830662428857</c:v>
                </c:pt>
                <c:pt idx="233">
                  <c:v>103.72084435114441</c:v>
                </c:pt>
                <c:pt idx="234">
                  <c:v>103.81112819834841</c:v>
                </c:pt>
                <c:pt idx="235">
                  <c:v>103.94531802824665</c:v>
                </c:pt>
                <c:pt idx="236">
                  <c:v>103.64524377129271</c:v>
                </c:pt>
                <c:pt idx="237">
                  <c:v>103.9209255065112</c:v>
                </c:pt>
                <c:pt idx="238">
                  <c:v>103.93217116148122</c:v>
                </c:pt>
                <c:pt idx="239">
                  <c:v>104.0713824832921</c:v>
                </c:pt>
                <c:pt idx="240">
                  <c:v>103.38572545711743</c:v>
                </c:pt>
                <c:pt idx="241">
                  <c:v>103.21528058718367</c:v>
                </c:pt>
                <c:pt idx="242">
                  <c:v>103.05975421677273</c:v>
                </c:pt>
                <c:pt idx="243">
                  <c:v>103.16263261603918</c:v>
                </c:pt>
                <c:pt idx="244">
                  <c:v>103.11857250753967</c:v>
                </c:pt>
                <c:pt idx="245">
                  <c:v>103.16481766992642</c:v>
                </c:pt>
                <c:pt idx="246">
                  <c:v>103.04290276636587</c:v>
                </c:pt>
                <c:pt idx="247">
                  <c:v>102.99017540851527</c:v>
                </c:pt>
                <c:pt idx="248">
                  <c:v>102.91885661790626</c:v>
                </c:pt>
                <c:pt idx="249">
                  <c:v>102.7372572428573</c:v>
                </c:pt>
                <c:pt idx="250">
                  <c:v>102.08763098636801</c:v>
                </c:pt>
                <c:pt idx="251">
                  <c:v>102.31828539202327</c:v>
                </c:pt>
                <c:pt idx="252">
                  <c:v>102.16497961529559</c:v>
                </c:pt>
                <c:pt idx="253">
                  <c:v>103.12593789920541</c:v>
                </c:pt>
                <c:pt idx="254">
                  <c:v>103.16005978011697</c:v>
                </c:pt>
                <c:pt idx="255">
                  <c:v>103.20664839954948</c:v>
                </c:pt>
                <c:pt idx="256">
                  <c:v>103.12050183296246</c:v>
                </c:pt>
                <c:pt idx="257">
                  <c:v>103.23042211548851</c:v>
                </c:pt>
                <c:pt idx="258">
                  <c:v>103.30261884730223</c:v>
                </c:pt>
                <c:pt idx="259">
                  <c:v>103.44700421430781</c:v>
                </c:pt>
                <c:pt idx="260">
                  <c:v>103.41708967546359</c:v>
                </c:pt>
                <c:pt idx="261">
                  <c:v>103.46244312642985</c:v>
                </c:pt>
                <c:pt idx="262">
                  <c:v>103.23524052985775</c:v>
                </c:pt>
                <c:pt idx="263">
                  <c:v>103.18676266355418</c:v>
                </c:pt>
                <c:pt idx="264">
                  <c:v>103.29781064452494</c:v>
                </c:pt>
                <c:pt idx="265">
                  <c:v>103.20025090060533</c:v>
                </c:pt>
                <c:pt idx="266">
                  <c:v>103.09537477144241</c:v>
                </c:pt>
                <c:pt idx="267">
                  <c:v>103.16413165832972</c:v>
                </c:pt>
                <c:pt idx="268">
                  <c:v>103.22517391693806</c:v>
                </c:pt>
                <c:pt idx="269">
                  <c:v>103.10084106727771</c:v>
                </c:pt>
                <c:pt idx="270">
                  <c:v>103.21704157183083</c:v>
                </c:pt>
                <c:pt idx="271">
                  <c:v>103.17419918824559</c:v>
                </c:pt>
                <c:pt idx="272">
                  <c:v>103.12127187921628</c:v>
                </c:pt>
                <c:pt idx="273">
                  <c:v>103.53525581788344</c:v>
                </c:pt>
                <c:pt idx="274">
                  <c:v>103.6666370411927</c:v>
                </c:pt>
                <c:pt idx="275">
                  <c:v>103.72509370697527</c:v>
                </c:pt>
                <c:pt idx="276">
                  <c:v>103.6553508300501</c:v>
                </c:pt>
                <c:pt idx="277">
                  <c:v>103.6896038692542</c:v>
                </c:pt>
                <c:pt idx="278">
                  <c:v>103.73526773113295</c:v>
                </c:pt>
                <c:pt idx="279">
                  <c:v>103.34758593240046</c:v>
                </c:pt>
                <c:pt idx="280">
                  <c:v>103.56514184382742</c:v>
                </c:pt>
                <c:pt idx="281">
                  <c:v>103.5786801644725</c:v>
                </c:pt>
                <c:pt idx="282">
                  <c:v>103.72612369807941</c:v>
                </c:pt>
                <c:pt idx="283">
                  <c:v>103.77414217070353</c:v>
                </c:pt>
                <c:pt idx="284">
                  <c:v>103.82926660568552</c:v>
                </c:pt>
                <c:pt idx="285">
                  <c:v>103.80260084154369</c:v>
                </c:pt>
                <c:pt idx="286">
                  <c:v>103.84360378265859</c:v>
                </c:pt>
                <c:pt idx="287">
                  <c:v>103.80678712060615</c:v>
                </c:pt>
                <c:pt idx="288">
                  <c:v>103.83487453350492</c:v>
                </c:pt>
                <c:pt idx="289">
                  <c:v>103.87604703905168</c:v>
                </c:pt>
                <c:pt idx="290">
                  <c:v>103.84786865294122</c:v>
                </c:pt>
                <c:pt idx="291">
                  <c:v>103.92274296054609</c:v>
                </c:pt>
                <c:pt idx="292">
                  <c:v>103.87634681340872</c:v>
                </c:pt>
                <c:pt idx="293">
                  <c:v>103.87402851121524</c:v>
                </c:pt>
                <c:pt idx="294">
                  <c:v>103.81245812764855</c:v>
                </c:pt>
                <c:pt idx="295">
                  <c:v>104.08619716144491</c:v>
                </c:pt>
                <c:pt idx="296">
                  <c:v>104.20341946639581</c:v>
                </c:pt>
                <c:pt idx="297">
                  <c:v>104.18058996123204</c:v>
                </c:pt>
                <c:pt idx="298">
                  <c:v>104.14372617980473</c:v>
                </c:pt>
                <c:pt idx="299">
                  <c:v>104.15724058678056</c:v>
                </c:pt>
                <c:pt idx="300">
                  <c:v>104.17216050997962</c:v>
                </c:pt>
                <c:pt idx="301">
                  <c:v>104.21812358606515</c:v>
                </c:pt>
                <c:pt idx="302">
                  <c:v>104.30484967758126</c:v>
                </c:pt>
                <c:pt idx="303">
                  <c:v>104.1943974261853</c:v>
                </c:pt>
                <c:pt idx="304">
                  <c:v>104.10704526091916</c:v>
                </c:pt>
                <c:pt idx="305">
                  <c:v>104.12423293584774</c:v>
                </c:pt>
                <c:pt idx="306">
                  <c:v>104.14028994826954</c:v>
                </c:pt>
                <c:pt idx="307">
                  <c:v>104.33767906936323</c:v>
                </c:pt>
                <c:pt idx="308">
                  <c:v>103.85859044183798</c:v>
                </c:pt>
                <c:pt idx="309">
                  <c:v>103.80229226027522</c:v>
                </c:pt>
                <c:pt idx="310">
                  <c:v>103.86144382271316</c:v>
                </c:pt>
                <c:pt idx="311">
                  <c:v>104.0113964673529</c:v>
                </c:pt>
                <c:pt idx="312">
                  <c:v>104.14114963999494</c:v>
                </c:pt>
                <c:pt idx="313">
                  <c:v>103.99030629912424</c:v>
                </c:pt>
                <c:pt idx="314">
                  <c:v>103.99888920316258</c:v>
                </c:pt>
                <c:pt idx="315">
                  <c:v>103.99184781909246</c:v>
                </c:pt>
                <c:pt idx="316">
                  <c:v>104.01009606302523</c:v>
                </c:pt>
                <c:pt idx="317">
                  <c:v>103.97383847883526</c:v>
                </c:pt>
                <c:pt idx="318">
                  <c:v>103.71214366642569</c:v>
                </c:pt>
                <c:pt idx="319">
                  <c:v>103.89796068536893</c:v>
                </c:pt>
                <c:pt idx="320">
                  <c:v>103.92450752381082</c:v>
                </c:pt>
                <c:pt idx="321">
                  <c:v>103.87614982813356</c:v>
                </c:pt>
                <c:pt idx="322">
                  <c:v>103.77001815954559</c:v>
                </c:pt>
                <c:pt idx="323">
                  <c:v>103.74632220440074</c:v>
                </c:pt>
                <c:pt idx="324">
                  <c:v>103.69058717098709</c:v>
                </c:pt>
                <c:pt idx="325">
                  <c:v>103.85563120882119</c:v>
                </c:pt>
                <c:pt idx="326">
                  <c:v>103.84605696174026</c:v>
                </c:pt>
                <c:pt idx="327">
                  <c:v>103.82723468914449</c:v>
                </c:pt>
                <c:pt idx="328">
                  <c:v>103.80899594688856</c:v>
                </c:pt>
                <c:pt idx="329">
                  <c:v>103.70707011659634</c:v>
                </c:pt>
                <c:pt idx="330">
                  <c:v>103.68615603576298</c:v>
                </c:pt>
                <c:pt idx="331">
                  <c:v>103.63827766152617</c:v>
                </c:pt>
                <c:pt idx="332">
                  <c:v>103.65495345068028</c:v>
                </c:pt>
                <c:pt idx="333">
                  <c:v>103.61147205531412</c:v>
                </c:pt>
                <c:pt idx="334">
                  <c:v>103.45932831152265</c:v>
                </c:pt>
                <c:pt idx="335">
                  <c:v>103.44163028968208</c:v>
                </c:pt>
                <c:pt idx="336">
                  <c:v>103.37318584648003</c:v>
                </c:pt>
                <c:pt idx="337">
                  <c:v>103.39064493574709</c:v>
                </c:pt>
                <c:pt idx="338">
                  <c:v>103.37169527189444</c:v>
                </c:pt>
                <c:pt idx="339">
                  <c:v>103.44166750410767</c:v>
                </c:pt>
                <c:pt idx="340">
                  <c:v>104.01915541697385</c:v>
                </c:pt>
                <c:pt idx="341">
                  <c:v>103.9331250148268</c:v>
                </c:pt>
                <c:pt idx="342">
                  <c:v>104.01849804599266</c:v>
                </c:pt>
                <c:pt idx="343">
                  <c:v>103.95657765773147</c:v>
                </c:pt>
                <c:pt idx="344">
                  <c:v>103.88769940078789</c:v>
                </c:pt>
                <c:pt idx="345">
                  <c:v>104.30940934279373</c:v>
                </c:pt>
                <c:pt idx="346">
                  <c:v>104.32495754041337</c:v>
                </c:pt>
                <c:pt idx="347">
                  <c:v>104.13452242030097</c:v>
                </c:pt>
                <c:pt idx="348">
                  <c:v>104.14810974887619</c:v>
                </c:pt>
                <c:pt idx="349">
                  <c:v>104.10531920008256</c:v>
                </c:pt>
                <c:pt idx="350">
                  <c:v>104.16480738555448</c:v>
                </c:pt>
                <c:pt idx="351">
                  <c:v>104.14226015257182</c:v>
                </c:pt>
                <c:pt idx="352">
                  <c:v>104.34107456307237</c:v>
                </c:pt>
                <c:pt idx="353">
                  <c:v>104.36351610175625</c:v>
                </c:pt>
                <c:pt idx="354">
                  <c:v>104.26937764817026</c:v>
                </c:pt>
                <c:pt idx="355">
                  <c:v>104.30349142454156</c:v>
                </c:pt>
                <c:pt idx="356">
                  <c:v>104.11151926829849</c:v>
                </c:pt>
                <c:pt idx="357">
                  <c:v>103.88122805092642</c:v>
                </c:pt>
                <c:pt idx="358">
                  <c:v>104.55588112602094</c:v>
                </c:pt>
                <c:pt idx="359">
                  <c:v>104.5005118875608</c:v>
                </c:pt>
                <c:pt idx="360">
                  <c:v>104.4334351889251</c:v>
                </c:pt>
                <c:pt idx="361">
                  <c:v>104.54449886746789</c:v>
                </c:pt>
                <c:pt idx="362">
                  <c:v>104.54598964881421</c:v>
                </c:pt>
                <c:pt idx="363">
                  <c:v>104.51009752213341</c:v>
                </c:pt>
                <c:pt idx="364">
                  <c:v>104.46075348025539</c:v>
                </c:pt>
                <c:pt idx="365">
                  <c:v>104.3532610481968</c:v>
                </c:pt>
                <c:pt idx="366">
                  <c:v>104.28314901509435</c:v>
                </c:pt>
                <c:pt idx="367">
                  <c:v>104.12416226472158</c:v>
                </c:pt>
                <c:pt idx="368">
                  <c:v>104.20333584754268</c:v>
                </c:pt>
                <c:pt idx="369">
                  <c:v>104.20508360212433</c:v>
                </c:pt>
                <c:pt idx="370">
                  <c:v>104.20858269042621</c:v>
                </c:pt>
                <c:pt idx="371">
                  <c:v>104.12391990732495</c:v>
                </c:pt>
                <c:pt idx="372">
                  <c:v>104.4177851991153</c:v>
                </c:pt>
                <c:pt idx="373">
                  <c:v>104.40181207136897</c:v>
                </c:pt>
                <c:pt idx="374">
                  <c:v>104.33499651928396</c:v>
                </c:pt>
                <c:pt idx="375">
                  <c:v>104.10204883280721</c:v>
                </c:pt>
                <c:pt idx="376">
                  <c:v>104.06439232158807</c:v>
                </c:pt>
                <c:pt idx="377">
                  <c:v>104.09635239892272</c:v>
                </c:pt>
                <c:pt idx="378">
                  <c:v>104.27078155109932</c:v>
                </c:pt>
                <c:pt idx="379">
                  <c:v>104.33941903368911</c:v>
                </c:pt>
                <c:pt idx="380">
                  <c:v>104.51570381851546</c:v>
                </c:pt>
                <c:pt idx="381">
                  <c:v>104.47627651670383</c:v>
                </c:pt>
                <c:pt idx="382">
                  <c:v>104.52115679655982</c:v>
                </c:pt>
                <c:pt idx="383">
                  <c:v>104.4483222172108</c:v>
                </c:pt>
                <c:pt idx="384">
                  <c:v>104.4166518955324</c:v>
                </c:pt>
                <c:pt idx="385">
                  <c:v>104.41920476602557</c:v>
                </c:pt>
                <c:pt idx="386">
                  <c:v>104.51905057440221</c:v>
                </c:pt>
                <c:pt idx="387">
                  <c:v>104.56591919348878</c:v>
                </c:pt>
                <c:pt idx="388">
                  <c:v>104.65767830969992</c:v>
                </c:pt>
                <c:pt idx="389">
                  <c:v>104.55750868967708</c:v>
                </c:pt>
                <c:pt idx="390">
                  <c:v>104.54693952212922</c:v>
                </c:pt>
                <c:pt idx="391">
                  <c:v>104.46343690999883</c:v>
                </c:pt>
                <c:pt idx="392">
                  <c:v>104.83039629943076</c:v>
                </c:pt>
                <c:pt idx="393">
                  <c:v>104.80852847903709</c:v>
                </c:pt>
                <c:pt idx="394">
                  <c:v>104.91016346083451</c:v>
                </c:pt>
                <c:pt idx="395">
                  <c:v>104.91072190393413</c:v>
                </c:pt>
                <c:pt idx="396">
                  <c:v>105.18813362901685</c:v>
                </c:pt>
                <c:pt idx="397">
                  <c:v>105.03477032570346</c:v>
                </c:pt>
                <c:pt idx="398">
                  <c:v>105.16433435774054</c:v>
                </c:pt>
                <c:pt idx="399">
                  <c:v>105.3048511005064</c:v>
                </c:pt>
                <c:pt idx="400">
                  <c:v>105.16141505130763</c:v>
                </c:pt>
                <c:pt idx="401">
                  <c:v>105.69415952807421</c:v>
                </c:pt>
                <c:pt idx="402">
                  <c:v>106.16032000914716</c:v>
                </c:pt>
                <c:pt idx="403">
                  <c:v>106.13303055932136</c:v>
                </c:pt>
                <c:pt idx="404">
                  <c:v>106.15832387564126</c:v>
                </c:pt>
                <c:pt idx="405">
                  <c:v>105.4852142220133</c:v>
                </c:pt>
                <c:pt idx="406">
                  <c:v>105.54446798845994</c:v>
                </c:pt>
                <c:pt idx="407">
                  <c:v>105.49447608225624</c:v>
                </c:pt>
                <c:pt idx="408">
                  <c:v>105.68349776561381</c:v>
                </c:pt>
                <c:pt idx="409">
                  <c:v>105.69103371957816</c:v>
                </c:pt>
                <c:pt idx="410">
                  <c:v>105.73457795242942</c:v>
                </c:pt>
                <c:pt idx="411">
                  <c:v>105.74424681052611</c:v>
                </c:pt>
                <c:pt idx="412">
                  <c:v>105.76443174623796</c:v>
                </c:pt>
                <c:pt idx="413">
                  <c:v>105.96131614540003</c:v>
                </c:pt>
                <c:pt idx="414">
                  <c:v>105.94335559181258</c:v>
                </c:pt>
                <c:pt idx="415">
                  <c:v>105.62335323635205</c:v>
                </c:pt>
                <c:pt idx="416">
                  <c:v>105.66418010196682</c:v>
                </c:pt>
                <c:pt idx="417">
                  <c:v>104.98902001481441</c:v>
                </c:pt>
                <c:pt idx="418">
                  <c:v>105.05871777679519</c:v>
                </c:pt>
                <c:pt idx="419">
                  <c:v>104.99524802134232</c:v>
                </c:pt>
                <c:pt idx="420">
                  <c:v>104.98749059295575</c:v>
                </c:pt>
                <c:pt idx="421">
                  <c:v>105.61629684206007</c:v>
                </c:pt>
                <c:pt idx="422">
                  <c:v>105.49309118755095</c:v>
                </c:pt>
                <c:pt idx="423">
                  <c:v>104.69522043871007</c:v>
                </c:pt>
                <c:pt idx="424">
                  <c:v>104.70279771038531</c:v>
                </c:pt>
                <c:pt idx="425">
                  <c:v>105.3219212740932</c:v>
                </c:pt>
                <c:pt idx="426">
                  <c:v>105.32705971662911</c:v>
                </c:pt>
                <c:pt idx="427">
                  <c:v>105.46265795847546</c:v>
                </c:pt>
                <c:pt idx="428">
                  <c:v>105.80685932935459</c:v>
                </c:pt>
                <c:pt idx="429">
                  <c:v>105.80913843564277</c:v>
                </c:pt>
                <c:pt idx="430">
                  <c:v>105.92983377406971</c:v>
                </c:pt>
                <c:pt idx="431">
                  <c:v>107.59007622612897</c:v>
                </c:pt>
                <c:pt idx="432">
                  <c:v>107.71757987337178</c:v>
                </c:pt>
                <c:pt idx="433">
                  <c:v>107.66200420986802</c:v>
                </c:pt>
                <c:pt idx="434">
                  <c:v>108.471483996225</c:v>
                </c:pt>
                <c:pt idx="435">
                  <c:v>110.28321580239322</c:v>
                </c:pt>
                <c:pt idx="436">
                  <c:v>110.15364720578172</c:v>
                </c:pt>
                <c:pt idx="437">
                  <c:v>110.14437211947649</c:v>
                </c:pt>
                <c:pt idx="438">
                  <c:v>110.0853583357989</c:v>
                </c:pt>
                <c:pt idx="439">
                  <c:v>110.16244941130454</c:v>
                </c:pt>
                <c:pt idx="440">
                  <c:v>110.17052881491573</c:v>
                </c:pt>
                <c:pt idx="441">
                  <c:v>109.84518910553072</c:v>
                </c:pt>
                <c:pt idx="442">
                  <c:v>109.97150710401642</c:v>
                </c:pt>
                <c:pt idx="443">
                  <c:v>109.95087790624916</c:v>
                </c:pt>
                <c:pt idx="444">
                  <c:v>109.84075506938281</c:v>
                </c:pt>
                <c:pt idx="445">
                  <c:v>109.64731470313947</c:v>
                </c:pt>
                <c:pt idx="446">
                  <c:v>109.44561645063519</c:v>
                </c:pt>
                <c:pt idx="447">
                  <c:v>110.84609831573593</c:v>
                </c:pt>
                <c:pt idx="448">
                  <c:v>111.59941239042642</c:v>
                </c:pt>
                <c:pt idx="449">
                  <c:v>111.5414669798016</c:v>
                </c:pt>
                <c:pt idx="450">
                  <c:v>111.69504550315831</c:v>
                </c:pt>
                <c:pt idx="451">
                  <c:v>111.59162416472947</c:v>
                </c:pt>
                <c:pt idx="452">
                  <c:v>111.52634735963188</c:v>
                </c:pt>
                <c:pt idx="453">
                  <c:v>112.38951966530988</c:v>
                </c:pt>
                <c:pt idx="454">
                  <c:v>112.28516639358421</c:v>
                </c:pt>
                <c:pt idx="455">
                  <c:v>111.90526497171152</c:v>
                </c:pt>
                <c:pt idx="456">
                  <c:v>111.64657759061973</c:v>
                </c:pt>
                <c:pt idx="457">
                  <c:v>111.89437444607205</c:v>
                </c:pt>
                <c:pt idx="458">
                  <c:v>112.19018261415403</c:v>
                </c:pt>
                <c:pt idx="459">
                  <c:v>112.11121979882566</c:v>
                </c:pt>
                <c:pt idx="460">
                  <c:v>111.92760075858126</c:v>
                </c:pt>
                <c:pt idx="461">
                  <c:v>111.90358678187572</c:v>
                </c:pt>
                <c:pt idx="462">
                  <c:v>111.99680119185385</c:v>
                </c:pt>
                <c:pt idx="463">
                  <c:v>112.63813468137771</c:v>
                </c:pt>
                <c:pt idx="464">
                  <c:v>112.525752589145</c:v>
                </c:pt>
                <c:pt idx="465">
                  <c:v>111.40392926340162</c:v>
                </c:pt>
                <c:pt idx="466">
                  <c:v>111.77972922383165</c:v>
                </c:pt>
                <c:pt idx="467">
                  <c:v>112.19919530397917</c:v>
                </c:pt>
                <c:pt idx="468">
                  <c:v>112.15096092400699</c:v>
                </c:pt>
                <c:pt idx="469">
                  <c:v>112.53079651929397</c:v>
                </c:pt>
                <c:pt idx="470">
                  <c:v>113.01412876824031</c:v>
                </c:pt>
                <c:pt idx="471">
                  <c:v>112.71151349296882</c:v>
                </c:pt>
                <c:pt idx="472">
                  <c:v>112.87201001766502</c:v>
                </c:pt>
                <c:pt idx="473">
                  <c:v>113.18119848051543</c:v>
                </c:pt>
                <c:pt idx="474">
                  <c:v>113.04039749907815</c:v>
                </c:pt>
                <c:pt idx="475">
                  <c:v>112.50230470952538</c:v>
                </c:pt>
                <c:pt idx="476">
                  <c:v>112.56885872452142</c:v>
                </c:pt>
                <c:pt idx="477">
                  <c:v>112.45302276440472</c:v>
                </c:pt>
                <c:pt idx="478">
                  <c:v>112.61935404162094</c:v>
                </c:pt>
                <c:pt idx="479">
                  <c:v>112.66794901621408</c:v>
                </c:pt>
                <c:pt idx="480">
                  <c:v>112.69624262591283</c:v>
                </c:pt>
                <c:pt idx="481">
                  <c:v>112.84222551959851</c:v>
                </c:pt>
                <c:pt idx="482">
                  <c:v>112.71848661564343</c:v>
                </c:pt>
                <c:pt idx="483">
                  <c:v>112.65651856656588</c:v>
                </c:pt>
                <c:pt idx="484">
                  <c:v>112.5995443502898</c:v>
                </c:pt>
                <c:pt idx="485">
                  <c:v>112.6358158792023</c:v>
                </c:pt>
                <c:pt idx="486">
                  <c:v>112.42846203038921</c:v>
                </c:pt>
                <c:pt idx="487">
                  <c:v>112.25618790246733</c:v>
                </c:pt>
                <c:pt idx="488">
                  <c:v>112.30707866512874</c:v>
                </c:pt>
                <c:pt idx="489">
                  <c:v>111.98676137878651</c:v>
                </c:pt>
                <c:pt idx="490">
                  <c:v>112.01123059103034</c:v>
                </c:pt>
                <c:pt idx="491">
                  <c:v>110.83303906586349</c:v>
                </c:pt>
                <c:pt idx="492">
                  <c:v>110.66111362828617</c:v>
                </c:pt>
                <c:pt idx="493">
                  <c:v>110.70131472338724</c:v>
                </c:pt>
                <c:pt idx="494">
                  <c:v>110.66754432525462</c:v>
                </c:pt>
                <c:pt idx="495">
                  <c:v>110.53858646726766</c:v>
                </c:pt>
                <c:pt idx="496">
                  <c:v>110.03376783981429</c:v>
                </c:pt>
                <c:pt idx="497">
                  <c:v>110.05922488604214</c:v>
                </c:pt>
                <c:pt idx="498">
                  <c:v>110.99978990567713</c:v>
                </c:pt>
                <c:pt idx="499">
                  <c:v>111.07827261726997</c:v>
                </c:pt>
                <c:pt idx="500">
                  <c:v>111.14632458896847</c:v>
                </c:pt>
                <c:pt idx="501">
                  <c:v>111.19562653214545</c:v>
                </c:pt>
                <c:pt idx="502">
                  <c:v>111.16699038910298</c:v>
                </c:pt>
                <c:pt idx="503">
                  <c:v>111.39616484535647</c:v>
                </c:pt>
                <c:pt idx="504">
                  <c:v>111.32790625343233</c:v>
                </c:pt>
                <c:pt idx="505">
                  <c:v>111.29252298088953</c:v>
                </c:pt>
                <c:pt idx="506">
                  <c:v>111.36554044792349</c:v>
                </c:pt>
                <c:pt idx="507">
                  <c:v>111.01508997965657</c:v>
                </c:pt>
                <c:pt idx="508">
                  <c:v>111.0731604390694</c:v>
                </c:pt>
                <c:pt idx="509">
                  <c:v>111.03368569458634</c:v>
                </c:pt>
                <c:pt idx="510">
                  <c:v>111.05073451717524</c:v>
                </c:pt>
                <c:pt idx="511">
                  <c:v>111.29682556320574</c:v>
                </c:pt>
                <c:pt idx="512">
                  <c:v>111.30901839982471</c:v>
                </c:pt>
                <c:pt idx="513">
                  <c:v>111.69363772297599</c:v>
                </c:pt>
                <c:pt idx="514">
                  <c:v>111.83458270053688</c:v>
                </c:pt>
                <c:pt idx="515">
                  <c:v>111.82053669461041</c:v>
                </c:pt>
                <c:pt idx="516">
                  <c:v>111.55938244932679</c:v>
                </c:pt>
                <c:pt idx="517">
                  <c:v>111.18663982850975</c:v>
                </c:pt>
                <c:pt idx="518">
                  <c:v>111.23725666059373</c:v>
                </c:pt>
                <c:pt idx="519">
                  <c:v>111.24336741991905</c:v>
                </c:pt>
                <c:pt idx="520">
                  <c:v>111.05622078388831</c:v>
                </c:pt>
                <c:pt idx="521">
                  <c:v>111.10081676068133</c:v>
                </c:pt>
                <c:pt idx="522">
                  <c:v>111.14469750124697</c:v>
                </c:pt>
                <c:pt idx="523">
                  <c:v>111.26398225055107</c:v>
                </c:pt>
                <c:pt idx="524">
                  <c:v>111.26053861694456</c:v>
                </c:pt>
                <c:pt idx="525">
                  <c:v>110.81892157615189</c:v>
                </c:pt>
                <c:pt idx="526">
                  <c:v>111.0394893874214</c:v>
                </c:pt>
                <c:pt idx="527">
                  <c:v>111.08866302221615</c:v>
                </c:pt>
                <c:pt idx="528">
                  <c:v>111.21076595454569</c:v>
                </c:pt>
                <c:pt idx="529">
                  <c:v>111.22292473203093</c:v>
                </c:pt>
                <c:pt idx="530">
                  <c:v>111.44420507312135</c:v>
                </c:pt>
                <c:pt idx="531">
                  <c:v>111.4553480449231</c:v>
                </c:pt>
                <c:pt idx="532">
                  <c:v>111.5511449202903</c:v>
                </c:pt>
                <c:pt idx="533">
                  <c:v>111.1178331779695</c:v>
                </c:pt>
                <c:pt idx="534">
                  <c:v>111.28858135959035</c:v>
                </c:pt>
                <c:pt idx="535">
                  <c:v>111.28858135959035</c:v>
                </c:pt>
                <c:pt idx="536">
                  <c:v>111.32939603913002</c:v>
                </c:pt>
                <c:pt idx="537">
                  <c:v>111.33929644079861</c:v>
                </c:pt>
                <c:pt idx="538">
                  <c:v>111.13448189905097</c:v>
                </c:pt>
                <c:pt idx="539">
                  <c:v>111.12198272509666</c:v>
                </c:pt>
                <c:pt idx="540">
                  <c:v>111.19814759927661</c:v>
                </c:pt>
                <c:pt idx="541">
                  <c:v>111.23608997332286</c:v>
                </c:pt>
                <c:pt idx="542">
                  <c:v>111.11741399194693</c:v>
                </c:pt>
                <c:pt idx="543">
                  <c:v>111.09498022594396</c:v>
                </c:pt>
                <c:pt idx="544">
                  <c:v>111.11298244293765</c:v>
                </c:pt>
                <c:pt idx="545">
                  <c:v>111.42737148334341</c:v>
                </c:pt>
                <c:pt idx="546">
                  <c:v>111.49213049658691</c:v>
                </c:pt>
                <c:pt idx="547">
                  <c:v>111.37290399467531</c:v>
                </c:pt>
                <c:pt idx="548">
                  <c:v>111.34026925505069</c:v>
                </c:pt>
                <c:pt idx="549">
                  <c:v>110.97538455084022</c:v>
                </c:pt>
                <c:pt idx="550">
                  <c:v>111.00056881038238</c:v>
                </c:pt>
                <c:pt idx="551">
                  <c:v>111.05647577833338</c:v>
                </c:pt>
                <c:pt idx="552">
                  <c:v>111.07153740074818</c:v>
                </c:pt>
                <c:pt idx="553">
                  <c:v>111.17476511758564</c:v>
                </c:pt>
                <c:pt idx="554">
                  <c:v>110.92246010732046</c:v>
                </c:pt>
                <c:pt idx="555">
                  <c:v>111.37220627354782</c:v>
                </c:pt>
                <c:pt idx="556">
                  <c:v>111.35751705814496</c:v>
                </c:pt>
                <c:pt idx="557">
                  <c:v>111.55789670023718</c:v>
                </c:pt>
                <c:pt idx="558">
                  <c:v>111.61928032712574</c:v>
                </c:pt>
                <c:pt idx="559">
                  <c:v>112.20353387091279</c:v>
                </c:pt>
                <c:pt idx="560">
                  <c:v>112.39755055121311</c:v>
                </c:pt>
                <c:pt idx="561">
                  <c:v>112.41305203805108</c:v>
                </c:pt>
                <c:pt idx="562">
                  <c:v>112.40460440072674</c:v>
                </c:pt>
                <c:pt idx="563">
                  <c:v>112.34495986645987</c:v>
                </c:pt>
                <c:pt idx="564">
                  <c:v>112.71936788434012</c:v>
                </c:pt>
                <c:pt idx="565">
                  <c:v>112.67544320324242</c:v>
                </c:pt>
                <c:pt idx="566">
                  <c:v>112.58136512692263</c:v>
                </c:pt>
                <c:pt idx="567">
                  <c:v>112.71628047311302</c:v>
                </c:pt>
                <c:pt idx="568">
                  <c:v>112.72346671873044</c:v>
                </c:pt>
                <c:pt idx="569">
                  <c:v>112.62430983016465</c:v>
                </c:pt>
                <c:pt idx="570">
                  <c:v>113.03787956044816</c:v>
                </c:pt>
                <c:pt idx="571">
                  <c:v>112.89578577196758</c:v>
                </c:pt>
                <c:pt idx="572">
                  <c:v>112.97298772921387</c:v>
                </c:pt>
                <c:pt idx="573">
                  <c:v>112.97634331706573</c:v>
                </c:pt>
                <c:pt idx="574">
                  <c:v>112.63092877699833</c:v>
                </c:pt>
                <c:pt idx="575">
                  <c:v>112.67097989545624</c:v>
                </c:pt>
                <c:pt idx="576">
                  <c:v>112.55153975480521</c:v>
                </c:pt>
                <c:pt idx="577">
                  <c:v>112.483186978124</c:v>
                </c:pt>
                <c:pt idx="578">
                  <c:v>112.45492757394162</c:v>
                </c:pt>
                <c:pt idx="579">
                  <c:v>113.00486092649054</c:v>
                </c:pt>
                <c:pt idx="580">
                  <c:v>113.02093430983885</c:v>
                </c:pt>
                <c:pt idx="581">
                  <c:v>112.78571868650616</c:v>
                </c:pt>
                <c:pt idx="582">
                  <c:v>112.86406665608206</c:v>
                </c:pt>
                <c:pt idx="583">
                  <c:v>112.84648580260532</c:v>
                </c:pt>
                <c:pt idx="584">
                  <c:v>112.98060899564285</c:v>
                </c:pt>
                <c:pt idx="585">
                  <c:v>113.04348935184193</c:v>
                </c:pt>
                <c:pt idx="586">
                  <c:v>113.0057082690177</c:v>
                </c:pt>
                <c:pt idx="587">
                  <c:v>113.24479604642873</c:v>
                </c:pt>
                <c:pt idx="588">
                  <c:v>113.17275465553173</c:v>
                </c:pt>
                <c:pt idx="589">
                  <c:v>113.10826875544311</c:v>
                </c:pt>
                <c:pt idx="590">
                  <c:v>113.01139915027925</c:v>
                </c:pt>
                <c:pt idx="591">
                  <c:v>113.00436627474632</c:v>
                </c:pt>
                <c:pt idx="592">
                  <c:v>112.94952727172287</c:v>
                </c:pt>
                <c:pt idx="593">
                  <c:v>112.81597009406528</c:v>
                </c:pt>
                <c:pt idx="594">
                  <c:v>113.06916987798947</c:v>
                </c:pt>
                <c:pt idx="595">
                  <c:v>113.38601338258302</c:v>
                </c:pt>
                <c:pt idx="596">
                  <c:v>112.90727593071129</c:v>
                </c:pt>
                <c:pt idx="597">
                  <c:v>112.93865253594097</c:v>
                </c:pt>
                <c:pt idx="598">
                  <c:v>112.93711340079315</c:v>
                </c:pt>
                <c:pt idx="599">
                  <c:v>112.86311571426995</c:v>
                </c:pt>
                <c:pt idx="600">
                  <c:v>112.88279018593316</c:v>
                </c:pt>
                <c:pt idx="601">
                  <c:v>113.00356144169542</c:v>
                </c:pt>
                <c:pt idx="602">
                  <c:v>113.07834366585699</c:v>
                </c:pt>
                <c:pt idx="603">
                  <c:v>113.03364029949698</c:v>
                </c:pt>
                <c:pt idx="604">
                  <c:v>113.24934394965419</c:v>
                </c:pt>
                <c:pt idx="605">
                  <c:v>112.68604166102358</c:v>
                </c:pt>
                <c:pt idx="606">
                  <c:v>112.6998316996004</c:v>
                </c:pt>
                <c:pt idx="607">
                  <c:v>112.40649253448093</c:v>
                </c:pt>
                <c:pt idx="608">
                  <c:v>112.35419913527492</c:v>
                </c:pt>
                <c:pt idx="609">
                  <c:v>112.09196403574019</c:v>
                </c:pt>
                <c:pt idx="610">
                  <c:v>112.13849218270036</c:v>
                </c:pt>
                <c:pt idx="611">
                  <c:v>112.20704703376875</c:v>
                </c:pt>
                <c:pt idx="612">
                  <c:v>112.105512541276</c:v>
                </c:pt>
                <c:pt idx="613">
                  <c:v>111.96711935265579</c:v>
                </c:pt>
                <c:pt idx="614">
                  <c:v>111.81089674304629</c:v>
                </c:pt>
                <c:pt idx="615">
                  <c:v>110.77016374861373</c:v>
                </c:pt>
                <c:pt idx="616">
                  <c:v>110.72103046405918</c:v>
                </c:pt>
                <c:pt idx="617">
                  <c:v>110.62539299777667</c:v>
                </c:pt>
                <c:pt idx="618">
                  <c:v>110.00058249324822</c:v>
                </c:pt>
                <c:pt idx="619">
                  <c:v>109.72613511381222</c:v>
                </c:pt>
                <c:pt idx="620">
                  <c:v>109.73111300895258</c:v>
                </c:pt>
                <c:pt idx="621">
                  <c:v>109.74683099740702</c:v>
                </c:pt>
                <c:pt idx="622">
                  <c:v>109.91002913229929</c:v>
                </c:pt>
                <c:pt idx="623">
                  <c:v>109.57237228150213</c:v>
                </c:pt>
                <c:pt idx="624">
                  <c:v>109.7118156303338</c:v>
                </c:pt>
                <c:pt idx="625">
                  <c:v>110.24160008329594</c:v>
                </c:pt>
                <c:pt idx="626">
                  <c:v>110.20900086593301</c:v>
                </c:pt>
                <c:pt idx="627">
                  <c:v>110.18772533510422</c:v>
                </c:pt>
                <c:pt idx="628">
                  <c:v>110.14629999242415</c:v>
                </c:pt>
                <c:pt idx="629">
                  <c:v>110.18681712994959</c:v>
                </c:pt>
                <c:pt idx="630">
                  <c:v>110.19502365132601</c:v>
                </c:pt>
                <c:pt idx="631">
                  <c:v>110.21848052931075</c:v>
                </c:pt>
                <c:pt idx="632">
                  <c:v>110.17179491277506</c:v>
                </c:pt>
                <c:pt idx="633">
                  <c:v>110.223948550635</c:v>
                </c:pt>
                <c:pt idx="634">
                  <c:v>109.22808893605713</c:v>
                </c:pt>
                <c:pt idx="635">
                  <c:v>109.06843286152399</c:v>
                </c:pt>
                <c:pt idx="636">
                  <c:v>109.02943147031193</c:v>
                </c:pt>
                <c:pt idx="637">
                  <c:v>108.1914573972778</c:v>
                </c:pt>
                <c:pt idx="638">
                  <c:v>108.22698707613355</c:v>
                </c:pt>
                <c:pt idx="639">
                  <c:v>108.17065795769828</c:v>
                </c:pt>
                <c:pt idx="640">
                  <c:v>107.8956710286714</c:v>
                </c:pt>
                <c:pt idx="641">
                  <c:v>108.16333915502723</c:v>
                </c:pt>
                <c:pt idx="642">
                  <c:v>108.3373602223443</c:v>
                </c:pt>
                <c:pt idx="643">
                  <c:v>107.40050178495581</c:v>
                </c:pt>
                <c:pt idx="644">
                  <c:v>107.38368686792471</c:v>
                </c:pt>
                <c:pt idx="645">
                  <c:v>107.31163044139925</c:v>
                </c:pt>
                <c:pt idx="646">
                  <c:v>107.92741762494728</c:v>
                </c:pt>
                <c:pt idx="647">
                  <c:v>107.62188674248095</c:v>
                </c:pt>
                <c:pt idx="648">
                  <c:v>107.75166386428585</c:v>
                </c:pt>
                <c:pt idx="649">
                  <c:v>107.94407663232772</c:v>
                </c:pt>
                <c:pt idx="650">
                  <c:v>107.57729571190816</c:v>
                </c:pt>
                <c:pt idx="651">
                  <c:v>108.6976630196413</c:v>
                </c:pt>
                <c:pt idx="652">
                  <c:v>108.79277814746509</c:v>
                </c:pt>
                <c:pt idx="653">
                  <c:v>108.76001576718983</c:v>
                </c:pt>
                <c:pt idx="654">
                  <c:v>109.03316831015998</c:v>
                </c:pt>
                <c:pt idx="655">
                  <c:v>109.29367273762541</c:v>
                </c:pt>
                <c:pt idx="656">
                  <c:v>109.57541127806201</c:v>
                </c:pt>
                <c:pt idx="657">
                  <c:v>109.4396182201799</c:v>
                </c:pt>
                <c:pt idx="658">
                  <c:v>109.3971309043573</c:v>
                </c:pt>
                <c:pt idx="659">
                  <c:v>109.4340508712599</c:v>
                </c:pt>
                <c:pt idx="660">
                  <c:v>109.31984757241713</c:v>
                </c:pt>
                <c:pt idx="661">
                  <c:v>109.28414610953328</c:v>
                </c:pt>
                <c:pt idx="662">
                  <c:v>107.73417039262368</c:v>
                </c:pt>
                <c:pt idx="663">
                  <c:v>107.58386269233857</c:v>
                </c:pt>
                <c:pt idx="664">
                  <c:v>107.56917451550048</c:v>
                </c:pt>
                <c:pt idx="665">
                  <c:v>107.74476043975586</c:v>
                </c:pt>
                <c:pt idx="666">
                  <c:v>107.80339215279011</c:v>
                </c:pt>
                <c:pt idx="667">
                  <c:v>109.2495627310319</c:v>
                </c:pt>
                <c:pt idx="668">
                  <c:v>109.31771386157563</c:v>
                </c:pt>
                <c:pt idx="669">
                  <c:v>109.52592387175331</c:v>
                </c:pt>
                <c:pt idx="670">
                  <c:v>109.22308040561222</c:v>
                </c:pt>
                <c:pt idx="671">
                  <c:v>109.02736958917356</c:v>
                </c:pt>
                <c:pt idx="672">
                  <c:v>108.89046011199409</c:v>
                </c:pt>
                <c:pt idx="673">
                  <c:v>108.96902087504975</c:v>
                </c:pt>
                <c:pt idx="674">
                  <c:v>109.05087050174455</c:v>
                </c:pt>
                <c:pt idx="675">
                  <c:v>109.02626546974327</c:v>
                </c:pt>
                <c:pt idx="676">
                  <c:v>108.99107260063568</c:v>
                </c:pt>
                <c:pt idx="677">
                  <c:v>109.03685889262285</c:v>
                </c:pt>
                <c:pt idx="678">
                  <c:v>108.84180988394569</c:v>
                </c:pt>
                <c:pt idx="679">
                  <c:v>108.47615466436253</c:v>
                </c:pt>
                <c:pt idx="680">
                  <c:v>109.13617679425377</c:v>
                </c:pt>
                <c:pt idx="681">
                  <c:v>108.25336023915521</c:v>
                </c:pt>
                <c:pt idx="682">
                  <c:v>109.02335355695858</c:v>
                </c:pt>
                <c:pt idx="683">
                  <c:v>109.09659108516379</c:v>
                </c:pt>
                <c:pt idx="684">
                  <c:v>109.00675513881897</c:v>
                </c:pt>
                <c:pt idx="685">
                  <c:v>108.15903571748223</c:v>
                </c:pt>
                <c:pt idx="686">
                  <c:v>108.60151066522511</c:v>
                </c:pt>
                <c:pt idx="687">
                  <c:v>107.95709571403323</c:v>
                </c:pt>
                <c:pt idx="688">
                  <c:v>107.95425298167595</c:v>
                </c:pt>
                <c:pt idx="689">
                  <c:v>108.07128210793068</c:v>
                </c:pt>
                <c:pt idx="690">
                  <c:v>108.08625889626958</c:v>
                </c:pt>
                <c:pt idx="691">
                  <c:v>108.12028247348155</c:v>
                </c:pt>
                <c:pt idx="692">
                  <c:v>108.05617005206084</c:v>
                </c:pt>
                <c:pt idx="693">
                  <c:v>107.90580652887856</c:v>
                </c:pt>
                <c:pt idx="694">
                  <c:v>107.91118572564281</c:v>
                </c:pt>
                <c:pt idx="695">
                  <c:v>107.9685569096264</c:v>
                </c:pt>
                <c:pt idx="696">
                  <c:v>107.99706628014987</c:v>
                </c:pt>
                <c:pt idx="697">
                  <c:v>107.70316136737117</c:v>
                </c:pt>
                <c:pt idx="698">
                  <c:v>107.67345388390441</c:v>
                </c:pt>
                <c:pt idx="699">
                  <c:v>107.71656664536269</c:v>
                </c:pt>
                <c:pt idx="700">
                  <c:v>107.68371059703583</c:v>
                </c:pt>
                <c:pt idx="701">
                  <c:v>107.62763634793883</c:v>
                </c:pt>
                <c:pt idx="702">
                  <c:v>108.10356183143695</c:v>
                </c:pt>
                <c:pt idx="703">
                  <c:v>107.76226185710432</c:v>
                </c:pt>
                <c:pt idx="704">
                  <c:v>107.6905621663073</c:v>
                </c:pt>
                <c:pt idx="705">
                  <c:v>107.69944965534863</c:v>
                </c:pt>
                <c:pt idx="706">
                  <c:v>107.38031882352689</c:v>
                </c:pt>
                <c:pt idx="707">
                  <c:v>106.60962786440271</c:v>
                </c:pt>
                <c:pt idx="708">
                  <c:v>106.73889241890056</c:v>
                </c:pt>
                <c:pt idx="709">
                  <c:v>106.76830745897642</c:v>
                </c:pt>
                <c:pt idx="710">
                  <c:v>106.81196609214538</c:v>
                </c:pt>
                <c:pt idx="711">
                  <c:v>106.82247887845278</c:v>
                </c:pt>
                <c:pt idx="712">
                  <c:v>106.74537092836668</c:v>
                </c:pt>
                <c:pt idx="713">
                  <c:v>106.77094145346719</c:v>
                </c:pt>
                <c:pt idx="714">
                  <c:v>106.75179786206404</c:v>
                </c:pt>
                <c:pt idx="715">
                  <c:v>107.01428678616543</c:v>
                </c:pt>
                <c:pt idx="716">
                  <c:v>106.91516484742394</c:v>
                </c:pt>
                <c:pt idx="717">
                  <c:v>106.68986047248495</c:v>
                </c:pt>
                <c:pt idx="718">
                  <c:v>106.53820683612679</c:v>
                </c:pt>
                <c:pt idx="719">
                  <c:v>106.57341854180304</c:v>
                </c:pt>
                <c:pt idx="720">
                  <c:v>106.42401007308834</c:v>
                </c:pt>
                <c:pt idx="721">
                  <c:v>106.66505584430966</c:v>
                </c:pt>
                <c:pt idx="722">
                  <c:v>106.34577879855335</c:v>
                </c:pt>
                <c:pt idx="723">
                  <c:v>105.92920586624874</c:v>
                </c:pt>
                <c:pt idx="724">
                  <c:v>105.92505256317079</c:v>
                </c:pt>
                <c:pt idx="725">
                  <c:v>106.22814276589719</c:v>
                </c:pt>
                <c:pt idx="726">
                  <c:v>106.20454382577785</c:v>
                </c:pt>
                <c:pt idx="727">
                  <c:v>106.396831078151</c:v>
                </c:pt>
                <c:pt idx="728">
                  <c:v>106.31616079226946</c:v>
                </c:pt>
                <c:pt idx="729">
                  <c:v>105.52972732730782</c:v>
                </c:pt>
                <c:pt idx="730">
                  <c:v>105.60313441025755</c:v>
                </c:pt>
                <c:pt idx="731">
                  <c:v>105.64747388357684</c:v>
                </c:pt>
                <c:pt idx="732">
                  <c:v>105.60327276864966</c:v>
                </c:pt>
                <c:pt idx="733">
                  <c:v>105.60802843522036</c:v>
                </c:pt>
                <c:pt idx="734">
                  <c:v>105.46062385843851</c:v>
                </c:pt>
                <c:pt idx="735">
                  <c:v>105.33319874243057</c:v>
                </c:pt>
                <c:pt idx="736">
                  <c:v>105.70240269408096</c:v>
                </c:pt>
                <c:pt idx="737">
                  <c:v>105.80382295843236</c:v>
                </c:pt>
                <c:pt idx="738">
                  <c:v>105.90064114266285</c:v>
                </c:pt>
                <c:pt idx="739">
                  <c:v>105.96972478341468</c:v>
                </c:pt>
                <c:pt idx="740">
                  <c:v>105.78181948720577</c:v>
                </c:pt>
                <c:pt idx="741">
                  <c:v>105.70589262043963</c:v>
                </c:pt>
                <c:pt idx="742">
                  <c:v>105.69829609564277</c:v>
                </c:pt>
                <c:pt idx="743">
                  <c:v>105.91723363538351</c:v>
                </c:pt>
                <c:pt idx="744">
                  <c:v>105.95544979622176</c:v>
                </c:pt>
                <c:pt idx="745">
                  <c:v>105.93564627971479</c:v>
                </c:pt>
                <c:pt idx="746">
                  <c:v>105.95408012921011</c:v>
                </c:pt>
                <c:pt idx="747">
                  <c:v>105.94683345493331</c:v>
                </c:pt>
                <c:pt idx="748">
                  <c:v>105.98486894371379</c:v>
                </c:pt>
                <c:pt idx="749">
                  <c:v>105.97464869629572</c:v>
                </c:pt>
                <c:pt idx="750">
                  <c:v>105.9905536942575</c:v>
                </c:pt>
                <c:pt idx="751">
                  <c:v>106.00393694569914</c:v>
                </c:pt>
                <c:pt idx="752">
                  <c:v>106.19757973793901</c:v>
                </c:pt>
                <c:pt idx="753">
                  <c:v>106.31200699596504</c:v>
                </c:pt>
                <c:pt idx="754">
                  <c:v>106.31817789443993</c:v>
                </c:pt>
                <c:pt idx="755">
                  <c:v>106.38047375295595</c:v>
                </c:pt>
                <c:pt idx="756">
                  <c:v>106.46699928867307</c:v>
                </c:pt>
                <c:pt idx="757">
                  <c:v>106.77036834406242</c:v>
                </c:pt>
                <c:pt idx="758">
                  <c:v>107.18194355629733</c:v>
                </c:pt>
                <c:pt idx="759">
                  <c:v>106.83454995410048</c:v>
                </c:pt>
                <c:pt idx="760">
                  <c:v>106.73794609256883</c:v>
                </c:pt>
                <c:pt idx="761">
                  <c:v>106.59202154186795</c:v>
                </c:pt>
                <c:pt idx="762">
                  <c:v>106.64322119436552</c:v>
                </c:pt>
                <c:pt idx="763">
                  <c:v>106.48731250119295</c:v>
                </c:pt>
                <c:pt idx="764">
                  <c:v>106.39876621310636</c:v>
                </c:pt>
                <c:pt idx="765">
                  <c:v>106.16348433030718</c:v>
                </c:pt>
                <c:pt idx="766">
                  <c:v>106.19479296118045</c:v>
                </c:pt>
                <c:pt idx="767">
                  <c:v>106.10698462505921</c:v>
                </c:pt>
                <c:pt idx="768">
                  <c:v>106.07775697172939</c:v>
                </c:pt>
                <c:pt idx="769">
                  <c:v>106.00605018452335</c:v>
                </c:pt>
                <c:pt idx="770">
                  <c:v>106.00186824992815</c:v>
                </c:pt>
                <c:pt idx="771">
                  <c:v>106.36269911828629</c:v>
                </c:pt>
                <c:pt idx="772">
                  <c:v>106.36348075883133</c:v>
                </c:pt>
                <c:pt idx="773">
                  <c:v>106.42201827989152</c:v>
                </c:pt>
                <c:pt idx="774">
                  <c:v>106.46025310109073</c:v>
                </c:pt>
                <c:pt idx="775">
                  <c:v>106.47279320216524</c:v>
                </c:pt>
                <c:pt idx="776">
                  <c:v>106.64383627744421</c:v>
                </c:pt>
                <c:pt idx="777">
                  <c:v>106.59085493667681</c:v>
                </c:pt>
                <c:pt idx="778">
                  <c:v>106.58716910978853</c:v>
                </c:pt>
                <c:pt idx="779">
                  <c:v>106.67276689014365</c:v>
                </c:pt>
                <c:pt idx="780">
                  <c:v>106.55099166010839</c:v>
                </c:pt>
                <c:pt idx="781">
                  <c:v>106.46725202551038</c:v>
                </c:pt>
                <c:pt idx="782">
                  <c:v>106.47257892469578</c:v>
                </c:pt>
                <c:pt idx="783">
                  <c:v>106.50044956221504</c:v>
                </c:pt>
                <c:pt idx="784">
                  <c:v>106.48294941240435</c:v>
                </c:pt>
                <c:pt idx="785">
                  <c:v>106.44926922642217</c:v>
                </c:pt>
                <c:pt idx="786">
                  <c:v>106.54717189918442</c:v>
                </c:pt>
                <c:pt idx="787">
                  <c:v>106.56473124050693</c:v>
                </c:pt>
                <c:pt idx="788">
                  <c:v>106.610381247609</c:v>
                </c:pt>
                <c:pt idx="789">
                  <c:v>106.27672583285883</c:v>
                </c:pt>
                <c:pt idx="790">
                  <c:v>106.21178331260252</c:v>
                </c:pt>
                <c:pt idx="791">
                  <c:v>106.35468989790466</c:v>
                </c:pt>
                <c:pt idx="792">
                  <c:v>106.31802821268515</c:v>
                </c:pt>
                <c:pt idx="793">
                  <c:v>106.27416864640972</c:v>
                </c:pt>
                <c:pt idx="794">
                  <c:v>106.34823605972832</c:v>
                </c:pt>
                <c:pt idx="795">
                  <c:v>106.34742809593153</c:v>
                </c:pt>
                <c:pt idx="796">
                  <c:v>106.29952451434831</c:v>
                </c:pt>
                <c:pt idx="797">
                  <c:v>106.23365601585344</c:v>
                </c:pt>
                <c:pt idx="798">
                  <c:v>106.16173394439835</c:v>
                </c:pt>
                <c:pt idx="799">
                  <c:v>106.20833192156192</c:v>
                </c:pt>
                <c:pt idx="800">
                  <c:v>106.00328097435263</c:v>
                </c:pt>
                <c:pt idx="801">
                  <c:v>106.14672808332806</c:v>
                </c:pt>
                <c:pt idx="802">
                  <c:v>106.14178062696998</c:v>
                </c:pt>
                <c:pt idx="803">
                  <c:v>106.1277193367312</c:v>
                </c:pt>
                <c:pt idx="804">
                  <c:v>106.18122851050896</c:v>
                </c:pt>
                <c:pt idx="805">
                  <c:v>106.29751130997299</c:v>
                </c:pt>
                <c:pt idx="806">
                  <c:v>106.22611165293891</c:v>
                </c:pt>
                <c:pt idx="807">
                  <c:v>106.24974137462628</c:v>
                </c:pt>
                <c:pt idx="808">
                  <c:v>106.34422928344186</c:v>
                </c:pt>
                <c:pt idx="809">
                  <c:v>106.36821286143308</c:v>
                </c:pt>
                <c:pt idx="810">
                  <c:v>106.40239356858415</c:v>
                </c:pt>
                <c:pt idx="811">
                  <c:v>106.49450646345325</c:v>
                </c:pt>
                <c:pt idx="812">
                  <c:v>106.64344372552493</c:v>
                </c:pt>
                <c:pt idx="813">
                  <c:v>106.26860840466237</c:v>
                </c:pt>
                <c:pt idx="814">
                  <c:v>106.29204457012709</c:v>
                </c:pt>
                <c:pt idx="815">
                  <c:v>106.28814013590849</c:v>
                </c:pt>
                <c:pt idx="816">
                  <c:v>106.38015765849532</c:v>
                </c:pt>
                <c:pt idx="817">
                  <c:v>106.40469703866088</c:v>
                </c:pt>
                <c:pt idx="818">
                  <c:v>106.23760283467389</c:v>
                </c:pt>
                <c:pt idx="819">
                  <c:v>106.14684195948553</c:v>
                </c:pt>
                <c:pt idx="820">
                  <c:v>106.1133740716712</c:v>
                </c:pt>
                <c:pt idx="821">
                  <c:v>105.84236401839473</c:v>
                </c:pt>
                <c:pt idx="822">
                  <c:v>105.3062292781313</c:v>
                </c:pt>
                <c:pt idx="823">
                  <c:v>105.3553756121607</c:v>
                </c:pt>
                <c:pt idx="824">
                  <c:v>105.33295404021743</c:v>
                </c:pt>
                <c:pt idx="825">
                  <c:v>105.20680363540723</c:v>
                </c:pt>
                <c:pt idx="826">
                  <c:v>105.02577945737112</c:v>
                </c:pt>
                <c:pt idx="827">
                  <c:v>105.04457456431837</c:v>
                </c:pt>
                <c:pt idx="828">
                  <c:v>105.0735663828234</c:v>
                </c:pt>
                <c:pt idx="829">
                  <c:v>104.78852717368738</c:v>
                </c:pt>
                <c:pt idx="830">
                  <c:v>104.97400126939046</c:v>
                </c:pt>
                <c:pt idx="831">
                  <c:v>104.90888890597597</c:v>
                </c:pt>
                <c:pt idx="832">
                  <c:v>104.88664493676198</c:v>
                </c:pt>
                <c:pt idx="833">
                  <c:v>105.07659934987463</c:v>
                </c:pt>
                <c:pt idx="834">
                  <c:v>105.12301042373231</c:v>
                </c:pt>
                <c:pt idx="835">
                  <c:v>105.09794063622887</c:v>
                </c:pt>
                <c:pt idx="836">
                  <c:v>105.11677549759037</c:v>
                </c:pt>
                <c:pt idx="837">
                  <c:v>105.06619213994078</c:v>
                </c:pt>
                <c:pt idx="838">
                  <c:v>105.14023394423283</c:v>
                </c:pt>
                <c:pt idx="839">
                  <c:v>104.9219314125302</c:v>
                </c:pt>
                <c:pt idx="840">
                  <c:v>104.90015444415101</c:v>
                </c:pt>
                <c:pt idx="841">
                  <c:v>105.02970712195285</c:v>
                </c:pt>
                <c:pt idx="842">
                  <c:v>105.01939638224619</c:v>
                </c:pt>
                <c:pt idx="843">
                  <c:v>104.88018928146789</c:v>
                </c:pt>
                <c:pt idx="844">
                  <c:v>104.82028791193557</c:v>
                </c:pt>
                <c:pt idx="845">
                  <c:v>104.78914193448708</c:v>
                </c:pt>
                <c:pt idx="846">
                  <c:v>104.65433600344261</c:v>
                </c:pt>
                <c:pt idx="847">
                  <c:v>104.66336727180727</c:v>
                </c:pt>
                <c:pt idx="848">
                  <c:v>104.65236219107263</c:v>
                </c:pt>
                <c:pt idx="849">
                  <c:v>104.56632501611257</c:v>
                </c:pt>
                <c:pt idx="850">
                  <c:v>104.5643065170932</c:v>
                </c:pt>
                <c:pt idx="851">
                  <c:v>104.61876709529518</c:v>
                </c:pt>
                <c:pt idx="852">
                  <c:v>104.63793237497654</c:v>
                </c:pt>
                <c:pt idx="853">
                  <c:v>104.63087627463527</c:v>
                </c:pt>
                <c:pt idx="854">
                  <c:v>104.62786302343054</c:v>
                </c:pt>
                <c:pt idx="855">
                  <c:v>104.61281711370144</c:v>
                </c:pt>
                <c:pt idx="856">
                  <c:v>104.40999986428587</c:v>
                </c:pt>
                <c:pt idx="857">
                  <c:v>104.43498933373259</c:v>
                </c:pt>
                <c:pt idx="858">
                  <c:v>104.45895665531688</c:v>
                </c:pt>
                <c:pt idx="859">
                  <c:v>104.4679789492463</c:v>
                </c:pt>
                <c:pt idx="860">
                  <c:v>104.48717029950903</c:v>
                </c:pt>
                <c:pt idx="861">
                  <c:v>104.48717029950903</c:v>
                </c:pt>
                <c:pt idx="862">
                  <c:v>104.50429947236506</c:v>
                </c:pt>
                <c:pt idx="863">
                  <c:v>104.561692559414</c:v>
                </c:pt>
                <c:pt idx="864">
                  <c:v>104.62163245928033</c:v>
                </c:pt>
                <c:pt idx="865">
                  <c:v>104.61854801600767</c:v>
                </c:pt>
                <c:pt idx="866">
                  <c:v>104.63197823714772</c:v>
                </c:pt>
                <c:pt idx="867">
                  <c:v>104.74772861957013</c:v>
                </c:pt>
                <c:pt idx="868">
                  <c:v>104.80304307732963</c:v>
                </c:pt>
                <c:pt idx="869">
                  <c:v>104.79297342178786</c:v>
                </c:pt>
                <c:pt idx="870">
                  <c:v>104.81139046392114</c:v>
                </c:pt>
                <c:pt idx="871">
                  <c:v>105.11886162077982</c:v>
                </c:pt>
                <c:pt idx="872">
                  <c:v>105.2245285506626</c:v>
                </c:pt>
                <c:pt idx="873">
                  <c:v>105.26628421266224</c:v>
                </c:pt>
                <c:pt idx="874">
                  <c:v>105.26321936107878</c:v>
                </c:pt>
                <c:pt idx="875">
                  <c:v>105.29872895789534</c:v>
                </c:pt>
                <c:pt idx="876">
                  <c:v>105.30378934932195</c:v>
                </c:pt>
                <c:pt idx="877">
                  <c:v>105.51860736480668</c:v>
                </c:pt>
                <c:pt idx="878">
                  <c:v>105.51860736480668</c:v>
                </c:pt>
                <c:pt idx="879">
                  <c:v>105.49595005056437</c:v>
                </c:pt>
                <c:pt idx="880">
                  <c:v>105.52657108913164</c:v>
                </c:pt>
                <c:pt idx="881">
                  <c:v>105.52045700051868</c:v>
                </c:pt>
                <c:pt idx="882">
                  <c:v>105.64845367325098</c:v>
                </c:pt>
                <c:pt idx="883">
                  <c:v>105.5874580912223</c:v>
                </c:pt>
                <c:pt idx="884">
                  <c:v>106.09712480872756</c:v>
                </c:pt>
                <c:pt idx="885">
                  <c:v>106.11065527945557</c:v>
                </c:pt>
                <c:pt idx="886">
                  <c:v>106.163159313859</c:v>
                </c:pt>
                <c:pt idx="887">
                  <c:v>106.31330776516606</c:v>
                </c:pt>
                <c:pt idx="888">
                  <c:v>106.27187422298462</c:v>
                </c:pt>
                <c:pt idx="889">
                  <c:v>106.32222659607206</c:v>
                </c:pt>
                <c:pt idx="890">
                  <c:v>106.36098897606389</c:v>
                </c:pt>
                <c:pt idx="891">
                  <c:v>106.35495050035061</c:v>
                </c:pt>
                <c:pt idx="892">
                  <c:v>106.40503118695004</c:v>
                </c:pt>
                <c:pt idx="893">
                  <c:v>106.48415688317137</c:v>
                </c:pt>
                <c:pt idx="894">
                  <c:v>106.53842063403597</c:v>
                </c:pt>
                <c:pt idx="895">
                  <c:v>106.50340955456718</c:v>
                </c:pt>
                <c:pt idx="896">
                  <c:v>106.54602544660005</c:v>
                </c:pt>
                <c:pt idx="897">
                  <c:v>106.60496258661165</c:v>
                </c:pt>
                <c:pt idx="898">
                  <c:v>106.69600098217765</c:v>
                </c:pt>
                <c:pt idx="899">
                  <c:v>106.71300811464363</c:v>
                </c:pt>
                <c:pt idx="900">
                  <c:v>106.5816285045249</c:v>
                </c:pt>
                <c:pt idx="901">
                  <c:v>106.60977396324859</c:v>
                </c:pt>
                <c:pt idx="902">
                  <c:v>106.68527808413295</c:v>
                </c:pt>
                <c:pt idx="903">
                  <c:v>106.65191111975204</c:v>
                </c:pt>
                <c:pt idx="904">
                  <c:v>106.78738512562026</c:v>
                </c:pt>
                <c:pt idx="905">
                  <c:v>106.84426511487025</c:v>
                </c:pt>
                <c:pt idx="906">
                  <c:v>106.78233450391257</c:v>
                </c:pt>
                <c:pt idx="907">
                  <c:v>106.79260464292641</c:v>
                </c:pt>
                <c:pt idx="908">
                  <c:v>106.8196786551883</c:v>
                </c:pt>
                <c:pt idx="909">
                  <c:v>106.91820993368857</c:v>
                </c:pt>
                <c:pt idx="910">
                  <c:v>106.92198738924375</c:v>
                </c:pt>
                <c:pt idx="911">
                  <c:v>106.53005863039222</c:v>
                </c:pt>
                <c:pt idx="912">
                  <c:v>106.58135749981791</c:v>
                </c:pt>
                <c:pt idx="913">
                  <c:v>106.59181224345369</c:v>
                </c:pt>
                <c:pt idx="914">
                  <c:v>106.64269958096277</c:v>
                </c:pt>
                <c:pt idx="915">
                  <c:v>106.65404928430401</c:v>
                </c:pt>
                <c:pt idx="916">
                  <c:v>106.66445779087155</c:v>
                </c:pt>
                <c:pt idx="917">
                  <c:v>106.71884858158107</c:v>
                </c:pt>
                <c:pt idx="918">
                  <c:v>106.72641345947231</c:v>
                </c:pt>
                <c:pt idx="919">
                  <c:v>106.74063691577005</c:v>
                </c:pt>
                <c:pt idx="920">
                  <c:v>106.74634773982555</c:v>
                </c:pt>
                <c:pt idx="921">
                  <c:v>106.72649684436023</c:v>
                </c:pt>
                <c:pt idx="922">
                  <c:v>106.9355881243122</c:v>
                </c:pt>
                <c:pt idx="923">
                  <c:v>106.960777190938</c:v>
                </c:pt>
                <c:pt idx="924">
                  <c:v>106.91917282507821</c:v>
                </c:pt>
                <c:pt idx="925">
                  <c:v>106.81352146692555</c:v>
                </c:pt>
                <c:pt idx="926">
                  <c:v>106.90989824788551</c:v>
                </c:pt>
                <c:pt idx="927">
                  <c:v>106.98276323958478</c:v>
                </c:pt>
                <c:pt idx="928">
                  <c:v>106.99029040199984</c:v>
                </c:pt>
                <c:pt idx="929">
                  <c:v>106.97348916292918</c:v>
                </c:pt>
                <c:pt idx="930">
                  <c:v>106.82826347412312</c:v>
                </c:pt>
                <c:pt idx="931">
                  <c:v>106.76361106753684</c:v>
                </c:pt>
                <c:pt idx="932">
                  <c:v>106.81360945294739</c:v>
                </c:pt>
                <c:pt idx="933">
                  <c:v>106.79042941617375</c:v>
                </c:pt>
                <c:pt idx="934">
                  <c:v>106.86393294182579</c:v>
                </c:pt>
                <c:pt idx="935">
                  <c:v>106.88325270543102</c:v>
                </c:pt>
                <c:pt idx="936">
                  <c:v>106.82251075572084</c:v>
                </c:pt>
                <c:pt idx="937">
                  <c:v>106.86383849097949</c:v>
                </c:pt>
                <c:pt idx="938">
                  <c:v>106.85553672942707</c:v>
                </c:pt>
                <c:pt idx="939">
                  <c:v>106.87391050485898</c:v>
                </c:pt>
                <c:pt idx="940">
                  <c:v>106.88218028631168</c:v>
                </c:pt>
                <c:pt idx="941">
                  <c:v>106.65998775531767</c:v>
                </c:pt>
                <c:pt idx="942">
                  <c:v>106.8488353036368</c:v>
                </c:pt>
                <c:pt idx="943">
                  <c:v>106.90690532102015</c:v>
                </c:pt>
                <c:pt idx="944">
                  <c:v>107.24046781635435</c:v>
                </c:pt>
                <c:pt idx="945">
                  <c:v>107.45216128524551</c:v>
                </c:pt>
                <c:pt idx="946">
                  <c:v>107.43561226965308</c:v>
                </c:pt>
                <c:pt idx="947">
                  <c:v>107.42449276138686</c:v>
                </c:pt>
                <c:pt idx="948">
                  <c:v>107.51666168579183</c:v>
                </c:pt>
                <c:pt idx="949">
                  <c:v>107.52682647925053</c:v>
                </c:pt>
                <c:pt idx="950">
                  <c:v>107.5084085305879</c:v>
                </c:pt>
                <c:pt idx="951">
                  <c:v>107.50656916671143</c:v>
                </c:pt>
                <c:pt idx="952">
                  <c:v>107.59772558224371</c:v>
                </c:pt>
                <c:pt idx="953">
                  <c:v>107.68137372873559</c:v>
                </c:pt>
                <c:pt idx="954">
                  <c:v>107.67491843513039</c:v>
                </c:pt>
                <c:pt idx="955">
                  <c:v>107.70990035415376</c:v>
                </c:pt>
                <c:pt idx="956">
                  <c:v>107.66669864530274</c:v>
                </c:pt>
                <c:pt idx="957">
                  <c:v>107.69693147434084</c:v>
                </c:pt>
                <c:pt idx="958">
                  <c:v>107.66494590839341</c:v>
                </c:pt>
                <c:pt idx="959">
                  <c:v>107.48016040544714</c:v>
                </c:pt>
                <c:pt idx="960">
                  <c:v>107.61343560286585</c:v>
                </c:pt>
                <c:pt idx="961">
                  <c:v>107.77744739301804</c:v>
                </c:pt>
                <c:pt idx="962">
                  <c:v>107.69642099155392</c:v>
                </c:pt>
                <c:pt idx="963">
                  <c:v>107.73771472066657</c:v>
                </c:pt>
                <c:pt idx="964">
                  <c:v>107.74277652054637</c:v>
                </c:pt>
                <c:pt idx="965">
                  <c:v>107.71365074882809</c:v>
                </c:pt>
                <c:pt idx="966">
                  <c:v>108.00955558321617</c:v>
                </c:pt>
                <c:pt idx="967">
                  <c:v>108.16923935940915</c:v>
                </c:pt>
                <c:pt idx="968">
                  <c:v>108.372372150153</c:v>
                </c:pt>
                <c:pt idx="969">
                  <c:v>108.54658009590156</c:v>
                </c:pt>
                <c:pt idx="970">
                  <c:v>108.25421257874073</c:v>
                </c:pt>
                <c:pt idx="971">
                  <c:v>108.58929060911152</c:v>
                </c:pt>
                <c:pt idx="972">
                  <c:v>107.72271454520946</c:v>
                </c:pt>
                <c:pt idx="973">
                  <c:v>107.9028023866757</c:v>
                </c:pt>
                <c:pt idx="974">
                  <c:v>107.52491606384459</c:v>
                </c:pt>
                <c:pt idx="975">
                  <c:v>107.47367016588643</c:v>
                </c:pt>
                <c:pt idx="976">
                  <c:v>106.76842111754696</c:v>
                </c:pt>
                <c:pt idx="977">
                  <c:v>106.07307871650903</c:v>
                </c:pt>
                <c:pt idx="978">
                  <c:v>105.95294658800027</c:v>
                </c:pt>
                <c:pt idx="979">
                  <c:v>106.12025270227275</c:v>
                </c:pt>
                <c:pt idx="980">
                  <c:v>106.11415300282097</c:v>
                </c:pt>
                <c:pt idx="981">
                  <c:v>106.72083234544061</c:v>
                </c:pt>
                <c:pt idx="982">
                  <c:v>104.91543686534776</c:v>
                </c:pt>
                <c:pt idx="983">
                  <c:v>104.78437306209258</c:v>
                </c:pt>
                <c:pt idx="984">
                  <c:v>105.97978224883533</c:v>
                </c:pt>
                <c:pt idx="985">
                  <c:v>106.00673157657985</c:v>
                </c:pt>
                <c:pt idx="986">
                  <c:v>106.09018494691138</c:v>
                </c:pt>
                <c:pt idx="987">
                  <c:v>105.78100629871379</c:v>
                </c:pt>
                <c:pt idx="988">
                  <c:v>105.6781399596325</c:v>
                </c:pt>
                <c:pt idx="989">
                  <c:v>105.75941979799764</c:v>
                </c:pt>
                <c:pt idx="990">
                  <c:v>105.80790890363822</c:v>
                </c:pt>
                <c:pt idx="991">
                  <c:v>105.78258597015798</c:v>
                </c:pt>
                <c:pt idx="992">
                  <c:v>106.45904362371827</c:v>
                </c:pt>
                <c:pt idx="993">
                  <c:v>106.39199038356459</c:v>
                </c:pt>
                <c:pt idx="994">
                  <c:v>106.28834507349075</c:v>
                </c:pt>
                <c:pt idx="995">
                  <c:v>105.83236566569914</c:v>
                </c:pt>
                <c:pt idx="996">
                  <c:v>106.0724584321502</c:v>
                </c:pt>
                <c:pt idx="997">
                  <c:v>106.00614819708379</c:v>
                </c:pt>
                <c:pt idx="998">
                  <c:v>105.70423808990918</c:v>
                </c:pt>
                <c:pt idx="999">
                  <c:v>105.26943276343759</c:v>
                </c:pt>
                <c:pt idx="1000">
                  <c:v>105.32877777061321</c:v>
                </c:pt>
                <c:pt idx="1001">
                  <c:v>105.89691603283018</c:v>
                </c:pt>
                <c:pt idx="1002">
                  <c:v>106.80329524029419</c:v>
                </c:pt>
                <c:pt idx="1003">
                  <c:v>106.71961025120206</c:v>
                </c:pt>
                <c:pt idx="1004">
                  <c:v>106.76521716427789</c:v>
                </c:pt>
                <c:pt idx="1005">
                  <c:v>107.0787970495532</c:v>
                </c:pt>
                <c:pt idx="1006">
                  <c:v>105.40956629506185</c:v>
                </c:pt>
                <c:pt idx="1007">
                  <c:v>105.16527823266144</c:v>
                </c:pt>
                <c:pt idx="1008">
                  <c:v>105.8138506459004</c:v>
                </c:pt>
                <c:pt idx="1009">
                  <c:v>105.94455829774699</c:v>
                </c:pt>
                <c:pt idx="1010">
                  <c:v>107.02711404465259</c:v>
                </c:pt>
                <c:pt idx="1011">
                  <c:v>108.45429598178687</c:v>
                </c:pt>
                <c:pt idx="1012">
                  <c:v>108.52500593459256</c:v>
                </c:pt>
                <c:pt idx="1013">
                  <c:v>108.33051674331051</c:v>
                </c:pt>
                <c:pt idx="1014">
                  <c:v>108.05979864763022</c:v>
                </c:pt>
                <c:pt idx="1015">
                  <c:v>108.1376177720105</c:v>
                </c:pt>
                <c:pt idx="1016">
                  <c:v>108.00480762884288</c:v>
                </c:pt>
                <c:pt idx="1017">
                  <c:v>108.2255984858665</c:v>
                </c:pt>
                <c:pt idx="1018">
                  <c:v>108.46325609753187</c:v>
                </c:pt>
                <c:pt idx="1019">
                  <c:v>108.81957107430171</c:v>
                </c:pt>
                <c:pt idx="1020">
                  <c:v>108.54901830716501</c:v>
                </c:pt>
                <c:pt idx="1021">
                  <c:v>108.73379546141396</c:v>
                </c:pt>
                <c:pt idx="1022">
                  <c:v>108.82373063390679</c:v>
                </c:pt>
                <c:pt idx="1023">
                  <c:v>108.9680045858333</c:v>
                </c:pt>
                <c:pt idx="1024">
                  <c:v>108.4707728676386</c:v>
                </c:pt>
                <c:pt idx="1025">
                  <c:v>108.11394510927214</c:v>
                </c:pt>
                <c:pt idx="1026">
                  <c:v>107.93922157741551</c:v>
                </c:pt>
                <c:pt idx="1027">
                  <c:v>107.9927198590898</c:v>
                </c:pt>
                <c:pt idx="1028">
                  <c:v>108.03689085983704</c:v>
                </c:pt>
                <c:pt idx="1029">
                  <c:v>107.68382954174336</c:v>
                </c:pt>
                <c:pt idx="1030">
                  <c:v>107.55372229430398</c:v>
                </c:pt>
                <c:pt idx="1031">
                  <c:v>107.05949293211496</c:v>
                </c:pt>
                <c:pt idx="1032">
                  <c:v>107.10392940356508</c:v>
                </c:pt>
                <c:pt idx="1033">
                  <c:v>106.99189469666305</c:v>
                </c:pt>
                <c:pt idx="1034">
                  <c:v>107.07558091236392</c:v>
                </c:pt>
                <c:pt idx="1035">
                  <c:v>107.08321846049682</c:v>
                </c:pt>
                <c:pt idx="1036">
                  <c:v>106.88728683424748</c:v>
                </c:pt>
                <c:pt idx="1037">
                  <c:v>106.70574258001969</c:v>
                </c:pt>
                <c:pt idx="1038">
                  <c:v>106.9211026028883</c:v>
                </c:pt>
                <c:pt idx="1039">
                  <c:v>106.93440607419372</c:v>
                </c:pt>
                <c:pt idx="1040">
                  <c:v>107.04689538374225</c:v>
                </c:pt>
                <c:pt idx="1041">
                  <c:v>106.31155839910139</c:v>
                </c:pt>
                <c:pt idx="1042">
                  <c:v>106.04745991984355</c:v>
                </c:pt>
                <c:pt idx="1043">
                  <c:v>106.86171718300906</c:v>
                </c:pt>
                <c:pt idx="1044">
                  <c:v>106.85655923038779</c:v>
                </c:pt>
                <c:pt idx="1045">
                  <c:v>106.80826720118186</c:v>
                </c:pt>
                <c:pt idx="1046">
                  <c:v>107.56319955803704</c:v>
                </c:pt>
                <c:pt idx="1047">
                  <c:v>108.32320942751339</c:v>
                </c:pt>
                <c:pt idx="1048">
                  <c:v>108.52263262456238</c:v>
                </c:pt>
                <c:pt idx="1049">
                  <c:v>107.99475767278683</c:v>
                </c:pt>
                <c:pt idx="1050">
                  <c:v>107.73714787110013</c:v>
                </c:pt>
                <c:pt idx="1051">
                  <c:v>107.73379090693697</c:v>
                </c:pt>
                <c:pt idx="1052">
                  <c:v>107.47718764271077</c:v>
                </c:pt>
                <c:pt idx="1053">
                  <c:v>107.44624549386734</c:v>
                </c:pt>
                <c:pt idx="1054">
                  <c:v>107.99120109629617</c:v>
                </c:pt>
                <c:pt idx="1055">
                  <c:v>108.5134727476625</c:v>
                </c:pt>
                <c:pt idx="1056">
                  <c:v>108.6468403858016</c:v>
                </c:pt>
                <c:pt idx="1057">
                  <c:v>108.6218220256126</c:v>
                </c:pt>
                <c:pt idx="1058">
                  <c:v>109.03250010368667</c:v>
                </c:pt>
                <c:pt idx="1059">
                  <c:v>109.08377633623846</c:v>
                </c:pt>
                <c:pt idx="1060">
                  <c:v>109.3635162987128</c:v>
                </c:pt>
                <c:pt idx="1061">
                  <c:v>109.49715665886812</c:v>
                </c:pt>
                <c:pt idx="1062">
                  <c:v>108.93299809066102</c:v>
                </c:pt>
                <c:pt idx="1063">
                  <c:v>108.88899446749804</c:v>
                </c:pt>
                <c:pt idx="1064">
                  <c:v>108.84429204718006</c:v>
                </c:pt>
                <c:pt idx="1065">
                  <c:v>108.84158891013287</c:v>
                </c:pt>
                <c:pt idx="1066">
                  <c:v>109.12619398587478</c:v>
                </c:pt>
                <c:pt idx="1067">
                  <c:v>108.97256987229585</c:v>
                </c:pt>
                <c:pt idx="1068">
                  <c:v>108.80403328762965</c:v>
                </c:pt>
                <c:pt idx="1069">
                  <c:v>108.94781703177185</c:v>
                </c:pt>
                <c:pt idx="1070">
                  <c:v>108.68979358645277</c:v>
                </c:pt>
                <c:pt idx="1071">
                  <c:v>109.05327018396713</c:v>
                </c:pt>
                <c:pt idx="1072">
                  <c:v>109.23358446399092</c:v>
                </c:pt>
                <c:pt idx="1073">
                  <c:v>108.94040376485431</c:v>
                </c:pt>
                <c:pt idx="1074">
                  <c:v>109.08101347968177</c:v>
                </c:pt>
                <c:pt idx="1075">
                  <c:v>108.31097094144096</c:v>
                </c:pt>
                <c:pt idx="1076">
                  <c:v>108.68433559555517</c:v>
                </c:pt>
                <c:pt idx="1077">
                  <c:v>109.47770934664523</c:v>
                </c:pt>
                <c:pt idx="1078">
                  <c:v>109.35098921017345</c:v>
                </c:pt>
                <c:pt idx="1079">
                  <c:v>108.63248649848323</c:v>
                </c:pt>
                <c:pt idx="1080">
                  <c:v>108.47719507956107</c:v>
                </c:pt>
                <c:pt idx="1081">
                  <c:v>108.60993176034698</c:v>
                </c:pt>
                <c:pt idx="1082">
                  <c:v>108.53175161593757</c:v>
                </c:pt>
                <c:pt idx="1083">
                  <c:v>108.73685260066533</c:v>
                </c:pt>
                <c:pt idx="1084">
                  <c:v>108.76754256251806</c:v>
                </c:pt>
                <c:pt idx="1085">
                  <c:v>108.45457295376379</c:v>
                </c:pt>
                <c:pt idx="1086">
                  <c:v>109.09975847249731</c:v>
                </c:pt>
                <c:pt idx="1087">
                  <c:v>108.92148212715307</c:v>
                </c:pt>
                <c:pt idx="1088">
                  <c:v>110.38166638914426</c:v>
                </c:pt>
                <c:pt idx="1089">
                  <c:v>110.3004221585313</c:v>
                </c:pt>
                <c:pt idx="1090">
                  <c:v>110.56766314428523</c:v>
                </c:pt>
                <c:pt idx="1091">
                  <c:v>110.61955304541715</c:v>
                </c:pt>
                <c:pt idx="1092">
                  <c:v>110.61756145051797</c:v>
                </c:pt>
                <c:pt idx="1093">
                  <c:v>111.01434734197207</c:v>
                </c:pt>
                <c:pt idx="1094">
                  <c:v>111.34218640736452</c:v>
                </c:pt>
                <c:pt idx="1095">
                  <c:v>111.35731008072864</c:v>
                </c:pt>
                <c:pt idx="1096">
                  <c:v>111.58660222323437</c:v>
                </c:pt>
                <c:pt idx="1097">
                  <c:v>111.99216360941098</c:v>
                </c:pt>
                <c:pt idx="1098">
                  <c:v>111.88948983657652</c:v>
                </c:pt>
                <c:pt idx="1099">
                  <c:v>111.7833430880719</c:v>
                </c:pt>
                <c:pt idx="1100">
                  <c:v>112.57400124394844</c:v>
                </c:pt>
                <c:pt idx="1101">
                  <c:v>112.4632453169624</c:v>
                </c:pt>
                <c:pt idx="1102">
                  <c:v>112.36708805717092</c:v>
                </c:pt>
                <c:pt idx="1103">
                  <c:v>112.20839148914976</c:v>
                </c:pt>
                <c:pt idx="1104">
                  <c:v>112.33972772472296</c:v>
                </c:pt>
                <c:pt idx="1105">
                  <c:v>112.25092288788564</c:v>
                </c:pt>
                <c:pt idx="1106">
                  <c:v>111.77657730646538</c:v>
                </c:pt>
                <c:pt idx="1107">
                  <c:v>111.84521694560141</c:v>
                </c:pt>
                <c:pt idx="1108">
                  <c:v>111.5957632109659</c:v>
                </c:pt>
                <c:pt idx="1109">
                  <c:v>111.95524189500756</c:v>
                </c:pt>
                <c:pt idx="1110">
                  <c:v>111.83635480954115</c:v>
                </c:pt>
                <c:pt idx="1111">
                  <c:v>111.71880807586381</c:v>
                </c:pt>
                <c:pt idx="1112">
                  <c:v>111.74821460595351</c:v>
                </c:pt>
                <c:pt idx="1113">
                  <c:v>111.37637593064527</c:v>
                </c:pt>
                <c:pt idx="1114">
                  <c:v>111.45988228806023</c:v>
                </c:pt>
                <c:pt idx="1115">
                  <c:v>111.3252142170488</c:v>
                </c:pt>
                <c:pt idx="1116">
                  <c:v>111.70260179451869</c:v>
                </c:pt>
                <c:pt idx="1117">
                  <c:v>111.76177049394441</c:v>
                </c:pt>
                <c:pt idx="1118">
                  <c:v>111.79874893095926</c:v>
                </c:pt>
                <c:pt idx="1119">
                  <c:v>111.61904259532027</c:v>
                </c:pt>
                <c:pt idx="1120">
                  <c:v>112.03138263989652</c:v>
                </c:pt>
                <c:pt idx="1121">
                  <c:v>112.16555248481549</c:v>
                </c:pt>
                <c:pt idx="1122">
                  <c:v>111.78320300455673</c:v>
                </c:pt>
                <c:pt idx="1123">
                  <c:v>111.691699489857</c:v>
                </c:pt>
                <c:pt idx="1124">
                  <c:v>112.41092202241796</c:v>
                </c:pt>
                <c:pt idx="1125">
                  <c:v>112.51870668747064</c:v>
                </c:pt>
                <c:pt idx="1126">
                  <c:v>112.43894824237886</c:v>
                </c:pt>
                <c:pt idx="1127">
                  <c:v>112.53071771919296</c:v>
                </c:pt>
                <c:pt idx="1128">
                  <c:v>113.45741156964057</c:v>
                </c:pt>
                <c:pt idx="1129">
                  <c:v>113.35557651214418</c:v>
                </c:pt>
                <c:pt idx="1130">
                  <c:v>113.6839144492062</c:v>
                </c:pt>
                <c:pt idx="1131">
                  <c:v>114.18299447803581</c:v>
                </c:pt>
                <c:pt idx="1132">
                  <c:v>113.8482290333199</c:v>
                </c:pt>
                <c:pt idx="1133">
                  <c:v>114.00133637789794</c:v>
                </c:pt>
                <c:pt idx="1134">
                  <c:v>113.52908209741655</c:v>
                </c:pt>
                <c:pt idx="1135">
                  <c:v>113.38163848132346</c:v>
                </c:pt>
                <c:pt idx="1136">
                  <c:v>113.41529694331282</c:v>
                </c:pt>
                <c:pt idx="1137">
                  <c:v>113.43373307210713</c:v>
                </c:pt>
                <c:pt idx="1138">
                  <c:v>113.68920650808769</c:v>
                </c:pt>
                <c:pt idx="1139">
                  <c:v>113.81258960514776</c:v>
                </c:pt>
                <c:pt idx="1140">
                  <c:v>114.20265915471742</c:v>
                </c:pt>
              </c:numCache>
            </c:numRef>
          </c:val>
          <c:smooth val="0"/>
          <c:extLst>
            <c:ext xmlns:c16="http://schemas.microsoft.com/office/drawing/2014/chart" uri="{C3380CC4-5D6E-409C-BE32-E72D297353CC}">
              <c16:uniqueId val="{00000000-68A6-454A-AE53-D0C48D02A605}"/>
            </c:ext>
          </c:extLst>
        </c:ser>
        <c:dLbls>
          <c:showLegendKey val="0"/>
          <c:showVal val="0"/>
          <c:showCatName val="0"/>
          <c:showSerName val="0"/>
          <c:showPercent val="0"/>
          <c:showBubbleSize val="0"/>
        </c:dLbls>
        <c:smooth val="0"/>
        <c:axId val="655098928"/>
        <c:axId val="655093520"/>
      </c:lineChart>
      <c:catAx>
        <c:axId val="65509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655093520"/>
        <c:crosses val="autoZero"/>
        <c:auto val="1"/>
        <c:lblAlgn val="ctr"/>
        <c:lblOffset val="100"/>
        <c:noMultiLvlLbl val="0"/>
      </c:catAx>
      <c:valAx>
        <c:axId val="65509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655098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Trading!$D$2</c:f>
              <c:strCache>
                <c:ptCount val="1"/>
                <c:pt idx="0">
                  <c:v>Return</c:v>
                </c:pt>
              </c:strCache>
            </c:strRef>
          </c:tx>
          <c:spPr>
            <a:ln w="28575" cap="rnd">
              <a:solidFill>
                <a:schemeClr val="accent1"/>
              </a:solidFill>
              <a:round/>
            </a:ln>
            <a:effectLst/>
          </c:spPr>
          <c:marker>
            <c:symbol val="none"/>
          </c:marker>
          <c:val>
            <c:numRef>
              <c:f>Trading!$D$3:$D$1143</c:f>
              <c:numCache>
                <c:formatCode>General</c:formatCode>
                <c:ptCount val="1141"/>
                <c:pt idx="0">
                  <c:v>99.839152112118242</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100.8616371354729</c:v>
                </c:pt>
                <c:pt idx="176">
                  <c:v>100.86041017666308</c:v>
                </c:pt>
                <c:pt idx="177">
                  <c:v>100.91277132345341</c:v>
                </c:pt>
                <c:pt idx="178">
                  <c:v>100.83411802435167</c:v>
                </c:pt>
                <c:pt idx="179">
                  <c:v>100.82019547781606</c:v>
                </c:pt>
                <c:pt idx="180">
                  <c:v>101.29069602580235</c:v>
                </c:pt>
                <c:pt idx="181">
                  <c:v>102.02474266330447</c:v>
                </c:pt>
                <c:pt idx="182">
                  <c:v>102.12396594674362</c:v>
                </c:pt>
                <c:pt idx="183">
                  <c:v>102.05154614920798</c:v>
                </c:pt>
                <c:pt idx="184">
                  <c:v>102.0031686300331</c:v>
                </c:pt>
                <c:pt idx="185">
                  <c:v>102.33634316008708</c:v>
                </c:pt>
                <c:pt idx="186">
                  <c:v>102.39495931468471</c:v>
                </c:pt>
                <c:pt idx="187">
                  <c:v>102.40511932215213</c:v>
                </c:pt>
                <c:pt idx="188">
                  <c:v>102.42140934526361</c:v>
                </c:pt>
                <c:pt idx="189">
                  <c:v>102.50297240785771</c:v>
                </c:pt>
                <c:pt idx="190">
                  <c:v>102.19579109387314</c:v>
                </c:pt>
                <c:pt idx="191">
                  <c:v>102.63223083743945</c:v>
                </c:pt>
                <c:pt idx="192">
                  <c:v>102.70724782811567</c:v>
                </c:pt>
                <c:pt idx="193">
                  <c:v>102.56393434372127</c:v>
                </c:pt>
                <c:pt idx="194">
                  <c:v>102.53995469475032</c:v>
                </c:pt>
                <c:pt idx="195">
                  <c:v>102.59184300240912</c:v>
                </c:pt>
                <c:pt idx="196">
                  <c:v>102.54138036643528</c:v>
                </c:pt>
                <c:pt idx="197">
                  <c:v>102.39262207518189</c:v>
                </c:pt>
                <c:pt idx="198">
                  <c:v>102.46223397854419</c:v>
                </c:pt>
                <c:pt idx="199">
                  <c:v>101.99652021289209</c:v>
                </c:pt>
                <c:pt idx="200">
                  <c:v>101.87800989762853</c:v>
                </c:pt>
                <c:pt idx="201">
                  <c:v>102.28091506576425</c:v>
                </c:pt>
                <c:pt idx="202">
                  <c:v>102.04192116959685</c:v>
                </c:pt>
                <c:pt idx="203">
                  <c:v>102.03266793527534</c:v>
                </c:pt>
                <c:pt idx="204">
                  <c:v>102.07579858061122</c:v>
                </c:pt>
                <c:pt idx="205">
                  <c:v>102.37322247417316</c:v>
                </c:pt>
                <c:pt idx="206">
                  <c:v>101.96103612562116</c:v>
                </c:pt>
                <c:pt idx="207">
                  <c:v>102.04631485362448</c:v>
                </c:pt>
                <c:pt idx="208">
                  <c:v>102.19118171927911</c:v>
                </c:pt>
                <c:pt idx="209">
                  <c:v>102.15882291247316</c:v>
                </c:pt>
                <c:pt idx="210">
                  <c:v>102.09246091195368</c:v>
                </c:pt>
                <c:pt idx="211">
                  <c:v>102.97100016311761</c:v>
                </c:pt>
                <c:pt idx="212">
                  <c:v>103.57021694831414</c:v>
                </c:pt>
                <c:pt idx="213">
                  <c:v>103.51550524799791</c:v>
                </c:pt>
                <c:pt idx="214">
                  <c:v>103.48359960057324</c:v>
                </c:pt>
                <c:pt idx="215">
                  <c:v>104.04837743290345</c:v>
                </c:pt>
                <c:pt idx="216">
                  <c:v>103.87358062022064</c:v>
                </c:pt>
                <c:pt idx="217">
                  <c:v>103.71695900118056</c:v>
                </c:pt>
                <c:pt idx="218">
                  <c:v>103.63476253713685</c:v>
                </c:pt>
                <c:pt idx="219">
                  <c:v>103.80708816042025</c:v>
                </c:pt>
                <c:pt idx="220">
                  <c:v>103.57450559930427</c:v>
                </c:pt>
                <c:pt idx="221">
                  <c:v>103.52226438412438</c:v>
                </c:pt>
                <c:pt idx="222">
                  <c:v>104.28544271536741</c:v>
                </c:pt>
                <c:pt idx="223">
                  <c:v>104.1612286945995</c:v>
                </c:pt>
                <c:pt idx="224">
                  <c:v>104.37518570521895</c:v>
                </c:pt>
                <c:pt idx="225">
                  <c:v>104.39328444030818</c:v>
                </c:pt>
                <c:pt idx="226">
                  <c:v>104.6137196507734</c:v>
                </c:pt>
                <c:pt idx="227">
                  <c:v>104.52202181939955</c:v>
                </c:pt>
                <c:pt idx="228">
                  <c:v>104.06745319018901</c:v>
                </c:pt>
                <c:pt idx="229">
                  <c:v>103.938670716142</c:v>
                </c:pt>
                <c:pt idx="230">
                  <c:v>103.89331885832252</c:v>
                </c:pt>
                <c:pt idx="231">
                  <c:v>103.79700172349983</c:v>
                </c:pt>
                <c:pt idx="232">
                  <c:v>103.70830662428857</c:v>
                </c:pt>
                <c:pt idx="233">
                  <c:v>103.72084435114441</c:v>
                </c:pt>
                <c:pt idx="234">
                  <c:v>103.81112819834841</c:v>
                </c:pt>
                <c:pt idx="235">
                  <c:v>103.94531802824665</c:v>
                </c:pt>
                <c:pt idx="236">
                  <c:v>103.64524377129271</c:v>
                </c:pt>
                <c:pt idx="237">
                  <c:v>103.9209255065112</c:v>
                </c:pt>
                <c:pt idx="238">
                  <c:v>103.93217116148122</c:v>
                </c:pt>
                <c:pt idx="239">
                  <c:v>104.0713824832921</c:v>
                </c:pt>
                <c:pt idx="240">
                  <c:v>103.38572545711743</c:v>
                </c:pt>
                <c:pt idx="241">
                  <c:v>103.21528058718367</c:v>
                </c:pt>
                <c:pt idx="242">
                  <c:v>103.05975421677273</c:v>
                </c:pt>
                <c:pt idx="243">
                  <c:v>103.16263261603918</c:v>
                </c:pt>
                <c:pt idx="244">
                  <c:v>103.11857250753967</c:v>
                </c:pt>
                <c:pt idx="245">
                  <c:v>103.16481766992642</c:v>
                </c:pt>
                <c:pt idx="246">
                  <c:v>103.04290276636587</c:v>
                </c:pt>
                <c:pt idx="247">
                  <c:v>102.99017540851527</c:v>
                </c:pt>
                <c:pt idx="248">
                  <c:v>102.91885661790626</c:v>
                </c:pt>
                <c:pt idx="249">
                  <c:v>102.7372572428573</c:v>
                </c:pt>
                <c:pt idx="250">
                  <c:v>102.08763098636801</c:v>
                </c:pt>
                <c:pt idx="251">
                  <c:v>102.31828539202327</c:v>
                </c:pt>
                <c:pt idx="252">
                  <c:v>102.16497961529559</c:v>
                </c:pt>
                <c:pt idx="253">
                  <c:v>103.12593789920541</c:v>
                </c:pt>
                <c:pt idx="254">
                  <c:v>103.16005978011697</c:v>
                </c:pt>
                <c:pt idx="255">
                  <c:v>103.20664839954948</c:v>
                </c:pt>
                <c:pt idx="256">
                  <c:v>103.12050183296246</c:v>
                </c:pt>
                <c:pt idx="257">
                  <c:v>103.23042211548851</c:v>
                </c:pt>
                <c:pt idx="258">
                  <c:v>103.30261884730223</c:v>
                </c:pt>
                <c:pt idx="259">
                  <c:v>103.44700421430781</c:v>
                </c:pt>
                <c:pt idx="260">
                  <c:v>103.41708967546359</c:v>
                </c:pt>
                <c:pt idx="261">
                  <c:v>103.46244312642985</c:v>
                </c:pt>
                <c:pt idx="262">
                  <c:v>103.23524052985775</c:v>
                </c:pt>
                <c:pt idx="263">
                  <c:v>103.18676266355418</c:v>
                </c:pt>
                <c:pt idx="264">
                  <c:v>103.29781064452494</c:v>
                </c:pt>
                <c:pt idx="265">
                  <c:v>103.20025090060533</c:v>
                </c:pt>
                <c:pt idx="266">
                  <c:v>103.09537477144241</c:v>
                </c:pt>
                <c:pt idx="267">
                  <c:v>103.16413165832972</c:v>
                </c:pt>
                <c:pt idx="268">
                  <c:v>103.22517391693806</c:v>
                </c:pt>
                <c:pt idx="269">
                  <c:v>103.10084106727771</c:v>
                </c:pt>
                <c:pt idx="270">
                  <c:v>103.21704157183083</c:v>
                </c:pt>
                <c:pt idx="271">
                  <c:v>103.17419918824559</c:v>
                </c:pt>
                <c:pt idx="272">
                  <c:v>103.12127187921628</c:v>
                </c:pt>
                <c:pt idx="273">
                  <c:v>103.53525581788344</c:v>
                </c:pt>
                <c:pt idx="274">
                  <c:v>103.6666370411927</c:v>
                </c:pt>
                <c:pt idx="275">
                  <c:v>103.72509370697527</c:v>
                </c:pt>
                <c:pt idx="276">
                  <c:v>103.6553508300501</c:v>
                </c:pt>
                <c:pt idx="277">
                  <c:v>103.6896038692542</c:v>
                </c:pt>
                <c:pt idx="278">
                  <c:v>103.73526773113295</c:v>
                </c:pt>
                <c:pt idx="279">
                  <c:v>103.34758593240046</c:v>
                </c:pt>
                <c:pt idx="280">
                  <c:v>103.56514184382742</c:v>
                </c:pt>
                <c:pt idx="281">
                  <c:v>103.5786801644725</c:v>
                </c:pt>
                <c:pt idx="282">
                  <c:v>103.72612369807941</c:v>
                </c:pt>
                <c:pt idx="283">
                  <c:v>103.77414217070353</c:v>
                </c:pt>
                <c:pt idx="284">
                  <c:v>103.82926660568552</c:v>
                </c:pt>
                <c:pt idx="285">
                  <c:v>103.80260084154369</c:v>
                </c:pt>
                <c:pt idx="286">
                  <c:v>103.84360378265859</c:v>
                </c:pt>
                <c:pt idx="287">
                  <c:v>103.80678712060615</c:v>
                </c:pt>
                <c:pt idx="288">
                  <c:v>103.83487453350492</c:v>
                </c:pt>
                <c:pt idx="289">
                  <c:v>103.87604703905168</c:v>
                </c:pt>
                <c:pt idx="290">
                  <c:v>103.84786865294122</c:v>
                </c:pt>
                <c:pt idx="291">
                  <c:v>103.92274296054609</c:v>
                </c:pt>
                <c:pt idx="292">
                  <c:v>103.87634681340872</c:v>
                </c:pt>
                <c:pt idx="293">
                  <c:v>103.87402851121524</c:v>
                </c:pt>
                <c:pt idx="294">
                  <c:v>103.81245812764855</c:v>
                </c:pt>
                <c:pt idx="295">
                  <c:v>104.08619716144491</c:v>
                </c:pt>
                <c:pt idx="296">
                  <c:v>104.20341946639581</c:v>
                </c:pt>
                <c:pt idx="297">
                  <c:v>104.18058996123204</c:v>
                </c:pt>
                <c:pt idx="298">
                  <c:v>104.14372617980473</c:v>
                </c:pt>
                <c:pt idx="299">
                  <c:v>104.15724058678056</c:v>
                </c:pt>
                <c:pt idx="300">
                  <c:v>104.17216050997962</c:v>
                </c:pt>
                <c:pt idx="301">
                  <c:v>104.21812358606515</c:v>
                </c:pt>
                <c:pt idx="302">
                  <c:v>104.30484967758126</c:v>
                </c:pt>
                <c:pt idx="303">
                  <c:v>104.1943974261853</c:v>
                </c:pt>
                <c:pt idx="304">
                  <c:v>104.10704526091916</c:v>
                </c:pt>
                <c:pt idx="305">
                  <c:v>104.12423293584774</c:v>
                </c:pt>
                <c:pt idx="306">
                  <c:v>104.14028994826954</c:v>
                </c:pt>
                <c:pt idx="307">
                  <c:v>104.33767906936323</c:v>
                </c:pt>
                <c:pt idx="308">
                  <c:v>103.85859044183798</c:v>
                </c:pt>
                <c:pt idx="309">
                  <c:v>103.80229226027522</c:v>
                </c:pt>
                <c:pt idx="310">
                  <c:v>103.86144382271316</c:v>
                </c:pt>
                <c:pt idx="311">
                  <c:v>104.0113964673529</c:v>
                </c:pt>
                <c:pt idx="312">
                  <c:v>104.14114963999494</c:v>
                </c:pt>
                <c:pt idx="313">
                  <c:v>103.99030629912424</c:v>
                </c:pt>
                <c:pt idx="314">
                  <c:v>103.99888920316258</c:v>
                </c:pt>
                <c:pt idx="315">
                  <c:v>103.99184781909246</c:v>
                </c:pt>
                <c:pt idx="316">
                  <c:v>104.01009606302523</c:v>
                </c:pt>
                <c:pt idx="317">
                  <c:v>103.97383847883526</c:v>
                </c:pt>
                <c:pt idx="318">
                  <c:v>103.71214366642569</c:v>
                </c:pt>
                <c:pt idx="319">
                  <c:v>103.89796068536893</c:v>
                </c:pt>
                <c:pt idx="320">
                  <c:v>103.92450752381082</c:v>
                </c:pt>
                <c:pt idx="321">
                  <c:v>103.87614982813356</c:v>
                </c:pt>
                <c:pt idx="322">
                  <c:v>103.77001815954559</c:v>
                </c:pt>
                <c:pt idx="323">
                  <c:v>103.74632220440074</c:v>
                </c:pt>
                <c:pt idx="324">
                  <c:v>103.69058717098709</c:v>
                </c:pt>
                <c:pt idx="325">
                  <c:v>103.85563120882119</c:v>
                </c:pt>
                <c:pt idx="326">
                  <c:v>103.84605696174026</c:v>
                </c:pt>
                <c:pt idx="327">
                  <c:v>103.82723468914449</c:v>
                </c:pt>
                <c:pt idx="328">
                  <c:v>103.80899594688856</c:v>
                </c:pt>
                <c:pt idx="329">
                  <c:v>103.70707011659634</c:v>
                </c:pt>
                <c:pt idx="330">
                  <c:v>103.68615603576298</c:v>
                </c:pt>
                <c:pt idx="331">
                  <c:v>103.63827766152617</c:v>
                </c:pt>
                <c:pt idx="332">
                  <c:v>103.65495345068028</c:v>
                </c:pt>
                <c:pt idx="333">
                  <c:v>103.61147205531412</c:v>
                </c:pt>
                <c:pt idx="334">
                  <c:v>103.45932831152265</c:v>
                </c:pt>
                <c:pt idx="335">
                  <c:v>103.44163028968208</c:v>
                </c:pt>
                <c:pt idx="336">
                  <c:v>103.37318584648003</c:v>
                </c:pt>
                <c:pt idx="337">
                  <c:v>103.39064493574709</c:v>
                </c:pt>
                <c:pt idx="338">
                  <c:v>103.37169527189444</c:v>
                </c:pt>
                <c:pt idx="339">
                  <c:v>103.44166750410767</c:v>
                </c:pt>
                <c:pt idx="340">
                  <c:v>104.01915541697385</c:v>
                </c:pt>
                <c:pt idx="341">
                  <c:v>103.9331250148268</c:v>
                </c:pt>
                <c:pt idx="342">
                  <c:v>104.01849804599266</c:v>
                </c:pt>
                <c:pt idx="343">
                  <c:v>103.95657765773147</c:v>
                </c:pt>
                <c:pt idx="344">
                  <c:v>103.88769940078789</c:v>
                </c:pt>
                <c:pt idx="345">
                  <c:v>104.30940934279373</c:v>
                </c:pt>
                <c:pt idx="346">
                  <c:v>104.32495754041337</c:v>
                </c:pt>
                <c:pt idx="347">
                  <c:v>104.13452242030097</c:v>
                </c:pt>
                <c:pt idx="348">
                  <c:v>104.14810974887619</c:v>
                </c:pt>
                <c:pt idx="349">
                  <c:v>104.10531920008256</c:v>
                </c:pt>
                <c:pt idx="350">
                  <c:v>104.16480738555448</c:v>
                </c:pt>
                <c:pt idx="351">
                  <c:v>104.14226015257182</c:v>
                </c:pt>
                <c:pt idx="352">
                  <c:v>104.34107456307237</c:v>
                </c:pt>
                <c:pt idx="353">
                  <c:v>104.36351610175625</c:v>
                </c:pt>
                <c:pt idx="354">
                  <c:v>104.26937764817026</c:v>
                </c:pt>
                <c:pt idx="355">
                  <c:v>104.30349142454156</c:v>
                </c:pt>
                <c:pt idx="356">
                  <c:v>104.11151926829849</c:v>
                </c:pt>
                <c:pt idx="357">
                  <c:v>103.88122805092642</c:v>
                </c:pt>
                <c:pt idx="358">
                  <c:v>104.55588112602094</c:v>
                </c:pt>
                <c:pt idx="359">
                  <c:v>104.5005118875608</c:v>
                </c:pt>
                <c:pt idx="360">
                  <c:v>104.4334351889251</c:v>
                </c:pt>
                <c:pt idx="361">
                  <c:v>104.54449886746789</c:v>
                </c:pt>
                <c:pt idx="362">
                  <c:v>104.54598964881421</c:v>
                </c:pt>
                <c:pt idx="363">
                  <c:v>104.51009752213341</c:v>
                </c:pt>
                <c:pt idx="364">
                  <c:v>104.46075348025539</c:v>
                </c:pt>
                <c:pt idx="365">
                  <c:v>104.3532610481968</c:v>
                </c:pt>
                <c:pt idx="366">
                  <c:v>104.28314901509435</c:v>
                </c:pt>
                <c:pt idx="367">
                  <c:v>104.12416226472158</c:v>
                </c:pt>
                <c:pt idx="368">
                  <c:v>104.20333584754268</c:v>
                </c:pt>
                <c:pt idx="369">
                  <c:v>104.20508360212433</c:v>
                </c:pt>
                <c:pt idx="370">
                  <c:v>104.20858269042621</c:v>
                </c:pt>
                <c:pt idx="371">
                  <c:v>104.12391990732495</c:v>
                </c:pt>
                <c:pt idx="372">
                  <c:v>104.4177851991153</c:v>
                </c:pt>
                <c:pt idx="373">
                  <c:v>104.40181207136897</c:v>
                </c:pt>
                <c:pt idx="374">
                  <c:v>104.33499651928396</c:v>
                </c:pt>
                <c:pt idx="375">
                  <c:v>104.10204883280721</c:v>
                </c:pt>
                <c:pt idx="376">
                  <c:v>104.06439232158807</c:v>
                </c:pt>
                <c:pt idx="377">
                  <c:v>104.09635239892272</c:v>
                </c:pt>
                <c:pt idx="378">
                  <c:v>104.27078155109932</c:v>
                </c:pt>
                <c:pt idx="379">
                  <c:v>104.33941903368911</c:v>
                </c:pt>
                <c:pt idx="380">
                  <c:v>104.51570381851546</c:v>
                </c:pt>
                <c:pt idx="381">
                  <c:v>104.47627651670383</c:v>
                </c:pt>
                <c:pt idx="382">
                  <c:v>104.52115679655982</c:v>
                </c:pt>
                <c:pt idx="383">
                  <c:v>104.4483222172108</c:v>
                </c:pt>
                <c:pt idx="384">
                  <c:v>104.4166518955324</c:v>
                </c:pt>
                <c:pt idx="385">
                  <c:v>104.41920476602557</c:v>
                </c:pt>
                <c:pt idx="386">
                  <c:v>104.51905057440221</c:v>
                </c:pt>
                <c:pt idx="387">
                  <c:v>104.56591919348878</c:v>
                </c:pt>
                <c:pt idx="388">
                  <c:v>104.65767830969992</c:v>
                </c:pt>
                <c:pt idx="389">
                  <c:v>104.55750868967708</c:v>
                </c:pt>
                <c:pt idx="390">
                  <c:v>104.54693952212922</c:v>
                </c:pt>
                <c:pt idx="391">
                  <c:v>104.46343690999883</c:v>
                </c:pt>
                <c:pt idx="392">
                  <c:v>104.83039629943076</c:v>
                </c:pt>
                <c:pt idx="393">
                  <c:v>104.80852847903709</c:v>
                </c:pt>
                <c:pt idx="394">
                  <c:v>104.91016346083451</c:v>
                </c:pt>
                <c:pt idx="395">
                  <c:v>104.91072190393413</c:v>
                </c:pt>
                <c:pt idx="396">
                  <c:v>105.18813362901685</c:v>
                </c:pt>
                <c:pt idx="397">
                  <c:v>105.03477032570346</c:v>
                </c:pt>
                <c:pt idx="398">
                  <c:v>105.16433435774054</c:v>
                </c:pt>
                <c:pt idx="399">
                  <c:v>105.3048511005064</c:v>
                </c:pt>
                <c:pt idx="400">
                  <c:v>105.16141505130763</c:v>
                </c:pt>
                <c:pt idx="401">
                  <c:v>105.69415952807421</c:v>
                </c:pt>
                <c:pt idx="402">
                  <c:v>106.16032000914716</c:v>
                </c:pt>
                <c:pt idx="403">
                  <c:v>106.13303055932136</c:v>
                </c:pt>
                <c:pt idx="404">
                  <c:v>106.15832387564126</c:v>
                </c:pt>
                <c:pt idx="405">
                  <c:v>105.4852142220133</c:v>
                </c:pt>
                <c:pt idx="406">
                  <c:v>105.54446798845994</c:v>
                </c:pt>
                <c:pt idx="407">
                  <c:v>105.49447608225624</c:v>
                </c:pt>
                <c:pt idx="408">
                  <c:v>105.68349776561381</c:v>
                </c:pt>
                <c:pt idx="409">
                  <c:v>105.69103371957816</c:v>
                </c:pt>
                <c:pt idx="410">
                  <c:v>105.73457795242942</c:v>
                </c:pt>
                <c:pt idx="411">
                  <c:v>105.74424681052611</c:v>
                </c:pt>
                <c:pt idx="412">
                  <c:v>105.76443174623796</c:v>
                </c:pt>
                <c:pt idx="413">
                  <c:v>105.96131614540003</c:v>
                </c:pt>
                <c:pt idx="414">
                  <c:v>105.94335559181258</c:v>
                </c:pt>
                <c:pt idx="415">
                  <c:v>105.62335323635205</c:v>
                </c:pt>
                <c:pt idx="416">
                  <c:v>105.66418010196682</c:v>
                </c:pt>
                <c:pt idx="417">
                  <c:v>104.98902001481441</c:v>
                </c:pt>
                <c:pt idx="418">
                  <c:v>105.05871777679519</c:v>
                </c:pt>
                <c:pt idx="419">
                  <c:v>104.99524802134232</c:v>
                </c:pt>
                <c:pt idx="420">
                  <c:v>104.98749059295575</c:v>
                </c:pt>
                <c:pt idx="421">
                  <c:v>105.61629684206007</c:v>
                </c:pt>
                <c:pt idx="422">
                  <c:v>105.49309118755095</c:v>
                </c:pt>
                <c:pt idx="423">
                  <c:v>104.69522043871007</c:v>
                </c:pt>
                <c:pt idx="424">
                  <c:v>104.70279771038531</c:v>
                </c:pt>
                <c:pt idx="425">
                  <c:v>105.3219212740932</c:v>
                </c:pt>
                <c:pt idx="426">
                  <c:v>105.32705971662911</c:v>
                </c:pt>
                <c:pt idx="427">
                  <c:v>105.46265795847546</c:v>
                </c:pt>
                <c:pt idx="428">
                  <c:v>105.80685932935459</c:v>
                </c:pt>
                <c:pt idx="429">
                  <c:v>105.80913843564277</c:v>
                </c:pt>
                <c:pt idx="430">
                  <c:v>105.92983377406971</c:v>
                </c:pt>
                <c:pt idx="431">
                  <c:v>107.59007622612897</c:v>
                </c:pt>
                <c:pt idx="432">
                  <c:v>107.71757987337178</c:v>
                </c:pt>
                <c:pt idx="433">
                  <c:v>107.66200420986802</c:v>
                </c:pt>
                <c:pt idx="434">
                  <c:v>108.471483996225</c:v>
                </c:pt>
                <c:pt idx="435">
                  <c:v>110.28321580239322</c:v>
                </c:pt>
                <c:pt idx="436">
                  <c:v>110.15364720578172</c:v>
                </c:pt>
                <c:pt idx="437">
                  <c:v>110.14437211947649</c:v>
                </c:pt>
                <c:pt idx="438">
                  <c:v>110.0853583357989</c:v>
                </c:pt>
                <c:pt idx="439">
                  <c:v>110.16244941130454</c:v>
                </c:pt>
                <c:pt idx="440">
                  <c:v>110.17052881491573</c:v>
                </c:pt>
                <c:pt idx="441">
                  <c:v>109.84518910553072</c:v>
                </c:pt>
                <c:pt idx="442">
                  <c:v>109.97150710401642</c:v>
                </c:pt>
                <c:pt idx="443">
                  <c:v>109.95087790624916</c:v>
                </c:pt>
                <c:pt idx="444">
                  <c:v>109.84075506938281</c:v>
                </c:pt>
                <c:pt idx="445">
                  <c:v>109.64731470313947</c:v>
                </c:pt>
                <c:pt idx="446">
                  <c:v>109.44561645063519</c:v>
                </c:pt>
                <c:pt idx="447">
                  <c:v>110.84609831573593</c:v>
                </c:pt>
                <c:pt idx="448">
                  <c:v>111.59941239042642</c:v>
                </c:pt>
                <c:pt idx="449">
                  <c:v>111.5414669798016</c:v>
                </c:pt>
                <c:pt idx="450">
                  <c:v>111.69504550315831</c:v>
                </c:pt>
                <c:pt idx="451">
                  <c:v>111.59162416472947</c:v>
                </c:pt>
                <c:pt idx="452">
                  <c:v>111.52634735963188</c:v>
                </c:pt>
                <c:pt idx="453">
                  <c:v>112.38951966530988</c:v>
                </c:pt>
                <c:pt idx="454">
                  <c:v>112.28516639358421</c:v>
                </c:pt>
                <c:pt idx="455">
                  <c:v>111.90526497171152</c:v>
                </c:pt>
                <c:pt idx="456">
                  <c:v>111.64657759061973</c:v>
                </c:pt>
                <c:pt idx="457">
                  <c:v>111.89437444607205</c:v>
                </c:pt>
                <c:pt idx="458">
                  <c:v>112.19018261415403</c:v>
                </c:pt>
                <c:pt idx="459">
                  <c:v>112.11121979882566</c:v>
                </c:pt>
                <c:pt idx="460">
                  <c:v>111.92760075858126</c:v>
                </c:pt>
                <c:pt idx="461">
                  <c:v>111.90358678187572</c:v>
                </c:pt>
                <c:pt idx="462">
                  <c:v>111.99680119185385</c:v>
                </c:pt>
                <c:pt idx="463">
                  <c:v>112.63813468137771</c:v>
                </c:pt>
                <c:pt idx="464">
                  <c:v>112.525752589145</c:v>
                </c:pt>
                <c:pt idx="465">
                  <c:v>111.40392926340162</c:v>
                </c:pt>
                <c:pt idx="466">
                  <c:v>111.77972922383165</c:v>
                </c:pt>
                <c:pt idx="467">
                  <c:v>112.19919530397917</c:v>
                </c:pt>
                <c:pt idx="468">
                  <c:v>112.15096092400699</c:v>
                </c:pt>
                <c:pt idx="469">
                  <c:v>112.53079651929397</c:v>
                </c:pt>
                <c:pt idx="470">
                  <c:v>113.01412876824031</c:v>
                </c:pt>
                <c:pt idx="471">
                  <c:v>112.71151349296882</c:v>
                </c:pt>
                <c:pt idx="472">
                  <c:v>112.87201001766502</c:v>
                </c:pt>
                <c:pt idx="473">
                  <c:v>113.18119848051543</c:v>
                </c:pt>
                <c:pt idx="474">
                  <c:v>113.04039749907815</c:v>
                </c:pt>
                <c:pt idx="475">
                  <c:v>112.50230470952538</c:v>
                </c:pt>
                <c:pt idx="476">
                  <c:v>112.56885872452142</c:v>
                </c:pt>
                <c:pt idx="477">
                  <c:v>112.45302276440472</c:v>
                </c:pt>
                <c:pt idx="478">
                  <c:v>112.61935404162094</c:v>
                </c:pt>
                <c:pt idx="479">
                  <c:v>112.66794901621408</c:v>
                </c:pt>
                <c:pt idx="480">
                  <c:v>112.69624262591283</c:v>
                </c:pt>
                <c:pt idx="481">
                  <c:v>112.84222551959851</c:v>
                </c:pt>
                <c:pt idx="482">
                  <c:v>112.71848661564343</c:v>
                </c:pt>
                <c:pt idx="483">
                  <c:v>112.65651856656588</c:v>
                </c:pt>
                <c:pt idx="484">
                  <c:v>112.5995443502898</c:v>
                </c:pt>
                <c:pt idx="485">
                  <c:v>112.6358158792023</c:v>
                </c:pt>
                <c:pt idx="486">
                  <c:v>112.42846203038921</c:v>
                </c:pt>
                <c:pt idx="487">
                  <c:v>112.25618790246733</c:v>
                </c:pt>
                <c:pt idx="488">
                  <c:v>112.30707866512874</c:v>
                </c:pt>
                <c:pt idx="489">
                  <c:v>111.98676137878651</c:v>
                </c:pt>
                <c:pt idx="490">
                  <c:v>112.01123059103034</c:v>
                </c:pt>
                <c:pt idx="491">
                  <c:v>110.83303906586349</c:v>
                </c:pt>
                <c:pt idx="492">
                  <c:v>110.66111362828617</c:v>
                </c:pt>
                <c:pt idx="493">
                  <c:v>110.70131472338724</c:v>
                </c:pt>
                <c:pt idx="494">
                  <c:v>110.66754432525462</c:v>
                </c:pt>
                <c:pt idx="495">
                  <c:v>110.53858646726766</c:v>
                </c:pt>
                <c:pt idx="496">
                  <c:v>110.03376783981429</c:v>
                </c:pt>
                <c:pt idx="497">
                  <c:v>110.05922488604214</c:v>
                </c:pt>
                <c:pt idx="498">
                  <c:v>110.99978990567713</c:v>
                </c:pt>
                <c:pt idx="499">
                  <c:v>111.07827261726997</c:v>
                </c:pt>
                <c:pt idx="500">
                  <c:v>111.14632458896847</c:v>
                </c:pt>
                <c:pt idx="501">
                  <c:v>111.19562653214545</c:v>
                </c:pt>
                <c:pt idx="502">
                  <c:v>111.16699038910298</c:v>
                </c:pt>
                <c:pt idx="503">
                  <c:v>111.39616484535647</c:v>
                </c:pt>
                <c:pt idx="504">
                  <c:v>111.32790625343233</c:v>
                </c:pt>
                <c:pt idx="505">
                  <c:v>111.29252298088953</c:v>
                </c:pt>
                <c:pt idx="506">
                  <c:v>111.36554044792349</c:v>
                </c:pt>
                <c:pt idx="507">
                  <c:v>111.01508997965657</c:v>
                </c:pt>
                <c:pt idx="508">
                  <c:v>111.0731604390694</c:v>
                </c:pt>
                <c:pt idx="509">
                  <c:v>111.03368569458634</c:v>
                </c:pt>
                <c:pt idx="510">
                  <c:v>111.05073451717524</c:v>
                </c:pt>
                <c:pt idx="511">
                  <c:v>111.29682556320574</c:v>
                </c:pt>
                <c:pt idx="512">
                  <c:v>111.30901839982471</c:v>
                </c:pt>
                <c:pt idx="513">
                  <c:v>111.69363772297599</c:v>
                </c:pt>
                <c:pt idx="514">
                  <c:v>111.83458270053688</c:v>
                </c:pt>
                <c:pt idx="515">
                  <c:v>111.82053669461041</c:v>
                </c:pt>
                <c:pt idx="516">
                  <c:v>111.55938244932679</c:v>
                </c:pt>
                <c:pt idx="517">
                  <c:v>111.18663982850975</c:v>
                </c:pt>
                <c:pt idx="518">
                  <c:v>111.23725666059373</c:v>
                </c:pt>
                <c:pt idx="519">
                  <c:v>111.24336741991905</c:v>
                </c:pt>
                <c:pt idx="520">
                  <c:v>111.05622078388831</c:v>
                </c:pt>
                <c:pt idx="521">
                  <c:v>111.10081676068133</c:v>
                </c:pt>
                <c:pt idx="522">
                  <c:v>111.14469750124697</c:v>
                </c:pt>
                <c:pt idx="523">
                  <c:v>111.26398225055107</c:v>
                </c:pt>
                <c:pt idx="524">
                  <c:v>111.26053861694456</c:v>
                </c:pt>
                <c:pt idx="525">
                  <c:v>110.81892157615189</c:v>
                </c:pt>
                <c:pt idx="526">
                  <c:v>111.0394893874214</c:v>
                </c:pt>
                <c:pt idx="527">
                  <c:v>111.08866302221615</c:v>
                </c:pt>
                <c:pt idx="528">
                  <c:v>111.21076595454569</c:v>
                </c:pt>
                <c:pt idx="529">
                  <c:v>111.22292473203093</c:v>
                </c:pt>
                <c:pt idx="530">
                  <c:v>111.44420507312135</c:v>
                </c:pt>
                <c:pt idx="531">
                  <c:v>111.4553480449231</c:v>
                </c:pt>
                <c:pt idx="532">
                  <c:v>111.5511449202903</c:v>
                </c:pt>
                <c:pt idx="533">
                  <c:v>111.1178331779695</c:v>
                </c:pt>
                <c:pt idx="534">
                  <c:v>111.28858135959035</c:v>
                </c:pt>
                <c:pt idx="535">
                  <c:v>111.28858135959035</c:v>
                </c:pt>
                <c:pt idx="536">
                  <c:v>111.32939603913002</c:v>
                </c:pt>
                <c:pt idx="537">
                  <c:v>111.33929644079861</c:v>
                </c:pt>
                <c:pt idx="538">
                  <c:v>111.13448189905097</c:v>
                </c:pt>
                <c:pt idx="539">
                  <c:v>111.12198272509666</c:v>
                </c:pt>
                <c:pt idx="540">
                  <c:v>111.19814759927661</c:v>
                </c:pt>
                <c:pt idx="541">
                  <c:v>111.23608997332286</c:v>
                </c:pt>
                <c:pt idx="542">
                  <c:v>111.11741399194693</c:v>
                </c:pt>
                <c:pt idx="543">
                  <c:v>111.09498022594396</c:v>
                </c:pt>
                <c:pt idx="544">
                  <c:v>111.11298244293765</c:v>
                </c:pt>
                <c:pt idx="545">
                  <c:v>111.42737148334341</c:v>
                </c:pt>
                <c:pt idx="546">
                  <c:v>111.49213049658691</c:v>
                </c:pt>
                <c:pt idx="547">
                  <c:v>111.37290399467531</c:v>
                </c:pt>
                <c:pt idx="548">
                  <c:v>111.34026925505069</c:v>
                </c:pt>
                <c:pt idx="549">
                  <c:v>110.97538455084022</c:v>
                </c:pt>
                <c:pt idx="550">
                  <c:v>111.00056881038238</c:v>
                </c:pt>
                <c:pt idx="551">
                  <c:v>111.05647577833338</c:v>
                </c:pt>
                <c:pt idx="552">
                  <c:v>111.07153740074818</c:v>
                </c:pt>
                <c:pt idx="553">
                  <c:v>111.17476511758564</c:v>
                </c:pt>
                <c:pt idx="554">
                  <c:v>110.92246010732046</c:v>
                </c:pt>
                <c:pt idx="555">
                  <c:v>111.37220627354782</c:v>
                </c:pt>
                <c:pt idx="556">
                  <c:v>111.35751705814496</c:v>
                </c:pt>
                <c:pt idx="557">
                  <c:v>111.55789670023718</c:v>
                </c:pt>
                <c:pt idx="558">
                  <c:v>111.61928032712574</c:v>
                </c:pt>
                <c:pt idx="559">
                  <c:v>112.20353387091279</c:v>
                </c:pt>
                <c:pt idx="560">
                  <c:v>112.39755055121311</c:v>
                </c:pt>
                <c:pt idx="561">
                  <c:v>112.41305203805108</c:v>
                </c:pt>
                <c:pt idx="562">
                  <c:v>112.40460440072674</c:v>
                </c:pt>
                <c:pt idx="563">
                  <c:v>112.34495986645987</c:v>
                </c:pt>
                <c:pt idx="564">
                  <c:v>112.71936788434012</c:v>
                </c:pt>
                <c:pt idx="565">
                  <c:v>112.67544320324242</c:v>
                </c:pt>
                <c:pt idx="566">
                  <c:v>112.58136512692263</c:v>
                </c:pt>
                <c:pt idx="567">
                  <c:v>112.71628047311302</c:v>
                </c:pt>
                <c:pt idx="568">
                  <c:v>112.72346671873044</c:v>
                </c:pt>
                <c:pt idx="569">
                  <c:v>112.62430983016465</c:v>
                </c:pt>
                <c:pt idx="570">
                  <c:v>113.03787956044816</c:v>
                </c:pt>
                <c:pt idx="571">
                  <c:v>112.89578577196758</c:v>
                </c:pt>
                <c:pt idx="572">
                  <c:v>112.97298772921387</c:v>
                </c:pt>
                <c:pt idx="573">
                  <c:v>112.97634331706573</c:v>
                </c:pt>
                <c:pt idx="574">
                  <c:v>112.63092877699833</c:v>
                </c:pt>
                <c:pt idx="575">
                  <c:v>112.67097989545624</c:v>
                </c:pt>
                <c:pt idx="576">
                  <c:v>112.55153975480521</c:v>
                </c:pt>
                <c:pt idx="577">
                  <c:v>112.483186978124</c:v>
                </c:pt>
                <c:pt idx="578">
                  <c:v>112.45492757394162</c:v>
                </c:pt>
                <c:pt idx="579">
                  <c:v>113.00486092649054</c:v>
                </c:pt>
                <c:pt idx="580">
                  <c:v>113.02093430983885</c:v>
                </c:pt>
                <c:pt idx="581">
                  <c:v>112.78571868650616</c:v>
                </c:pt>
                <c:pt idx="582">
                  <c:v>112.86406665608206</c:v>
                </c:pt>
                <c:pt idx="583">
                  <c:v>112.84648580260532</c:v>
                </c:pt>
                <c:pt idx="584">
                  <c:v>112.98060899564285</c:v>
                </c:pt>
                <c:pt idx="585">
                  <c:v>113.04348935184193</c:v>
                </c:pt>
                <c:pt idx="586">
                  <c:v>113.0057082690177</c:v>
                </c:pt>
                <c:pt idx="587">
                  <c:v>113.24479604642873</c:v>
                </c:pt>
                <c:pt idx="588">
                  <c:v>113.17275465553173</c:v>
                </c:pt>
                <c:pt idx="589">
                  <c:v>113.10826875544311</c:v>
                </c:pt>
                <c:pt idx="590">
                  <c:v>113.01139915027925</c:v>
                </c:pt>
                <c:pt idx="591">
                  <c:v>113.00436627474632</c:v>
                </c:pt>
                <c:pt idx="592">
                  <c:v>112.94952727172287</c:v>
                </c:pt>
                <c:pt idx="593">
                  <c:v>112.81597009406528</c:v>
                </c:pt>
                <c:pt idx="594">
                  <c:v>113.06916987798947</c:v>
                </c:pt>
                <c:pt idx="595">
                  <c:v>113.38601338258302</c:v>
                </c:pt>
                <c:pt idx="596">
                  <c:v>112.90727593071129</c:v>
                </c:pt>
                <c:pt idx="597">
                  <c:v>112.93865253594097</c:v>
                </c:pt>
                <c:pt idx="598">
                  <c:v>112.93711340079315</c:v>
                </c:pt>
                <c:pt idx="599">
                  <c:v>112.86311571426995</c:v>
                </c:pt>
                <c:pt idx="600">
                  <c:v>112.88279018593316</c:v>
                </c:pt>
                <c:pt idx="601">
                  <c:v>113.00356144169542</c:v>
                </c:pt>
                <c:pt idx="602">
                  <c:v>113.07834366585699</c:v>
                </c:pt>
                <c:pt idx="603">
                  <c:v>113.03364029949698</c:v>
                </c:pt>
                <c:pt idx="604">
                  <c:v>113.24934394965419</c:v>
                </c:pt>
                <c:pt idx="605">
                  <c:v>112.68604166102358</c:v>
                </c:pt>
                <c:pt idx="606">
                  <c:v>112.6998316996004</c:v>
                </c:pt>
                <c:pt idx="607">
                  <c:v>112.40649253448093</c:v>
                </c:pt>
                <c:pt idx="608">
                  <c:v>112.35419913527492</c:v>
                </c:pt>
                <c:pt idx="609">
                  <c:v>112.09196403574019</c:v>
                </c:pt>
                <c:pt idx="610">
                  <c:v>112.13849218270036</c:v>
                </c:pt>
                <c:pt idx="611">
                  <c:v>112.20704703376875</c:v>
                </c:pt>
                <c:pt idx="612">
                  <c:v>112.105512541276</c:v>
                </c:pt>
                <c:pt idx="613">
                  <c:v>111.96711935265579</c:v>
                </c:pt>
                <c:pt idx="614">
                  <c:v>111.81089674304629</c:v>
                </c:pt>
                <c:pt idx="615">
                  <c:v>110.77016374861373</c:v>
                </c:pt>
                <c:pt idx="616">
                  <c:v>110.72103046405918</c:v>
                </c:pt>
                <c:pt idx="617">
                  <c:v>110.62539299777667</c:v>
                </c:pt>
                <c:pt idx="618">
                  <c:v>110.00058249324822</c:v>
                </c:pt>
                <c:pt idx="619">
                  <c:v>109.72613511381222</c:v>
                </c:pt>
                <c:pt idx="620">
                  <c:v>109.73111300895258</c:v>
                </c:pt>
                <c:pt idx="621">
                  <c:v>109.74683099740702</c:v>
                </c:pt>
                <c:pt idx="622">
                  <c:v>109.91002913229929</c:v>
                </c:pt>
                <c:pt idx="623">
                  <c:v>109.57237228150213</c:v>
                </c:pt>
                <c:pt idx="624">
                  <c:v>109.7118156303338</c:v>
                </c:pt>
                <c:pt idx="625">
                  <c:v>110.24160008329594</c:v>
                </c:pt>
                <c:pt idx="626">
                  <c:v>110.20900086593301</c:v>
                </c:pt>
                <c:pt idx="627">
                  <c:v>110.18772533510422</c:v>
                </c:pt>
                <c:pt idx="628">
                  <c:v>110.14629999242415</c:v>
                </c:pt>
                <c:pt idx="629">
                  <c:v>110.18681712994959</c:v>
                </c:pt>
                <c:pt idx="630">
                  <c:v>110.19502365132601</c:v>
                </c:pt>
                <c:pt idx="631">
                  <c:v>110.21848052931075</c:v>
                </c:pt>
                <c:pt idx="632">
                  <c:v>110.17179491277506</c:v>
                </c:pt>
                <c:pt idx="633">
                  <c:v>110.223948550635</c:v>
                </c:pt>
                <c:pt idx="634">
                  <c:v>109.22808893605713</c:v>
                </c:pt>
                <c:pt idx="635">
                  <c:v>109.06843286152399</c:v>
                </c:pt>
                <c:pt idx="636">
                  <c:v>109.02943147031193</c:v>
                </c:pt>
                <c:pt idx="637">
                  <c:v>108.1914573972778</c:v>
                </c:pt>
                <c:pt idx="638">
                  <c:v>108.22698707613355</c:v>
                </c:pt>
                <c:pt idx="639">
                  <c:v>108.17065795769828</c:v>
                </c:pt>
                <c:pt idx="640">
                  <c:v>107.8956710286714</c:v>
                </c:pt>
                <c:pt idx="641">
                  <c:v>108.16333915502723</c:v>
                </c:pt>
                <c:pt idx="642">
                  <c:v>108.3373602223443</c:v>
                </c:pt>
                <c:pt idx="643">
                  <c:v>107.40050178495581</c:v>
                </c:pt>
                <c:pt idx="644">
                  <c:v>107.38368686792471</c:v>
                </c:pt>
                <c:pt idx="645">
                  <c:v>107.31163044139925</c:v>
                </c:pt>
                <c:pt idx="646">
                  <c:v>107.92741762494728</c:v>
                </c:pt>
                <c:pt idx="647">
                  <c:v>107.62188674248095</c:v>
                </c:pt>
                <c:pt idx="648">
                  <c:v>107.75166386428585</c:v>
                </c:pt>
                <c:pt idx="649">
                  <c:v>107.94407663232772</c:v>
                </c:pt>
                <c:pt idx="650">
                  <c:v>107.57729571190816</c:v>
                </c:pt>
                <c:pt idx="651">
                  <c:v>108.6976630196413</c:v>
                </c:pt>
                <c:pt idx="652">
                  <c:v>108.79277814746509</c:v>
                </c:pt>
                <c:pt idx="653">
                  <c:v>108.76001576718983</c:v>
                </c:pt>
                <c:pt idx="654">
                  <c:v>109.03316831015998</c:v>
                </c:pt>
                <c:pt idx="655">
                  <c:v>109.29367273762541</c:v>
                </c:pt>
                <c:pt idx="656">
                  <c:v>109.57541127806201</c:v>
                </c:pt>
                <c:pt idx="657">
                  <c:v>109.4396182201799</c:v>
                </c:pt>
                <c:pt idx="658">
                  <c:v>109.3971309043573</c:v>
                </c:pt>
                <c:pt idx="659">
                  <c:v>109.4340508712599</c:v>
                </c:pt>
                <c:pt idx="660">
                  <c:v>109.31984757241713</c:v>
                </c:pt>
                <c:pt idx="661">
                  <c:v>109.28414610953328</c:v>
                </c:pt>
                <c:pt idx="662">
                  <c:v>107.73417039262368</c:v>
                </c:pt>
                <c:pt idx="663">
                  <c:v>107.58386269233857</c:v>
                </c:pt>
                <c:pt idx="664">
                  <c:v>107.56917451550048</c:v>
                </c:pt>
                <c:pt idx="665">
                  <c:v>107.74476043975586</c:v>
                </c:pt>
                <c:pt idx="666">
                  <c:v>107.80339215279011</c:v>
                </c:pt>
                <c:pt idx="667">
                  <c:v>109.2495627310319</c:v>
                </c:pt>
                <c:pt idx="668">
                  <c:v>109.31771386157563</c:v>
                </c:pt>
                <c:pt idx="669">
                  <c:v>109.52592387175331</c:v>
                </c:pt>
                <c:pt idx="670">
                  <c:v>109.22308040561222</c:v>
                </c:pt>
                <c:pt idx="671">
                  <c:v>109.02736958917356</c:v>
                </c:pt>
                <c:pt idx="672">
                  <c:v>108.89046011199409</c:v>
                </c:pt>
                <c:pt idx="673">
                  <c:v>108.96902087504975</c:v>
                </c:pt>
                <c:pt idx="674">
                  <c:v>109.05087050174455</c:v>
                </c:pt>
                <c:pt idx="675">
                  <c:v>109.02626546974327</c:v>
                </c:pt>
                <c:pt idx="676">
                  <c:v>108.99107260063568</c:v>
                </c:pt>
                <c:pt idx="677">
                  <c:v>109.03685889262285</c:v>
                </c:pt>
                <c:pt idx="678">
                  <c:v>108.84180988394569</c:v>
                </c:pt>
                <c:pt idx="679">
                  <c:v>108.47615466436253</c:v>
                </c:pt>
                <c:pt idx="680">
                  <c:v>109.13617679425377</c:v>
                </c:pt>
                <c:pt idx="681">
                  <c:v>108.25336023915521</c:v>
                </c:pt>
                <c:pt idx="682">
                  <c:v>109.02335355695858</c:v>
                </c:pt>
                <c:pt idx="683">
                  <c:v>109.09659108516379</c:v>
                </c:pt>
                <c:pt idx="684">
                  <c:v>109.00675513881897</c:v>
                </c:pt>
                <c:pt idx="685">
                  <c:v>108.15903571748223</c:v>
                </c:pt>
                <c:pt idx="686">
                  <c:v>108.60151066522511</c:v>
                </c:pt>
                <c:pt idx="687">
                  <c:v>107.95709571403323</c:v>
                </c:pt>
                <c:pt idx="688">
                  <c:v>107.95425298167595</c:v>
                </c:pt>
                <c:pt idx="689">
                  <c:v>108.07128210793068</c:v>
                </c:pt>
                <c:pt idx="690">
                  <c:v>108.08625889626958</c:v>
                </c:pt>
                <c:pt idx="691">
                  <c:v>108.12028247348155</c:v>
                </c:pt>
                <c:pt idx="692">
                  <c:v>108.05617005206084</c:v>
                </c:pt>
                <c:pt idx="693">
                  <c:v>107.90580652887856</c:v>
                </c:pt>
                <c:pt idx="694">
                  <c:v>107.91118572564281</c:v>
                </c:pt>
                <c:pt idx="695">
                  <c:v>107.9685569096264</c:v>
                </c:pt>
                <c:pt idx="696">
                  <c:v>107.99706628014987</c:v>
                </c:pt>
                <c:pt idx="697">
                  <c:v>107.70316136737117</c:v>
                </c:pt>
                <c:pt idx="698">
                  <c:v>107.67345388390441</c:v>
                </c:pt>
                <c:pt idx="699">
                  <c:v>107.71656664536269</c:v>
                </c:pt>
                <c:pt idx="700">
                  <c:v>107.68371059703583</c:v>
                </c:pt>
                <c:pt idx="701">
                  <c:v>107.62763634793883</c:v>
                </c:pt>
                <c:pt idx="702">
                  <c:v>108.10356183143695</c:v>
                </c:pt>
                <c:pt idx="703">
                  <c:v>107.76226185710432</c:v>
                </c:pt>
                <c:pt idx="704">
                  <c:v>107.6905621663073</c:v>
                </c:pt>
                <c:pt idx="705">
                  <c:v>107.69944965534863</c:v>
                </c:pt>
                <c:pt idx="706">
                  <c:v>107.38031882352689</c:v>
                </c:pt>
                <c:pt idx="707">
                  <c:v>106.60962786440271</c:v>
                </c:pt>
                <c:pt idx="708">
                  <c:v>106.73889241890056</c:v>
                </c:pt>
                <c:pt idx="709">
                  <c:v>106.76830745897642</c:v>
                </c:pt>
                <c:pt idx="710">
                  <c:v>106.81196609214538</c:v>
                </c:pt>
                <c:pt idx="711">
                  <c:v>106.82247887845278</c:v>
                </c:pt>
                <c:pt idx="712">
                  <c:v>106.74537092836668</c:v>
                </c:pt>
                <c:pt idx="713">
                  <c:v>106.77094145346719</c:v>
                </c:pt>
                <c:pt idx="714">
                  <c:v>106.75179786206404</c:v>
                </c:pt>
                <c:pt idx="715">
                  <c:v>107.01428678616543</c:v>
                </c:pt>
                <c:pt idx="716">
                  <c:v>106.91516484742394</c:v>
                </c:pt>
                <c:pt idx="717">
                  <c:v>106.68986047248495</c:v>
                </c:pt>
                <c:pt idx="718">
                  <c:v>106.53820683612679</c:v>
                </c:pt>
                <c:pt idx="719">
                  <c:v>106.57341854180304</c:v>
                </c:pt>
                <c:pt idx="720">
                  <c:v>106.42401007308834</c:v>
                </c:pt>
                <c:pt idx="721">
                  <c:v>106.66505584430966</c:v>
                </c:pt>
                <c:pt idx="722">
                  <c:v>106.34577879855335</c:v>
                </c:pt>
                <c:pt idx="723">
                  <c:v>105.92920586624874</c:v>
                </c:pt>
                <c:pt idx="724">
                  <c:v>105.92505256317079</c:v>
                </c:pt>
                <c:pt idx="725">
                  <c:v>106.22814276589719</c:v>
                </c:pt>
                <c:pt idx="726">
                  <c:v>106.20454382577785</c:v>
                </c:pt>
                <c:pt idx="727">
                  <c:v>106.396831078151</c:v>
                </c:pt>
                <c:pt idx="728">
                  <c:v>106.31616079226946</c:v>
                </c:pt>
                <c:pt idx="729">
                  <c:v>105.52972732730782</c:v>
                </c:pt>
                <c:pt idx="730">
                  <c:v>105.60313441025755</c:v>
                </c:pt>
                <c:pt idx="731">
                  <c:v>105.64747388357684</c:v>
                </c:pt>
                <c:pt idx="732">
                  <c:v>105.60327276864966</c:v>
                </c:pt>
                <c:pt idx="733">
                  <c:v>105.60802843522036</c:v>
                </c:pt>
                <c:pt idx="734">
                  <c:v>105.46062385843851</c:v>
                </c:pt>
                <c:pt idx="735">
                  <c:v>105.33319874243057</c:v>
                </c:pt>
                <c:pt idx="736">
                  <c:v>105.70240269408096</c:v>
                </c:pt>
                <c:pt idx="737">
                  <c:v>105.80382295843236</c:v>
                </c:pt>
                <c:pt idx="738">
                  <c:v>105.90064114266285</c:v>
                </c:pt>
                <c:pt idx="739">
                  <c:v>105.96972478341468</c:v>
                </c:pt>
                <c:pt idx="740">
                  <c:v>105.78181948720577</c:v>
                </c:pt>
                <c:pt idx="741">
                  <c:v>105.70589262043963</c:v>
                </c:pt>
                <c:pt idx="742">
                  <c:v>105.69829609564277</c:v>
                </c:pt>
                <c:pt idx="743">
                  <c:v>105.91723363538351</c:v>
                </c:pt>
                <c:pt idx="744">
                  <c:v>105.95544979622176</c:v>
                </c:pt>
                <c:pt idx="745">
                  <c:v>105.93564627971479</c:v>
                </c:pt>
                <c:pt idx="746">
                  <c:v>105.95408012921011</c:v>
                </c:pt>
                <c:pt idx="747">
                  <c:v>105.94683345493331</c:v>
                </c:pt>
                <c:pt idx="748">
                  <c:v>105.98486894371379</c:v>
                </c:pt>
                <c:pt idx="749">
                  <c:v>105.97464869629572</c:v>
                </c:pt>
                <c:pt idx="750">
                  <c:v>105.9905536942575</c:v>
                </c:pt>
                <c:pt idx="751">
                  <c:v>106.00393694569914</c:v>
                </c:pt>
                <c:pt idx="752">
                  <c:v>106.19757973793901</c:v>
                </c:pt>
                <c:pt idx="753">
                  <c:v>106.31200699596504</c:v>
                </c:pt>
                <c:pt idx="754">
                  <c:v>106.31817789443993</c:v>
                </c:pt>
                <c:pt idx="755">
                  <c:v>106.38047375295595</c:v>
                </c:pt>
                <c:pt idx="756">
                  <c:v>106.46699928867307</c:v>
                </c:pt>
                <c:pt idx="757">
                  <c:v>106.77036834406242</c:v>
                </c:pt>
                <c:pt idx="758">
                  <c:v>107.18194355629733</c:v>
                </c:pt>
                <c:pt idx="759">
                  <c:v>106.83454995410048</c:v>
                </c:pt>
                <c:pt idx="760">
                  <c:v>106.73794609256883</c:v>
                </c:pt>
                <c:pt idx="761">
                  <c:v>106.59202154186795</c:v>
                </c:pt>
                <c:pt idx="762">
                  <c:v>106.64322119436552</c:v>
                </c:pt>
                <c:pt idx="763">
                  <c:v>106.48731250119295</c:v>
                </c:pt>
                <c:pt idx="764">
                  <c:v>106.39876621310636</c:v>
                </c:pt>
                <c:pt idx="765">
                  <c:v>106.16348433030718</c:v>
                </c:pt>
                <c:pt idx="766">
                  <c:v>106.19479296118045</c:v>
                </c:pt>
                <c:pt idx="767">
                  <c:v>106.10698462505921</c:v>
                </c:pt>
                <c:pt idx="768">
                  <c:v>106.07775697172939</c:v>
                </c:pt>
                <c:pt idx="769">
                  <c:v>106.00605018452335</c:v>
                </c:pt>
                <c:pt idx="770">
                  <c:v>106.00186824992815</c:v>
                </c:pt>
                <c:pt idx="771">
                  <c:v>106.36269911828629</c:v>
                </c:pt>
                <c:pt idx="772">
                  <c:v>106.36348075883133</c:v>
                </c:pt>
                <c:pt idx="773">
                  <c:v>106.42201827989152</c:v>
                </c:pt>
                <c:pt idx="774">
                  <c:v>106.46025310109073</c:v>
                </c:pt>
                <c:pt idx="775">
                  <c:v>106.47279320216524</c:v>
                </c:pt>
                <c:pt idx="776">
                  <c:v>106.64383627744421</c:v>
                </c:pt>
                <c:pt idx="777">
                  <c:v>106.59085493667681</c:v>
                </c:pt>
                <c:pt idx="778">
                  <c:v>106.58716910978853</c:v>
                </c:pt>
                <c:pt idx="779">
                  <c:v>106.67276689014365</c:v>
                </c:pt>
                <c:pt idx="780">
                  <c:v>106.55099166010839</c:v>
                </c:pt>
                <c:pt idx="781">
                  <c:v>106.46725202551038</c:v>
                </c:pt>
                <c:pt idx="782">
                  <c:v>106.47257892469578</c:v>
                </c:pt>
                <c:pt idx="783">
                  <c:v>106.50044956221504</c:v>
                </c:pt>
                <c:pt idx="784">
                  <c:v>106.48294941240435</c:v>
                </c:pt>
                <c:pt idx="785">
                  <c:v>106.44926922642217</c:v>
                </c:pt>
                <c:pt idx="786">
                  <c:v>106.54717189918442</c:v>
                </c:pt>
                <c:pt idx="787">
                  <c:v>106.56473124050693</c:v>
                </c:pt>
                <c:pt idx="788">
                  <c:v>106.610381247609</c:v>
                </c:pt>
                <c:pt idx="789">
                  <c:v>106.27672583285883</c:v>
                </c:pt>
                <c:pt idx="790">
                  <c:v>106.21178331260252</c:v>
                </c:pt>
                <c:pt idx="791">
                  <c:v>106.35468989790466</c:v>
                </c:pt>
                <c:pt idx="792">
                  <c:v>106.31802821268515</c:v>
                </c:pt>
                <c:pt idx="793">
                  <c:v>106.27416864640972</c:v>
                </c:pt>
                <c:pt idx="794">
                  <c:v>106.34823605972832</c:v>
                </c:pt>
                <c:pt idx="795">
                  <c:v>106.34742809593153</c:v>
                </c:pt>
                <c:pt idx="796">
                  <c:v>106.29952451434831</c:v>
                </c:pt>
                <c:pt idx="797">
                  <c:v>106.23365601585344</c:v>
                </c:pt>
                <c:pt idx="798">
                  <c:v>106.16173394439835</c:v>
                </c:pt>
                <c:pt idx="799">
                  <c:v>106.20833192156192</c:v>
                </c:pt>
                <c:pt idx="800">
                  <c:v>106.00328097435263</c:v>
                </c:pt>
                <c:pt idx="801">
                  <c:v>106.14672808332806</c:v>
                </c:pt>
                <c:pt idx="802">
                  <c:v>106.14178062696998</c:v>
                </c:pt>
                <c:pt idx="803">
                  <c:v>106.1277193367312</c:v>
                </c:pt>
                <c:pt idx="804">
                  <c:v>106.18122851050896</c:v>
                </c:pt>
                <c:pt idx="805">
                  <c:v>106.29751130997299</c:v>
                </c:pt>
                <c:pt idx="806">
                  <c:v>106.22611165293891</c:v>
                </c:pt>
                <c:pt idx="807">
                  <c:v>106.24974137462628</c:v>
                </c:pt>
                <c:pt idx="808">
                  <c:v>106.34422928344186</c:v>
                </c:pt>
                <c:pt idx="809">
                  <c:v>106.36821286143308</c:v>
                </c:pt>
                <c:pt idx="810">
                  <c:v>106.40239356858415</c:v>
                </c:pt>
                <c:pt idx="811">
                  <c:v>106.49450646345325</c:v>
                </c:pt>
                <c:pt idx="812">
                  <c:v>106.64344372552493</c:v>
                </c:pt>
                <c:pt idx="813">
                  <c:v>106.26860840466237</c:v>
                </c:pt>
                <c:pt idx="814">
                  <c:v>106.29204457012709</c:v>
                </c:pt>
                <c:pt idx="815">
                  <c:v>106.28814013590849</c:v>
                </c:pt>
                <c:pt idx="816">
                  <c:v>106.38015765849532</c:v>
                </c:pt>
                <c:pt idx="817">
                  <c:v>106.40469703866088</c:v>
                </c:pt>
                <c:pt idx="818">
                  <c:v>106.23760283467389</c:v>
                </c:pt>
                <c:pt idx="819">
                  <c:v>106.14684195948553</c:v>
                </c:pt>
                <c:pt idx="820">
                  <c:v>106.1133740716712</c:v>
                </c:pt>
                <c:pt idx="821">
                  <c:v>105.84236401839473</c:v>
                </c:pt>
                <c:pt idx="822">
                  <c:v>105.3062292781313</c:v>
                </c:pt>
                <c:pt idx="823">
                  <c:v>105.3553756121607</c:v>
                </c:pt>
                <c:pt idx="824">
                  <c:v>105.33295404021743</c:v>
                </c:pt>
                <c:pt idx="825">
                  <c:v>105.20680363540723</c:v>
                </c:pt>
                <c:pt idx="826">
                  <c:v>105.02577945737112</c:v>
                </c:pt>
                <c:pt idx="827">
                  <c:v>105.04457456431837</c:v>
                </c:pt>
                <c:pt idx="828">
                  <c:v>105.0735663828234</c:v>
                </c:pt>
                <c:pt idx="829">
                  <c:v>104.78852717368738</c:v>
                </c:pt>
                <c:pt idx="830">
                  <c:v>104.97400126939046</c:v>
                </c:pt>
                <c:pt idx="831">
                  <c:v>104.90888890597597</c:v>
                </c:pt>
                <c:pt idx="832">
                  <c:v>104.88664493676198</c:v>
                </c:pt>
                <c:pt idx="833">
                  <c:v>105.07659934987463</c:v>
                </c:pt>
                <c:pt idx="834">
                  <c:v>105.12301042373231</c:v>
                </c:pt>
                <c:pt idx="835">
                  <c:v>105.09794063622887</c:v>
                </c:pt>
                <c:pt idx="836">
                  <c:v>105.11677549759037</c:v>
                </c:pt>
                <c:pt idx="837">
                  <c:v>105.06619213994078</c:v>
                </c:pt>
                <c:pt idx="838">
                  <c:v>105.14023394423283</c:v>
                </c:pt>
                <c:pt idx="839">
                  <c:v>104.9219314125302</c:v>
                </c:pt>
                <c:pt idx="840">
                  <c:v>104.90015444415101</c:v>
                </c:pt>
                <c:pt idx="841">
                  <c:v>105.02970712195285</c:v>
                </c:pt>
                <c:pt idx="842">
                  <c:v>105.01939638224619</c:v>
                </c:pt>
                <c:pt idx="843">
                  <c:v>104.88018928146789</c:v>
                </c:pt>
                <c:pt idx="844">
                  <c:v>104.82028791193557</c:v>
                </c:pt>
                <c:pt idx="845">
                  <c:v>104.78914193448708</c:v>
                </c:pt>
                <c:pt idx="846">
                  <c:v>104.65433600344261</c:v>
                </c:pt>
                <c:pt idx="847">
                  <c:v>104.66336727180727</c:v>
                </c:pt>
                <c:pt idx="848">
                  <c:v>104.65236219107263</c:v>
                </c:pt>
                <c:pt idx="849">
                  <c:v>104.56632501611257</c:v>
                </c:pt>
                <c:pt idx="850">
                  <c:v>104.5643065170932</c:v>
                </c:pt>
                <c:pt idx="851">
                  <c:v>104.61876709529518</c:v>
                </c:pt>
                <c:pt idx="852">
                  <c:v>104.63793237497654</c:v>
                </c:pt>
                <c:pt idx="853">
                  <c:v>104.63087627463527</c:v>
                </c:pt>
                <c:pt idx="854">
                  <c:v>104.62786302343054</c:v>
                </c:pt>
                <c:pt idx="855">
                  <c:v>104.61281711370144</c:v>
                </c:pt>
                <c:pt idx="856">
                  <c:v>104.40999986428587</c:v>
                </c:pt>
                <c:pt idx="857">
                  <c:v>104.43498933373259</c:v>
                </c:pt>
                <c:pt idx="858">
                  <c:v>104.45895665531688</c:v>
                </c:pt>
                <c:pt idx="859">
                  <c:v>104.4679789492463</c:v>
                </c:pt>
                <c:pt idx="860">
                  <c:v>104.48717029950903</c:v>
                </c:pt>
                <c:pt idx="861">
                  <c:v>104.48717029950903</c:v>
                </c:pt>
                <c:pt idx="862">
                  <c:v>104.50429947236506</c:v>
                </c:pt>
                <c:pt idx="863">
                  <c:v>104.561692559414</c:v>
                </c:pt>
                <c:pt idx="864">
                  <c:v>104.62163245928033</c:v>
                </c:pt>
                <c:pt idx="865">
                  <c:v>104.61854801600767</c:v>
                </c:pt>
                <c:pt idx="866">
                  <c:v>104.63197823714772</c:v>
                </c:pt>
                <c:pt idx="867">
                  <c:v>104.74772861957013</c:v>
                </c:pt>
                <c:pt idx="868">
                  <c:v>104.80304307732963</c:v>
                </c:pt>
                <c:pt idx="869">
                  <c:v>104.79297342178786</c:v>
                </c:pt>
                <c:pt idx="870">
                  <c:v>104.81139046392114</c:v>
                </c:pt>
                <c:pt idx="871">
                  <c:v>105.11886162077982</c:v>
                </c:pt>
                <c:pt idx="872">
                  <c:v>105.2245285506626</c:v>
                </c:pt>
                <c:pt idx="873">
                  <c:v>105.26628421266224</c:v>
                </c:pt>
                <c:pt idx="874">
                  <c:v>105.26321936107878</c:v>
                </c:pt>
                <c:pt idx="875">
                  <c:v>105.29872895789534</c:v>
                </c:pt>
                <c:pt idx="876">
                  <c:v>105.30378934932195</c:v>
                </c:pt>
                <c:pt idx="877">
                  <c:v>105.51860736480668</c:v>
                </c:pt>
                <c:pt idx="878">
                  <c:v>105.51860736480668</c:v>
                </c:pt>
                <c:pt idx="879">
                  <c:v>105.49595005056437</c:v>
                </c:pt>
                <c:pt idx="880">
                  <c:v>105.52657108913164</c:v>
                </c:pt>
                <c:pt idx="881">
                  <c:v>105.52045700051868</c:v>
                </c:pt>
                <c:pt idx="882">
                  <c:v>105.64845367325098</c:v>
                </c:pt>
                <c:pt idx="883">
                  <c:v>105.5874580912223</c:v>
                </c:pt>
                <c:pt idx="884">
                  <c:v>106.09712480872756</c:v>
                </c:pt>
                <c:pt idx="885">
                  <c:v>106.11065527945557</c:v>
                </c:pt>
                <c:pt idx="886">
                  <c:v>106.163159313859</c:v>
                </c:pt>
                <c:pt idx="887">
                  <c:v>106.31330776516606</c:v>
                </c:pt>
                <c:pt idx="888">
                  <c:v>106.27187422298462</c:v>
                </c:pt>
                <c:pt idx="889">
                  <c:v>106.32222659607206</c:v>
                </c:pt>
                <c:pt idx="890">
                  <c:v>106.36098897606389</c:v>
                </c:pt>
                <c:pt idx="891">
                  <c:v>106.35495050035061</c:v>
                </c:pt>
                <c:pt idx="892">
                  <c:v>106.40503118695004</c:v>
                </c:pt>
                <c:pt idx="893">
                  <c:v>106.48415688317137</c:v>
                </c:pt>
                <c:pt idx="894">
                  <c:v>106.53842063403597</c:v>
                </c:pt>
                <c:pt idx="895">
                  <c:v>106.50340955456718</c:v>
                </c:pt>
                <c:pt idx="896">
                  <c:v>106.54602544660005</c:v>
                </c:pt>
                <c:pt idx="897">
                  <c:v>106.60496258661165</c:v>
                </c:pt>
                <c:pt idx="898">
                  <c:v>106.69600098217765</c:v>
                </c:pt>
                <c:pt idx="899">
                  <c:v>106.71300811464363</c:v>
                </c:pt>
                <c:pt idx="900">
                  <c:v>106.5816285045249</c:v>
                </c:pt>
                <c:pt idx="901">
                  <c:v>106.60977396324859</c:v>
                </c:pt>
                <c:pt idx="902">
                  <c:v>106.68527808413295</c:v>
                </c:pt>
                <c:pt idx="903">
                  <c:v>106.65191111975204</c:v>
                </c:pt>
                <c:pt idx="904">
                  <c:v>106.78738512562026</c:v>
                </c:pt>
                <c:pt idx="905">
                  <c:v>106.84426511487025</c:v>
                </c:pt>
                <c:pt idx="906">
                  <c:v>106.78233450391257</c:v>
                </c:pt>
                <c:pt idx="907">
                  <c:v>106.79260464292641</c:v>
                </c:pt>
                <c:pt idx="908">
                  <c:v>106.8196786551883</c:v>
                </c:pt>
                <c:pt idx="909">
                  <c:v>106.91820993368857</c:v>
                </c:pt>
                <c:pt idx="910">
                  <c:v>106.92198738924375</c:v>
                </c:pt>
                <c:pt idx="911">
                  <c:v>106.53005863039222</c:v>
                </c:pt>
                <c:pt idx="912">
                  <c:v>106.58135749981791</c:v>
                </c:pt>
                <c:pt idx="913">
                  <c:v>106.59181224345369</c:v>
                </c:pt>
                <c:pt idx="914">
                  <c:v>106.64269958096277</c:v>
                </c:pt>
                <c:pt idx="915">
                  <c:v>106.65404928430401</c:v>
                </c:pt>
                <c:pt idx="916">
                  <c:v>106.66445779087155</c:v>
                </c:pt>
                <c:pt idx="917">
                  <c:v>106.71884858158107</c:v>
                </c:pt>
                <c:pt idx="918">
                  <c:v>106.72641345947231</c:v>
                </c:pt>
                <c:pt idx="919">
                  <c:v>106.74063691577005</c:v>
                </c:pt>
                <c:pt idx="920">
                  <c:v>106.74634773982555</c:v>
                </c:pt>
                <c:pt idx="921">
                  <c:v>106.72649684436023</c:v>
                </c:pt>
                <c:pt idx="922">
                  <c:v>106.9355881243122</c:v>
                </c:pt>
                <c:pt idx="923">
                  <c:v>106.960777190938</c:v>
                </c:pt>
                <c:pt idx="924">
                  <c:v>106.91917282507821</c:v>
                </c:pt>
                <c:pt idx="925">
                  <c:v>106.81352146692555</c:v>
                </c:pt>
                <c:pt idx="926">
                  <c:v>106.90989824788551</c:v>
                </c:pt>
                <c:pt idx="927">
                  <c:v>106.98276323958478</c:v>
                </c:pt>
                <c:pt idx="928">
                  <c:v>106.99029040199984</c:v>
                </c:pt>
                <c:pt idx="929">
                  <c:v>106.97348916292918</c:v>
                </c:pt>
                <c:pt idx="930">
                  <c:v>106.82826347412312</c:v>
                </c:pt>
                <c:pt idx="931">
                  <c:v>106.76361106753684</c:v>
                </c:pt>
                <c:pt idx="932">
                  <c:v>106.81360945294739</c:v>
                </c:pt>
                <c:pt idx="933">
                  <c:v>106.79042941617375</c:v>
                </c:pt>
                <c:pt idx="934">
                  <c:v>106.86393294182579</c:v>
                </c:pt>
                <c:pt idx="935">
                  <c:v>106.88325270543102</c:v>
                </c:pt>
                <c:pt idx="936">
                  <c:v>106.82251075572084</c:v>
                </c:pt>
                <c:pt idx="937">
                  <c:v>106.86383849097949</c:v>
                </c:pt>
                <c:pt idx="938">
                  <c:v>106.85553672942707</c:v>
                </c:pt>
                <c:pt idx="939">
                  <c:v>106.87391050485898</c:v>
                </c:pt>
                <c:pt idx="940">
                  <c:v>106.88218028631168</c:v>
                </c:pt>
                <c:pt idx="941">
                  <c:v>106.65998775531767</c:v>
                </c:pt>
                <c:pt idx="942">
                  <c:v>106.8488353036368</c:v>
                </c:pt>
                <c:pt idx="943">
                  <c:v>106.90690532102015</c:v>
                </c:pt>
                <c:pt idx="944">
                  <c:v>107.24046781635435</c:v>
                </c:pt>
                <c:pt idx="945">
                  <c:v>107.45216128524551</c:v>
                </c:pt>
                <c:pt idx="946">
                  <c:v>107.43561226965308</c:v>
                </c:pt>
                <c:pt idx="947">
                  <c:v>107.42449276138686</c:v>
                </c:pt>
                <c:pt idx="948">
                  <c:v>107.51666168579183</c:v>
                </c:pt>
                <c:pt idx="949">
                  <c:v>107.52682647925053</c:v>
                </c:pt>
                <c:pt idx="950">
                  <c:v>107.5084085305879</c:v>
                </c:pt>
                <c:pt idx="951">
                  <c:v>107.50656916671143</c:v>
                </c:pt>
                <c:pt idx="952">
                  <c:v>107.59772558224371</c:v>
                </c:pt>
                <c:pt idx="953">
                  <c:v>107.68137372873559</c:v>
                </c:pt>
                <c:pt idx="954">
                  <c:v>107.67491843513039</c:v>
                </c:pt>
                <c:pt idx="955">
                  <c:v>107.70990035415376</c:v>
                </c:pt>
                <c:pt idx="956">
                  <c:v>107.66669864530274</c:v>
                </c:pt>
                <c:pt idx="957">
                  <c:v>107.69693147434084</c:v>
                </c:pt>
                <c:pt idx="958">
                  <c:v>107.66494590839341</c:v>
                </c:pt>
                <c:pt idx="959">
                  <c:v>107.48016040544714</c:v>
                </c:pt>
                <c:pt idx="960">
                  <c:v>107.61343560286585</c:v>
                </c:pt>
                <c:pt idx="961">
                  <c:v>107.77744739301804</c:v>
                </c:pt>
                <c:pt idx="962">
                  <c:v>107.69642099155392</c:v>
                </c:pt>
                <c:pt idx="963">
                  <c:v>107.73771472066657</c:v>
                </c:pt>
                <c:pt idx="964">
                  <c:v>107.74277652054637</c:v>
                </c:pt>
                <c:pt idx="965">
                  <c:v>107.71365074882809</c:v>
                </c:pt>
                <c:pt idx="966">
                  <c:v>108.00955558321617</c:v>
                </c:pt>
                <c:pt idx="967">
                  <c:v>108.16923935940915</c:v>
                </c:pt>
                <c:pt idx="968">
                  <c:v>108.372372150153</c:v>
                </c:pt>
                <c:pt idx="969">
                  <c:v>108.54658009590156</c:v>
                </c:pt>
                <c:pt idx="970">
                  <c:v>108.25421257874073</c:v>
                </c:pt>
                <c:pt idx="971">
                  <c:v>108.58929060911152</c:v>
                </c:pt>
                <c:pt idx="972">
                  <c:v>107.72271454520946</c:v>
                </c:pt>
                <c:pt idx="973">
                  <c:v>107.9028023866757</c:v>
                </c:pt>
                <c:pt idx="974">
                  <c:v>107.52491606384459</c:v>
                </c:pt>
                <c:pt idx="975">
                  <c:v>107.47367016588643</c:v>
                </c:pt>
                <c:pt idx="976">
                  <c:v>106.76842111754696</c:v>
                </c:pt>
                <c:pt idx="977">
                  <c:v>106.07307871650903</c:v>
                </c:pt>
                <c:pt idx="978">
                  <c:v>105.95294658800027</c:v>
                </c:pt>
                <c:pt idx="979">
                  <c:v>106.12025270227275</c:v>
                </c:pt>
                <c:pt idx="980">
                  <c:v>106.11415300282097</c:v>
                </c:pt>
                <c:pt idx="981">
                  <c:v>106.72083234544061</c:v>
                </c:pt>
                <c:pt idx="982">
                  <c:v>104.91543686534776</c:v>
                </c:pt>
                <c:pt idx="983">
                  <c:v>104.78437306209258</c:v>
                </c:pt>
                <c:pt idx="984">
                  <c:v>105.97978224883533</c:v>
                </c:pt>
                <c:pt idx="985">
                  <c:v>106.00673157657985</c:v>
                </c:pt>
                <c:pt idx="986">
                  <c:v>106.09018494691138</c:v>
                </c:pt>
                <c:pt idx="987">
                  <c:v>105.78100629871379</c:v>
                </c:pt>
                <c:pt idx="988">
                  <c:v>105.6781399596325</c:v>
                </c:pt>
                <c:pt idx="989">
                  <c:v>105.75941979799764</c:v>
                </c:pt>
                <c:pt idx="990">
                  <c:v>105.80790890363822</c:v>
                </c:pt>
                <c:pt idx="991">
                  <c:v>105.78258597015798</c:v>
                </c:pt>
                <c:pt idx="992">
                  <c:v>106.45904362371827</c:v>
                </c:pt>
                <c:pt idx="993">
                  <c:v>106.39199038356459</c:v>
                </c:pt>
                <c:pt idx="994">
                  <c:v>106.28834507349075</c:v>
                </c:pt>
                <c:pt idx="995">
                  <c:v>105.83236566569914</c:v>
                </c:pt>
                <c:pt idx="996">
                  <c:v>106.0724584321502</c:v>
                </c:pt>
                <c:pt idx="997">
                  <c:v>106.00614819708379</c:v>
                </c:pt>
                <c:pt idx="998">
                  <c:v>105.70423808990918</c:v>
                </c:pt>
                <c:pt idx="999">
                  <c:v>105.26943276343759</c:v>
                </c:pt>
                <c:pt idx="1000">
                  <c:v>105.32877777061321</c:v>
                </c:pt>
                <c:pt idx="1001">
                  <c:v>105.89691603283018</c:v>
                </c:pt>
                <c:pt idx="1002">
                  <c:v>106.80329524029419</c:v>
                </c:pt>
                <c:pt idx="1003">
                  <c:v>106.71961025120206</c:v>
                </c:pt>
                <c:pt idx="1004">
                  <c:v>106.76521716427789</c:v>
                </c:pt>
                <c:pt idx="1005">
                  <c:v>107.0787970495532</c:v>
                </c:pt>
                <c:pt idx="1006">
                  <c:v>105.40956629506185</c:v>
                </c:pt>
                <c:pt idx="1007">
                  <c:v>105.16527823266144</c:v>
                </c:pt>
                <c:pt idx="1008">
                  <c:v>105.8138506459004</c:v>
                </c:pt>
                <c:pt idx="1009">
                  <c:v>105.94455829774699</c:v>
                </c:pt>
                <c:pt idx="1010">
                  <c:v>107.02711404465259</c:v>
                </c:pt>
                <c:pt idx="1011">
                  <c:v>108.45429598178687</c:v>
                </c:pt>
                <c:pt idx="1012">
                  <c:v>108.52500593459256</c:v>
                </c:pt>
                <c:pt idx="1013">
                  <c:v>108.33051674331051</c:v>
                </c:pt>
                <c:pt idx="1014">
                  <c:v>108.05979864763022</c:v>
                </c:pt>
                <c:pt idx="1015">
                  <c:v>108.1376177720105</c:v>
                </c:pt>
                <c:pt idx="1016">
                  <c:v>108.00480762884288</c:v>
                </c:pt>
                <c:pt idx="1017">
                  <c:v>108.2255984858665</c:v>
                </c:pt>
                <c:pt idx="1018">
                  <c:v>108.46325609753187</c:v>
                </c:pt>
                <c:pt idx="1019">
                  <c:v>108.81957107430171</c:v>
                </c:pt>
                <c:pt idx="1020">
                  <c:v>108.54901830716501</c:v>
                </c:pt>
                <c:pt idx="1021">
                  <c:v>108.73379546141396</c:v>
                </c:pt>
                <c:pt idx="1022">
                  <c:v>108.82373063390679</c:v>
                </c:pt>
                <c:pt idx="1023">
                  <c:v>108.9680045858333</c:v>
                </c:pt>
                <c:pt idx="1024">
                  <c:v>108.4707728676386</c:v>
                </c:pt>
                <c:pt idx="1025">
                  <c:v>108.11394510927214</c:v>
                </c:pt>
                <c:pt idx="1026">
                  <c:v>107.93922157741551</c:v>
                </c:pt>
                <c:pt idx="1027">
                  <c:v>107.9927198590898</c:v>
                </c:pt>
                <c:pt idx="1028">
                  <c:v>108.03689085983704</c:v>
                </c:pt>
                <c:pt idx="1029">
                  <c:v>107.68382954174336</c:v>
                </c:pt>
                <c:pt idx="1030">
                  <c:v>107.55372229430398</c:v>
                </c:pt>
                <c:pt idx="1031">
                  <c:v>107.05949293211496</c:v>
                </c:pt>
                <c:pt idx="1032">
                  <c:v>107.10392940356508</c:v>
                </c:pt>
                <c:pt idx="1033">
                  <c:v>106.99189469666305</c:v>
                </c:pt>
                <c:pt idx="1034">
                  <c:v>107.07558091236392</c:v>
                </c:pt>
                <c:pt idx="1035">
                  <c:v>107.08321846049682</c:v>
                </c:pt>
                <c:pt idx="1036">
                  <c:v>106.88728683424748</c:v>
                </c:pt>
                <c:pt idx="1037">
                  <c:v>106.70574258001969</c:v>
                </c:pt>
                <c:pt idx="1038">
                  <c:v>106.9211026028883</c:v>
                </c:pt>
                <c:pt idx="1039">
                  <c:v>106.93440607419372</c:v>
                </c:pt>
                <c:pt idx="1040">
                  <c:v>107.04689538374225</c:v>
                </c:pt>
                <c:pt idx="1041">
                  <c:v>106.31155839910139</c:v>
                </c:pt>
                <c:pt idx="1042">
                  <c:v>106.04745991984355</c:v>
                </c:pt>
                <c:pt idx="1043">
                  <c:v>106.86171718300906</c:v>
                </c:pt>
                <c:pt idx="1044">
                  <c:v>106.85655923038779</c:v>
                </c:pt>
                <c:pt idx="1045">
                  <c:v>106.80826720118186</c:v>
                </c:pt>
                <c:pt idx="1046">
                  <c:v>107.56319955803704</c:v>
                </c:pt>
                <c:pt idx="1047">
                  <c:v>108.32320942751339</c:v>
                </c:pt>
                <c:pt idx="1048">
                  <c:v>108.52263262456238</c:v>
                </c:pt>
                <c:pt idx="1049">
                  <c:v>107.99475767278683</c:v>
                </c:pt>
                <c:pt idx="1050">
                  <c:v>107.73714787110013</c:v>
                </c:pt>
                <c:pt idx="1051">
                  <c:v>107.73379090693697</c:v>
                </c:pt>
                <c:pt idx="1052">
                  <c:v>107.47718764271077</c:v>
                </c:pt>
                <c:pt idx="1053">
                  <c:v>107.44624549386734</c:v>
                </c:pt>
                <c:pt idx="1054">
                  <c:v>107.99120109629617</c:v>
                </c:pt>
                <c:pt idx="1055">
                  <c:v>108.5134727476625</c:v>
                </c:pt>
                <c:pt idx="1056">
                  <c:v>108.6468403858016</c:v>
                </c:pt>
                <c:pt idx="1057">
                  <c:v>108.6218220256126</c:v>
                </c:pt>
                <c:pt idx="1058">
                  <c:v>109.03250010368667</c:v>
                </c:pt>
                <c:pt idx="1059">
                  <c:v>109.08377633623846</c:v>
                </c:pt>
                <c:pt idx="1060">
                  <c:v>109.3635162987128</c:v>
                </c:pt>
                <c:pt idx="1061">
                  <c:v>109.49715665886812</c:v>
                </c:pt>
                <c:pt idx="1062">
                  <c:v>108.93299809066102</c:v>
                </c:pt>
                <c:pt idx="1063">
                  <c:v>108.88899446749804</c:v>
                </c:pt>
                <c:pt idx="1064">
                  <c:v>108.84429204718006</c:v>
                </c:pt>
                <c:pt idx="1065">
                  <c:v>108.84158891013287</c:v>
                </c:pt>
                <c:pt idx="1066">
                  <c:v>109.12619398587478</c:v>
                </c:pt>
                <c:pt idx="1067">
                  <c:v>108.97256987229585</c:v>
                </c:pt>
                <c:pt idx="1068">
                  <c:v>108.80403328762965</c:v>
                </c:pt>
                <c:pt idx="1069">
                  <c:v>108.94781703177185</c:v>
                </c:pt>
                <c:pt idx="1070">
                  <c:v>108.68979358645277</c:v>
                </c:pt>
                <c:pt idx="1071">
                  <c:v>109.05327018396713</c:v>
                </c:pt>
                <c:pt idx="1072">
                  <c:v>109.23358446399092</c:v>
                </c:pt>
                <c:pt idx="1073">
                  <c:v>108.94040376485431</c:v>
                </c:pt>
                <c:pt idx="1074">
                  <c:v>109.08101347968177</c:v>
                </c:pt>
                <c:pt idx="1075">
                  <c:v>108.31097094144096</c:v>
                </c:pt>
                <c:pt idx="1076">
                  <c:v>108.68433559555517</c:v>
                </c:pt>
                <c:pt idx="1077">
                  <c:v>109.47770934664523</c:v>
                </c:pt>
                <c:pt idx="1078">
                  <c:v>109.35098921017345</c:v>
                </c:pt>
                <c:pt idx="1079">
                  <c:v>108.63248649848323</c:v>
                </c:pt>
                <c:pt idx="1080">
                  <c:v>108.47719507956107</c:v>
                </c:pt>
                <c:pt idx="1081">
                  <c:v>108.60993176034698</c:v>
                </c:pt>
                <c:pt idx="1082">
                  <c:v>108.53175161593757</c:v>
                </c:pt>
                <c:pt idx="1083">
                  <c:v>108.73685260066533</c:v>
                </c:pt>
                <c:pt idx="1084">
                  <c:v>108.76754256251806</c:v>
                </c:pt>
                <c:pt idx="1085">
                  <c:v>108.45457295376379</c:v>
                </c:pt>
                <c:pt idx="1086">
                  <c:v>109.09975847249731</c:v>
                </c:pt>
                <c:pt idx="1087">
                  <c:v>108.92148212715307</c:v>
                </c:pt>
                <c:pt idx="1088">
                  <c:v>110.38166638914426</c:v>
                </c:pt>
                <c:pt idx="1089">
                  <c:v>110.3004221585313</c:v>
                </c:pt>
                <c:pt idx="1090">
                  <c:v>110.56766314428523</c:v>
                </c:pt>
                <c:pt idx="1091">
                  <c:v>110.61955304541715</c:v>
                </c:pt>
                <c:pt idx="1092">
                  <c:v>110.61756145051797</c:v>
                </c:pt>
                <c:pt idx="1093">
                  <c:v>111.01434734197207</c:v>
                </c:pt>
                <c:pt idx="1094">
                  <c:v>111.34218640736452</c:v>
                </c:pt>
                <c:pt idx="1095">
                  <c:v>111.35731008072864</c:v>
                </c:pt>
                <c:pt idx="1096">
                  <c:v>111.58660222323437</c:v>
                </c:pt>
                <c:pt idx="1097">
                  <c:v>111.99216360941098</c:v>
                </c:pt>
                <c:pt idx="1098">
                  <c:v>111.88948983657652</c:v>
                </c:pt>
                <c:pt idx="1099">
                  <c:v>111.7833430880719</c:v>
                </c:pt>
                <c:pt idx="1100">
                  <c:v>112.57400124394844</c:v>
                </c:pt>
                <c:pt idx="1101">
                  <c:v>112.4632453169624</c:v>
                </c:pt>
                <c:pt idx="1102">
                  <c:v>112.36708805717092</c:v>
                </c:pt>
                <c:pt idx="1103">
                  <c:v>112.20839148914976</c:v>
                </c:pt>
                <c:pt idx="1104">
                  <c:v>112.33972772472296</c:v>
                </c:pt>
                <c:pt idx="1105">
                  <c:v>112.25092288788564</c:v>
                </c:pt>
                <c:pt idx="1106">
                  <c:v>111.77657730646538</c:v>
                </c:pt>
                <c:pt idx="1107">
                  <c:v>111.84521694560141</c:v>
                </c:pt>
                <c:pt idx="1108">
                  <c:v>111.5957632109659</c:v>
                </c:pt>
                <c:pt idx="1109">
                  <c:v>111.95524189500756</c:v>
                </c:pt>
                <c:pt idx="1110">
                  <c:v>111.83635480954115</c:v>
                </c:pt>
                <c:pt idx="1111">
                  <c:v>111.71880807586381</c:v>
                </c:pt>
                <c:pt idx="1112">
                  <c:v>111.74821460595351</c:v>
                </c:pt>
                <c:pt idx="1113">
                  <c:v>111.37637593064527</c:v>
                </c:pt>
                <c:pt idx="1114">
                  <c:v>111.45988228806023</c:v>
                </c:pt>
                <c:pt idx="1115">
                  <c:v>111.3252142170488</c:v>
                </c:pt>
                <c:pt idx="1116">
                  <c:v>111.70260179451869</c:v>
                </c:pt>
                <c:pt idx="1117">
                  <c:v>111.76177049394441</c:v>
                </c:pt>
                <c:pt idx="1118">
                  <c:v>111.79874893095926</c:v>
                </c:pt>
                <c:pt idx="1119">
                  <c:v>111.61904259532027</c:v>
                </c:pt>
                <c:pt idx="1120">
                  <c:v>112.03138263989652</c:v>
                </c:pt>
                <c:pt idx="1121">
                  <c:v>112.16555248481549</c:v>
                </c:pt>
                <c:pt idx="1122">
                  <c:v>111.78320300455673</c:v>
                </c:pt>
                <c:pt idx="1123">
                  <c:v>111.691699489857</c:v>
                </c:pt>
                <c:pt idx="1124">
                  <c:v>112.41092202241796</c:v>
                </c:pt>
                <c:pt idx="1125">
                  <c:v>112.51870668747064</c:v>
                </c:pt>
                <c:pt idx="1126">
                  <c:v>112.43894824237886</c:v>
                </c:pt>
                <c:pt idx="1127">
                  <c:v>112.53071771919296</c:v>
                </c:pt>
                <c:pt idx="1128">
                  <c:v>113.45741156964057</c:v>
                </c:pt>
                <c:pt idx="1129">
                  <c:v>113.35557651214418</c:v>
                </c:pt>
                <c:pt idx="1130">
                  <c:v>113.6839144492062</c:v>
                </c:pt>
                <c:pt idx="1131">
                  <c:v>114.18299447803581</c:v>
                </c:pt>
                <c:pt idx="1132">
                  <c:v>113.8482290333199</c:v>
                </c:pt>
                <c:pt idx="1133">
                  <c:v>114.00133637789794</c:v>
                </c:pt>
                <c:pt idx="1134">
                  <c:v>113.52908209741655</c:v>
                </c:pt>
                <c:pt idx="1135">
                  <c:v>113.38163848132346</c:v>
                </c:pt>
                <c:pt idx="1136">
                  <c:v>113.41529694331282</c:v>
                </c:pt>
                <c:pt idx="1137">
                  <c:v>113.43373307210713</c:v>
                </c:pt>
                <c:pt idx="1138">
                  <c:v>113.68920650808769</c:v>
                </c:pt>
                <c:pt idx="1139">
                  <c:v>113.81258960514776</c:v>
                </c:pt>
                <c:pt idx="1140">
                  <c:v>114.20265915471742</c:v>
                </c:pt>
              </c:numCache>
            </c:numRef>
          </c:val>
          <c:smooth val="0"/>
          <c:extLst>
            <c:ext xmlns:c16="http://schemas.microsoft.com/office/drawing/2014/chart" uri="{C3380CC4-5D6E-409C-BE32-E72D297353CC}">
              <c16:uniqueId val="{00000000-66E0-49D2-B9E5-E8FF25CAC703}"/>
            </c:ext>
          </c:extLst>
        </c:ser>
        <c:dLbls>
          <c:showLegendKey val="0"/>
          <c:showVal val="0"/>
          <c:showCatName val="0"/>
          <c:showSerName val="0"/>
          <c:showPercent val="0"/>
          <c:showBubbleSize val="0"/>
        </c:dLbls>
        <c:smooth val="0"/>
        <c:axId val="1569105264"/>
        <c:axId val="1569107344"/>
      </c:lineChart>
      <c:catAx>
        <c:axId val="156910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9107344"/>
        <c:crosses val="autoZero"/>
        <c:auto val="1"/>
        <c:lblAlgn val="ctr"/>
        <c:lblOffset val="100"/>
        <c:noMultiLvlLbl val="0"/>
      </c:catAx>
      <c:valAx>
        <c:axId val="156910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9105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'Referanse aksjer'!$H$2:$H$826</c:f>
              <c:numCache>
                <c:formatCode>0.00</c:formatCode>
                <c:ptCount val="825"/>
                <c:pt idx="0">
                  <c:v>100</c:v>
                </c:pt>
                <c:pt idx="1">
                  <c:v>99.95903504779244</c:v>
                </c:pt>
                <c:pt idx="2">
                  <c:v>89.512972234865728</c:v>
                </c:pt>
                <c:pt idx="3">
                  <c:v>89.394629039599451</c:v>
                </c:pt>
                <c:pt idx="4">
                  <c:v>87.915339098771057</c:v>
                </c:pt>
                <c:pt idx="5">
                  <c:v>90.373236231224396</c:v>
                </c:pt>
                <c:pt idx="6">
                  <c:v>91.847974510696403</c:v>
                </c:pt>
                <c:pt idx="7">
                  <c:v>95.671370050068276</c:v>
                </c:pt>
                <c:pt idx="8">
                  <c:v>96.622667273554868</c:v>
                </c:pt>
                <c:pt idx="9">
                  <c:v>98.543468365953586</c:v>
                </c:pt>
                <c:pt idx="10">
                  <c:v>97.396449704142029</c:v>
                </c:pt>
                <c:pt idx="11">
                  <c:v>97.605826126536201</c:v>
                </c:pt>
                <c:pt idx="12">
                  <c:v>98.288575329995467</c:v>
                </c:pt>
                <c:pt idx="13">
                  <c:v>98.670914883932653</c:v>
                </c:pt>
                <c:pt idx="14">
                  <c:v>102.31224396904872</c:v>
                </c:pt>
                <c:pt idx="15">
                  <c:v>102.25307237141557</c:v>
                </c:pt>
                <c:pt idx="16">
                  <c:v>101.28812016385982</c:v>
                </c:pt>
                <c:pt idx="17">
                  <c:v>100.8329540282203</c:v>
                </c:pt>
                <c:pt idx="18">
                  <c:v>100.31861629494766</c:v>
                </c:pt>
                <c:pt idx="19">
                  <c:v>102.98133818843878</c:v>
                </c:pt>
                <c:pt idx="20">
                  <c:v>102.53072371415567</c:v>
                </c:pt>
                <c:pt idx="21">
                  <c:v>103.94173873463815</c:v>
                </c:pt>
                <c:pt idx="22">
                  <c:v>100.36413290851162</c:v>
                </c:pt>
                <c:pt idx="23">
                  <c:v>101.16977696859355</c:v>
                </c:pt>
                <c:pt idx="24">
                  <c:v>104.69276285844334</c:v>
                </c:pt>
                <c:pt idx="25">
                  <c:v>104.46517979062359</c:v>
                </c:pt>
                <c:pt idx="26">
                  <c:v>104.0009103322713</c:v>
                </c:pt>
                <c:pt idx="27">
                  <c:v>104.96586253982707</c:v>
                </c:pt>
                <c:pt idx="28">
                  <c:v>106.86845698680021</c:v>
                </c:pt>
                <c:pt idx="29">
                  <c:v>104.69276285844337</c:v>
                </c:pt>
                <c:pt idx="30">
                  <c:v>103.41374601729635</c:v>
                </c:pt>
                <c:pt idx="31">
                  <c:v>102.77196176604464</c:v>
                </c:pt>
                <c:pt idx="32">
                  <c:v>104.96586253982707</c:v>
                </c:pt>
                <c:pt idx="33">
                  <c:v>104.70186618115615</c:v>
                </c:pt>
                <c:pt idx="34">
                  <c:v>102.94037323623125</c:v>
                </c:pt>
                <c:pt idx="35">
                  <c:v>104.26945835229863</c:v>
                </c:pt>
                <c:pt idx="36">
                  <c:v>102.70823850705511</c:v>
                </c:pt>
                <c:pt idx="37">
                  <c:v>102.37141556668186</c:v>
                </c:pt>
                <c:pt idx="38">
                  <c:v>102.69003186162951</c:v>
                </c:pt>
                <c:pt idx="39">
                  <c:v>102.68092853891672</c:v>
                </c:pt>
                <c:pt idx="40">
                  <c:v>101.77969959035049</c:v>
                </c:pt>
                <c:pt idx="41">
                  <c:v>101.61128812016388</c:v>
                </c:pt>
                <c:pt idx="42">
                  <c:v>101.73418297678654</c:v>
                </c:pt>
                <c:pt idx="43">
                  <c:v>102.41238051888942</c:v>
                </c:pt>
                <c:pt idx="44">
                  <c:v>101.47018661811563</c:v>
                </c:pt>
                <c:pt idx="45">
                  <c:v>102.33955393718711</c:v>
                </c:pt>
                <c:pt idx="46">
                  <c:v>101.32908511606739</c:v>
                </c:pt>
                <c:pt idx="47">
                  <c:v>100.57350933090581</c:v>
                </c:pt>
                <c:pt idx="48">
                  <c:v>100.13199817933548</c:v>
                </c:pt>
                <c:pt idx="49">
                  <c:v>97.951752389622243</c:v>
                </c:pt>
                <c:pt idx="50">
                  <c:v>96.194811106053734</c:v>
                </c:pt>
                <c:pt idx="51">
                  <c:v>96.499772416932203</c:v>
                </c:pt>
                <c:pt idx="52">
                  <c:v>91.383705052344141</c:v>
                </c:pt>
                <c:pt idx="53">
                  <c:v>90.022758306781995</c:v>
                </c:pt>
                <c:pt idx="54">
                  <c:v>92.321347291761526</c:v>
                </c:pt>
                <c:pt idx="55">
                  <c:v>91.811561219845274</c:v>
                </c:pt>
                <c:pt idx="56">
                  <c:v>89.831588529813416</c:v>
                </c:pt>
                <c:pt idx="57">
                  <c:v>88.516158397815232</c:v>
                </c:pt>
                <c:pt idx="58">
                  <c:v>90.259444697314549</c:v>
                </c:pt>
                <c:pt idx="59">
                  <c:v>89.235320892125671</c:v>
                </c:pt>
                <c:pt idx="60">
                  <c:v>89.399180700955881</c:v>
                </c:pt>
                <c:pt idx="61">
                  <c:v>91.224396904870332</c:v>
                </c:pt>
                <c:pt idx="62">
                  <c:v>93.491124260355065</c:v>
                </c:pt>
                <c:pt idx="63">
                  <c:v>93.918980427856212</c:v>
                </c:pt>
                <c:pt idx="64">
                  <c:v>93.145197997269037</c:v>
                </c:pt>
                <c:pt idx="65">
                  <c:v>93.409194355939945</c:v>
                </c:pt>
                <c:pt idx="66">
                  <c:v>93.959945380063772</c:v>
                </c:pt>
                <c:pt idx="67">
                  <c:v>94.424214838416077</c:v>
                </c:pt>
                <c:pt idx="68">
                  <c:v>95.125170687300923</c:v>
                </c:pt>
                <c:pt idx="69">
                  <c:v>93.677742375967284</c:v>
                </c:pt>
                <c:pt idx="70">
                  <c:v>93.88711879836147</c:v>
                </c:pt>
                <c:pt idx="71">
                  <c:v>91.351843422849413</c:v>
                </c:pt>
                <c:pt idx="72">
                  <c:v>92.867546654528979</c:v>
                </c:pt>
                <c:pt idx="73">
                  <c:v>97.269003186163033</c:v>
                </c:pt>
                <c:pt idx="74">
                  <c:v>96.226672735548547</c:v>
                </c:pt>
                <c:pt idx="75">
                  <c:v>94.883932635411995</c:v>
                </c:pt>
                <c:pt idx="76">
                  <c:v>91.488393263541255</c:v>
                </c:pt>
                <c:pt idx="77">
                  <c:v>89.490213928083804</c:v>
                </c:pt>
                <c:pt idx="78">
                  <c:v>91.465634956759274</c:v>
                </c:pt>
                <c:pt idx="79">
                  <c:v>91.078743741465701</c:v>
                </c:pt>
                <c:pt idx="80">
                  <c:v>91.720527992717408</c:v>
                </c:pt>
                <c:pt idx="81">
                  <c:v>91.142467000455241</c:v>
                </c:pt>
                <c:pt idx="82">
                  <c:v>89.444697314519871</c:v>
                </c:pt>
                <c:pt idx="83">
                  <c:v>88.284023668639136</c:v>
                </c:pt>
                <c:pt idx="84">
                  <c:v>90.623577605826199</c:v>
                </c:pt>
                <c:pt idx="85">
                  <c:v>92.653618570778406</c:v>
                </c:pt>
                <c:pt idx="86">
                  <c:v>90.623577605826185</c:v>
                </c:pt>
                <c:pt idx="87">
                  <c:v>91.074192080109299</c:v>
                </c:pt>
                <c:pt idx="88">
                  <c:v>92.289485662266785</c:v>
                </c:pt>
                <c:pt idx="89">
                  <c:v>92.098315885298192</c:v>
                </c:pt>
                <c:pt idx="90">
                  <c:v>92.05279927173423</c:v>
                </c:pt>
                <c:pt idx="91">
                  <c:v>92.858443331816162</c:v>
                </c:pt>
                <c:pt idx="92">
                  <c:v>91.019572143832548</c:v>
                </c:pt>
                <c:pt idx="93">
                  <c:v>90.000000000000043</c:v>
                </c:pt>
                <c:pt idx="94">
                  <c:v>86.841147018661857</c:v>
                </c:pt>
                <c:pt idx="95">
                  <c:v>85.58033682294041</c:v>
                </c:pt>
                <c:pt idx="96">
                  <c:v>85.307237141556712</c:v>
                </c:pt>
                <c:pt idx="97">
                  <c:v>86.736458807464771</c:v>
                </c:pt>
                <c:pt idx="98">
                  <c:v>87.942649066909482</c:v>
                </c:pt>
                <c:pt idx="99">
                  <c:v>88.730086481565834</c:v>
                </c:pt>
                <c:pt idx="100">
                  <c:v>86.508875739645035</c:v>
                </c:pt>
                <c:pt idx="101">
                  <c:v>84.365043240782953</c:v>
                </c:pt>
                <c:pt idx="102">
                  <c:v>85.826126536185797</c:v>
                </c:pt>
                <c:pt idx="103">
                  <c:v>82.589895311788879</c:v>
                </c:pt>
                <c:pt idx="104">
                  <c:v>83.645880746472528</c:v>
                </c:pt>
                <c:pt idx="105">
                  <c:v>83.718707328174858</c:v>
                </c:pt>
                <c:pt idx="106">
                  <c:v>85.87164314974973</c:v>
                </c:pt>
                <c:pt idx="107">
                  <c:v>84.214838416021919</c:v>
                </c:pt>
                <c:pt idx="108">
                  <c:v>83.987255348202183</c:v>
                </c:pt>
                <c:pt idx="109">
                  <c:v>87.014110150204914</c:v>
                </c:pt>
                <c:pt idx="110">
                  <c:v>87.91078743741474</c:v>
                </c:pt>
                <c:pt idx="111">
                  <c:v>89.508420573509412</c:v>
                </c:pt>
                <c:pt idx="112">
                  <c:v>89.26718252162047</c:v>
                </c:pt>
                <c:pt idx="113">
                  <c:v>86.2858443331817</c:v>
                </c:pt>
                <c:pt idx="114">
                  <c:v>86.208466090122982</c:v>
                </c:pt>
                <c:pt idx="115">
                  <c:v>82.78561675011386</c:v>
                </c:pt>
                <c:pt idx="116">
                  <c:v>82.598998634501655</c:v>
                </c:pt>
                <c:pt idx="117">
                  <c:v>85.025034137460239</c:v>
                </c:pt>
                <c:pt idx="118">
                  <c:v>84.592626308602703</c:v>
                </c:pt>
                <c:pt idx="119">
                  <c:v>87.915339098771113</c:v>
                </c:pt>
                <c:pt idx="120">
                  <c:v>87.523896222121124</c:v>
                </c:pt>
                <c:pt idx="121">
                  <c:v>87.473827947200775</c:v>
                </c:pt>
                <c:pt idx="122">
                  <c:v>87.58761948111065</c:v>
                </c:pt>
                <c:pt idx="123">
                  <c:v>90.19116977696865</c:v>
                </c:pt>
                <c:pt idx="124">
                  <c:v>90.436959490213965</c:v>
                </c:pt>
                <c:pt idx="125">
                  <c:v>89.9317250796541</c:v>
                </c:pt>
                <c:pt idx="126">
                  <c:v>92.166590805644091</c:v>
                </c:pt>
                <c:pt idx="127">
                  <c:v>92.275830678197579</c:v>
                </c:pt>
                <c:pt idx="128">
                  <c:v>95.034137460173014</c:v>
                </c:pt>
                <c:pt idx="129">
                  <c:v>94.538006372325938</c:v>
                </c:pt>
                <c:pt idx="130">
                  <c:v>94.879380974055579</c:v>
                </c:pt>
                <c:pt idx="131">
                  <c:v>97.10514337733278</c:v>
                </c:pt>
                <c:pt idx="132">
                  <c:v>99.922621756941354</c:v>
                </c:pt>
                <c:pt idx="133">
                  <c:v>100.01820664542566</c:v>
                </c:pt>
                <c:pt idx="134">
                  <c:v>97.715065999089745</c:v>
                </c:pt>
                <c:pt idx="135">
                  <c:v>97.264451524806631</c:v>
                </c:pt>
                <c:pt idx="136">
                  <c:v>98.766499772417006</c:v>
                </c:pt>
                <c:pt idx="137">
                  <c:v>103.31816112881209</c:v>
                </c:pt>
                <c:pt idx="138">
                  <c:v>103.20892125625861</c:v>
                </c:pt>
                <c:pt idx="139">
                  <c:v>104.23759672280389</c:v>
                </c:pt>
                <c:pt idx="140">
                  <c:v>105.27082385070557</c:v>
                </c:pt>
                <c:pt idx="141">
                  <c:v>104.62903959945385</c:v>
                </c:pt>
                <c:pt idx="142">
                  <c:v>104.56531634046432</c:v>
                </c:pt>
                <c:pt idx="143">
                  <c:v>104.50159308147479</c:v>
                </c:pt>
                <c:pt idx="144">
                  <c:v>108.21574874829318</c:v>
                </c:pt>
                <c:pt idx="145">
                  <c:v>107.22803823395544</c:v>
                </c:pt>
                <c:pt idx="146">
                  <c:v>108.49340009103328</c:v>
                </c:pt>
                <c:pt idx="147">
                  <c:v>110.95129722348663</c:v>
                </c:pt>
                <c:pt idx="148">
                  <c:v>111.39280837505694</c:v>
                </c:pt>
                <c:pt idx="149">
                  <c:v>113.29995448338649</c:v>
                </c:pt>
                <c:pt idx="150">
                  <c:v>115.88984979517528</c:v>
                </c:pt>
                <c:pt idx="151">
                  <c:v>115.82612653618575</c:v>
                </c:pt>
                <c:pt idx="152">
                  <c:v>114.93400091033233</c:v>
                </c:pt>
                <c:pt idx="153">
                  <c:v>115.13427401001373</c:v>
                </c:pt>
                <c:pt idx="154">
                  <c:v>114.07828857533005</c:v>
                </c:pt>
                <c:pt idx="155">
                  <c:v>114.67000455166142</c:v>
                </c:pt>
                <c:pt idx="156">
                  <c:v>113.44560764679113</c:v>
                </c:pt>
                <c:pt idx="157">
                  <c:v>114.49704142011842</c:v>
                </c:pt>
                <c:pt idx="158">
                  <c:v>114.39690487027772</c:v>
                </c:pt>
                <c:pt idx="159">
                  <c:v>117.32817478379616</c:v>
                </c:pt>
                <c:pt idx="160">
                  <c:v>117.1961766044607</c:v>
                </c:pt>
                <c:pt idx="161">
                  <c:v>119.28994082840244</c:v>
                </c:pt>
                <c:pt idx="162">
                  <c:v>122.53072371415576</c:v>
                </c:pt>
                <c:pt idx="163">
                  <c:v>122.54437869822492</c:v>
                </c:pt>
                <c:pt idx="164">
                  <c:v>127.71961766044615</c:v>
                </c:pt>
                <c:pt idx="165">
                  <c:v>127.89258079198918</c:v>
                </c:pt>
                <c:pt idx="166">
                  <c:v>127.33727810650898</c:v>
                </c:pt>
                <c:pt idx="167">
                  <c:v>122.41693218024589</c:v>
                </c:pt>
                <c:pt idx="168">
                  <c:v>123.90987710514348</c:v>
                </c:pt>
                <c:pt idx="169">
                  <c:v>126.25853436504335</c:v>
                </c:pt>
                <c:pt idx="170">
                  <c:v>124.49248975876205</c:v>
                </c:pt>
                <c:pt idx="171">
                  <c:v>116.51797906235785</c:v>
                </c:pt>
                <c:pt idx="172">
                  <c:v>116.97769685935376</c:v>
                </c:pt>
                <c:pt idx="173">
                  <c:v>112.07555757851625</c:v>
                </c:pt>
                <c:pt idx="174">
                  <c:v>113.78698224852079</c:v>
                </c:pt>
                <c:pt idx="175">
                  <c:v>113.80063723258996</c:v>
                </c:pt>
                <c:pt idx="176">
                  <c:v>114.01001365498415</c:v>
                </c:pt>
                <c:pt idx="177">
                  <c:v>114.50614474283122</c:v>
                </c:pt>
                <c:pt idx="178">
                  <c:v>114.342284934001</c:v>
                </c:pt>
                <c:pt idx="179">
                  <c:v>113.14974965862551</c:v>
                </c:pt>
                <c:pt idx="180">
                  <c:v>112.36686390532556</c:v>
                </c:pt>
                <c:pt idx="181">
                  <c:v>111.47018661811572</c:v>
                </c:pt>
                <c:pt idx="182">
                  <c:v>110.91943559399192</c:v>
                </c:pt>
                <c:pt idx="183">
                  <c:v>112.04824761037791</c:v>
                </c:pt>
                <c:pt idx="184">
                  <c:v>117.4328629949933</c:v>
                </c:pt>
                <c:pt idx="185">
                  <c:v>116.39963586709162</c:v>
                </c:pt>
                <c:pt idx="186">
                  <c:v>119.27628584433332</c:v>
                </c:pt>
                <c:pt idx="187">
                  <c:v>119.02594446973158</c:v>
                </c:pt>
                <c:pt idx="188">
                  <c:v>119.21711424670019</c:v>
                </c:pt>
                <c:pt idx="189">
                  <c:v>114.10104688211212</c:v>
                </c:pt>
                <c:pt idx="190">
                  <c:v>116.07191624943118</c:v>
                </c:pt>
                <c:pt idx="191">
                  <c:v>115.9672280382341</c:v>
                </c:pt>
                <c:pt idx="192">
                  <c:v>119.78152025489317</c:v>
                </c:pt>
                <c:pt idx="193">
                  <c:v>122.9949931725081</c:v>
                </c:pt>
                <c:pt idx="194">
                  <c:v>126.28584433318176</c:v>
                </c:pt>
                <c:pt idx="195">
                  <c:v>126.25398270368699</c:v>
                </c:pt>
                <c:pt idx="196">
                  <c:v>126.49977241693232</c:v>
                </c:pt>
                <c:pt idx="197">
                  <c:v>126.67273554847533</c:v>
                </c:pt>
                <c:pt idx="198">
                  <c:v>135.87619481110622</c:v>
                </c:pt>
                <c:pt idx="199">
                  <c:v>138.23395539371887</c:v>
                </c:pt>
                <c:pt idx="200">
                  <c:v>134.27401001365513</c:v>
                </c:pt>
                <c:pt idx="201">
                  <c:v>135.95812471552134</c:v>
                </c:pt>
                <c:pt idx="202">
                  <c:v>137.70596267637706</c:v>
                </c:pt>
                <c:pt idx="203">
                  <c:v>142.18934911242621</c:v>
                </c:pt>
                <c:pt idx="204">
                  <c:v>140.51433773327281</c:v>
                </c:pt>
                <c:pt idx="205">
                  <c:v>135.11151570323185</c:v>
                </c:pt>
                <c:pt idx="206">
                  <c:v>138.3705052344107</c:v>
                </c:pt>
                <c:pt idx="207">
                  <c:v>137.20527992717356</c:v>
                </c:pt>
                <c:pt idx="208">
                  <c:v>136.66363222576254</c:v>
                </c:pt>
                <c:pt idx="209">
                  <c:v>139.06235776058276</c:v>
                </c:pt>
                <c:pt idx="210">
                  <c:v>137.69230769230785</c:v>
                </c:pt>
                <c:pt idx="211">
                  <c:v>139.09877105143394</c:v>
                </c:pt>
                <c:pt idx="212">
                  <c:v>140.20482476103797</c:v>
                </c:pt>
                <c:pt idx="213">
                  <c:v>142.82658170232153</c:v>
                </c:pt>
                <c:pt idx="214">
                  <c:v>141.17888029130648</c:v>
                </c:pt>
                <c:pt idx="215">
                  <c:v>140.47792444242165</c:v>
                </c:pt>
                <c:pt idx="216">
                  <c:v>142.95402822030059</c:v>
                </c:pt>
                <c:pt idx="217">
                  <c:v>146.94128356850268</c:v>
                </c:pt>
                <c:pt idx="218">
                  <c:v>145.147928994083</c:v>
                </c:pt>
                <c:pt idx="219">
                  <c:v>141.56577150660007</c:v>
                </c:pt>
                <c:pt idx="220">
                  <c:v>134.4833864360493</c:v>
                </c:pt>
                <c:pt idx="221">
                  <c:v>140.35047792444257</c:v>
                </c:pt>
                <c:pt idx="222">
                  <c:v>139.82248520710075</c:v>
                </c:pt>
                <c:pt idx="223">
                  <c:v>146.22667273554862</c:v>
                </c:pt>
                <c:pt idx="224">
                  <c:v>148.02913063268107</c:v>
                </c:pt>
                <c:pt idx="225">
                  <c:v>147.06417842512533</c:v>
                </c:pt>
                <c:pt idx="226">
                  <c:v>147.84251251706888</c:v>
                </c:pt>
                <c:pt idx="227">
                  <c:v>143.77787892580807</c:v>
                </c:pt>
                <c:pt idx="228">
                  <c:v>144.29221665908071</c:v>
                </c:pt>
                <c:pt idx="229">
                  <c:v>139.33090578061007</c:v>
                </c:pt>
                <c:pt idx="230">
                  <c:v>142.49431042330465</c:v>
                </c:pt>
                <c:pt idx="231">
                  <c:v>141.47928994082855</c:v>
                </c:pt>
                <c:pt idx="232">
                  <c:v>141.26081019572158</c:v>
                </c:pt>
                <c:pt idx="233">
                  <c:v>138.30678197542116</c:v>
                </c:pt>
                <c:pt idx="234">
                  <c:v>141.20163859808844</c:v>
                </c:pt>
                <c:pt idx="235">
                  <c:v>144.21028675466559</c:v>
                </c:pt>
                <c:pt idx="236">
                  <c:v>147.99271734182992</c:v>
                </c:pt>
                <c:pt idx="237">
                  <c:v>152.52617205279941</c:v>
                </c:pt>
                <c:pt idx="238">
                  <c:v>155.21620391442892</c:v>
                </c:pt>
                <c:pt idx="239">
                  <c:v>154.92489758761963</c:v>
                </c:pt>
                <c:pt idx="240">
                  <c:v>154.6882111970871</c:v>
                </c:pt>
                <c:pt idx="241">
                  <c:v>158.08830223031421</c:v>
                </c:pt>
                <c:pt idx="242">
                  <c:v>160.60537096040071</c:v>
                </c:pt>
                <c:pt idx="243">
                  <c:v>163.70050068274938</c:v>
                </c:pt>
                <c:pt idx="244">
                  <c:v>168.41147018661826</c:v>
                </c:pt>
                <c:pt idx="245">
                  <c:v>162.63996358670929</c:v>
                </c:pt>
                <c:pt idx="246">
                  <c:v>163.40919435594006</c:v>
                </c:pt>
                <c:pt idx="247">
                  <c:v>171.11970869367332</c:v>
                </c:pt>
                <c:pt idx="248">
                  <c:v>173.2635411925354</c:v>
                </c:pt>
                <c:pt idx="249">
                  <c:v>170.8420573509332</c:v>
                </c:pt>
                <c:pt idx="250">
                  <c:v>169.04870277651355</c:v>
                </c:pt>
                <c:pt idx="251">
                  <c:v>168.32043695949031</c:v>
                </c:pt>
                <c:pt idx="252">
                  <c:v>169.43104233045074</c:v>
                </c:pt>
                <c:pt idx="253">
                  <c:v>171.32453345471112</c:v>
                </c:pt>
                <c:pt idx="254">
                  <c:v>174.15111515703248</c:v>
                </c:pt>
                <c:pt idx="255">
                  <c:v>174.53345471096964</c:v>
                </c:pt>
                <c:pt idx="256">
                  <c:v>171.82066454255818</c:v>
                </c:pt>
                <c:pt idx="257">
                  <c:v>164.9385525716888</c:v>
                </c:pt>
                <c:pt idx="258">
                  <c:v>168.97587619481126</c:v>
                </c:pt>
                <c:pt idx="259">
                  <c:v>164.20118343195281</c:v>
                </c:pt>
                <c:pt idx="260">
                  <c:v>164.5926263086028</c:v>
                </c:pt>
                <c:pt idx="261">
                  <c:v>160.50068274920361</c:v>
                </c:pt>
                <c:pt idx="262">
                  <c:v>148.88029130632697</c:v>
                </c:pt>
                <c:pt idx="263">
                  <c:v>140.56895766954952</c:v>
                </c:pt>
                <c:pt idx="264">
                  <c:v>142.56713700500697</c:v>
                </c:pt>
                <c:pt idx="265">
                  <c:v>143.85525716886679</c:v>
                </c:pt>
                <c:pt idx="266">
                  <c:v>148.93946290396011</c:v>
                </c:pt>
                <c:pt idx="267">
                  <c:v>149.98634501593097</c:v>
                </c:pt>
                <c:pt idx="268">
                  <c:v>147.20527992717359</c:v>
                </c:pt>
                <c:pt idx="269">
                  <c:v>149.19435593991824</c:v>
                </c:pt>
                <c:pt idx="270">
                  <c:v>145.45744196631787</c:v>
                </c:pt>
                <c:pt idx="271">
                  <c:v>149.40373236231241</c:v>
                </c:pt>
                <c:pt idx="272">
                  <c:v>148.04733727810671</c:v>
                </c:pt>
                <c:pt idx="273">
                  <c:v>150.16841147018678</c:v>
                </c:pt>
                <c:pt idx="274">
                  <c:v>149.47655894401476</c:v>
                </c:pt>
                <c:pt idx="275">
                  <c:v>155.9035047792446</c:v>
                </c:pt>
                <c:pt idx="276">
                  <c:v>154.57441966317722</c:v>
                </c:pt>
                <c:pt idx="277">
                  <c:v>156.50887573964511</c:v>
                </c:pt>
                <c:pt idx="278">
                  <c:v>152.23486572599012</c:v>
                </c:pt>
                <c:pt idx="279">
                  <c:v>152.51251706873023</c:v>
                </c:pt>
                <c:pt idx="280">
                  <c:v>147.23258989531195</c:v>
                </c:pt>
                <c:pt idx="281">
                  <c:v>145.45744196631787</c:v>
                </c:pt>
                <c:pt idx="282">
                  <c:v>148.33409194355954</c:v>
                </c:pt>
                <c:pt idx="283">
                  <c:v>157.98361401911714</c:v>
                </c:pt>
                <c:pt idx="284">
                  <c:v>162.45334547109712</c:v>
                </c:pt>
                <c:pt idx="285">
                  <c:v>161.66135639508437</c:v>
                </c:pt>
                <c:pt idx="286">
                  <c:v>166.23577605826142</c:v>
                </c:pt>
                <c:pt idx="287">
                  <c:v>165.46654528903068</c:v>
                </c:pt>
                <c:pt idx="288">
                  <c:v>161.76604460628147</c:v>
                </c:pt>
                <c:pt idx="289">
                  <c:v>162.89030496131105</c:v>
                </c:pt>
                <c:pt idx="290">
                  <c:v>165.58944014565333</c:v>
                </c:pt>
                <c:pt idx="291">
                  <c:v>164.92034592626322</c:v>
                </c:pt>
                <c:pt idx="292">
                  <c:v>165.18434228493413</c:v>
                </c:pt>
                <c:pt idx="293">
                  <c:v>160.18206645425596</c:v>
                </c:pt>
                <c:pt idx="294">
                  <c:v>158.15202548930375</c:v>
                </c:pt>
                <c:pt idx="295">
                  <c:v>153.78243058716447</c:v>
                </c:pt>
                <c:pt idx="296">
                  <c:v>155.37096040054632</c:v>
                </c:pt>
                <c:pt idx="297">
                  <c:v>160.56895766954952</c:v>
                </c:pt>
                <c:pt idx="298">
                  <c:v>160.64178425125181</c:v>
                </c:pt>
                <c:pt idx="299">
                  <c:v>158.42057350933101</c:v>
                </c:pt>
                <c:pt idx="300">
                  <c:v>157.33272644515259</c:v>
                </c:pt>
                <c:pt idx="301">
                  <c:v>158.10650887573971</c:v>
                </c:pt>
                <c:pt idx="302">
                  <c:v>160.75557578516165</c:v>
                </c:pt>
                <c:pt idx="303">
                  <c:v>161.99362767410116</c:v>
                </c:pt>
                <c:pt idx="304">
                  <c:v>161.76604460628138</c:v>
                </c:pt>
                <c:pt idx="305">
                  <c:v>159.12152935821587</c:v>
                </c:pt>
                <c:pt idx="306">
                  <c:v>156.81838871187995</c:v>
                </c:pt>
                <c:pt idx="307">
                  <c:v>159.58579881656814</c:v>
                </c:pt>
                <c:pt idx="308">
                  <c:v>156.30405097860731</c:v>
                </c:pt>
                <c:pt idx="309">
                  <c:v>165.53937187073294</c:v>
                </c:pt>
                <c:pt idx="310">
                  <c:v>165.11151570323179</c:v>
                </c:pt>
                <c:pt idx="311">
                  <c:v>166.6954938552573</c:v>
                </c:pt>
                <c:pt idx="312">
                  <c:v>171.88893946290412</c:v>
                </c:pt>
                <c:pt idx="313">
                  <c:v>172.87664997724184</c:v>
                </c:pt>
                <c:pt idx="314">
                  <c:v>175.23896222121087</c:v>
                </c:pt>
                <c:pt idx="315">
                  <c:v>170.73281747837973</c:v>
                </c:pt>
                <c:pt idx="316">
                  <c:v>170.19116977696874</c:v>
                </c:pt>
                <c:pt idx="317">
                  <c:v>166.8092853891672</c:v>
                </c:pt>
                <c:pt idx="318">
                  <c:v>159.80427856167515</c:v>
                </c:pt>
                <c:pt idx="319">
                  <c:v>157.02776513427415</c:v>
                </c:pt>
                <c:pt idx="320">
                  <c:v>157.14610832954043</c:v>
                </c:pt>
                <c:pt idx="321">
                  <c:v>155.19799726900334</c:v>
                </c:pt>
                <c:pt idx="322">
                  <c:v>154.5744196631772</c:v>
                </c:pt>
                <c:pt idx="323">
                  <c:v>155.25716886663648</c:v>
                </c:pt>
                <c:pt idx="324">
                  <c:v>155.45289030496147</c:v>
                </c:pt>
                <c:pt idx="325">
                  <c:v>158.46153846153865</c:v>
                </c:pt>
                <c:pt idx="326">
                  <c:v>161.58852981338208</c:v>
                </c:pt>
                <c:pt idx="327">
                  <c:v>161.73418297678674</c:v>
                </c:pt>
                <c:pt idx="328">
                  <c:v>162.43969048702797</c:v>
                </c:pt>
                <c:pt idx="329">
                  <c:v>156.09467455621319</c:v>
                </c:pt>
                <c:pt idx="330">
                  <c:v>161.85252617205299</c:v>
                </c:pt>
                <c:pt idx="331">
                  <c:v>161.40191169776989</c:v>
                </c:pt>
                <c:pt idx="332">
                  <c:v>161.89349112426055</c:v>
                </c:pt>
                <c:pt idx="333">
                  <c:v>161.84342284934024</c:v>
                </c:pt>
                <c:pt idx="334">
                  <c:v>159.58124715521188</c:v>
                </c:pt>
                <c:pt idx="335">
                  <c:v>161.92535275375536</c:v>
                </c:pt>
                <c:pt idx="336">
                  <c:v>163.70050068274944</c:v>
                </c:pt>
                <c:pt idx="337">
                  <c:v>160.13199817933565</c:v>
                </c:pt>
                <c:pt idx="338">
                  <c:v>157.07783340919454</c:v>
                </c:pt>
                <c:pt idx="339">
                  <c:v>153.40009103322731</c:v>
                </c:pt>
                <c:pt idx="340">
                  <c:v>153.54574419663197</c:v>
                </c:pt>
                <c:pt idx="341">
                  <c:v>148.31133363677762</c:v>
                </c:pt>
                <c:pt idx="342">
                  <c:v>148.46153846153862</c:v>
                </c:pt>
                <c:pt idx="343">
                  <c:v>146.04915794264926</c:v>
                </c:pt>
                <c:pt idx="344">
                  <c:v>145.68957669549405</c:v>
                </c:pt>
                <c:pt idx="345">
                  <c:v>150.90122894856643</c:v>
                </c:pt>
                <c:pt idx="346">
                  <c:v>146.14474283113356</c:v>
                </c:pt>
                <c:pt idx="347">
                  <c:v>136.21301775147947</c:v>
                </c:pt>
                <c:pt idx="348">
                  <c:v>139.32180245789735</c:v>
                </c:pt>
                <c:pt idx="349">
                  <c:v>137.81520254893056</c:v>
                </c:pt>
                <c:pt idx="350">
                  <c:v>139.30359581247177</c:v>
                </c:pt>
                <c:pt idx="351">
                  <c:v>138.54802002731017</c:v>
                </c:pt>
                <c:pt idx="352">
                  <c:v>137.91078743741485</c:v>
                </c:pt>
                <c:pt idx="353">
                  <c:v>137.91078743741485</c:v>
                </c:pt>
                <c:pt idx="354">
                  <c:v>143.55939918070118</c:v>
                </c:pt>
                <c:pt idx="355">
                  <c:v>140.50978607191647</c:v>
                </c:pt>
                <c:pt idx="356">
                  <c:v>141.69321802457918</c:v>
                </c:pt>
                <c:pt idx="357">
                  <c:v>142.23941738734661</c:v>
                </c:pt>
                <c:pt idx="358">
                  <c:v>143.40009103322734</c:v>
                </c:pt>
                <c:pt idx="359">
                  <c:v>140.52799271734204</c:v>
                </c:pt>
                <c:pt idx="360">
                  <c:v>144.6563495675924</c:v>
                </c:pt>
                <c:pt idx="361">
                  <c:v>142.28493400091057</c:v>
                </c:pt>
                <c:pt idx="362">
                  <c:v>143.62767410104712</c:v>
                </c:pt>
                <c:pt idx="363">
                  <c:v>144.20118343195293</c:v>
                </c:pt>
                <c:pt idx="364">
                  <c:v>144.53800637232618</c:v>
                </c:pt>
                <c:pt idx="365">
                  <c:v>139.98179335457471</c:v>
                </c:pt>
                <c:pt idx="366">
                  <c:v>140.57806099226246</c:v>
                </c:pt>
                <c:pt idx="367">
                  <c:v>139.5220755575788</c:v>
                </c:pt>
                <c:pt idx="368">
                  <c:v>138.91670459717827</c:v>
                </c:pt>
                <c:pt idx="369">
                  <c:v>138.23395539371901</c:v>
                </c:pt>
                <c:pt idx="370">
                  <c:v>142.58534365043272</c:v>
                </c:pt>
                <c:pt idx="371">
                  <c:v>141.66590805644091</c:v>
                </c:pt>
                <c:pt idx="372">
                  <c:v>143.43650432407861</c:v>
                </c:pt>
                <c:pt idx="373">
                  <c:v>149.70869367319105</c:v>
                </c:pt>
                <c:pt idx="374">
                  <c:v>155.22530723714195</c:v>
                </c:pt>
                <c:pt idx="375">
                  <c:v>154.31497496586292</c:v>
                </c:pt>
                <c:pt idx="376">
                  <c:v>153.79608557123387</c:v>
                </c:pt>
                <c:pt idx="377">
                  <c:v>156.32680928538952</c:v>
                </c:pt>
                <c:pt idx="378">
                  <c:v>154.24214838416057</c:v>
                </c:pt>
                <c:pt idx="379">
                  <c:v>150.70550751024157</c:v>
                </c:pt>
                <c:pt idx="380">
                  <c:v>149.74055530268583</c:v>
                </c:pt>
                <c:pt idx="381">
                  <c:v>150.96040054619968</c:v>
                </c:pt>
                <c:pt idx="382">
                  <c:v>148.02002730996847</c:v>
                </c:pt>
                <c:pt idx="383">
                  <c:v>144.41966317705993</c:v>
                </c:pt>
                <c:pt idx="384">
                  <c:v>141.8479745106967</c:v>
                </c:pt>
                <c:pt idx="385">
                  <c:v>143.54119253527568</c:v>
                </c:pt>
                <c:pt idx="386">
                  <c:v>141.71597633136125</c:v>
                </c:pt>
                <c:pt idx="387">
                  <c:v>145.89440145653194</c:v>
                </c:pt>
                <c:pt idx="388">
                  <c:v>144.40145653163438</c:v>
                </c:pt>
                <c:pt idx="389">
                  <c:v>143.20436959490246</c:v>
                </c:pt>
                <c:pt idx="390">
                  <c:v>144.09649522075591</c:v>
                </c:pt>
                <c:pt idx="391">
                  <c:v>153.12243969048737</c:v>
                </c:pt>
                <c:pt idx="392">
                  <c:v>151.88438780154792</c:v>
                </c:pt>
                <c:pt idx="393">
                  <c:v>152.38962221210775</c:v>
                </c:pt>
                <c:pt idx="394">
                  <c:v>153.82339553937223</c:v>
                </c:pt>
                <c:pt idx="395">
                  <c:v>153.03595812471585</c:v>
                </c:pt>
                <c:pt idx="396">
                  <c:v>154.78379608557157</c:v>
                </c:pt>
                <c:pt idx="397">
                  <c:v>158.0154756486121</c:v>
                </c:pt>
                <c:pt idx="398">
                  <c:v>156.83659535730575</c:v>
                </c:pt>
                <c:pt idx="399">
                  <c:v>159.31725079654109</c:v>
                </c:pt>
                <c:pt idx="400">
                  <c:v>160.01820664542592</c:v>
                </c:pt>
                <c:pt idx="401">
                  <c:v>160.57806099226255</c:v>
                </c:pt>
                <c:pt idx="402">
                  <c:v>157.43741465634992</c:v>
                </c:pt>
                <c:pt idx="403">
                  <c:v>153.68229403732397</c:v>
                </c:pt>
                <c:pt idx="404">
                  <c:v>156.0537096040058</c:v>
                </c:pt>
                <c:pt idx="405">
                  <c:v>159.09421939007774</c:v>
                </c:pt>
                <c:pt idx="406">
                  <c:v>157.40555302685516</c:v>
                </c:pt>
                <c:pt idx="407">
                  <c:v>161.26991351843458</c:v>
                </c:pt>
                <c:pt idx="408">
                  <c:v>158.96677287209866</c:v>
                </c:pt>
                <c:pt idx="409">
                  <c:v>156.46335912608137</c:v>
                </c:pt>
                <c:pt idx="410">
                  <c:v>151.62949476558978</c:v>
                </c:pt>
                <c:pt idx="411">
                  <c:v>152.01183431952694</c:v>
                </c:pt>
                <c:pt idx="412">
                  <c:v>157.03231679563072</c:v>
                </c:pt>
                <c:pt idx="413">
                  <c:v>143.48202093764252</c:v>
                </c:pt>
                <c:pt idx="414">
                  <c:v>141.2926718252165</c:v>
                </c:pt>
                <c:pt idx="415">
                  <c:v>143.70960400546227</c:v>
                </c:pt>
                <c:pt idx="416">
                  <c:v>147.31907146108355</c:v>
                </c:pt>
                <c:pt idx="417">
                  <c:v>146.70459717797021</c:v>
                </c:pt>
                <c:pt idx="418">
                  <c:v>152.05507510241262</c:v>
                </c:pt>
                <c:pt idx="419">
                  <c:v>152.70368684569891</c:v>
                </c:pt>
                <c:pt idx="420">
                  <c:v>152.37596722803843</c:v>
                </c:pt>
                <c:pt idx="421">
                  <c:v>151.70687300864836</c:v>
                </c:pt>
                <c:pt idx="422">
                  <c:v>157.56486117432885</c:v>
                </c:pt>
                <c:pt idx="423">
                  <c:v>160.24123805188918</c:v>
                </c:pt>
                <c:pt idx="424">
                  <c:v>162.68548020027333</c:v>
                </c:pt>
                <c:pt idx="425">
                  <c:v>159.75876194811127</c:v>
                </c:pt>
                <c:pt idx="426">
                  <c:v>156.14929449248999</c:v>
                </c:pt>
                <c:pt idx="427">
                  <c:v>150.62812926718277</c:v>
                </c:pt>
                <c:pt idx="428">
                  <c:v>152.53527537551233</c:v>
                </c:pt>
                <c:pt idx="429">
                  <c:v>151.7296313154304</c:v>
                </c:pt>
                <c:pt idx="430">
                  <c:v>149.38552571688692</c:v>
                </c:pt>
                <c:pt idx="431">
                  <c:v>151.25170687300889</c:v>
                </c:pt>
                <c:pt idx="432">
                  <c:v>149.79517523896246</c:v>
                </c:pt>
                <c:pt idx="433">
                  <c:v>148.91670459717821</c:v>
                </c:pt>
                <c:pt idx="434">
                  <c:v>157.26445152480682</c:v>
                </c:pt>
                <c:pt idx="435">
                  <c:v>155.59399180700979</c:v>
                </c:pt>
                <c:pt idx="436">
                  <c:v>148.67091488393285</c:v>
                </c:pt>
                <c:pt idx="437">
                  <c:v>148.2020937642242</c:v>
                </c:pt>
                <c:pt idx="438">
                  <c:v>146.26763768775626</c:v>
                </c:pt>
                <c:pt idx="439">
                  <c:v>142.72189349112449</c:v>
                </c:pt>
                <c:pt idx="440">
                  <c:v>141.35184342284956</c:v>
                </c:pt>
                <c:pt idx="441">
                  <c:v>144.07373691397382</c:v>
                </c:pt>
                <c:pt idx="442">
                  <c:v>140.69185252617226</c:v>
                </c:pt>
                <c:pt idx="443">
                  <c:v>137.25079654073755</c:v>
                </c:pt>
                <c:pt idx="444">
                  <c:v>138.45243513882585</c:v>
                </c:pt>
                <c:pt idx="445">
                  <c:v>127.07328174783812</c:v>
                </c:pt>
                <c:pt idx="446">
                  <c:v>117.33272644515263</c:v>
                </c:pt>
                <c:pt idx="447">
                  <c:v>121.13336367774255</c:v>
                </c:pt>
                <c:pt idx="448">
                  <c:v>114.92034592626327</c:v>
                </c:pt>
                <c:pt idx="449">
                  <c:v>121.77059626763788</c:v>
                </c:pt>
                <c:pt idx="450">
                  <c:v>130.60537096040076</c:v>
                </c:pt>
                <c:pt idx="451">
                  <c:v>139.15339098771074</c:v>
                </c:pt>
                <c:pt idx="452">
                  <c:v>136.23122439690511</c:v>
                </c:pt>
                <c:pt idx="453">
                  <c:v>131.84342284934024</c:v>
                </c:pt>
                <c:pt idx="454">
                  <c:v>138.68912152935846</c:v>
                </c:pt>
                <c:pt idx="455">
                  <c:v>136.9731451979975</c:v>
                </c:pt>
                <c:pt idx="456">
                  <c:v>133.85525716886687</c:v>
                </c:pt>
                <c:pt idx="457">
                  <c:v>136.70459717797019</c:v>
                </c:pt>
                <c:pt idx="458">
                  <c:v>132.54893035958148</c:v>
                </c:pt>
                <c:pt idx="459">
                  <c:v>130.94674556213039</c:v>
                </c:pt>
                <c:pt idx="460">
                  <c:v>133.52298588985002</c:v>
                </c:pt>
                <c:pt idx="461">
                  <c:v>136.58625398270391</c:v>
                </c:pt>
                <c:pt idx="462">
                  <c:v>132.10741920801115</c:v>
                </c:pt>
                <c:pt idx="463">
                  <c:v>128.98042785616772</c:v>
                </c:pt>
                <c:pt idx="464">
                  <c:v>129.02139280837528</c:v>
                </c:pt>
                <c:pt idx="465">
                  <c:v>127.76058261265385</c:v>
                </c:pt>
                <c:pt idx="466">
                  <c:v>129.94082840236709</c:v>
                </c:pt>
                <c:pt idx="467">
                  <c:v>133.85298133818867</c:v>
                </c:pt>
                <c:pt idx="468">
                  <c:v>133.77332726445178</c:v>
                </c:pt>
                <c:pt idx="469">
                  <c:v>136.51342740100165</c:v>
                </c:pt>
                <c:pt idx="470">
                  <c:v>137.07328174783822</c:v>
                </c:pt>
                <c:pt idx="471">
                  <c:v>129.47200728265841</c:v>
                </c:pt>
                <c:pt idx="472">
                  <c:v>133.85980883022327</c:v>
                </c:pt>
                <c:pt idx="473">
                  <c:v>137.81065088757424</c:v>
                </c:pt>
                <c:pt idx="474">
                  <c:v>137.44651797906263</c:v>
                </c:pt>
                <c:pt idx="475">
                  <c:v>139.66772872098343</c:v>
                </c:pt>
                <c:pt idx="476">
                  <c:v>138.83477469276312</c:v>
                </c:pt>
                <c:pt idx="477">
                  <c:v>137.03231679563066</c:v>
                </c:pt>
                <c:pt idx="478">
                  <c:v>132.8948566226675</c:v>
                </c:pt>
                <c:pt idx="479">
                  <c:v>129.34911242603573</c:v>
                </c:pt>
                <c:pt idx="480">
                  <c:v>130.39599453800662</c:v>
                </c:pt>
                <c:pt idx="481">
                  <c:v>129.51297223486597</c:v>
                </c:pt>
                <c:pt idx="482">
                  <c:v>125.99908966772895</c:v>
                </c:pt>
                <c:pt idx="483">
                  <c:v>129.49021392808402</c:v>
                </c:pt>
                <c:pt idx="484">
                  <c:v>125.17523896222147</c:v>
                </c:pt>
                <c:pt idx="485">
                  <c:v>127.02321347291787</c:v>
                </c:pt>
                <c:pt idx="486">
                  <c:v>126.46791078743767</c:v>
                </c:pt>
                <c:pt idx="487">
                  <c:v>126.92307692307719</c:v>
                </c:pt>
                <c:pt idx="488">
                  <c:v>129.15794264906719</c:v>
                </c:pt>
                <c:pt idx="489">
                  <c:v>132.78106508875769</c:v>
                </c:pt>
                <c:pt idx="490">
                  <c:v>129.59945380063752</c:v>
                </c:pt>
                <c:pt idx="491">
                  <c:v>132.82658170232162</c:v>
                </c:pt>
                <c:pt idx="492">
                  <c:v>135.06599908966803</c:v>
                </c:pt>
                <c:pt idx="493">
                  <c:v>132.51251706873038</c:v>
                </c:pt>
                <c:pt idx="494">
                  <c:v>145.42558033682326</c:v>
                </c:pt>
                <c:pt idx="495">
                  <c:v>143.87346381429253</c:v>
                </c:pt>
                <c:pt idx="496">
                  <c:v>144.58807464724657</c:v>
                </c:pt>
                <c:pt idx="497">
                  <c:v>151.1606736458811</c:v>
                </c:pt>
                <c:pt idx="498">
                  <c:v>156.01729631315467</c:v>
                </c:pt>
                <c:pt idx="499">
                  <c:v>156.93218024579011</c:v>
                </c:pt>
                <c:pt idx="500">
                  <c:v>162.82203004096536</c:v>
                </c:pt>
                <c:pt idx="501">
                  <c:v>163.02685480200313</c:v>
                </c:pt>
                <c:pt idx="502">
                  <c:v>168.7892580791993</c:v>
                </c:pt>
                <c:pt idx="503">
                  <c:v>160.46882111970908</c:v>
                </c:pt>
                <c:pt idx="504">
                  <c:v>164.87027765134312</c:v>
                </c:pt>
                <c:pt idx="505">
                  <c:v>158.17478379608593</c:v>
                </c:pt>
                <c:pt idx="506">
                  <c:v>151.85707783340953</c:v>
                </c:pt>
                <c:pt idx="507">
                  <c:v>151.57487482931305</c:v>
                </c:pt>
                <c:pt idx="508">
                  <c:v>155.66681838871224</c:v>
                </c:pt>
                <c:pt idx="509">
                  <c:v>156.80473372781103</c:v>
                </c:pt>
                <c:pt idx="510">
                  <c:v>159.27628584433356</c:v>
                </c:pt>
                <c:pt idx="511">
                  <c:v>156.09922621756976</c:v>
                </c:pt>
                <c:pt idx="512">
                  <c:v>152.51251706873043</c:v>
                </c:pt>
                <c:pt idx="513">
                  <c:v>141.4929449248979</c:v>
                </c:pt>
                <c:pt idx="514">
                  <c:v>140.71916249431075</c:v>
                </c:pt>
                <c:pt idx="515">
                  <c:v>140.60081929904447</c:v>
                </c:pt>
                <c:pt idx="516">
                  <c:v>144.97496586254016</c:v>
                </c:pt>
                <c:pt idx="517">
                  <c:v>146.77742375967262</c:v>
                </c:pt>
                <c:pt idx="518">
                  <c:v>145.17979062357793</c:v>
                </c:pt>
                <c:pt idx="519">
                  <c:v>144.15566681838902</c:v>
                </c:pt>
                <c:pt idx="520">
                  <c:v>145.13882567137037</c:v>
                </c:pt>
                <c:pt idx="521">
                  <c:v>141.14701866181187</c:v>
                </c:pt>
                <c:pt idx="522">
                  <c:v>146.87756030951329</c:v>
                </c:pt>
                <c:pt idx="523">
                  <c:v>147.40555302685513</c:v>
                </c:pt>
                <c:pt idx="524">
                  <c:v>145.75785161584014</c:v>
                </c:pt>
                <c:pt idx="525">
                  <c:v>142.73099681383738</c:v>
                </c:pt>
                <c:pt idx="526">
                  <c:v>138.00637232589926</c:v>
                </c:pt>
                <c:pt idx="527">
                  <c:v>135.3800637232593</c:v>
                </c:pt>
                <c:pt idx="528">
                  <c:v>140.52799271734213</c:v>
                </c:pt>
                <c:pt idx="529">
                  <c:v>139.57669549385554</c:v>
                </c:pt>
                <c:pt idx="530">
                  <c:v>135.26627218934939</c:v>
                </c:pt>
                <c:pt idx="531">
                  <c:v>132.07555757851642</c:v>
                </c:pt>
                <c:pt idx="532">
                  <c:v>135.70323167956332</c:v>
                </c:pt>
                <c:pt idx="533">
                  <c:v>136.93218024578997</c:v>
                </c:pt>
                <c:pt idx="534">
                  <c:v>159.09877105143408</c:v>
                </c:pt>
                <c:pt idx="535">
                  <c:v>158.47519344560797</c:v>
                </c:pt>
                <c:pt idx="536">
                  <c:v>155.66226672735579</c:v>
                </c:pt>
                <c:pt idx="537">
                  <c:v>172.76741010468854</c:v>
                </c:pt>
                <c:pt idx="538">
                  <c:v>168.56622667273587</c:v>
                </c:pt>
                <c:pt idx="539">
                  <c:v>160.42330450614503</c:v>
                </c:pt>
                <c:pt idx="540">
                  <c:v>161.80700955848914</c:v>
                </c:pt>
                <c:pt idx="541">
                  <c:v>162.22576240327751</c:v>
                </c:pt>
                <c:pt idx="542">
                  <c:v>158.23395539371904</c:v>
                </c:pt>
                <c:pt idx="543">
                  <c:v>154.16021847974542</c:v>
                </c:pt>
                <c:pt idx="544">
                  <c:v>152.68548020027342</c:v>
                </c:pt>
                <c:pt idx="545">
                  <c:v>139.05325443787012</c:v>
                </c:pt>
                <c:pt idx="546">
                  <c:v>140.39144287665027</c:v>
                </c:pt>
                <c:pt idx="547">
                  <c:v>146.51797906235805</c:v>
                </c:pt>
                <c:pt idx="548">
                  <c:v>146.3996358670918</c:v>
                </c:pt>
                <c:pt idx="549">
                  <c:v>145.69868001820694</c:v>
                </c:pt>
                <c:pt idx="550">
                  <c:v>146.9367319071464</c:v>
                </c:pt>
                <c:pt idx="551">
                  <c:v>145.32089212562616</c:v>
                </c:pt>
                <c:pt idx="552">
                  <c:v>141.9481110605374</c:v>
                </c:pt>
                <c:pt idx="553">
                  <c:v>138.83022303140677</c:v>
                </c:pt>
                <c:pt idx="554">
                  <c:v>137.98361401911728</c:v>
                </c:pt>
                <c:pt idx="555">
                  <c:v>137.3054164770144</c:v>
                </c:pt>
                <c:pt idx="556">
                  <c:v>131.52025489303622</c:v>
                </c:pt>
                <c:pt idx="557">
                  <c:v>127.78334091943586</c:v>
                </c:pt>
                <c:pt idx="558">
                  <c:v>127.87892580792015</c:v>
                </c:pt>
                <c:pt idx="559">
                  <c:v>119.81793354574445</c:v>
                </c:pt>
                <c:pt idx="560">
                  <c:v>129.94993172507995</c:v>
                </c:pt>
                <c:pt idx="561">
                  <c:v>127.19162494310451</c:v>
                </c:pt>
                <c:pt idx="562">
                  <c:v>132.24396904870306</c:v>
                </c:pt>
                <c:pt idx="563">
                  <c:v>131.75238962221241</c:v>
                </c:pt>
                <c:pt idx="564">
                  <c:v>134.36504324078319</c:v>
                </c:pt>
                <c:pt idx="565">
                  <c:v>134.20118343195298</c:v>
                </c:pt>
                <c:pt idx="566">
                  <c:v>129.70414201183462</c:v>
                </c:pt>
                <c:pt idx="567">
                  <c:v>136.10377787892614</c:v>
                </c:pt>
                <c:pt idx="568">
                  <c:v>135.78971324533487</c:v>
                </c:pt>
                <c:pt idx="569">
                  <c:v>136.1401911697773</c:v>
                </c:pt>
                <c:pt idx="570">
                  <c:v>136.4041875284482</c:v>
                </c:pt>
                <c:pt idx="571">
                  <c:v>137.00045516613596</c:v>
                </c:pt>
                <c:pt idx="572">
                  <c:v>140.91033227127934</c:v>
                </c:pt>
                <c:pt idx="573">
                  <c:v>139.97269003186196</c:v>
                </c:pt>
                <c:pt idx="574">
                  <c:v>120.51433773327294</c:v>
                </c:pt>
                <c:pt idx="575">
                  <c:v>141.42011834319561</c:v>
                </c:pt>
                <c:pt idx="576">
                  <c:v>137.01411015020517</c:v>
                </c:pt>
                <c:pt idx="577">
                  <c:v>134.18297678652741</c:v>
                </c:pt>
                <c:pt idx="578">
                  <c:v>128.27947200728295</c:v>
                </c:pt>
                <c:pt idx="579">
                  <c:v>119.23076923076951</c:v>
                </c:pt>
                <c:pt idx="580">
                  <c:v>114.04642694583549</c:v>
                </c:pt>
                <c:pt idx="581">
                  <c:v>119.6176604460631</c:v>
                </c:pt>
                <c:pt idx="582">
                  <c:v>116.92307692307719</c:v>
                </c:pt>
                <c:pt idx="583">
                  <c:v>114.80655439235348</c:v>
                </c:pt>
                <c:pt idx="584">
                  <c:v>117.78789258079227</c:v>
                </c:pt>
                <c:pt idx="585">
                  <c:v>118.15657715066028</c:v>
                </c:pt>
                <c:pt idx="586">
                  <c:v>125.89440145653192</c:v>
                </c:pt>
                <c:pt idx="587">
                  <c:v>123.70505234410589</c:v>
                </c:pt>
                <c:pt idx="588">
                  <c:v>120.12289485662293</c:v>
                </c:pt>
                <c:pt idx="589">
                  <c:v>118.34319526627246</c:v>
                </c:pt>
                <c:pt idx="590">
                  <c:v>118.77560309512998</c:v>
                </c:pt>
                <c:pt idx="591">
                  <c:v>133.88256713700531</c:v>
                </c:pt>
                <c:pt idx="592">
                  <c:v>131.31543013199848</c:v>
                </c:pt>
                <c:pt idx="593">
                  <c:v>143.31360946745593</c:v>
                </c:pt>
                <c:pt idx="594">
                  <c:v>150.61447428311368</c:v>
                </c:pt>
                <c:pt idx="595">
                  <c:v>152.41238051888973</c:v>
                </c:pt>
                <c:pt idx="596">
                  <c:v>150.15930814747418</c:v>
                </c:pt>
                <c:pt idx="597">
                  <c:v>153.53664087391931</c:v>
                </c:pt>
                <c:pt idx="598">
                  <c:v>156.70459717797027</c:v>
                </c:pt>
                <c:pt idx="599">
                  <c:v>157.67410104688244</c:v>
                </c:pt>
                <c:pt idx="600">
                  <c:v>155.3937187073285</c:v>
                </c:pt>
                <c:pt idx="601">
                  <c:v>155.2389622212111</c:v>
                </c:pt>
                <c:pt idx="602">
                  <c:v>158.47064178425163</c:v>
                </c:pt>
                <c:pt idx="603">
                  <c:v>159.94538006372363</c:v>
                </c:pt>
                <c:pt idx="604">
                  <c:v>159.54028220300447</c:v>
                </c:pt>
                <c:pt idx="605">
                  <c:v>150.78743741465669</c:v>
                </c:pt>
                <c:pt idx="606">
                  <c:v>154.17842512517103</c:v>
                </c:pt>
                <c:pt idx="607">
                  <c:v>156.57715065999125</c:v>
                </c:pt>
                <c:pt idx="608">
                  <c:v>158.59808830223068</c:v>
                </c:pt>
                <c:pt idx="609">
                  <c:v>161.26991351843458</c:v>
                </c:pt>
                <c:pt idx="610">
                  <c:v>160.88757396449742</c:v>
                </c:pt>
                <c:pt idx="611">
                  <c:v>158.16568047337316</c:v>
                </c:pt>
                <c:pt idx="612">
                  <c:v>153.93263541192573</c:v>
                </c:pt>
                <c:pt idx="613">
                  <c:v>148.30678197542136</c:v>
                </c:pt>
                <c:pt idx="614">
                  <c:v>157.48748293127028</c:v>
                </c:pt>
                <c:pt idx="615">
                  <c:v>156.54073736914009</c:v>
                </c:pt>
                <c:pt idx="616">
                  <c:v>158.33864360491614</c:v>
                </c:pt>
                <c:pt idx="617">
                  <c:v>155.2890304961314</c:v>
                </c:pt>
                <c:pt idx="618">
                  <c:v>159.52662721893526</c:v>
                </c:pt>
                <c:pt idx="619">
                  <c:v>163.1725079654077</c:v>
                </c:pt>
                <c:pt idx="620">
                  <c:v>163.72325898953153</c:v>
                </c:pt>
                <c:pt idx="621">
                  <c:v>165.25261720528027</c:v>
                </c:pt>
                <c:pt idx="622">
                  <c:v>162.933545744197</c:v>
                </c:pt>
                <c:pt idx="623">
                  <c:v>166.20391442876689</c:v>
                </c:pt>
                <c:pt idx="624">
                  <c:v>166.93673190714651</c:v>
                </c:pt>
                <c:pt idx="625">
                  <c:v>166.86390532544416</c:v>
                </c:pt>
                <c:pt idx="626">
                  <c:v>171.50204824761079</c:v>
                </c:pt>
                <c:pt idx="627">
                  <c:v>166.458807464725</c:v>
                </c:pt>
                <c:pt idx="628">
                  <c:v>158.58898497951787</c:v>
                </c:pt>
                <c:pt idx="629">
                  <c:v>153.40464269458388</c:v>
                </c:pt>
                <c:pt idx="630">
                  <c:v>151.55666818388747</c:v>
                </c:pt>
                <c:pt idx="631">
                  <c:v>143.55029585798852</c:v>
                </c:pt>
                <c:pt idx="632">
                  <c:v>145.54847519344594</c:v>
                </c:pt>
                <c:pt idx="633">
                  <c:v>134.45152480655472</c:v>
                </c:pt>
                <c:pt idx="634">
                  <c:v>148.42512517068766</c:v>
                </c:pt>
                <c:pt idx="635">
                  <c:v>143.89167045971814</c:v>
                </c:pt>
                <c:pt idx="636">
                  <c:v>151.96631770596304</c:v>
                </c:pt>
                <c:pt idx="637">
                  <c:v>151.47928994082875</c:v>
                </c:pt>
                <c:pt idx="638">
                  <c:v>141.15612198452467</c:v>
                </c:pt>
                <c:pt idx="639">
                  <c:v>136.71370050068307</c:v>
                </c:pt>
                <c:pt idx="640">
                  <c:v>144.60172963131575</c:v>
                </c:pt>
                <c:pt idx="641">
                  <c:v>152.4624487938101</c:v>
                </c:pt>
                <c:pt idx="642">
                  <c:v>152.63996358670946</c:v>
                </c:pt>
                <c:pt idx="643">
                  <c:v>154.08739189804314</c:v>
                </c:pt>
                <c:pt idx="644">
                  <c:v>157.01866181156157</c:v>
                </c:pt>
                <c:pt idx="645">
                  <c:v>158.06099226217603</c:v>
                </c:pt>
                <c:pt idx="646">
                  <c:v>152.20755575785194</c:v>
                </c:pt>
                <c:pt idx="647">
                  <c:v>156.77287209831621</c:v>
                </c:pt>
                <c:pt idx="648">
                  <c:v>157.5102412380522</c:v>
                </c:pt>
                <c:pt idx="649">
                  <c:v>158.08375056895801</c:v>
                </c:pt>
                <c:pt idx="650">
                  <c:v>137.57851615839812</c:v>
                </c:pt>
                <c:pt idx="651">
                  <c:v>136.05826126536215</c:v>
                </c:pt>
                <c:pt idx="652">
                  <c:v>130.90122894856651</c:v>
                </c:pt>
                <c:pt idx="653">
                  <c:v>132.68548020027339</c:v>
                </c:pt>
                <c:pt idx="654">
                  <c:v>135.20254893035988</c:v>
                </c:pt>
                <c:pt idx="655">
                  <c:v>134.90213928083782</c:v>
                </c:pt>
                <c:pt idx="656">
                  <c:v>135.39371870732847</c:v>
                </c:pt>
                <c:pt idx="657">
                  <c:v>140.54164770141134</c:v>
                </c:pt>
                <c:pt idx="658">
                  <c:v>139.74510696404221</c:v>
                </c:pt>
                <c:pt idx="659">
                  <c:v>142.10741920801127</c:v>
                </c:pt>
                <c:pt idx="660">
                  <c:v>142.41693218024614</c:v>
                </c:pt>
                <c:pt idx="661">
                  <c:v>146.26763768775638</c:v>
                </c:pt>
                <c:pt idx="662">
                  <c:v>144.38780154756523</c:v>
                </c:pt>
                <c:pt idx="663">
                  <c:v>139.96813837050559</c:v>
                </c:pt>
                <c:pt idx="664">
                  <c:v>139.18980427856201</c:v>
                </c:pt>
                <c:pt idx="665">
                  <c:v>142.39417387346415</c:v>
                </c:pt>
                <c:pt idx="666">
                  <c:v>141.92535275375548</c:v>
                </c:pt>
                <c:pt idx="667">
                  <c:v>140.26854802002765</c:v>
                </c:pt>
                <c:pt idx="668">
                  <c:v>138.2658170232138</c:v>
                </c:pt>
                <c:pt idx="669">
                  <c:v>140.1365498406922</c:v>
                </c:pt>
                <c:pt idx="670">
                  <c:v>139.11697769685969</c:v>
                </c:pt>
                <c:pt idx="671">
                  <c:v>137.71506599909</c:v>
                </c:pt>
                <c:pt idx="672">
                  <c:v>132.55803368229437</c:v>
                </c:pt>
                <c:pt idx="673">
                  <c:v>134.14201183431985</c:v>
                </c:pt>
                <c:pt idx="674">
                  <c:v>135.98998634501623</c:v>
                </c:pt>
                <c:pt idx="675">
                  <c:v>135.57578516158429</c:v>
                </c:pt>
                <c:pt idx="676">
                  <c:v>143.25898953117922</c:v>
                </c:pt>
                <c:pt idx="677">
                  <c:v>145.5985434683663</c:v>
                </c:pt>
                <c:pt idx="678">
                  <c:v>134.178425125171</c:v>
                </c:pt>
                <c:pt idx="679">
                  <c:v>129.88620846609044</c:v>
                </c:pt>
                <c:pt idx="680">
                  <c:v>125.87164314974996</c:v>
                </c:pt>
                <c:pt idx="681">
                  <c:v>125.7350933090581</c:v>
                </c:pt>
                <c:pt idx="682">
                  <c:v>125.89440145653192</c:v>
                </c:pt>
                <c:pt idx="683">
                  <c:v>129.33090578061024</c:v>
                </c:pt>
                <c:pt idx="684">
                  <c:v>132.41693218024608</c:v>
                </c:pt>
                <c:pt idx="685">
                  <c:v>128.97587619481138</c:v>
                </c:pt>
                <c:pt idx="686">
                  <c:v>131.52480655439265</c:v>
                </c:pt>
                <c:pt idx="687">
                  <c:v>131.97997269003216</c:v>
                </c:pt>
                <c:pt idx="688">
                  <c:v>125.36640873919009</c:v>
                </c:pt>
                <c:pt idx="689">
                  <c:v>122.66272189349142</c:v>
                </c:pt>
                <c:pt idx="690">
                  <c:v>121.74328629949962</c:v>
                </c:pt>
                <c:pt idx="691">
                  <c:v>124.53345471096982</c:v>
                </c:pt>
                <c:pt idx="692">
                  <c:v>124.72462448793843</c:v>
                </c:pt>
                <c:pt idx="693">
                  <c:v>120.40509786071948</c:v>
                </c:pt>
                <c:pt idx="694">
                  <c:v>118.53436504324111</c:v>
                </c:pt>
                <c:pt idx="695">
                  <c:v>121.8798361401915</c:v>
                </c:pt>
                <c:pt idx="696">
                  <c:v>125.09330905780645</c:v>
                </c:pt>
                <c:pt idx="697">
                  <c:v>126.81838871188017</c:v>
                </c:pt>
                <c:pt idx="698">
                  <c:v>127.38279472007319</c:v>
                </c:pt>
                <c:pt idx="699">
                  <c:v>131.62494310423344</c:v>
                </c:pt>
                <c:pt idx="700">
                  <c:v>130.12289485662308</c:v>
                </c:pt>
                <c:pt idx="701">
                  <c:v>132.82203004096539</c:v>
                </c:pt>
                <c:pt idx="702">
                  <c:v>121.88438780154794</c:v>
                </c:pt>
                <c:pt idx="703">
                  <c:v>125.15248065543963</c:v>
                </c:pt>
                <c:pt idx="704">
                  <c:v>124.3513882567141</c:v>
                </c:pt>
                <c:pt idx="705">
                  <c:v>123.94629039599495</c:v>
                </c:pt>
                <c:pt idx="706">
                  <c:v>125.6531634046431</c:v>
                </c:pt>
                <c:pt idx="707">
                  <c:v>122.17569412835722</c:v>
                </c:pt>
                <c:pt idx="708">
                  <c:v>121.84797451069677</c:v>
                </c:pt>
                <c:pt idx="709">
                  <c:v>121.24715521165263</c:v>
                </c:pt>
                <c:pt idx="710">
                  <c:v>124.42421483841639</c:v>
                </c:pt>
                <c:pt idx="711">
                  <c:v>123.45471096950425</c:v>
                </c:pt>
                <c:pt idx="712">
                  <c:v>124.37869822485246</c:v>
                </c:pt>
                <c:pt idx="713">
                  <c:v>119.5949021392812</c:v>
                </c:pt>
                <c:pt idx="714">
                  <c:v>120.11834319526663</c:v>
                </c:pt>
                <c:pt idx="715">
                  <c:v>117.73327264451561</c:v>
                </c:pt>
                <c:pt idx="716">
                  <c:v>112.71279016841183</c:v>
                </c:pt>
                <c:pt idx="717">
                  <c:v>107.02776513427435</c:v>
                </c:pt>
                <c:pt idx="718">
                  <c:v>109.90896677287245</c:v>
                </c:pt>
                <c:pt idx="719">
                  <c:v>108.64360491579463</c:v>
                </c:pt>
                <c:pt idx="720">
                  <c:v>106.51342740100172</c:v>
                </c:pt>
                <c:pt idx="721">
                  <c:v>111.10605370960437</c:v>
                </c:pt>
                <c:pt idx="722">
                  <c:v>116.08101957214421</c:v>
                </c:pt>
                <c:pt idx="723">
                  <c:v>116.22212107419246</c:v>
                </c:pt>
                <c:pt idx="724">
                  <c:v>112.45334547109732</c:v>
                </c:pt>
                <c:pt idx="725">
                  <c:v>111.44287664997762</c:v>
                </c:pt>
                <c:pt idx="726">
                  <c:v>110.14110150204861</c:v>
                </c:pt>
                <c:pt idx="727">
                  <c:v>109.02139280837542</c:v>
                </c:pt>
                <c:pt idx="728">
                  <c:v>103.32726445152515</c:v>
                </c:pt>
                <c:pt idx="729">
                  <c:v>105.73964497041455</c:v>
                </c:pt>
                <c:pt idx="730">
                  <c:v>105.57578516158432</c:v>
                </c:pt>
                <c:pt idx="731">
                  <c:v>103.92808375056929</c:v>
                </c:pt>
                <c:pt idx="732">
                  <c:v>96.053709604005775</c:v>
                </c:pt>
                <c:pt idx="733">
                  <c:v>93.472917614929756</c:v>
                </c:pt>
                <c:pt idx="734">
                  <c:v>93.345471096950689</c:v>
                </c:pt>
                <c:pt idx="735">
                  <c:v>87.724169321802748</c:v>
                </c:pt>
                <c:pt idx="736">
                  <c:v>88.980427856167793</c:v>
                </c:pt>
                <c:pt idx="737">
                  <c:v>86.768320436959769</c:v>
                </c:pt>
                <c:pt idx="738">
                  <c:v>85.889849795175522</c:v>
                </c:pt>
                <c:pt idx="739">
                  <c:v>86.417842512517353</c:v>
                </c:pt>
                <c:pt idx="740">
                  <c:v>85.671370050068546</c:v>
                </c:pt>
                <c:pt idx="741">
                  <c:v>84.278561675011645</c:v>
                </c:pt>
                <c:pt idx="742">
                  <c:v>81.461083295403071</c:v>
                </c:pt>
                <c:pt idx="743">
                  <c:v>88.120163859809097</c:v>
                </c:pt>
                <c:pt idx="744">
                  <c:v>89.481110605371228</c:v>
                </c:pt>
                <c:pt idx="745">
                  <c:v>93.741465634957052</c:v>
                </c:pt>
                <c:pt idx="746">
                  <c:v>93.081474738279766</c:v>
                </c:pt>
                <c:pt idx="747">
                  <c:v>96.89576695493885</c:v>
                </c:pt>
                <c:pt idx="748">
                  <c:v>98.816568047337583</c:v>
                </c:pt>
                <c:pt idx="749">
                  <c:v>95.248065543923815</c:v>
                </c:pt>
                <c:pt idx="750">
                  <c:v>97.364588074647543</c:v>
                </c:pt>
                <c:pt idx="751">
                  <c:v>97.824305871643475</c:v>
                </c:pt>
                <c:pt idx="752">
                  <c:v>102.42603550295891</c:v>
                </c:pt>
                <c:pt idx="753">
                  <c:v>102.29403732362346</c:v>
                </c:pt>
                <c:pt idx="754">
                  <c:v>103.06326809285424</c:v>
                </c:pt>
                <c:pt idx="755">
                  <c:v>99.963586709149183</c:v>
                </c:pt>
                <c:pt idx="756">
                  <c:v>100.98315885298167</c:v>
                </c:pt>
                <c:pt idx="757">
                  <c:v>101.79335457441999</c:v>
                </c:pt>
                <c:pt idx="758">
                  <c:v>100.02730996813868</c:v>
                </c:pt>
                <c:pt idx="759">
                  <c:v>99.804278561675318</c:v>
                </c:pt>
                <c:pt idx="760">
                  <c:v>101.42922166590836</c:v>
                </c:pt>
                <c:pt idx="761">
                  <c:v>101.71142467000486</c:v>
                </c:pt>
                <c:pt idx="762">
                  <c:v>103.40009103322744</c:v>
                </c:pt>
                <c:pt idx="763">
                  <c:v>102.20755575785192</c:v>
                </c:pt>
                <c:pt idx="764">
                  <c:v>106.91852526172084</c:v>
                </c:pt>
                <c:pt idx="765">
                  <c:v>106.09922621756974</c:v>
                </c:pt>
                <c:pt idx="766">
                  <c:v>104.84296768320469</c:v>
                </c:pt>
                <c:pt idx="767">
                  <c:v>104.71552116522564</c:v>
                </c:pt>
                <c:pt idx="768">
                  <c:v>108.7482931269917</c:v>
                </c:pt>
                <c:pt idx="769">
                  <c:v>108.60263996358705</c:v>
                </c:pt>
                <c:pt idx="770">
                  <c:v>111.55211652253107</c:v>
                </c:pt>
                <c:pt idx="771">
                  <c:v>115.38461538461574</c:v>
                </c:pt>
                <c:pt idx="772">
                  <c:v>114.87482931269948</c:v>
                </c:pt>
                <c:pt idx="773">
                  <c:v>116.00364132908547</c:v>
                </c:pt>
                <c:pt idx="774">
                  <c:v>115.40282203004131</c:v>
                </c:pt>
                <c:pt idx="775">
                  <c:v>117.51479289940863</c:v>
                </c:pt>
                <c:pt idx="776">
                  <c:v>116.37687756030986</c:v>
                </c:pt>
                <c:pt idx="777">
                  <c:v>118.42057350933125</c:v>
                </c:pt>
                <c:pt idx="778">
                  <c:v>120.56440600819333</c:v>
                </c:pt>
                <c:pt idx="779">
                  <c:v>104.15111515703262</c:v>
                </c:pt>
                <c:pt idx="780">
                  <c:v>103.79608557123379</c:v>
                </c:pt>
                <c:pt idx="781">
                  <c:v>107.31451979972721</c:v>
                </c:pt>
                <c:pt idx="782">
                  <c:v>110.26854802002762</c:v>
                </c:pt>
                <c:pt idx="783">
                  <c:v>109.97269003186196</c:v>
                </c:pt>
                <c:pt idx="784">
                  <c:v>106.44060081929936</c:v>
                </c:pt>
                <c:pt idx="785">
                  <c:v>106.66363222576273</c:v>
                </c:pt>
                <c:pt idx="786">
                  <c:v>103.92353208921288</c:v>
                </c:pt>
                <c:pt idx="787">
                  <c:v>105.0295857988169</c:v>
                </c:pt>
                <c:pt idx="788">
                  <c:v>106.24487938097438</c:v>
                </c:pt>
                <c:pt idx="789">
                  <c:v>108.4660901228952</c:v>
                </c:pt>
                <c:pt idx="790">
                  <c:v>106.96859353664122</c:v>
                </c:pt>
                <c:pt idx="791">
                  <c:v>104.23759672280416</c:v>
                </c:pt>
                <c:pt idx="792">
                  <c:v>106.96404187528483</c:v>
                </c:pt>
                <c:pt idx="793">
                  <c:v>99.963586709149169</c:v>
                </c:pt>
                <c:pt idx="794">
                  <c:v>98.152025489303924</c:v>
                </c:pt>
                <c:pt idx="795">
                  <c:v>100.10923987255383</c:v>
                </c:pt>
                <c:pt idx="796">
                  <c:v>103.24533454711005</c:v>
                </c:pt>
                <c:pt idx="797">
                  <c:v>102.80382339553972</c:v>
                </c:pt>
                <c:pt idx="798">
                  <c:v>100.51433773327298</c:v>
                </c:pt>
                <c:pt idx="799">
                  <c:v>101.11515703231716</c:v>
                </c:pt>
                <c:pt idx="800">
                  <c:v>96.222121074192415</c:v>
                </c:pt>
                <c:pt idx="801">
                  <c:v>97.860719162494647</c:v>
                </c:pt>
                <c:pt idx="802">
                  <c:v>97.441966317706303</c:v>
                </c:pt>
                <c:pt idx="803">
                  <c:v>98.129267182521957</c:v>
                </c:pt>
                <c:pt idx="804">
                  <c:v>100.91488393263575</c:v>
                </c:pt>
                <c:pt idx="805">
                  <c:v>102.69003186162983</c:v>
                </c:pt>
                <c:pt idx="806">
                  <c:v>102.41693218024614</c:v>
                </c:pt>
                <c:pt idx="807">
                  <c:v>100.44606281292705</c:v>
                </c:pt>
                <c:pt idx="808">
                  <c:v>104.49704142011868</c:v>
                </c:pt>
                <c:pt idx="809">
                  <c:v>103.52753755120654</c:v>
                </c:pt>
                <c:pt idx="810">
                  <c:v>105.50295857988199</c:v>
                </c:pt>
                <c:pt idx="811">
                  <c:v>107.20983158853015</c:v>
                </c:pt>
                <c:pt idx="812">
                  <c:v>112.4715521165229</c:v>
                </c:pt>
                <c:pt idx="813">
                  <c:v>111.9116977696863</c:v>
                </c:pt>
                <c:pt idx="814">
                  <c:v>111.60673645880783</c:v>
                </c:pt>
                <c:pt idx="815">
                  <c:v>110.5188893946294</c:v>
                </c:pt>
                <c:pt idx="816">
                  <c:v>111.42011834319563</c:v>
                </c:pt>
                <c:pt idx="817">
                  <c:v>110.82840236686427</c:v>
                </c:pt>
                <c:pt idx="818">
                  <c:v>112.24396904870314</c:v>
                </c:pt>
                <c:pt idx="819">
                  <c:v>109.52207555757886</c:v>
                </c:pt>
                <c:pt idx="820">
                  <c:v>109.79972690031894</c:v>
                </c:pt>
                <c:pt idx="821">
                  <c:v>101.59763313609497</c:v>
                </c:pt>
                <c:pt idx="822">
                  <c:v>104.09649522075588</c:v>
                </c:pt>
                <c:pt idx="823">
                  <c:v>110.40509786071948</c:v>
                </c:pt>
                <c:pt idx="824">
                  <c:v>110.2093764223945</c:v>
                </c:pt>
              </c:numCache>
            </c:numRef>
          </c:val>
          <c:smooth val="0"/>
          <c:extLst>
            <c:ext xmlns:c16="http://schemas.microsoft.com/office/drawing/2014/chart" uri="{C3380CC4-5D6E-409C-BE32-E72D297353CC}">
              <c16:uniqueId val="{00000000-5594-4272-B8AD-8F3A1A78F455}"/>
            </c:ext>
          </c:extLst>
        </c:ser>
        <c:dLbls>
          <c:showLegendKey val="0"/>
          <c:showVal val="0"/>
          <c:showCatName val="0"/>
          <c:showSerName val="0"/>
          <c:showPercent val="0"/>
          <c:showBubbleSize val="0"/>
        </c:dLbls>
        <c:smooth val="0"/>
        <c:axId val="895953600"/>
        <c:axId val="895971904"/>
      </c:lineChart>
      <c:catAx>
        <c:axId val="8959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95971904"/>
        <c:crosses val="autoZero"/>
        <c:auto val="1"/>
        <c:lblAlgn val="ctr"/>
        <c:lblOffset val="100"/>
        <c:noMultiLvlLbl val="0"/>
      </c:catAx>
      <c:valAx>
        <c:axId val="895971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9595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'Referanse aksjer'!$E$801:$E$827</c:f>
              <c:numCache>
                <c:formatCode>m/d/yyyy</c:formatCode>
                <c:ptCount val="27"/>
                <c:pt idx="0">
                  <c:v>43699</c:v>
                </c:pt>
                <c:pt idx="1">
                  <c:v>43700</c:v>
                </c:pt>
                <c:pt idx="2">
                  <c:v>43703</c:v>
                </c:pt>
                <c:pt idx="3">
                  <c:v>43704</c:v>
                </c:pt>
                <c:pt idx="4">
                  <c:v>43705</c:v>
                </c:pt>
                <c:pt idx="5">
                  <c:v>43706</c:v>
                </c:pt>
                <c:pt idx="6">
                  <c:v>43707</c:v>
                </c:pt>
                <c:pt idx="7">
                  <c:v>43711</c:v>
                </c:pt>
                <c:pt idx="8">
                  <c:v>43712</c:v>
                </c:pt>
                <c:pt idx="9">
                  <c:v>43713</c:v>
                </c:pt>
                <c:pt idx="10">
                  <c:v>43714</c:v>
                </c:pt>
                <c:pt idx="11">
                  <c:v>43717</c:v>
                </c:pt>
                <c:pt idx="12">
                  <c:v>43718</c:v>
                </c:pt>
                <c:pt idx="13">
                  <c:v>43719</c:v>
                </c:pt>
                <c:pt idx="14">
                  <c:v>43720</c:v>
                </c:pt>
                <c:pt idx="15">
                  <c:v>43721</c:v>
                </c:pt>
                <c:pt idx="16">
                  <c:v>43724</c:v>
                </c:pt>
                <c:pt idx="17">
                  <c:v>43725</c:v>
                </c:pt>
                <c:pt idx="18">
                  <c:v>43726</c:v>
                </c:pt>
                <c:pt idx="19">
                  <c:v>43727</c:v>
                </c:pt>
                <c:pt idx="20">
                  <c:v>43728</c:v>
                </c:pt>
                <c:pt idx="21">
                  <c:v>43731</c:v>
                </c:pt>
                <c:pt idx="22">
                  <c:v>43732</c:v>
                </c:pt>
                <c:pt idx="23">
                  <c:v>43733</c:v>
                </c:pt>
                <c:pt idx="24">
                  <c:v>43734</c:v>
                </c:pt>
                <c:pt idx="25">
                  <c:v>43735</c:v>
                </c:pt>
              </c:numCache>
            </c:numRef>
          </c:cat>
          <c:val>
            <c:numRef>
              <c:f>'Referanse aksjer'!$F$801:$F$827</c:f>
              <c:numCache>
                <c:formatCode>_([$$-409]* #\ ##0.00_);_([$$-409]* \(#\ ##0.00\);_([$$-409]* "-"??_);_(@_)</c:formatCode>
                <c:ptCount val="27"/>
                <c:pt idx="0">
                  <c:v>44.43</c:v>
                </c:pt>
                <c:pt idx="1">
                  <c:v>42.28</c:v>
                </c:pt>
                <c:pt idx="2">
                  <c:v>43</c:v>
                </c:pt>
                <c:pt idx="3">
                  <c:v>42.816000000000003</c:v>
                </c:pt>
                <c:pt idx="4">
                  <c:v>43.118000000000002</c:v>
                </c:pt>
                <c:pt idx="5">
                  <c:v>44.341999999999999</c:v>
                </c:pt>
                <c:pt idx="6">
                  <c:v>45.122</c:v>
                </c:pt>
                <c:pt idx="7">
                  <c:v>45.002000000000002</c:v>
                </c:pt>
                <c:pt idx="8">
                  <c:v>44.136000000000003</c:v>
                </c:pt>
                <c:pt idx="9">
                  <c:v>45.915999999999997</c:v>
                </c:pt>
                <c:pt idx="10">
                  <c:v>45.49</c:v>
                </c:pt>
                <c:pt idx="11">
                  <c:v>46.357999999999997</c:v>
                </c:pt>
                <c:pt idx="12">
                  <c:v>47.107999999999997</c:v>
                </c:pt>
                <c:pt idx="13">
                  <c:v>49.42</c:v>
                </c:pt>
                <c:pt idx="14">
                  <c:v>49.173999999999999</c:v>
                </c:pt>
                <c:pt idx="15">
                  <c:v>49.04</c:v>
                </c:pt>
                <c:pt idx="16">
                  <c:v>48.561999999999998</c:v>
                </c:pt>
                <c:pt idx="17">
                  <c:v>48.957999999999998</c:v>
                </c:pt>
                <c:pt idx="18">
                  <c:v>48.698</c:v>
                </c:pt>
                <c:pt idx="19">
                  <c:v>49.32</c:v>
                </c:pt>
                <c:pt idx="20">
                  <c:v>48.124000000000002</c:v>
                </c:pt>
                <c:pt idx="21">
                  <c:v>48.246000000000002</c:v>
                </c:pt>
                <c:pt idx="22">
                  <c:v>44.642000000000003</c:v>
                </c:pt>
                <c:pt idx="23">
                  <c:v>45.74</c:v>
                </c:pt>
                <c:pt idx="24">
                  <c:v>48.512</c:v>
                </c:pt>
                <c:pt idx="25">
                  <c:v>48.426000000000002</c:v>
                </c:pt>
              </c:numCache>
            </c:numRef>
          </c:val>
          <c:smooth val="0"/>
          <c:extLst>
            <c:ext xmlns:c16="http://schemas.microsoft.com/office/drawing/2014/chart" uri="{C3380CC4-5D6E-409C-BE32-E72D297353CC}">
              <c16:uniqueId val="{00000000-C936-42BC-A342-F2DBD6B3C0BA}"/>
            </c:ext>
          </c:extLst>
        </c:ser>
        <c:dLbls>
          <c:showLegendKey val="0"/>
          <c:showVal val="0"/>
          <c:showCatName val="0"/>
          <c:showSerName val="0"/>
          <c:showPercent val="0"/>
          <c:showBubbleSize val="0"/>
        </c:dLbls>
        <c:smooth val="0"/>
        <c:axId val="1722759232"/>
        <c:axId val="1722743840"/>
      </c:lineChart>
      <c:dateAx>
        <c:axId val="17227592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22743840"/>
        <c:crosses val="autoZero"/>
        <c:auto val="1"/>
        <c:lblOffset val="100"/>
        <c:baseTimeUnit val="days"/>
      </c:dateAx>
      <c:valAx>
        <c:axId val="1722743840"/>
        <c:scaling>
          <c:orientation val="minMax"/>
        </c:scaling>
        <c:delete val="0"/>
        <c:axPos val="l"/>
        <c:majorGridlines>
          <c:spPr>
            <a:ln w="9525" cap="flat" cmpd="sng" algn="ctr">
              <a:solidFill>
                <a:schemeClr val="tx1">
                  <a:lumMod val="15000"/>
                  <a:lumOff val="85000"/>
                </a:schemeClr>
              </a:solidFill>
              <a:round/>
            </a:ln>
            <a:effectLst/>
          </c:spPr>
        </c:majorGridlines>
        <c:numFmt formatCode="_([$$-409]* #\ ##0.00_);_([$$-409]* \(#\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2275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Grafer!$C$1</c:f>
              <c:strCache>
                <c:ptCount val="1"/>
                <c:pt idx="0">
                  <c:v> NASDAQ </c:v>
                </c:pt>
              </c:strCache>
            </c:strRef>
          </c:tx>
          <c:spPr>
            <a:ln w="28575" cap="rnd">
              <a:solidFill>
                <a:schemeClr val="accent1"/>
              </a:solidFill>
              <a:round/>
            </a:ln>
            <a:effectLst/>
          </c:spPr>
          <c:marker>
            <c:symbol val="none"/>
          </c:marker>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0-8B95-49A2-922A-1BB1E6022434}"/>
            </c:ext>
          </c:extLst>
        </c:ser>
        <c:ser>
          <c:idx val="1"/>
          <c:order val="1"/>
          <c:tx>
            <c:strRef>
              <c:f>Grafer!$D$1</c:f>
              <c:strCache>
                <c:ptCount val="1"/>
                <c:pt idx="0">
                  <c:v>6 stock index</c:v>
                </c:pt>
              </c:strCache>
            </c:strRef>
          </c:tx>
          <c:spPr>
            <a:ln w="28575" cap="rnd">
              <a:solidFill>
                <a:schemeClr val="accent2"/>
              </a:solidFill>
              <a:round/>
            </a:ln>
            <a:effectLst/>
          </c:spPr>
          <c:marker>
            <c:symbol val="none"/>
          </c:marker>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1-8B95-49A2-922A-1BB1E6022434}"/>
            </c:ext>
          </c:extLst>
        </c:ser>
        <c:dLbls>
          <c:showLegendKey val="0"/>
          <c:showVal val="0"/>
          <c:showCatName val="0"/>
          <c:showSerName val="0"/>
          <c:showPercent val="0"/>
          <c:showBubbleSize val="0"/>
        </c:dLbls>
        <c:smooth val="0"/>
        <c:axId val="1632027616"/>
        <c:axId val="1632034272"/>
      </c:lineChart>
      <c:catAx>
        <c:axId val="16320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34272"/>
        <c:crosses val="autoZero"/>
        <c:auto val="1"/>
        <c:lblAlgn val="ctr"/>
        <c:lblOffset val="100"/>
        <c:noMultiLvlLbl val="0"/>
      </c:catAx>
      <c:valAx>
        <c:axId val="16320342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2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Grafer!$B$1</c:f>
              <c:strCache>
                <c:ptCount val="1"/>
                <c:pt idx="0">
                  <c:v>KNN VADER</c:v>
                </c:pt>
              </c:strCache>
            </c:strRef>
          </c:tx>
          <c:spPr>
            <a:ln w="28575" cap="rnd">
              <a:solidFill>
                <a:schemeClr val="accent1"/>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Grafer!$B$2:$B$826</c:f>
              <c:numCache>
                <c:formatCode>General</c:formatCode>
                <c:ptCount val="825"/>
                <c:pt idx="0">
                  <c:v>100</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102.53995469475032</c:v>
                </c:pt>
                <c:pt idx="176">
                  <c:v>102.59184300240912</c:v>
                </c:pt>
                <c:pt idx="177">
                  <c:v>102.54138036643528</c:v>
                </c:pt>
                <c:pt idx="178">
                  <c:v>102.39262207518189</c:v>
                </c:pt>
                <c:pt idx="179">
                  <c:v>102.46223397854419</c:v>
                </c:pt>
                <c:pt idx="180">
                  <c:v>101.99652021289209</c:v>
                </c:pt>
                <c:pt idx="181">
                  <c:v>101.87800989762853</c:v>
                </c:pt>
                <c:pt idx="182">
                  <c:v>102.28091506576425</c:v>
                </c:pt>
                <c:pt idx="183">
                  <c:v>102.04192116959685</c:v>
                </c:pt>
                <c:pt idx="184">
                  <c:v>102.03266793527534</c:v>
                </c:pt>
                <c:pt idx="185">
                  <c:v>102.07579858061122</c:v>
                </c:pt>
                <c:pt idx="186">
                  <c:v>102.37322247417316</c:v>
                </c:pt>
                <c:pt idx="187">
                  <c:v>101.96103612562116</c:v>
                </c:pt>
                <c:pt idx="188">
                  <c:v>102.04631485362448</c:v>
                </c:pt>
                <c:pt idx="189">
                  <c:v>102.19118171927911</c:v>
                </c:pt>
                <c:pt idx="190">
                  <c:v>102.15882291247316</c:v>
                </c:pt>
                <c:pt idx="191">
                  <c:v>102.09246091195368</c:v>
                </c:pt>
                <c:pt idx="192">
                  <c:v>102.97100016311761</c:v>
                </c:pt>
                <c:pt idx="193">
                  <c:v>103.57021694831414</c:v>
                </c:pt>
                <c:pt idx="194">
                  <c:v>103.51550524799791</c:v>
                </c:pt>
                <c:pt idx="195">
                  <c:v>103.48359960057324</c:v>
                </c:pt>
                <c:pt idx="196">
                  <c:v>104.04837743290345</c:v>
                </c:pt>
                <c:pt idx="197">
                  <c:v>103.87358062022064</c:v>
                </c:pt>
                <c:pt idx="198">
                  <c:v>103.71695900118056</c:v>
                </c:pt>
                <c:pt idx="199">
                  <c:v>103.63476253713685</c:v>
                </c:pt>
                <c:pt idx="200">
                  <c:v>103.80708816042025</c:v>
                </c:pt>
                <c:pt idx="201">
                  <c:v>103.57450559930427</c:v>
                </c:pt>
                <c:pt idx="202">
                  <c:v>103.52226438412438</c:v>
                </c:pt>
                <c:pt idx="203">
                  <c:v>104.28544271536741</c:v>
                </c:pt>
                <c:pt idx="204">
                  <c:v>104.1612286945995</c:v>
                </c:pt>
                <c:pt idx="205">
                  <c:v>104.37518570521895</c:v>
                </c:pt>
                <c:pt idx="206">
                  <c:v>104.39328444030818</c:v>
                </c:pt>
                <c:pt idx="207">
                  <c:v>104.6137196507734</c:v>
                </c:pt>
                <c:pt idx="208">
                  <c:v>104.52202181939955</c:v>
                </c:pt>
                <c:pt idx="209">
                  <c:v>104.06745319018901</c:v>
                </c:pt>
                <c:pt idx="210">
                  <c:v>103.938670716142</c:v>
                </c:pt>
                <c:pt idx="211">
                  <c:v>103.89331885832252</c:v>
                </c:pt>
                <c:pt idx="212">
                  <c:v>103.79700172349983</c:v>
                </c:pt>
                <c:pt idx="213">
                  <c:v>103.70830662428857</c:v>
                </c:pt>
                <c:pt idx="214">
                  <c:v>103.72084435114441</c:v>
                </c:pt>
                <c:pt idx="215">
                  <c:v>103.81112819834841</c:v>
                </c:pt>
                <c:pt idx="216">
                  <c:v>103.94531802824665</c:v>
                </c:pt>
                <c:pt idx="217">
                  <c:v>103.64524377129271</c:v>
                </c:pt>
                <c:pt idx="218">
                  <c:v>103.9209255065112</c:v>
                </c:pt>
                <c:pt idx="219">
                  <c:v>103.93217116148122</c:v>
                </c:pt>
                <c:pt idx="220">
                  <c:v>104.0713824832921</c:v>
                </c:pt>
                <c:pt idx="221">
                  <c:v>103.38572545711743</c:v>
                </c:pt>
                <c:pt idx="222">
                  <c:v>103.21528058718367</c:v>
                </c:pt>
                <c:pt idx="223">
                  <c:v>103.05975421677273</c:v>
                </c:pt>
                <c:pt idx="224">
                  <c:v>103.16263261603918</c:v>
                </c:pt>
                <c:pt idx="225">
                  <c:v>103.11857250753967</c:v>
                </c:pt>
                <c:pt idx="226">
                  <c:v>103.16481766992642</c:v>
                </c:pt>
                <c:pt idx="227">
                  <c:v>103.04290276636587</c:v>
                </c:pt>
                <c:pt idx="228">
                  <c:v>102.99017540851527</c:v>
                </c:pt>
                <c:pt idx="229">
                  <c:v>102.91885661790626</c:v>
                </c:pt>
                <c:pt idx="230">
                  <c:v>102.7372572428573</c:v>
                </c:pt>
                <c:pt idx="231">
                  <c:v>102.08763098636801</c:v>
                </c:pt>
                <c:pt idx="232">
                  <c:v>102.31828539202327</c:v>
                </c:pt>
                <c:pt idx="233">
                  <c:v>102.16497961529559</c:v>
                </c:pt>
                <c:pt idx="234">
                  <c:v>103.12593789920541</c:v>
                </c:pt>
                <c:pt idx="235">
                  <c:v>103.16005978011697</c:v>
                </c:pt>
                <c:pt idx="236">
                  <c:v>103.20664839954948</c:v>
                </c:pt>
                <c:pt idx="237">
                  <c:v>103.12050183296246</c:v>
                </c:pt>
                <c:pt idx="238">
                  <c:v>103.23042211548851</c:v>
                </c:pt>
                <c:pt idx="239">
                  <c:v>103.30261884730223</c:v>
                </c:pt>
                <c:pt idx="240">
                  <c:v>103.44700421430781</c:v>
                </c:pt>
                <c:pt idx="241">
                  <c:v>103.41708967546359</c:v>
                </c:pt>
                <c:pt idx="242">
                  <c:v>103.46244312642985</c:v>
                </c:pt>
                <c:pt idx="243">
                  <c:v>103.23524052985775</c:v>
                </c:pt>
                <c:pt idx="244">
                  <c:v>103.18676266355418</c:v>
                </c:pt>
                <c:pt idx="245">
                  <c:v>103.29781064452494</c:v>
                </c:pt>
                <c:pt idx="246">
                  <c:v>103.20025090060533</c:v>
                </c:pt>
                <c:pt idx="247">
                  <c:v>103.09537477144241</c:v>
                </c:pt>
                <c:pt idx="248">
                  <c:v>103.16413165832972</c:v>
                </c:pt>
                <c:pt idx="249">
                  <c:v>103.22517391693806</c:v>
                </c:pt>
                <c:pt idx="250">
                  <c:v>103.10084106727771</c:v>
                </c:pt>
                <c:pt idx="251">
                  <c:v>103.21704157183083</c:v>
                </c:pt>
                <c:pt idx="252">
                  <c:v>103.17419918824559</c:v>
                </c:pt>
                <c:pt idx="253">
                  <c:v>103.12127187921628</c:v>
                </c:pt>
                <c:pt idx="254">
                  <c:v>103.53525581788344</c:v>
                </c:pt>
                <c:pt idx="255">
                  <c:v>103.6666370411927</c:v>
                </c:pt>
                <c:pt idx="256">
                  <c:v>103.87402851121524</c:v>
                </c:pt>
                <c:pt idx="257">
                  <c:v>103.81245812764855</c:v>
                </c:pt>
                <c:pt idx="258">
                  <c:v>104.08619716144491</c:v>
                </c:pt>
                <c:pt idx="259">
                  <c:v>104.20341946639581</c:v>
                </c:pt>
                <c:pt idx="260">
                  <c:v>104.18058996123204</c:v>
                </c:pt>
                <c:pt idx="261">
                  <c:v>104.14372617980473</c:v>
                </c:pt>
                <c:pt idx="262">
                  <c:v>104.15724058678056</c:v>
                </c:pt>
                <c:pt idx="263">
                  <c:v>104.17216050997962</c:v>
                </c:pt>
                <c:pt idx="264">
                  <c:v>104.21812358606515</c:v>
                </c:pt>
                <c:pt idx="265">
                  <c:v>104.30484967758126</c:v>
                </c:pt>
                <c:pt idx="266">
                  <c:v>104.1943974261853</c:v>
                </c:pt>
                <c:pt idx="267">
                  <c:v>104.10704526091916</c:v>
                </c:pt>
                <c:pt idx="268">
                  <c:v>104.12423293584774</c:v>
                </c:pt>
                <c:pt idx="269">
                  <c:v>104.14028994826954</c:v>
                </c:pt>
                <c:pt idx="270">
                  <c:v>104.33767906936323</c:v>
                </c:pt>
                <c:pt idx="271">
                  <c:v>103.85859044183798</c:v>
                </c:pt>
                <c:pt idx="272">
                  <c:v>103.80229226027522</c:v>
                </c:pt>
                <c:pt idx="273">
                  <c:v>103.86144382271316</c:v>
                </c:pt>
                <c:pt idx="274">
                  <c:v>104.0113964673529</c:v>
                </c:pt>
                <c:pt idx="275">
                  <c:v>104.14114963999494</c:v>
                </c:pt>
                <c:pt idx="276">
                  <c:v>103.99030629912424</c:v>
                </c:pt>
                <c:pt idx="277">
                  <c:v>103.99888920316258</c:v>
                </c:pt>
                <c:pt idx="278">
                  <c:v>103.99184781909246</c:v>
                </c:pt>
                <c:pt idx="279">
                  <c:v>104.01009606302523</c:v>
                </c:pt>
                <c:pt idx="280">
                  <c:v>103.97383847883526</c:v>
                </c:pt>
                <c:pt idx="281">
                  <c:v>103.71214366642569</c:v>
                </c:pt>
                <c:pt idx="282">
                  <c:v>103.89796068536893</c:v>
                </c:pt>
                <c:pt idx="283">
                  <c:v>103.92450752381082</c:v>
                </c:pt>
                <c:pt idx="284">
                  <c:v>103.87614982813356</c:v>
                </c:pt>
                <c:pt idx="285">
                  <c:v>103.77001815954559</c:v>
                </c:pt>
                <c:pt idx="286">
                  <c:v>103.74632220440074</c:v>
                </c:pt>
                <c:pt idx="287">
                  <c:v>103.69058717098709</c:v>
                </c:pt>
                <c:pt idx="288">
                  <c:v>103.85563120882119</c:v>
                </c:pt>
                <c:pt idx="289">
                  <c:v>103.84605696174026</c:v>
                </c:pt>
                <c:pt idx="290">
                  <c:v>103.82723468914449</c:v>
                </c:pt>
                <c:pt idx="291">
                  <c:v>104.4334351889251</c:v>
                </c:pt>
                <c:pt idx="292">
                  <c:v>104.54449886746789</c:v>
                </c:pt>
                <c:pt idx="293">
                  <c:v>104.54598964881421</c:v>
                </c:pt>
                <c:pt idx="294">
                  <c:v>104.51009752213341</c:v>
                </c:pt>
                <c:pt idx="295">
                  <c:v>104.46075348025539</c:v>
                </c:pt>
                <c:pt idx="296">
                  <c:v>104.3532610481968</c:v>
                </c:pt>
                <c:pt idx="297">
                  <c:v>104.28314901509435</c:v>
                </c:pt>
                <c:pt idx="298">
                  <c:v>104.12416226472158</c:v>
                </c:pt>
                <c:pt idx="299">
                  <c:v>104.20333584754268</c:v>
                </c:pt>
                <c:pt idx="300">
                  <c:v>104.20508360212433</c:v>
                </c:pt>
                <c:pt idx="301">
                  <c:v>104.20858269042621</c:v>
                </c:pt>
                <c:pt idx="302">
                  <c:v>104.12391990732495</c:v>
                </c:pt>
                <c:pt idx="303">
                  <c:v>104.4177851991153</c:v>
                </c:pt>
                <c:pt idx="304">
                  <c:v>104.40181207136897</c:v>
                </c:pt>
                <c:pt idx="305">
                  <c:v>104.33499651928396</c:v>
                </c:pt>
                <c:pt idx="306">
                  <c:v>104.10204883280721</c:v>
                </c:pt>
                <c:pt idx="307">
                  <c:v>104.06439232158807</c:v>
                </c:pt>
                <c:pt idx="308">
                  <c:v>104.09635239892272</c:v>
                </c:pt>
                <c:pt idx="309">
                  <c:v>104.27078155109932</c:v>
                </c:pt>
                <c:pt idx="310">
                  <c:v>104.33941903368911</c:v>
                </c:pt>
                <c:pt idx="311">
                  <c:v>104.51570381851546</c:v>
                </c:pt>
                <c:pt idx="312">
                  <c:v>105.62335323635205</c:v>
                </c:pt>
                <c:pt idx="313">
                  <c:v>105.66418010196682</c:v>
                </c:pt>
                <c:pt idx="314">
                  <c:v>104.98902001481441</c:v>
                </c:pt>
                <c:pt idx="315">
                  <c:v>105.05871777679519</c:v>
                </c:pt>
                <c:pt idx="316">
                  <c:v>104.99524802134232</c:v>
                </c:pt>
                <c:pt idx="317">
                  <c:v>104.98749059295575</c:v>
                </c:pt>
                <c:pt idx="318">
                  <c:v>105.61629684206007</c:v>
                </c:pt>
                <c:pt idx="319">
                  <c:v>105.49309118755095</c:v>
                </c:pt>
                <c:pt idx="320">
                  <c:v>104.69522043871007</c:v>
                </c:pt>
                <c:pt idx="321">
                  <c:v>104.70279771038531</c:v>
                </c:pt>
                <c:pt idx="322">
                  <c:v>105.3219212740932</c:v>
                </c:pt>
                <c:pt idx="323">
                  <c:v>105.32705971662911</c:v>
                </c:pt>
                <c:pt idx="324">
                  <c:v>105.46265795847546</c:v>
                </c:pt>
                <c:pt idx="325">
                  <c:v>105.80685932935459</c:v>
                </c:pt>
                <c:pt idx="326">
                  <c:v>105.80913843564277</c:v>
                </c:pt>
                <c:pt idx="327">
                  <c:v>105.92983377406971</c:v>
                </c:pt>
                <c:pt idx="328">
                  <c:v>107.59007622612897</c:v>
                </c:pt>
                <c:pt idx="329">
                  <c:v>107.71757987337178</c:v>
                </c:pt>
                <c:pt idx="330">
                  <c:v>107.66200420986802</c:v>
                </c:pt>
                <c:pt idx="331">
                  <c:v>108.471483996225</c:v>
                </c:pt>
                <c:pt idx="332">
                  <c:v>110.28321580239322</c:v>
                </c:pt>
                <c:pt idx="333">
                  <c:v>110.15364720578172</c:v>
                </c:pt>
                <c:pt idx="334">
                  <c:v>110.14437211947649</c:v>
                </c:pt>
                <c:pt idx="335">
                  <c:v>110.0853583357989</c:v>
                </c:pt>
                <c:pt idx="336">
                  <c:v>110.16244941130454</c:v>
                </c:pt>
                <c:pt idx="337">
                  <c:v>110.17052881491573</c:v>
                </c:pt>
                <c:pt idx="338">
                  <c:v>109.84518910553072</c:v>
                </c:pt>
                <c:pt idx="339">
                  <c:v>109.97150710401642</c:v>
                </c:pt>
                <c:pt idx="340">
                  <c:v>109.95087790624916</c:v>
                </c:pt>
                <c:pt idx="341">
                  <c:v>109.84075506938281</c:v>
                </c:pt>
                <c:pt idx="342">
                  <c:v>109.64731470313947</c:v>
                </c:pt>
                <c:pt idx="343">
                  <c:v>109.44561645063519</c:v>
                </c:pt>
                <c:pt idx="344">
                  <c:v>110.84609831573593</c:v>
                </c:pt>
                <c:pt idx="345">
                  <c:v>111.59941239042642</c:v>
                </c:pt>
                <c:pt idx="346">
                  <c:v>111.5414669798016</c:v>
                </c:pt>
                <c:pt idx="347">
                  <c:v>111.69504550315831</c:v>
                </c:pt>
                <c:pt idx="348">
                  <c:v>111.59162416472947</c:v>
                </c:pt>
                <c:pt idx="349">
                  <c:v>111.52634735963188</c:v>
                </c:pt>
                <c:pt idx="350">
                  <c:v>112.38951966530988</c:v>
                </c:pt>
                <c:pt idx="351">
                  <c:v>112.28516639358421</c:v>
                </c:pt>
                <c:pt idx="352">
                  <c:v>111.90526497171152</c:v>
                </c:pt>
                <c:pt idx="353">
                  <c:v>111.64657759061973</c:v>
                </c:pt>
                <c:pt idx="354">
                  <c:v>111.89437444607205</c:v>
                </c:pt>
                <c:pt idx="355">
                  <c:v>112.19018261415403</c:v>
                </c:pt>
                <c:pt idx="356">
                  <c:v>112.11121979882566</c:v>
                </c:pt>
                <c:pt idx="357">
                  <c:v>111.92760075858126</c:v>
                </c:pt>
                <c:pt idx="358">
                  <c:v>111.90358678187572</c:v>
                </c:pt>
                <c:pt idx="359">
                  <c:v>111.99680119185385</c:v>
                </c:pt>
                <c:pt idx="360">
                  <c:v>112.63813468137771</c:v>
                </c:pt>
                <c:pt idx="361">
                  <c:v>112.525752589145</c:v>
                </c:pt>
                <c:pt idx="362">
                  <c:v>111.40392926340162</c:v>
                </c:pt>
                <c:pt idx="363">
                  <c:v>111.77972922383165</c:v>
                </c:pt>
                <c:pt idx="364">
                  <c:v>112.19919530397917</c:v>
                </c:pt>
                <c:pt idx="365">
                  <c:v>112.15096092400699</c:v>
                </c:pt>
                <c:pt idx="366">
                  <c:v>112.53079651929397</c:v>
                </c:pt>
                <c:pt idx="367">
                  <c:v>113.01412876824031</c:v>
                </c:pt>
                <c:pt idx="368">
                  <c:v>112.71151349296882</c:v>
                </c:pt>
                <c:pt idx="369">
                  <c:v>112.87201001766502</c:v>
                </c:pt>
                <c:pt idx="370">
                  <c:v>113.18119848051543</c:v>
                </c:pt>
                <c:pt idx="371">
                  <c:v>113.04039749907815</c:v>
                </c:pt>
                <c:pt idx="372">
                  <c:v>112.50230470952538</c:v>
                </c:pt>
                <c:pt idx="373">
                  <c:v>112.97298772921387</c:v>
                </c:pt>
                <c:pt idx="374">
                  <c:v>112.97634331706573</c:v>
                </c:pt>
                <c:pt idx="375">
                  <c:v>112.63092877699833</c:v>
                </c:pt>
                <c:pt idx="376">
                  <c:v>112.67097989545624</c:v>
                </c:pt>
                <c:pt idx="377">
                  <c:v>112.55153975480521</c:v>
                </c:pt>
                <c:pt idx="378">
                  <c:v>112.483186978124</c:v>
                </c:pt>
                <c:pt idx="379">
                  <c:v>112.45492757394162</c:v>
                </c:pt>
                <c:pt idx="380">
                  <c:v>113.00486092649054</c:v>
                </c:pt>
                <c:pt idx="381">
                  <c:v>113.02093430983885</c:v>
                </c:pt>
                <c:pt idx="382">
                  <c:v>112.78571868650616</c:v>
                </c:pt>
                <c:pt idx="383">
                  <c:v>112.86406665608206</c:v>
                </c:pt>
                <c:pt idx="384">
                  <c:v>112.84648580260532</c:v>
                </c:pt>
                <c:pt idx="385">
                  <c:v>112.98060899564285</c:v>
                </c:pt>
                <c:pt idx="386">
                  <c:v>113.04348935184193</c:v>
                </c:pt>
                <c:pt idx="387">
                  <c:v>113.0057082690177</c:v>
                </c:pt>
                <c:pt idx="388">
                  <c:v>113.24479604642873</c:v>
                </c:pt>
                <c:pt idx="389">
                  <c:v>113.17275465553173</c:v>
                </c:pt>
                <c:pt idx="390">
                  <c:v>113.10826875544311</c:v>
                </c:pt>
                <c:pt idx="391">
                  <c:v>113.01139915027925</c:v>
                </c:pt>
                <c:pt idx="392">
                  <c:v>113.00436627474632</c:v>
                </c:pt>
                <c:pt idx="393">
                  <c:v>112.94952727172287</c:v>
                </c:pt>
                <c:pt idx="394">
                  <c:v>112.81597009406528</c:v>
                </c:pt>
                <c:pt idx="395">
                  <c:v>113.06916987798947</c:v>
                </c:pt>
                <c:pt idx="396">
                  <c:v>113.38601338258302</c:v>
                </c:pt>
                <c:pt idx="397">
                  <c:v>112.90727593071129</c:v>
                </c:pt>
                <c:pt idx="398">
                  <c:v>112.93865253594097</c:v>
                </c:pt>
                <c:pt idx="399">
                  <c:v>112.93711340079315</c:v>
                </c:pt>
                <c:pt idx="400">
                  <c:v>112.86311571426995</c:v>
                </c:pt>
                <c:pt idx="401">
                  <c:v>112.88279018593316</c:v>
                </c:pt>
                <c:pt idx="402">
                  <c:v>113.00356144169542</c:v>
                </c:pt>
                <c:pt idx="403">
                  <c:v>113.07834366585699</c:v>
                </c:pt>
                <c:pt idx="404">
                  <c:v>113.03364029949698</c:v>
                </c:pt>
                <c:pt idx="405">
                  <c:v>113.24934394965419</c:v>
                </c:pt>
                <c:pt idx="406">
                  <c:v>112.68604166102358</c:v>
                </c:pt>
                <c:pt idx="407">
                  <c:v>112.6998316996004</c:v>
                </c:pt>
                <c:pt idx="408">
                  <c:v>112.40649253448093</c:v>
                </c:pt>
                <c:pt idx="409">
                  <c:v>112.35419913527492</c:v>
                </c:pt>
                <c:pt idx="410">
                  <c:v>112.09196403574019</c:v>
                </c:pt>
                <c:pt idx="411">
                  <c:v>112.13849218270036</c:v>
                </c:pt>
                <c:pt idx="412">
                  <c:v>112.20704703376875</c:v>
                </c:pt>
                <c:pt idx="413">
                  <c:v>112.105512541276</c:v>
                </c:pt>
                <c:pt idx="414">
                  <c:v>111.96711935265579</c:v>
                </c:pt>
                <c:pt idx="415">
                  <c:v>111.81089674304629</c:v>
                </c:pt>
                <c:pt idx="416">
                  <c:v>110.77016374861373</c:v>
                </c:pt>
                <c:pt idx="417">
                  <c:v>110.72103046405918</c:v>
                </c:pt>
                <c:pt idx="418">
                  <c:v>110.62539299777667</c:v>
                </c:pt>
                <c:pt idx="419">
                  <c:v>110.00058249324822</c:v>
                </c:pt>
                <c:pt idx="420">
                  <c:v>109.72613511381222</c:v>
                </c:pt>
                <c:pt idx="421">
                  <c:v>109.73111300895258</c:v>
                </c:pt>
                <c:pt idx="422">
                  <c:v>109.74683099740702</c:v>
                </c:pt>
                <c:pt idx="423">
                  <c:v>109.91002913229929</c:v>
                </c:pt>
                <c:pt idx="424">
                  <c:v>109.57237228150213</c:v>
                </c:pt>
                <c:pt idx="425">
                  <c:v>109.7118156303338</c:v>
                </c:pt>
                <c:pt idx="426">
                  <c:v>110.24160008329594</c:v>
                </c:pt>
                <c:pt idx="427">
                  <c:v>110.20900086593301</c:v>
                </c:pt>
                <c:pt idx="428">
                  <c:v>110.18772533510422</c:v>
                </c:pt>
                <c:pt idx="429">
                  <c:v>110.14629999242415</c:v>
                </c:pt>
                <c:pt idx="430">
                  <c:v>110.18681712994959</c:v>
                </c:pt>
                <c:pt idx="431">
                  <c:v>110.19502365132601</c:v>
                </c:pt>
                <c:pt idx="432">
                  <c:v>110.21848052931075</c:v>
                </c:pt>
                <c:pt idx="433">
                  <c:v>110.17179491277506</c:v>
                </c:pt>
                <c:pt idx="434">
                  <c:v>110.223948550635</c:v>
                </c:pt>
                <c:pt idx="435">
                  <c:v>109.22808893605713</c:v>
                </c:pt>
                <c:pt idx="436">
                  <c:v>109.06843286152399</c:v>
                </c:pt>
                <c:pt idx="437">
                  <c:v>109.02943147031193</c:v>
                </c:pt>
                <c:pt idx="438">
                  <c:v>108.1914573972778</c:v>
                </c:pt>
                <c:pt idx="439">
                  <c:v>108.22698707613355</c:v>
                </c:pt>
                <c:pt idx="440">
                  <c:v>108.17065795769828</c:v>
                </c:pt>
                <c:pt idx="441">
                  <c:v>107.8956710286714</c:v>
                </c:pt>
                <c:pt idx="442">
                  <c:v>108.16333915502723</c:v>
                </c:pt>
                <c:pt idx="443">
                  <c:v>108.3373602223443</c:v>
                </c:pt>
                <c:pt idx="444">
                  <c:v>107.40050178495581</c:v>
                </c:pt>
                <c:pt idx="445">
                  <c:v>107.38368686792471</c:v>
                </c:pt>
                <c:pt idx="446">
                  <c:v>107.31163044139925</c:v>
                </c:pt>
                <c:pt idx="447">
                  <c:v>107.92741762494728</c:v>
                </c:pt>
                <c:pt idx="448">
                  <c:v>107.62188674248095</c:v>
                </c:pt>
                <c:pt idx="449">
                  <c:v>107.75166386428585</c:v>
                </c:pt>
                <c:pt idx="450">
                  <c:v>107.94407663232772</c:v>
                </c:pt>
                <c:pt idx="451">
                  <c:v>107.57729571190816</c:v>
                </c:pt>
                <c:pt idx="452">
                  <c:v>108.6976630196413</c:v>
                </c:pt>
                <c:pt idx="453">
                  <c:v>108.79277814746509</c:v>
                </c:pt>
                <c:pt idx="454">
                  <c:v>108.76001576718983</c:v>
                </c:pt>
                <c:pt idx="455">
                  <c:v>109.03316831015998</c:v>
                </c:pt>
                <c:pt idx="456">
                  <c:v>109.29367273762541</c:v>
                </c:pt>
                <c:pt idx="457">
                  <c:v>109.57541127806201</c:v>
                </c:pt>
                <c:pt idx="458">
                  <c:v>109.4396182201799</c:v>
                </c:pt>
                <c:pt idx="459">
                  <c:v>109.3971309043573</c:v>
                </c:pt>
                <c:pt idx="460">
                  <c:v>109.4340508712599</c:v>
                </c:pt>
                <c:pt idx="461">
                  <c:v>109.31984757241713</c:v>
                </c:pt>
                <c:pt idx="462">
                  <c:v>109.28414610953328</c:v>
                </c:pt>
                <c:pt idx="463">
                  <c:v>107.73417039262368</c:v>
                </c:pt>
                <c:pt idx="464">
                  <c:v>107.58386269233857</c:v>
                </c:pt>
                <c:pt idx="465">
                  <c:v>107.56917451550048</c:v>
                </c:pt>
                <c:pt idx="466">
                  <c:v>107.74476043975586</c:v>
                </c:pt>
                <c:pt idx="467">
                  <c:v>107.80339215279011</c:v>
                </c:pt>
                <c:pt idx="468">
                  <c:v>109.2495627310319</c:v>
                </c:pt>
                <c:pt idx="469">
                  <c:v>109.31771386157563</c:v>
                </c:pt>
                <c:pt idx="470">
                  <c:v>109.52592387175331</c:v>
                </c:pt>
                <c:pt idx="471">
                  <c:v>109.22308040561222</c:v>
                </c:pt>
                <c:pt idx="472">
                  <c:v>109.02736958917356</c:v>
                </c:pt>
                <c:pt idx="473">
                  <c:v>108.89046011199409</c:v>
                </c:pt>
                <c:pt idx="474">
                  <c:v>108.96902087504975</c:v>
                </c:pt>
                <c:pt idx="475">
                  <c:v>109.05087050174455</c:v>
                </c:pt>
                <c:pt idx="476">
                  <c:v>109.02626546974327</c:v>
                </c:pt>
                <c:pt idx="477">
                  <c:v>108.99107260063568</c:v>
                </c:pt>
                <c:pt idx="478">
                  <c:v>109.03685889262285</c:v>
                </c:pt>
                <c:pt idx="479">
                  <c:v>108.84180988394569</c:v>
                </c:pt>
                <c:pt idx="480">
                  <c:v>108.47615466436253</c:v>
                </c:pt>
                <c:pt idx="481">
                  <c:v>109.13617679425377</c:v>
                </c:pt>
                <c:pt idx="482">
                  <c:v>108.25336023915521</c:v>
                </c:pt>
                <c:pt idx="483">
                  <c:v>109.02335355695858</c:v>
                </c:pt>
                <c:pt idx="484">
                  <c:v>109.09659108516379</c:v>
                </c:pt>
                <c:pt idx="485">
                  <c:v>109.00675513881897</c:v>
                </c:pt>
                <c:pt idx="486">
                  <c:v>108.15903571748223</c:v>
                </c:pt>
                <c:pt idx="487">
                  <c:v>108.60151066522511</c:v>
                </c:pt>
                <c:pt idx="488">
                  <c:v>107.95709571403323</c:v>
                </c:pt>
                <c:pt idx="489">
                  <c:v>107.95425298167595</c:v>
                </c:pt>
                <c:pt idx="490">
                  <c:v>108.07128210793068</c:v>
                </c:pt>
                <c:pt idx="491">
                  <c:v>108.08625889626958</c:v>
                </c:pt>
                <c:pt idx="492">
                  <c:v>108.12028247348155</c:v>
                </c:pt>
                <c:pt idx="493">
                  <c:v>108.05617005206084</c:v>
                </c:pt>
                <c:pt idx="494">
                  <c:v>107.90580652887856</c:v>
                </c:pt>
                <c:pt idx="495">
                  <c:v>107.91118572564281</c:v>
                </c:pt>
                <c:pt idx="496">
                  <c:v>107.9685569096264</c:v>
                </c:pt>
                <c:pt idx="497">
                  <c:v>107.99706628014987</c:v>
                </c:pt>
                <c:pt idx="498">
                  <c:v>107.70316136737117</c:v>
                </c:pt>
                <c:pt idx="499">
                  <c:v>107.67345388390441</c:v>
                </c:pt>
                <c:pt idx="500">
                  <c:v>107.71656664536269</c:v>
                </c:pt>
                <c:pt idx="501">
                  <c:v>107.68371059703583</c:v>
                </c:pt>
                <c:pt idx="502">
                  <c:v>107.62763634793883</c:v>
                </c:pt>
                <c:pt idx="503">
                  <c:v>108.10356183143695</c:v>
                </c:pt>
                <c:pt idx="504">
                  <c:v>107.76226185710432</c:v>
                </c:pt>
                <c:pt idx="505">
                  <c:v>107.6905621663073</c:v>
                </c:pt>
                <c:pt idx="506">
                  <c:v>107.69944965534863</c:v>
                </c:pt>
                <c:pt idx="507">
                  <c:v>107.38031882352689</c:v>
                </c:pt>
                <c:pt idx="508">
                  <c:v>105.70240269408096</c:v>
                </c:pt>
                <c:pt idx="509">
                  <c:v>105.80382295843236</c:v>
                </c:pt>
                <c:pt idx="510">
                  <c:v>105.90064114266285</c:v>
                </c:pt>
                <c:pt idx="511">
                  <c:v>105.96972478341468</c:v>
                </c:pt>
                <c:pt idx="512">
                  <c:v>105.78181948720577</c:v>
                </c:pt>
                <c:pt idx="513">
                  <c:v>105.70589262043963</c:v>
                </c:pt>
                <c:pt idx="514">
                  <c:v>106.00605018452335</c:v>
                </c:pt>
                <c:pt idx="515">
                  <c:v>106.00186824992815</c:v>
                </c:pt>
                <c:pt idx="516">
                  <c:v>106.36269911828629</c:v>
                </c:pt>
                <c:pt idx="517">
                  <c:v>106.36348075883133</c:v>
                </c:pt>
                <c:pt idx="518">
                  <c:v>106.42201827989152</c:v>
                </c:pt>
                <c:pt idx="519">
                  <c:v>106.46025310109073</c:v>
                </c:pt>
                <c:pt idx="520">
                  <c:v>106.47279320216524</c:v>
                </c:pt>
                <c:pt idx="521">
                  <c:v>106.64383627744421</c:v>
                </c:pt>
                <c:pt idx="522">
                  <c:v>106.59085493667681</c:v>
                </c:pt>
                <c:pt idx="523">
                  <c:v>106.58716910978853</c:v>
                </c:pt>
                <c:pt idx="524">
                  <c:v>106.67276689014365</c:v>
                </c:pt>
                <c:pt idx="525">
                  <c:v>106.55099166010839</c:v>
                </c:pt>
                <c:pt idx="526">
                  <c:v>106.46725202551038</c:v>
                </c:pt>
                <c:pt idx="527">
                  <c:v>106.47257892469578</c:v>
                </c:pt>
                <c:pt idx="528">
                  <c:v>106.50044956221504</c:v>
                </c:pt>
                <c:pt idx="529">
                  <c:v>106.48294941240435</c:v>
                </c:pt>
                <c:pt idx="530">
                  <c:v>106.44926922642217</c:v>
                </c:pt>
                <c:pt idx="531">
                  <c:v>106.54717189918442</c:v>
                </c:pt>
                <c:pt idx="532">
                  <c:v>106.56473124050693</c:v>
                </c:pt>
                <c:pt idx="533">
                  <c:v>106.610381247609</c:v>
                </c:pt>
                <c:pt idx="534">
                  <c:v>106.27672583285883</c:v>
                </c:pt>
                <c:pt idx="535">
                  <c:v>106.21178331260252</c:v>
                </c:pt>
                <c:pt idx="536">
                  <c:v>106.35468989790466</c:v>
                </c:pt>
                <c:pt idx="537">
                  <c:v>106.64344372552493</c:v>
                </c:pt>
                <c:pt idx="538">
                  <c:v>106.26860840466237</c:v>
                </c:pt>
                <c:pt idx="539">
                  <c:v>106.29204457012709</c:v>
                </c:pt>
                <c:pt idx="540">
                  <c:v>106.28814013590849</c:v>
                </c:pt>
                <c:pt idx="541">
                  <c:v>106.38015765849532</c:v>
                </c:pt>
                <c:pt idx="542">
                  <c:v>106.40469703866088</c:v>
                </c:pt>
                <c:pt idx="543">
                  <c:v>106.23760283467389</c:v>
                </c:pt>
                <c:pt idx="544">
                  <c:v>106.14684195948553</c:v>
                </c:pt>
                <c:pt idx="545">
                  <c:v>106.1133740716712</c:v>
                </c:pt>
                <c:pt idx="546">
                  <c:v>105.84236401839473</c:v>
                </c:pt>
                <c:pt idx="547">
                  <c:v>105.3062292781313</c:v>
                </c:pt>
                <c:pt idx="548">
                  <c:v>105.3553756121607</c:v>
                </c:pt>
                <c:pt idx="549">
                  <c:v>105.33295404021743</c:v>
                </c:pt>
                <c:pt idx="550">
                  <c:v>105.20680363540723</c:v>
                </c:pt>
                <c:pt idx="551">
                  <c:v>105.02577945737112</c:v>
                </c:pt>
                <c:pt idx="552">
                  <c:v>105.04457456431837</c:v>
                </c:pt>
                <c:pt idx="553">
                  <c:v>105.0735663828234</c:v>
                </c:pt>
                <c:pt idx="554">
                  <c:v>104.78852717368738</c:v>
                </c:pt>
                <c:pt idx="555">
                  <c:v>104.97400126939046</c:v>
                </c:pt>
                <c:pt idx="556">
                  <c:v>104.90888890597597</c:v>
                </c:pt>
                <c:pt idx="557">
                  <c:v>104.88664493676198</c:v>
                </c:pt>
                <c:pt idx="558">
                  <c:v>105.07659934987463</c:v>
                </c:pt>
                <c:pt idx="559">
                  <c:v>105.12301042373231</c:v>
                </c:pt>
                <c:pt idx="560">
                  <c:v>105.09794063622887</c:v>
                </c:pt>
                <c:pt idx="561">
                  <c:v>105.11677549759037</c:v>
                </c:pt>
                <c:pt idx="562">
                  <c:v>105.06619213994078</c:v>
                </c:pt>
                <c:pt idx="563">
                  <c:v>105.14023394423283</c:v>
                </c:pt>
                <c:pt idx="564">
                  <c:v>104.9219314125302</c:v>
                </c:pt>
                <c:pt idx="565">
                  <c:v>104.90015444415101</c:v>
                </c:pt>
                <c:pt idx="566">
                  <c:v>105.02970712195285</c:v>
                </c:pt>
                <c:pt idx="567">
                  <c:v>105.01939638224619</c:v>
                </c:pt>
                <c:pt idx="568">
                  <c:v>104.88018928146789</c:v>
                </c:pt>
                <c:pt idx="569">
                  <c:v>104.82028791193557</c:v>
                </c:pt>
                <c:pt idx="570">
                  <c:v>104.78914193448708</c:v>
                </c:pt>
                <c:pt idx="571">
                  <c:v>104.65433600344261</c:v>
                </c:pt>
                <c:pt idx="572">
                  <c:v>104.66336727180727</c:v>
                </c:pt>
                <c:pt idx="573">
                  <c:v>104.65236219107263</c:v>
                </c:pt>
                <c:pt idx="574">
                  <c:v>104.56632501611257</c:v>
                </c:pt>
                <c:pt idx="575">
                  <c:v>104.5643065170932</c:v>
                </c:pt>
                <c:pt idx="576">
                  <c:v>104.61876709529518</c:v>
                </c:pt>
                <c:pt idx="577">
                  <c:v>104.63793237497654</c:v>
                </c:pt>
                <c:pt idx="578">
                  <c:v>104.63087627463527</c:v>
                </c:pt>
                <c:pt idx="579">
                  <c:v>104.62786302343054</c:v>
                </c:pt>
                <c:pt idx="580">
                  <c:v>104.61281711370144</c:v>
                </c:pt>
                <c:pt idx="581">
                  <c:v>105.51860736480668</c:v>
                </c:pt>
                <c:pt idx="582">
                  <c:v>105.51860736480668</c:v>
                </c:pt>
                <c:pt idx="583">
                  <c:v>105.49595005056437</c:v>
                </c:pt>
                <c:pt idx="584">
                  <c:v>105.52657108913164</c:v>
                </c:pt>
                <c:pt idx="585">
                  <c:v>105.52045700051868</c:v>
                </c:pt>
                <c:pt idx="586">
                  <c:v>105.64845367325098</c:v>
                </c:pt>
                <c:pt idx="587">
                  <c:v>105.5874580912223</c:v>
                </c:pt>
                <c:pt idx="588">
                  <c:v>106.09712480872756</c:v>
                </c:pt>
                <c:pt idx="589">
                  <c:v>106.11065527945557</c:v>
                </c:pt>
                <c:pt idx="590">
                  <c:v>106.163159313859</c:v>
                </c:pt>
                <c:pt idx="591">
                  <c:v>106.31330776516606</c:v>
                </c:pt>
                <c:pt idx="592">
                  <c:v>106.27187422298462</c:v>
                </c:pt>
                <c:pt idx="593">
                  <c:v>106.32222659607206</c:v>
                </c:pt>
                <c:pt idx="594">
                  <c:v>106.36098897606389</c:v>
                </c:pt>
                <c:pt idx="595">
                  <c:v>106.35495050035061</c:v>
                </c:pt>
                <c:pt idx="596">
                  <c:v>106.40503118695004</c:v>
                </c:pt>
                <c:pt idx="597">
                  <c:v>106.48415688317137</c:v>
                </c:pt>
                <c:pt idx="598">
                  <c:v>106.53842063403597</c:v>
                </c:pt>
                <c:pt idx="599">
                  <c:v>106.50340955456718</c:v>
                </c:pt>
                <c:pt idx="600">
                  <c:v>106.54602544660005</c:v>
                </c:pt>
                <c:pt idx="601">
                  <c:v>106.60496258661165</c:v>
                </c:pt>
                <c:pt idx="602">
                  <c:v>106.69600098217765</c:v>
                </c:pt>
                <c:pt idx="603">
                  <c:v>106.71300811464363</c:v>
                </c:pt>
                <c:pt idx="604">
                  <c:v>106.5816285045249</c:v>
                </c:pt>
                <c:pt idx="605">
                  <c:v>106.60977396324859</c:v>
                </c:pt>
                <c:pt idx="606">
                  <c:v>106.68527808413295</c:v>
                </c:pt>
                <c:pt idx="607">
                  <c:v>106.65191111975204</c:v>
                </c:pt>
                <c:pt idx="608">
                  <c:v>106.78738512562026</c:v>
                </c:pt>
                <c:pt idx="609">
                  <c:v>106.84426511487025</c:v>
                </c:pt>
                <c:pt idx="610">
                  <c:v>106.78233450391257</c:v>
                </c:pt>
                <c:pt idx="611">
                  <c:v>106.79260464292641</c:v>
                </c:pt>
                <c:pt idx="612">
                  <c:v>106.8196786551883</c:v>
                </c:pt>
                <c:pt idx="613">
                  <c:v>106.91820993368857</c:v>
                </c:pt>
                <c:pt idx="614">
                  <c:v>106.92198738924375</c:v>
                </c:pt>
                <c:pt idx="615">
                  <c:v>106.53005863039222</c:v>
                </c:pt>
                <c:pt idx="616">
                  <c:v>106.58135749981791</c:v>
                </c:pt>
                <c:pt idx="617">
                  <c:v>106.59181224345369</c:v>
                </c:pt>
                <c:pt idx="618">
                  <c:v>106.64269958096277</c:v>
                </c:pt>
                <c:pt idx="619">
                  <c:v>106.65404928430401</c:v>
                </c:pt>
                <c:pt idx="620">
                  <c:v>106.66445779087155</c:v>
                </c:pt>
                <c:pt idx="621">
                  <c:v>106.71884858158107</c:v>
                </c:pt>
                <c:pt idx="622">
                  <c:v>106.72641345947231</c:v>
                </c:pt>
                <c:pt idx="623">
                  <c:v>106.74063691577005</c:v>
                </c:pt>
                <c:pt idx="624">
                  <c:v>106.74634773982555</c:v>
                </c:pt>
                <c:pt idx="625">
                  <c:v>106.72649684436023</c:v>
                </c:pt>
                <c:pt idx="626">
                  <c:v>106.9355881243122</c:v>
                </c:pt>
                <c:pt idx="627">
                  <c:v>106.960777190938</c:v>
                </c:pt>
                <c:pt idx="628">
                  <c:v>106.91917282507821</c:v>
                </c:pt>
                <c:pt idx="629">
                  <c:v>106.81352146692555</c:v>
                </c:pt>
                <c:pt idx="630">
                  <c:v>106.90989824788551</c:v>
                </c:pt>
                <c:pt idx="631">
                  <c:v>106.98276323958478</c:v>
                </c:pt>
                <c:pt idx="632">
                  <c:v>106.99029040199984</c:v>
                </c:pt>
                <c:pt idx="633">
                  <c:v>106.97348916292918</c:v>
                </c:pt>
                <c:pt idx="634">
                  <c:v>106.82826347412312</c:v>
                </c:pt>
                <c:pt idx="635">
                  <c:v>106.76361106753684</c:v>
                </c:pt>
                <c:pt idx="636">
                  <c:v>106.81360945294739</c:v>
                </c:pt>
                <c:pt idx="637">
                  <c:v>106.79042941617375</c:v>
                </c:pt>
                <c:pt idx="638">
                  <c:v>106.86393294182579</c:v>
                </c:pt>
                <c:pt idx="639">
                  <c:v>106.88325270543102</c:v>
                </c:pt>
                <c:pt idx="640">
                  <c:v>106.82251075572084</c:v>
                </c:pt>
                <c:pt idx="641">
                  <c:v>106.86383849097949</c:v>
                </c:pt>
                <c:pt idx="642">
                  <c:v>106.85553672942707</c:v>
                </c:pt>
                <c:pt idx="643">
                  <c:v>106.87391050485898</c:v>
                </c:pt>
                <c:pt idx="644">
                  <c:v>106.88218028631168</c:v>
                </c:pt>
                <c:pt idx="645">
                  <c:v>106.65998775531767</c:v>
                </c:pt>
                <c:pt idx="646">
                  <c:v>106.8488353036368</c:v>
                </c:pt>
                <c:pt idx="647">
                  <c:v>106.90690532102015</c:v>
                </c:pt>
                <c:pt idx="648">
                  <c:v>107.24046781635435</c:v>
                </c:pt>
                <c:pt idx="649">
                  <c:v>107.45216128524551</c:v>
                </c:pt>
                <c:pt idx="650">
                  <c:v>107.43561226965308</c:v>
                </c:pt>
                <c:pt idx="651">
                  <c:v>107.42449276138686</c:v>
                </c:pt>
                <c:pt idx="652">
                  <c:v>107.51666168579183</c:v>
                </c:pt>
                <c:pt idx="653">
                  <c:v>107.52682647925053</c:v>
                </c:pt>
                <c:pt idx="654">
                  <c:v>107.5084085305879</c:v>
                </c:pt>
                <c:pt idx="655">
                  <c:v>107.50656916671143</c:v>
                </c:pt>
                <c:pt idx="656">
                  <c:v>107.59772558224371</c:v>
                </c:pt>
                <c:pt idx="657">
                  <c:v>107.68137372873559</c:v>
                </c:pt>
                <c:pt idx="658">
                  <c:v>107.67491843513039</c:v>
                </c:pt>
                <c:pt idx="659">
                  <c:v>107.70990035415376</c:v>
                </c:pt>
                <c:pt idx="660">
                  <c:v>107.66669864530274</c:v>
                </c:pt>
                <c:pt idx="661">
                  <c:v>107.69693147434084</c:v>
                </c:pt>
                <c:pt idx="662">
                  <c:v>107.66494590839341</c:v>
                </c:pt>
                <c:pt idx="663">
                  <c:v>107.48016040544714</c:v>
                </c:pt>
                <c:pt idx="664">
                  <c:v>107.61343560286585</c:v>
                </c:pt>
                <c:pt idx="665">
                  <c:v>107.77744739301804</c:v>
                </c:pt>
                <c:pt idx="666">
                  <c:v>107.69642099155392</c:v>
                </c:pt>
                <c:pt idx="667">
                  <c:v>107.73771472066657</c:v>
                </c:pt>
                <c:pt idx="668">
                  <c:v>107.74277652054637</c:v>
                </c:pt>
                <c:pt idx="669">
                  <c:v>107.71365074882809</c:v>
                </c:pt>
                <c:pt idx="670">
                  <c:v>108.00955558321617</c:v>
                </c:pt>
                <c:pt idx="671">
                  <c:v>108.16923935940915</c:v>
                </c:pt>
                <c:pt idx="672">
                  <c:v>108.372372150153</c:v>
                </c:pt>
                <c:pt idx="673">
                  <c:v>108.54658009590156</c:v>
                </c:pt>
                <c:pt idx="674">
                  <c:v>108.25421257874073</c:v>
                </c:pt>
                <c:pt idx="675">
                  <c:v>108.58929060911152</c:v>
                </c:pt>
                <c:pt idx="676">
                  <c:v>107.72271454520946</c:v>
                </c:pt>
                <c:pt idx="677">
                  <c:v>107.9028023866757</c:v>
                </c:pt>
                <c:pt idx="678">
                  <c:v>107.52491606384459</c:v>
                </c:pt>
                <c:pt idx="679">
                  <c:v>107.47367016588643</c:v>
                </c:pt>
                <c:pt idx="680">
                  <c:v>106.76842111754696</c:v>
                </c:pt>
                <c:pt idx="681">
                  <c:v>106.07307871650903</c:v>
                </c:pt>
                <c:pt idx="682">
                  <c:v>105.95294658800027</c:v>
                </c:pt>
                <c:pt idx="683">
                  <c:v>106.12025270227275</c:v>
                </c:pt>
                <c:pt idx="684">
                  <c:v>106.11415300282097</c:v>
                </c:pt>
                <c:pt idx="685">
                  <c:v>106.72083234544061</c:v>
                </c:pt>
                <c:pt idx="686">
                  <c:v>104.91543686534776</c:v>
                </c:pt>
                <c:pt idx="687">
                  <c:v>104.78437306209258</c:v>
                </c:pt>
                <c:pt idx="688">
                  <c:v>105.97978224883533</c:v>
                </c:pt>
                <c:pt idx="689">
                  <c:v>106.00673157657985</c:v>
                </c:pt>
                <c:pt idx="690">
                  <c:v>106.09018494691138</c:v>
                </c:pt>
                <c:pt idx="691">
                  <c:v>105.78100629871379</c:v>
                </c:pt>
                <c:pt idx="692">
                  <c:v>105.6781399596325</c:v>
                </c:pt>
                <c:pt idx="693">
                  <c:v>105.75941979799764</c:v>
                </c:pt>
                <c:pt idx="694">
                  <c:v>105.80790890363822</c:v>
                </c:pt>
                <c:pt idx="695">
                  <c:v>105.78258597015798</c:v>
                </c:pt>
                <c:pt idx="696">
                  <c:v>106.45904362371827</c:v>
                </c:pt>
                <c:pt idx="697">
                  <c:v>106.39199038356459</c:v>
                </c:pt>
                <c:pt idx="698">
                  <c:v>106.28834507349075</c:v>
                </c:pt>
                <c:pt idx="699">
                  <c:v>105.83236566569914</c:v>
                </c:pt>
                <c:pt idx="700">
                  <c:v>106.0724584321502</c:v>
                </c:pt>
                <c:pt idx="701">
                  <c:v>106.00614819708379</c:v>
                </c:pt>
                <c:pt idx="702">
                  <c:v>105.70423808990918</c:v>
                </c:pt>
                <c:pt idx="703">
                  <c:v>105.26943276343759</c:v>
                </c:pt>
                <c:pt idx="704">
                  <c:v>105.32877777061321</c:v>
                </c:pt>
                <c:pt idx="705">
                  <c:v>105.89691603283018</c:v>
                </c:pt>
                <c:pt idx="706">
                  <c:v>106.80329524029419</c:v>
                </c:pt>
                <c:pt idx="707">
                  <c:v>106.71961025120206</c:v>
                </c:pt>
                <c:pt idx="708">
                  <c:v>106.76521716427789</c:v>
                </c:pt>
                <c:pt idx="709">
                  <c:v>107.0787970495532</c:v>
                </c:pt>
                <c:pt idx="710">
                  <c:v>105.40956629506185</c:v>
                </c:pt>
                <c:pt idx="711">
                  <c:v>105.16527823266144</c:v>
                </c:pt>
                <c:pt idx="712">
                  <c:v>105.8138506459004</c:v>
                </c:pt>
                <c:pt idx="713">
                  <c:v>105.94455829774699</c:v>
                </c:pt>
                <c:pt idx="714">
                  <c:v>107.02711404465259</c:v>
                </c:pt>
                <c:pt idx="715">
                  <c:v>108.45429598178687</c:v>
                </c:pt>
                <c:pt idx="716">
                  <c:v>108.52500593459256</c:v>
                </c:pt>
                <c:pt idx="717">
                  <c:v>108.33051674331051</c:v>
                </c:pt>
                <c:pt idx="718">
                  <c:v>108.05979864763022</c:v>
                </c:pt>
                <c:pt idx="719">
                  <c:v>108.1376177720105</c:v>
                </c:pt>
                <c:pt idx="720">
                  <c:v>108.00480762884288</c:v>
                </c:pt>
                <c:pt idx="721">
                  <c:v>108.2255984858665</c:v>
                </c:pt>
                <c:pt idx="722">
                  <c:v>108.46325609753187</c:v>
                </c:pt>
                <c:pt idx="723">
                  <c:v>108.81957107430171</c:v>
                </c:pt>
                <c:pt idx="724">
                  <c:v>108.54901830716501</c:v>
                </c:pt>
                <c:pt idx="725">
                  <c:v>108.73379546141396</c:v>
                </c:pt>
                <c:pt idx="726">
                  <c:v>108.82373063390679</c:v>
                </c:pt>
                <c:pt idx="727">
                  <c:v>108.9680045858333</c:v>
                </c:pt>
                <c:pt idx="728">
                  <c:v>108.4707728676386</c:v>
                </c:pt>
                <c:pt idx="729">
                  <c:v>108.11394510927214</c:v>
                </c:pt>
                <c:pt idx="730">
                  <c:v>107.93922157741551</c:v>
                </c:pt>
                <c:pt idx="731">
                  <c:v>107.9927198590898</c:v>
                </c:pt>
                <c:pt idx="732">
                  <c:v>108.03689085983704</c:v>
                </c:pt>
                <c:pt idx="733">
                  <c:v>107.68382954174336</c:v>
                </c:pt>
                <c:pt idx="734">
                  <c:v>107.55372229430398</c:v>
                </c:pt>
                <c:pt idx="735">
                  <c:v>107.05949293211496</c:v>
                </c:pt>
                <c:pt idx="736">
                  <c:v>107.10392940356508</c:v>
                </c:pt>
                <c:pt idx="737">
                  <c:v>106.99189469666305</c:v>
                </c:pt>
                <c:pt idx="738">
                  <c:v>107.07558091236392</c:v>
                </c:pt>
                <c:pt idx="739">
                  <c:v>107.08321846049682</c:v>
                </c:pt>
                <c:pt idx="740">
                  <c:v>106.88728683424748</c:v>
                </c:pt>
                <c:pt idx="741">
                  <c:v>106.70574258001969</c:v>
                </c:pt>
                <c:pt idx="742">
                  <c:v>106.9211026028883</c:v>
                </c:pt>
                <c:pt idx="743">
                  <c:v>106.93440607419372</c:v>
                </c:pt>
                <c:pt idx="744">
                  <c:v>107.04689538374225</c:v>
                </c:pt>
                <c:pt idx="745">
                  <c:v>106.31155839910139</c:v>
                </c:pt>
                <c:pt idx="746">
                  <c:v>106.04745991984355</c:v>
                </c:pt>
                <c:pt idx="747">
                  <c:v>106.86171718300906</c:v>
                </c:pt>
                <c:pt idx="748">
                  <c:v>106.85655923038779</c:v>
                </c:pt>
                <c:pt idx="749">
                  <c:v>106.80826720118186</c:v>
                </c:pt>
                <c:pt idx="750">
                  <c:v>107.56319955803704</c:v>
                </c:pt>
                <c:pt idx="751">
                  <c:v>108.32320942751339</c:v>
                </c:pt>
                <c:pt idx="752">
                  <c:v>108.52263262456238</c:v>
                </c:pt>
                <c:pt idx="753">
                  <c:v>107.99475767278683</c:v>
                </c:pt>
                <c:pt idx="754">
                  <c:v>107.73714787110013</c:v>
                </c:pt>
                <c:pt idx="755">
                  <c:v>107.73379090693697</c:v>
                </c:pt>
                <c:pt idx="756">
                  <c:v>107.47718764271077</c:v>
                </c:pt>
                <c:pt idx="757">
                  <c:v>107.44624549386734</c:v>
                </c:pt>
                <c:pt idx="758">
                  <c:v>107.99120109629617</c:v>
                </c:pt>
                <c:pt idx="759">
                  <c:v>108.5134727476625</c:v>
                </c:pt>
                <c:pt idx="760">
                  <c:v>108.6468403858016</c:v>
                </c:pt>
                <c:pt idx="761">
                  <c:v>108.6218220256126</c:v>
                </c:pt>
                <c:pt idx="762">
                  <c:v>109.03250010368667</c:v>
                </c:pt>
                <c:pt idx="763">
                  <c:v>109.08377633623846</c:v>
                </c:pt>
                <c:pt idx="764">
                  <c:v>109.3635162987128</c:v>
                </c:pt>
                <c:pt idx="765">
                  <c:v>109.49715665886812</c:v>
                </c:pt>
                <c:pt idx="766">
                  <c:v>108.93299809066102</c:v>
                </c:pt>
                <c:pt idx="767">
                  <c:v>108.88899446749804</c:v>
                </c:pt>
                <c:pt idx="768">
                  <c:v>108.84429204718006</c:v>
                </c:pt>
                <c:pt idx="769">
                  <c:v>108.84158891013287</c:v>
                </c:pt>
                <c:pt idx="770">
                  <c:v>109.12619398587478</c:v>
                </c:pt>
                <c:pt idx="771">
                  <c:v>108.97256987229585</c:v>
                </c:pt>
                <c:pt idx="772">
                  <c:v>108.80403328762965</c:v>
                </c:pt>
                <c:pt idx="773">
                  <c:v>108.94781703177185</c:v>
                </c:pt>
                <c:pt idx="774">
                  <c:v>108.68979358645277</c:v>
                </c:pt>
                <c:pt idx="775">
                  <c:v>110.61955304541715</c:v>
                </c:pt>
                <c:pt idx="776">
                  <c:v>110.61756145051797</c:v>
                </c:pt>
                <c:pt idx="777">
                  <c:v>111.01434734197207</c:v>
                </c:pt>
                <c:pt idx="778">
                  <c:v>111.34218640736452</c:v>
                </c:pt>
                <c:pt idx="779">
                  <c:v>111.35731008072864</c:v>
                </c:pt>
                <c:pt idx="780">
                  <c:v>111.58660222323437</c:v>
                </c:pt>
                <c:pt idx="781">
                  <c:v>111.99216360941098</c:v>
                </c:pt>
                <c:pt idx="782">
                  <c:v>111.88948983657652</c:v>
                </c:pt>
                <c:pt idx="783">
                  <c:v>111.7833430880719</c:v>
                </c:pt>
                <c:pt idx="784">
                  <c:v>112.57400124394844</c:v>
                </c:pt>
                <c:pt idx="785">
                  <c:v>112.4632453169624</c:v>
                </c:pt>
                <c:pt idx="786">
                  <c:v>112.36708805717092</c:v>
                </c:pt>
                <c:pt idx="787">
                  <c:v>112.20839148914976</c:v>
                </c:pt>
                <c:pt idx="788">
                  <c:v>112.33972772472296</c:v>
                </c:pt>
                <c:pt idx="789">
                  <c:v>112.25092288788564</c:v>
                </c:pt>
                <c:pt idx="790">
                  <c:v>111.77657730646538</c:v>
                </c:pt>
                <c:pt idx="791">
                  <c:v>111.84521694560141</c:v>
                </c:pt>
                <c:pt idx="792">
                  <c:v>111.5957632109659</c:v>
                </c:pt>
                <c:pt idx="793">
                  <c:v>111.95524189500756</c:v>
                </c:pt>
                <c:pt idx="794">
                  <c:v>111.83635480954115</c:v>
                </c:pt>
                <c:pt idx="795">
                  <c:v>111.71880807586381</c:v>
                </c:pt>
                <c:pt idx="796">
                  <c:v>111.74821460595351</c:v>
                </c:pt>
                <c:pt idx="797">
                  <c:v>111.37637593064527</c:v>
                </c:pt>
                <c:pt idx="798">
                  <c:v>111.45988228806023</c:v>
                </c:pt>
                <c:pt idx="799">
                  <c:v>111.3252142170488</c:v>
                </c:pt>
                <c:pt idx="800">
                  <c:v>111.70260179451869</c:v>
                </c:pt>
                <c:pt idx="801">
                  <c:v>111.76177049394441</c:v>
                </c:pt>
                <c:pt idx="802">
                  <c:v>111.79874893095926</c:v>
                </c:pt>
                <c:pt idx="803">
                  <c:v>111.61904259532027</c:v>
                </c:pt>
                <c:pt idx="804">
                  <c:v>112.03138263989652</c:v>
                </c:pt>
                <c:pt idx="805">
                  <c:v>112.16555248481549</c:v>
                </c:pt>
                <c:pt idx="806">
                  <c:v>111.78320300455673</c:v>
                </c:pt>
                <c:pt idx="807">
                  <c:v>111.691699489857</c:v>
                </c:pt>
                <c:pt idx="808">
                  <c:v>112.41092202241796</c:v>
                </c:pt>
                <c:pt idx="809">
                  <c:v>112.51870668747064</c:v>
                </c:pt>
                <c:pt idx="810">
                  <c:v>112.43894824237886</c:v>
                </c:pt>
                <c:pt idx="811">
                  <c:v>112.53071771919296</c:v>
                </c:pt>
                <c:pt idx="812">
                  <c:v>113.45741156964057</c:v>
                </c:pt>
                <c:pt idx="813">
                  <c:v>113.35557651214418</c:v>
                </c:pt>
                <c:pt idx="814">
                  <c:v>113.6839144492062</c:v>
                </c:pt>
                <c:pt idx="815">
                  <c:v>114.18299447803581</c:v>
                </c:pt>
                <c:pt idx="816">
                  <c:v>113.8482290333199</c:v>
                </c:pt>
                <c:pt idx="817">
                  <c:v>114.00133637789794</c:v>
                </c:pt>
                <c:pt idx="818">
                  <c:v>113.52908209741655</c:v>
                </c:pt>
                <c:pt idx="819">
                  <c:v>113.38163848132346</c:v>
                </c:pt>
                <c:pt idx="820">
                  <c:v>113.41529694331282</c:v>
                </c:pt>
                <c:pt idx="821">
                  <c:v>113.43373307210713</c:v>
                </c:pt>
                <c:pt idx="822">
                  <c:v>113.68920650808769</c:v>
                </c:pt>
                <c:pt idx="823">
                  <c:v>113.81258960514776</c:v>
                </c:pt>
                <c:pt idx="824">
                  <c:v>114.20265915471742</c:v>
                </c:pt>
              </c:numCache>
            </c:numRef>
          </c:val>
          <c:smooth val="0"/>
          <c:extLst>
            <c:ext xmlns:c16="http://schemas.microsoft.com/office/drawing/2014/chart" uri="{C3380CC4-5D6E-409C-BE32-E72D297353CC}">
              <c16:uniqueId val="{00000000-288E-4F80-AC0A-AE8CBEA8E638}"/>
            </c:ext>
          </c:extLst>
        </c:ser>
        <c:ser>
          <c:idx val="1"/>
          <c:order val="1"/>
          <c:tx>
            <c:strRef>
              <c:f>Grafer!$C$1</c:f>
              <c:strCache>
                <c:ptCount val="1"/>
                <c:pt idx="0">
                  <c:v> NASDAQ </c:v>
                </c:pt>
              </c:strCache>
            </c:strRef>
          </c:tx>
          <c:spPr>
            <a:ln w="28575" cap="rnd">
              <a:solidFill>
                <a:schemeClr val="accent2"/>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1-288E-4F80-AC0A-AE8CBEA8E638}"/>
            </c:ext>
          </c:extLst>
        </c:ser>
        <c:ser>
          <c:idx val="2"/>
          <c:order val="2"/>
          <c:tx>
            <c:strRef>
              <c:f>Grafer!$D$1</c:f>
              <c:strCache>
                <c:ptCount val="1"/>
                <c:pt idx="0">
                  <c:v>6 stock index</c:v>
                </c:pt>
              </c:strCache>
            </c:strRef>
          </c:tx>
          <c:spPr>
            <a:ln w="28575" cap="rnd">
              <a:solidFill>
                <a:schemeClr val="accent3"/>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2-288E-4F80-AC0A-AE8CBEA8E638}"/>
            </c:ext>
          </c:extLst>
        </c:ser>
        <c:ser>
          <c:idx val="3"/>
          <c:order val="3"/>
          <c:tx>
            <c:strRef>
              <c:f>Grafer!$E$1</c:f>
              <c:strCache>
                <c:ptCount val="1"/>
                <c:pt idx="0">
                  <c:v>Tesla</c:v>
                </c:pt>
              </c:strCache>
            </c:strRef>
          </c:tx>
          <c:spPr>
            <a:ln w="28575" cap="rnd">
              <a:solidFill>
                <a:schemeClr val="accent4"/>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Grafer!$E$2:$E$826</c:f>
              <c:numCache>
                <c:formatCode>General</c:formatCode>
                <c:ptCount val="825"/>
                <c:pt idx="0">
                  <c:v>100</c:v>
                </c:pt>
                <c:pt idx="1">
                  <c:v>99.95903504779244</c:v>
                </c:pt>
                <c:pt idx="2">
                  <c:v>89.512972234865728</c:v>
                </c:pt>
                <c:pt idx="3">
                  <c:v>89.394629039599451</c:v>
                </c:pt>
                <c:pt idx="4">
                  <c:v>87.915339098771057</c:v>
                </c:pt>
                <c:pt idx="5">
                  <c:v>90.373236231224396</c:v>
                </c:pt>
                <c:pt idx="6">
                  <c:v>91.847974510696403</c:v>
                </c:pt>
                <c:pt idx="7">
                  <c:v>95.671370050068276</c:v>
                </c:pt>
                <c:pt idx="8">
                  <c:v>96.622667273554868</c:v>
                </c:pt>
                <c:pt idx="9">
                  <c:v>98.543468365953586</c:v>
                </c:pt>
                <c:pt idx="10">
                  <c:v>97.396449704142029</c:v>
                </c:pt>
                <c:pt idx="11">
                  <c:v>97.605826126536201</c:v>
                </c:pt>
                <c:pt idx="12">
                  <c:v>98.288575329995467</c:v>
                </c:pt>
                <c:pt idx="13">
                  <c:v>98.670914883932653</c:v>
                </c:pt>
                <c:pt idx="14">
                  <c:v>102.31224396904872</c:v>
                </c:pt>
                <c:pt idx="15">
                  <c:v>102.25307237141557</c:v>
                </c:pt>
                <c:pt idx="16">
                  <c:v>101.28812016385982</c:v>
                </c:pt>
                <c:pt idx="17">
                  <c:v>100.8329540282203</c:v>
                </c:pt>
                <c:pt idx="18">
                  <c:v>100.31861629494766</c:v>
                </c:pt>
                <c:pt idx="19">
                  <c:v>102.98133818843878</c:v>
                </c:pt>
                <c:pt idx="20">
                  <c:v>102.53072371415567</c:v>
                </c:pt>
                <c:pt idx="21">
                  <c:v>103.94173873463815</c:v>
                </c:pt>
                <c:pt idx="22">
                  <c:v>100.36413290851162</c:v>
                </c:pt>
                <c:pt idx="23">
                  <c:v>101.16977696859355</c:v>
                </c:pt>
                <c:pt idx="24">
                  <c:v>104.69276285844334</c:v>
                </c:pt>
                <c:pt idx="25">
                  <c:v>104.46517979062359</c:v>
                </c:pt>
                <c:pt idx="26">
                  <c:v>104.0009103322713</c:v>
                </c:pt>
                <c:pt idx="27">
                  <c:v>104.96586253982707</c:v>
                </c:pt>
                <c:pt idx="28">
                  <c:v>106.86845698680021</c:v>
                </c:pt>
                <c:pt idx="29">
                  <c:v>104.69276285844337</c:v>
                </c:pt>
                <c:pt idx="30">
                  <c:v>103.41374601729635</c:v>
                </c:pt>
                <c:pt idx="31">
                  <c:v>102.77196176604464</c:v>
                </c:pt>
                <c:pt idx="32">
                  <c:v>104.96586253982707</c:v>
                </c:pt>
                <c:pt idx="33">
                  <c:v>104.70186618115615</c:v>
                </c:pt>
                <c:pt idx="34">
                  <c:v>102.94037323623125</c:v>
                </c:pt>
                <c:pt idx="35">
                  <c:v>104.26945835229863</c:v>
                </c:pt>
                <c:pt idx="36">
                  <c:v>102.70823850705511</c:v>
                </c:pt>
                <c:pt idx="37">
                  <c:v>102.37141556668186</c:v>
                </c:pt>
                <c:pt idx="38">
                  <c:v>102.69003186162951</c:v>
                </c:pt>
                <c:pt idx="39">
                  <c:v>102.68092853891672</c:v>
                </c:pt>
                <c:pt idx="40">
                  <c:v>101.77969959035049</c:v>
                </c:pt>
                <c:pt idx="41">
                  <c:v>101.61128812016388</c:v>
                </c:pt>
                <c:pt idx="42">
                  <c:v>101.73418297678654</c:v>
                </c:pt>
                <c:pt idx="43">
                  <c:v>102.41238051888942</c:v>
                </c:pt>
                <c:pt idx="44">
                  <c:v>101.47018661811563</c:v>
                </c:pt>
                <c:pt idx="45">
                  <c:v>102.33955393718711</c:v>
                </c:pt>
                <c:pt idx="46">
                  <c:v>101.32908511606739</c:v>
                </c:pt>
                <c:pt idx="47">
                  <c:v>100.57350933090581</c:v>
                </c:pt>
                <c:pt idx="48">
                  <c:v>100.13199817933548</c:v>
                </c:pt>
                <c:pt idx="49">
                  <c:v>97.951752389622243</c:v>
                </c:pt>
                <c:pt idx="50">
                  <c:v>96.194811106053734</c:v>
                </c:pt>
                <c:pt idx="51">
                  <c:v>96.499772416932203</c:v>
                </c:pt>
                <c:pt idx="52">
                  <c:v>91.383705052344141</c:v>
                </c:pt>
                <c:pt idx="53">
                  <c:v>90.022758306781995</c:v>
                </c:pt>
                <c:pt idx="54">
                  <c:v>92.321347291761526</c:v>
                </c:pt>
                <c:pt idx="55">
                  <c:v>91.811561219845274</c:v>
                </c:pt>
                <c:pt idx="56">
                  <c:v>89.831588529813416</c:v>
                </c:pt>
                <c:pt idx="57">
                  <c:v>88.516158397815232</c:v>
                </c:pt>
                <c:pt idx="58">
                  <c:v>90.259444697314549</c:v>
                </c:pt>
                <c:pt idx="59">
                  <c:v>89.235320892125671</c:v>
                </c:pt>
                <c:pt idx="60">
                  <c:v>89.399180700955881</c:v>
                </c:pt>
                <c:pt idx="61">
                  <c:v>91.224396904870332</c:v>
                </c:pt>
                <c:pt idx="62">
                  <c:v>93.491124260355065</c:v>
                </c:pt>
                <c:pt idx="63">
                  <c:v>93.918980427856212</c:v>
                </c:pt>
                <c:pt idx="64">
                  <c:v>93.145197997269037</c:v>
                </c:pt>
                <c:pt idx="65">
                  <c:v>93.409194355939945</c:v>
                </c:pt>
                <c:pt idx="66">
                  <c:v>93.959945380063772</c:v>
                </c:pt>
                <c:pt idx="67">
                  <c:v>94.424214838416077</c:v>
                </c:pt>
                <c:pt idx="68">
                  <c:v>95.125170687300923</c:v>
                </c:pt>
                <c:pt idx="69">
                  <c:v>93.677742375967284</c:v>
                </c:pt>
                <c:pt idx="70">
                  <c:v>93.88711879836147</c:v>
                </c:pt>
                <c:pt idx="71">
                  <c:v>91.351843422849413</c:v>
                </c:pt>
                <c:pt idx="72">
                  <c:v>92.867546654528979</c:v>
                </c:pt>
                <c:pt idx="73">
                  <c:v>97.269003186163033</c:v>
                </c:pt>
                <c:pt idx="74">
                  <c:v>96.226672735548547</c:v>
                </c:pt>
                <c:pt idx="75">
                  <c:v>94.883932635411995</c:v>
                </c:pt>
                <c:pt idx="76">
                  <c:v>91.488393263541255</c:v>
                </c:pt>
                <c:pt idx="77">
                  <c:v>89.490213928083804</c:v>
                </c:pt>
                <c:pt idx="78">
                  <c:v>91.465634956759274</c:v>
                </c:pt>
                <c:pt idx="79">
                  <c:v>91.078743741465701</c:v>
                </c:pt>
                <c:pt idx="80">
                  <c:v>91.720527992717408</c:v>
                </c:pt>
                <c:pt idx="81">
                  <c:v>91.142467000455241</c:v>
                </c:pt>
                <c:pt idx="82">
                  <c:v>89.444697314519871</c:v>
                </c:pt>
                <c:pt idx="83">
                  <c:v>88.284023668639136</c:v>
                </c:pt>
                <c:pt idx="84">
                  <c:v>90.623577605826199</c:v>
                </c:pt>
                <c:pt idx="85">
                  <c:v>92.653618570778406</c:v>
                </c:pt>
                <c:pt idx="86">
                  <c:v>90.623577605826185</c:v>
                </c:pt>
                <c:pt idx="87">
                  <c:v>91.074192080109299</c:v>
                </c:pt>
                <c:pt idx="88">
                  <c:v>92.289485662266785</c:v>
                </c:pt>
                <c:pt idx="89">
                  <c:v>92.098315885298192</c:v>
                </c:pt>
                <c:pt idx="90">
                  <c:v>92.05279927173423</c:v>
                </c:pt>
                <c:pt idx="91">
                  <c:v>92.858443331816162</c:v>
                </c:pt>
                <c:pt idx="92">
                  <c:v>91.019572143832548</c:v>
                </c:pt>
                <c:pt idx="93">
                  <c:v>90.000000000000043</c:v>
                </c:pt>
                <c:pt idx="94">
                  <c:v>86.841147018661857</c:v>
                </c:pt>
                <c:pt idx="95">
                  <c:v>85.58033682294041</c:v>
                </c:pt>
                <c:pt idx="96">
                  <c:v>85.307237141556712</c:v>
                </c:pt>
                <c:pt idx="97">
                  <c:v>86.736458807464771</c:v>
                </c:pt>
                <c:pt idx="98">
                  <c:v>87.942649066909482</c:v>
                </c:pt>
                <c:pt idx="99">
                  <c:v>88.730086481565834</c:v>
                </c:pt>
                <c:pt idx="100">
                  <c:v>86.508875739645035</c:v>
                </c:pt>
                <c:pt idx="101">
                  <c:v>84.365043240782953</c:v>
                </c:pt>
                <c:pt idx="102">
                  <c:v>85.826126536185797</c:v>
                </c:pt>
                <c:pt idx="103">
                  <c:v>82.589895311788879</c:v>
                </c:pt>
                <c:pt idx="104">
                  <c:v>83.645880746472528</c:v>
                </c:pt>
                <c:pt idx="105">
                  <c:v>83.718707328174858</c:v>
                </c:pt>
                <c:pt idx="106">
                  <c:v>85.87164314974973</c:v>
                </c:pt>
                <c:pt idx="107">
                  <c:v>84.214838416021919</c:v>
                </c:pt>
                <c:pt idx="108">
                  <c:v>83.987255348202183</c:v>
                </c:pt>
                <c:pt idx="109">
                  <c:v>87.014110150204914</c:v>
                </c:pt>
                <c:pt idx="110">
                  <c:v>87.91078743741474</c:v>
                </c:pt>
                <c:pt idx="111">
                  <c:v>89.508420573509412</c:v>
                </c:pt>
                <c:pt idx="112">
                  <c:v>89.26718252162047</c:v>
                </c:pt>
                <c:pt idx="113">
                  <c:v>86.2858443331817</c:v>
                </c:pt>
                <c:pt idx="114">
                  <c:v>86.208466090122982</c:v>
                </c:pt>
                <c:pt idx="115">
                  <c:v>82.78561675011386</c:v>
                </c:pt>
                <c:pt idx="116">
                  <c:v>82.598998634501655</c:v>
                </c:pt>
                <c:pt idx="117">
                  <c:v>85.025034137460239</c:v>
                </c:pt>
                <c:pt idx="118">
                  <c:v>84.592626308602703</c:v>
                </c:pt>
                <c:pt idx="119">
                  <c:v>87.915339098771113</c:v>
                </c:pt>
                <c:pt idx="120">
                  <c:v>87.523896222121124</c:v>
                </c:pt>
                <c:pt idx="121">
                  <c:v>87.473827947200775</c:v>
                </c:pt>
                <c:pt idx="122">
                  <c:v>87.58761948111065</c:v>
                </c:pt>
                <c:pt idx="123">
                  <c:v>90.19116977696865</c:v>
                </c:pt>
                <c:pt idx="124">
                  <c:v>90.436959490213965</c:v>
                </c:pt>
                <c:pt idx="125">
                  <c:v>89.9317250796541</c:v>
                </c:pt>
                <c:pt idx="126">
                  <c:v>92.166590805644091</c:v>
                </c:pt>
                <c:pt idx="127">
                  <c:v>92.275830678197579</c:v>
                </c:pt>
                <c:pt idx="128">
                  <c:v>95.034137460173014</c:v>
                </c:pt>
                <c:pt idx="129">
                  <c:v>94.538006372325938</c:v>
                </c:pt>
                <c:pt idx="130">
                  <c:v>94.879380974055579</c:v>
                </c:pt>
                <c:pt idx="131">
                  <c:v>97.10514337733278</c:v>
                </c:pt>
                <c:pt idx="132">
                  <c:v>99.922621756941354</c:v>
                </c:pt>
                <c:pt idx="133">
                  <c:v>100.01820664542566</c:v>
                </c:pt>
                <c:pt idx="134">
                  <c:v>97.715065999089745</c:v>
                </c:pt>
                <c:pt idx="135">
                  <c:v>97.264451524806631</c:v>
                </c:pt>
                <c:pt idx="136">
                  <c:v>98.766499772417006</c:v>
                </c:pt>
                <c:pt idx="137">
                  <c:v>103.31816112881209</c:v>
                </c:pt>
                <c:pt idx="138">
                  <c:v>103.20892125625861</c:v>
                </c:pt>
                <c:pt idx="139">
                  <c:v>104.23759672280389</c:v>
                </c:pt>
                <c:pt idx="140">
                  <c:v>105.27082385070557</c:v>
                </c:pt>
                <c:pt idx="141">
                  <c:v>104.62903959945385</c:v>
                </c:pt>
                <c:pt idx="142">
                  <c:v>104.56531634046432</c:v>
                </c:pt>
                <c:pt idx="143">
                  <c:v>104.50159308147479</c:v>
                </c:pt>
                <c:pt idx="144">
                  <c:v>108.21574874829318</c:v>
                </c:pt>
                <c:pt idx="145">
                  <c:v>107.22803823395544</c:v>
                </c:pt>
                <c:pt idx="146">
                  <c:v>108.49340009103328</c:v>
                </c:pt>
                <c:pt idx="147">
                  <c:v>110.95129722348663</c:v>
                </c:pt>
                <c:pt idx="148">
                  <c:v>111.39280837505694</c:v>
                </c:pt>
                <c:pt idx="149">
                  <c:v>113.29995448338649</c:v>
                </c:pt>
                <c:pt idx="150">
                  <c:v>115.88984979517528</c:v>
                </c:pt>
                <c:pt idx="151">
                  <c:v>115.82612653618575</c:v>
                </c:pt>
                <c:pt idx="152">
                  <c:v>114.93400091033233</c:v>
                </c:pt>
                <c:pt idx="153">
                  <c:v>115.13427401001373</c:v>
                </c:pt>
                <c:pt idx="154">
                  <c:v>114.07828857533005</c:v>
                </c:pt>
                <c:pt idx="155">
                  <c:v>114.67000455166142</c:v>
                </c:pt>
                <c:pt idx="156">
                  <c:v>113.44560764679113</c:v>
                </c:pt>
                <c:pt idx="157">
                  <c:v>114.49704142011842</c:v>
                </c:pt>
                <c:pt idx="158">
                  <c:v>114.39690487027772</c:v>
                </c:pt>
                <c:pt idx="159">
                  <c:v>117.32817478379616</c:v>
                </c:pt>
                <c:pt idx="160">
                  <c:v>117.1961766044607</c:v>
                </c:pt>
                <c:pt idx="161">
                  <c:v>119.28994082840244</c:v>
                </c:pt>
                <c:pt idx="162">
                  <c:v>122.53072371415576</c:v>
                </c:pt>
                <c:pt idx="163">
                  <c:v>122.54437869822492</c:v>
                </c:pt>
                <c:pt idx="164">
                  <c:v>127.71961766044615</c:v>
                </c:pt>
                <c:pt idx="165">
                  <c:v>127.89258079198918</c:v>
                </c:pt>
                <c:pt idx="166">
                  <c:v>127.33727810650898</c:v>
                </c:pt>
                <c:pt idx="167">
                  <c:v>122.41693218024589</c:v>
                </c:pt>
                <c:pt idx="168">
                  <c:v>123.90987710514348</c:v>
                </c:pt>
                <c:pt idx="169">
                  <c:v>126.25853436504335</c:v>
                </c:pt>
                <c:pt idx="170">
                  <c:v>124.49248975876205</c:v>
                </c:pt>
                <c:pt idx="171">
                  <c:v>116.51797906235785</c:v>
                </c:pt>
                <c:pt idx="172">
                  <c:v>116.97769685935376</c:v>
                </c:pt>
                <c:pt idx="173">
                  <c:v>112.07555757851625</c:v>
                </c:pt>
                <c:pt idx="174">
                  <c:v>113.78698224852079</c:v>
                </c:pt>
                <c:pt idx="175">
                  <c:v>113.80063723258996</c:v>
                </c:pt>
                <c:pt idx="176">
                  <c:v>114.01001365498415</c:v>
                </c:pt>
                <c:pt idx="177">
                  <c:v>114.50614474283122</c:v>
                </c:pt>
                <c:pt idx="178">
                  <c:v>114.342284934001</c:v>
                </c:pt>
                <c:pt idx="179">
                  <c:v>113.14974965862551</c:v>
                </c:pt>
                <c:pt idx="180">
                  <c:v>112.36686390532556</c:v>
                </c:pt>
                <c:pt idx="181">
                  <c:v>111.47018661811572</c:v>
                </c:pt>
                <c:pt idx="182">
                  <c:v>110.91943559399192</c:v>
                </c:pt>
                <c:pt idx="183">
                  <c:v>112.04824761037791</c:v>
                </c:pt>
                <c:pt idx="184">
                  <c:v>117.4328629949933</c:v>
                </c:pt>
                <c:pt idx="185">
                  <c:v>116.39963586709162</c:v>
                </c:pt>
                <c:pt idx="186">
                  <c:v>119.27628584433332</c:v>
                </c:pt>
                <c:pt idx="187">
                  <c:v>119.02594446973158</c:v>
                </c:pt>
                <c:pt idx="188">
                  <c:v>119.21711424670019</c:v>
                </c:pt>
                <c:pt idx="189">
                  <c:v>114.10104688211212</c:v>
                </c:pt>
                <c:pt idx="190">
                  <c:v>116.07191624943118</c:v>
                </c:pt>
                <c:pt idx="191">
                  <c:v>115.9672280382341</c:v>
                </c:pt>
                <c:pt idx="192">
                  <c:v>119.78152025489317</c:v>
                </c:pt>
                <c:pt idx="193">
                  <c:v>122.9949931725081</c:v>
                </c:pt>
                <c:pt idx="194">
                  <c:v>126.28584433318176</c:v>
                </c:pt>
                <c:pt idx="195">
                  <c:v>126.25398270368699</c:v>
                </c:pt>
                <c:pt idx="196">
                  <c:v>126.49977241693232</c:v>
                </c:pt>
                <c:pt idx="197">
                  <c:v>126.67273554847533</c:v>
                </c:pt>
                <c:pt idx="198">
                  <c:v>135.87619481110622</c:v>
                </c:pt>
                <c:pt idx="199">
                  <c:v>138.23395539371887</c:v>
                </c:pt>
                <c:pt idx="200">
                  <c:v>134.27401001365513</c:v>
                </c:pt>
                <c:pt idx="201">
                  <c:v>135.95812471552134</c:v>
                </c:pt>
                <c:pt idx="202">
                  <c:v>137.70596267637706</c:v>
                </c:pt>
                <c:pt idx="203">
                  <c:v>142.18934911242621</c:v>
                </c:pt>
                <c:pt idx="204">
                  <c:v>140.51433773327281</c:v>
                </c:pt>
                <c:pt idx="205">
                  <c:v>135.11151570323185</c:v>
                </c:pt>
                <c:pt idx="206">
                  <c:v>138.3705052344107</c:v>
                </c:pt>
                <c:pt idx="207">
                  <c:v>137.20527992717356</c:v>
                </c:pt>
                <c:pt idx="208">
                  <c:v>136.66363222576254</c:v>
                </c:pt>
                <c:pt idx="209">
                  <c:v>139.06235776058276</c:v>
                </c:pt>
                <c:pt idx="210">
                  <c:v>137.69230769230785</c:v>
                </c:pt>
                <c:pt idx="211">
                  <c:v>139.09877105143394</c:v>
                </c:pt>
                <c:pt idx="212">
                  <c:v>140.20482476103797</c:v>
                </c:pt>
                <c:pt idx="213">
                  <c:v>142.82658170232153</c:v>
                </c:pt>
                <c:pt idx="214">
                  <c:v>141.17888029130648</c:v>
                </c:pt>
                <c:pt idx="215">
                  <c:v>140.47792444242165</c:v>
                </c:pt>
                <c:pt idx="216">
                  <c:v>142.95402822030059</c:v>
                </c:pt>
                <c:pt idx="217">
                  <c:v>146.94128356850268</c:v>
                </c:pt>
                <c:pt idx="218">
                  <c:v>145.147928994083</c:v>
                </c:pt>
                <c:pt idx="219">
                  <c:v>141.56577150660007</c:v>
                </c:pt>
                <c:pt idx="220">
                  <c:v>134.4833864360493</c:v>
                </c:pt>
                <c:pt idx="221">
                  <c:v>140.35047792444257</c:v>
                </c:pt>
                <c:pt idx="222">
                  <c:v>139.82248520710075</c:v>
                </c:pt>
                <c:pt idx="223">
                  <c:v>146.22667273554862</c:v>
                </c:pt>
                <c:pt idx="224">
                  <c:v>148.02913063268107</c:v>
                </c:pt>
                <c:pt idx="225">
                  <c:v>147.06417842512533</c:v>
                </c:pt>
                <c:pt idx="226">
                  <c:v>147.84251251706888</c:v>
                </c:pt>
                <c:pt idx="227">
                  <c:v>143.77787892580807</c:v>
                </c:pt>
                <c:pt idx="228">
                  <c:v>144.29221665908071</c:v>
                </c:pt>
                <c:pt idx="229">
                  <c:v>139.33090578061007</c:v>
                </c:pt>
                <c:pt idx="230">
                  <c:v>142.49431042330465</c:v>
                </c:pt>
                <c:pt idx="231">
                  <c:v>141.47928994082855</c:v>
                </c:pt>
                <c:pt idx="232">
                  <c:v>141.26081019572158</c:v>
                </c:pt>
                <c:pt idx="233">
                  <c:v>138.30678197542116</c:v>
                </c:pt>
                <c:pt idx="234">
                  <c:v>141.20163859808844</c:v>
                </c:pt>
                <c:pt idx="235">
                  <c:v>144.21028675466559</c:v>
                </c:pt>
                <c:pt idx="236">
                  <c:v>147.99271734182992</c:v>
                </c:pt>
                <c:pt idx="237">
                  <c:v>152.52617205279941</c:v>
                </c:pt>
                <c:pt idx="238">
                  <c:v>155.21620391442892</c:v>
                </c:pt>
                <c:pt idx="239">
                  <c:v>154.92489758761963</c:v>
                </c:pt>
                <c:pt idx="240">
                  <c:v>154.6882111970871</c:v>
                </c:pt>
                <c:pt idx="241">
                  <c:v>158.08830223031421</c:v>
                </c:pt>
                <c:pt idx="242">
                  <c:v>160.60537096040071</c:v>
                </c:pt>
                <c:pt idx="243">
                  <c:v>163.70050068274938</c:v>
                </c:pt>
                <c:pt idx="244">
                  <c:v>168.41147018661826</c:v>
                </c:pt>
                <c:pt idx="245">
                  <c:v>162.63996358670929</c:v>
                </c:pt>
                <c:pt idx="246">
                  <c:v>163.40919435594006</c:v>
                </c:pt>
                <c:pt idx="247">
                  <c:v>171.11970869367332</c:v>
                </c:pt>
                <c:pt idx="248">
                  <c:v>173.2635411925354</c:v>
                </c:pt>
                <c:pt idx="249">
                  <c:v>170.8420573509332</c:v>
                </c:pt>
                <c:pt idx="250">
                  <c:v>169.04870277651355</c:v>
                </c:pt>
                <c:pt idx="251">
                  <c:v>168.32043695949031</c:v>
                </c:pt>
                <c:pt idx="252">
                  <c:v>169.43104233045074</c:v>
                </c:pt>
                <c:pt idx="253">
                  <c:v>171.32453345471112</c:v>
                </c:pt>
                <c:pt idx="254">
                  <c:v>174.15111515703248</c:v>
                </c:pt>
                <c:pt idx="255">
                  <c:v>174.53345471096964</c:v>
                </c:pt>
                <c:pt idx="256">
                  <c:v>171.82066454255818</c:v>
                </c:pt>
                <c:pt idx="257">
                  <c:v>164.9385525716888</c:v>
                </c:pt>
                <c:pt idx="258">
                  <c:v>168.97587619481126</c:v>
                </c:pt>
                <c:pt idx="259">
                  <c:v>164.20118343195281</c:v>
                </c:pt>
                <c:pt idx="260">
                  <c:v>164.5926263086028</c:v>
                </c:pt>
                <c:pt idx="261">
                  <c:v>160.50068274920361</c:v>
                </c:pt>
                <c:pt idx="262">
                  <c:v>148.88029130632697</c:v>
                </c:pt>
                <c:pt idx="263">
                  <c:v>140.56895766954952</c:v>
                </c:pt>
                <c:pt idx="264">
                  <c:v>142.56713700500697</c:v>
                </c:pt>
                <c:pt idx="265">
                  <c:v>143.85525716886679</c:v>
                </c:pt>
                <c:pt idx="266">
                  <c:v>148.93946290396011</c:v>
                </c:pt>
                <c:pt idx="267">
                  <c:v>149.98634501593097</c:v>
                </c:pt>
                <c:pt idx="268">
                  <c:v>147.20527992717359</c:v>
                </c:pt>
                <c:pt idx="269">
                  <c:v>149.19435593991824</c:v>
                </c:pt>
                <c:pt idx="270">
                  <c:v>145.45744196631787</c:v>
                </c:pt>
                <c:pt idx="271">
                  <c:v>149.40373236231241</c:v>
                </c:pt>
                <c:pt idx="272">
                  <c:v>148.04733727810671</c:v>
                </c:pt>
                <c:pt idx="273">
                  <c:v>150.16841147018678</c:v>
                </c:pt>
                <c:pt idx="274">
                  <c:v>149.47655894401476</c:v>
                </c:pt>
                <c:pt idx="275">
                  <c:v>155.9035047792446</c:v>
                </c:pt>
                <c:pt idx="276">
                  <c:v>154.57441966317722</c:v>
                </c:pt>
                <c:pt idx="277">
                  <c:v>156.50887573964511</c:v>
                </c:pt>
                <c:pt idx="278">
                  <c:v>152.23486572599012</c:v>
                </c:pt>
                <c:pt idx="279">
                  <c:v>152.51251706873023</c:v>
                </c:pt>
                <c:pt idx="280">
                  <c:v>147.23258989531195</c:v>
                </c:pt>
                <c:pt idx="281">
                  <c:v>145.45744196631787</c:v>
                </c:pt>
                <c:pt idx="282">
                  <c:v>148.33409194355954</c:v>
                </c:pt>
                <c:pt idx="283">
                  <c:v>157.98361401911714</c:v>
                </c:pt>
                <c:pt idx="284">
                  <c:v>162.45334547109712</c:v>
                </c:pt>
                <c:pt idx="285">
                  <c:v>161.66135639508437</c:v>
                </c:pt>
                <c:pt idx="286">
                  <c:v>166.23577605826142</c:v>
                </c:pt>
                <c:pt idx="287">
                  <c:v>165.46654528903068</c:v>
                </c:pt>
                <c:pt idx="288">
                  <c:v>161.76604460628147</c:v>
                </c:pt>
                <c:pt idx="289">
                  <c:v>162.89030496131105</c:v>
                </c:pt>
                <c:pt idx="290">
                  <c:v>165.58944014565333</c:v>
                </c:pt>
                <c:pt idx="291">
                  <c:v>164.92034592626322</c:v>
                </c:pt>
                <c:pt idx="292">
                  <c:v>165.18434228493413</c:v>
                </c:pt>
                <c:pt idx="293">
                  <c:v>160.18206645425596</c:v>
                </c:pt>
                <c:pt idx="294">
                  <c:v>158.15202548930375</c:v>
                </c:pt>
                <c:pt idx="295">
                  <c:v>153.78243058716447</c:v>
                </c:pt>
                <c:pt idx="296">
                  <c:v>155.37096040054632</c:v>
                </c:pt>
                <c:pt idx="297">
                  <c:v>160.56895766954952</c:v>
                </c:pt>
                <c:pt idx="298">
                  <c:v>160.64178425125181</c:v>
                </c:pt>
                <c:pt idx="299">
                  <c:v>158.42057350933101</c:v>
                </c:pt>
                <c:pt idx="300">
                  <c:v>157.33272644515259</c:v>
                </c:pt>
                <c:pt idx="301">
                  <c:v>158.10650887573971</c:v>
                </c:pt>
                <c:pt idx="302">
                  <c:v>160.75557578516165</c:v>
                </c:pt>
                <c:pt idx="303">
                  <c:v>161.99362767410116</c:v>
                </c:pt>
                <c:pt idx="304">
                  <c:v>161.76604460628138</c:v>
                </c:pt>
                <c:pt idx="305">
                  <c:v>159.12152935821587</c:v>
                </c:pt>
                <c:pt idx="306">
                  <c:v>156.81838871187995</c:v>
                </c:pt>
                <c:pt idx="307">
                  <c:v>159.58579881656814</c:v>
                </c:pt>
                <c:pt idx="308">
                  <c:v>156.30405097860731</c:v>
                </c:pt>
                <c:pt idx="309">
                  <c:v>165.53937187073294</c:v>
                </c:pt>
                <c:pt idx="310">
                  <c:v>165.11151570323179</c:v>
                </c:pt>
                <c:pt idx="311">
                  <c:v>166.6954938552573</c:v>
                </c:pt>
                <c:pt idx="312">
                  <c:v>171.88893946290412</c:v>
                </c:pt>
                <c:pt idx="313">
                  <c:v>172.87664997724184</c:v>
                </c:pt>
                <c:pt idx="314">
                  <c:v>175.23896222121087</c:v>
                </c:pt>
                <c:pt idx="315">
                  <c:v>170.73281747837973</c:v>
                </c:pt>
                <c:pt idx="316">
                  <c:v>170.19116977696874</c:v>
                </c:pt>
                <c:pt idx="317">
                  <c:v>166.8092853891672</c:v>
                </c:pt>
                <c:pt idx="318">
                  <c:v>159.80427856167515</c:v>
                </c:pt>
                <c:pt idx="319">
                  <c:v>157.02776513427415</c:v>
                </c:pt>
                <c:pt idx="320">
                  <c:v>157.14610832954043</c:v>
                </c:pt>
                <c:pt idx="321">
                  <c:v>155.19799726900334</c:v>
                </c:pt>
                <c:pt idx="322">
                  <c:v>154.5744196631772</c:v>
                </c:pt>
                <c:pt idx="323">
                  <c:v>155.25716886663648</c:v>
                </c:pt>
                <c:pt idx="324">
                  <c:v>155.45289030496147</c:v>
                </c:pt>
                <c:pt idx="325">
                  <c:v>158.46153846153865</c:v>
                </c:pt>
                <c:pt idx="326">
                  <c:v>161.58852981338208</c:v>
                </c:pt>
                <c:pt idx="327">
                  <c:v>161.73418297678674</c:v>
                </c:pt>
                <c:pt idx="328">
                  <c:v>162.43969048702797</c:v>
                </c:pt>
                <c:pt idx="329">
                  <c:v>156.09467455621319</c:v>
                </c:pt>
                <c:pt idx="330">
                  <c:v>161.85252617205299</c:v>
                </c:pt>
                <c:pt idx="331">
                  <c:v>161.40191169776989</c:v>
                </c:pt>
                <c:pt idx="332">
                  <c:v>161.89349112426055</c:v>
                </c:pt>
                <c:pt idx="333">
                  <c:v>161.84342284934024</c:v>
                </c:pt>
                <c:pt idx="334">
                  <c:v>159.58124715521188</c:v>
                </c:pt>
                <c:pt idx="335">
                  <c:v>161.92535275375536</c:v>
                </c:pt>
                <c:pt idx="336">
                  <c:v>163.70050068274944</c:v>
                </c:pt>
                <c:pt idx="337">
                  <c:v>160.13199817933565</c:v>
                </c:pt>
                <c:pt idx="338">
                  <c:v>157.07783340919454</c:v>
                </c:pt>
                <c:pt idx="339">
                  <c:v>153.40009103322731</c:v>
                </c:pt>
                <c:pt idx="340">
                  <c:v>153.54574419663197</c:v>
                </c:pt>
                <c:pt idx="341">
                  <c:v>148.31133363677762</c:v>
                </c:pt>
                <c:pt idx="342">
                  <c:v>148.46153846153862</c:v>
                </c:pt>
                <c:pt idx="343">
                  <c:v>146.04915794264926</c:v>
                </c:pt>
                <c:pt idx="344">
                  <c:v>145.68957669549405</c:v>
                </c:pt>
                <c:pt idx="345">
                  <c:v>150.90122894856643</c:v>
                </c:pt>
                <c:pt idx="346">
                  <c:v>146.14474283113356</c:v>
                </c:pt>
                <c:pt idx="347">
                  <c:v>136.21301775147947</c:v>
                </c:pt>
                <c:pt idx="348">
                  <c:v>139.32180245789735</c:v>
                </c:pt>
                <c:pt idx="349">
                  <c:v>137.81520254893056</c:v>
                </c:pt>
                <c:pt idx="350">
                  <c:v>139.30359581247177</c:v>
                </c:pt>
                <c:pt idx="351">
                  <c:v>138.54802002731017</c:v>
                </c:pt>
                <c:pt idx="352">
                  <c:v>137.91078743741485</c:v>
                </c:pt>
                <c:pt idx="353">
                  <c:v>137.91078743741485</c:v>
                </c:pt>
                <c:pt idx="354">
                  <c:v>143.55939918070118</c:v>
                </c:pt>
                <c:pt idx="355">
                  <c:v>140.50978607191647</c:v>
                </c:pt>
                <c:pt idx="356">
                  <c:v>141.69321802457918</c:v>
                </c:pt>
                <c:pt idx="357">
                  <c:v>142.23941738734661</c:v>
                </c:pt>
                <c:pt idx="358">
                  <c:v>143.40009103322734</c:v>
                </c:pt>
                <c:pt idx="359">
                  <c:v>140.52799271734204</c:v>
                </c:pt>
                <c:pt idx="360">
                  <c:v>144.6563495675924</c:v>
                </c:pt>
                <c:pt idx="361">
                  <c:v>142.28493400091057</c:v>
                </c:pt>
                <c:pt idx="362">
                  <c:v>143.62767410104712</c:v>
                </c:pt>
                <c:pt idx="363">
                  <c:v>144.20118343195293</c:v>
                </c:pt>
                <c:pt idx="364">
                  <c:v>144.53800637232618</c:v>
                </c:pt>
                <c:pt idx="365">
                  <c:v>139.98179335457471</c:v>
                </c:pt>
                <c:pt idx="366">
                  <c:v>140.57806099226246</c:v>
                </c:pt>
                <c:pt idx="367">
                  <c:v>139.5220755575788</c:v>
                </c:pt>
                <c:pt idx="368">
                  <c:v>138.91670459717827</c:v>
                </c:pt>
                <c:pt idx="369">
                  <c:v>138.23395539371901</c:v>
                </c:pt>
                <c:pt idx="370">
                  <c:v>142.58534365043272</c:v>
                </c:pt>
                <c:pt idx="371">
                  <c:v>141.66590805644091</c:v>
                </c:pt>
                <c:pt idx="372">
                  <c:v>143.43650432407861</c:v>
                </c:pt>
                <c:pt idx="373">
                  <c:v>149.70869367319105</c:v>
                </c:pt>
                <c:pt idx="374">
                  <c:v>155.22530723714195</c:v>
                </c:pt>
                <c:pt idx="375">
                  <c:v>154.31497496586292</c:v>
                </c:pt>
                <c:pt idx="376">
                  <c:v>153.79608557123387</c:v>
                </c:pt>
                <c:pt idx="377">
                  <c:v>156.32680928538952</c:v>
                </c:pt>
                <c:pt idx="378">
                  <c:v>154.24214838416057</c:v>
                </c:pt>
                <c:pt idx="379">
                  <c:v>150.70550751024157</c:v>
                </c:pt>
                <c:pt idx="380">
                  <c:v>149.74055530268583</c:v>
                </c:pt>
                <c:pt idx="381">
                  <c:v>150.96040054619968</c:v>
                </c:pt>
                <c:pt idx="382">
                  <c:v>148.02002730996847</c:v>
                </c:pt>
                <c:pt idx="383">
                  <c:v>144.41966317705993</c:v>
                </c:pt>
                <c:pt idx="384">
                  <c:v>141.8479745106967</c:v>
                </c:pt>
                <c:pt idx="385">
                  <c:v>143.54119253527568</c:v>
                </c:pt>
                <c:pt idx="386">
                  <c:v>141.71597633136125</c:v>
                </c:pt>
                <c:pt idx="387">
                  <c:v>145.89440145653194</c:v>
                </c:pt>
                <c:pt idx="388">
                  <c:v>144.40145653163438</c:v>
                </c:pt>
                <c:pt idx="389">
                  <c:v>143.20436959490246</c:v>
                </c:pt>
                <c:pt idx="390">
                  <c:v>144.09649522075591</c:v>
                </c:pt>
                <c:pt idx="391">
                  <c:v>153.12243969048737</c:v>
                </c:pt>
                <c:pt idx="392">
                  <c:v>151.88438780154792</c:v>
                </c:pt>
                <c:pt idx="393">
                  <c:v>152.38962221210775</c:v>
                </c:pt>
                <c:pt idx="394">
                  <c:v>153.82339553937223</c:v>
                </c:pt>
                <c:pt idx="395">
                  <c:v>153.03595812471585</c:v>
                </c:pt>
                <c:pt idx="396">
                  <c:v>154.78379608557157</c:v>
                </c:pt>
                <c:pt idx="397">
                  <c:v>158.0154756486121</c:v>
                </c:pt>
                <c:pt idx="398">
                  <c:v>156.83659535730575</c:v>
                </c:pt>
                <c:pt idx="399">
                  <c:v>159.31725079654109</c:v>
                </c:pt>
                <c:pt idx="400">
                  <c:v>160.01820664542592</c:v>
                </c:pt>
                <c:pt idx="401">
                  <c:v>160.57806099226255</c:v>
                </c:pt>
                <c:pt idx="402">
                  <c:v>157.43741465634992</c:v>
                </c:pt>
                <c:pt idx="403">
                  <c:v>153.68229403732397</c:v>
                </c:pt>
                <c:pt idx="404">
                  <c:v>156.0537096040058</c:v>
                </c:pt>
                <c:pt idx="405">
                  <c:v>159.09421939007774</c:v>
                </c:pt>
                <c:pt idx="406">
                  <c:v>157.40555302685516</c:v>
                </c:pt>
                <c:pt idx="407">
                  <c:v>161.26991351843458</c:v>
                </c:pt>
                <c:pt idx="408">
                  <c:v>158.96677287209866</c:v>
                </c:pt>
                <c:pt idx="409">
                  <c:v>156.46335912608137</c:v>
                </c:pt>
                <c:pt idx="410">
                  <c:v>151.62949476558978</c:v>
                </c:pt>
                <c:pt idx="411">
                  <c:v>152.01183431952694</c:v>
                </c:pt>
                <c:pt idx="412">
                  <c:v>157.03231679563072</c:v>
                </c:pt>
                <c:pt idx="413">
                  <c:v>143.48202093764252</c:v>
                </c:pt>
                <c:pt idx="414">
                  <c:v>141.2926718252165</c:v>
                </c:pt>
                <c:pt idx="415">
                  <c:v>143.70960400546227</c:v>
                </c:pt>
                <c:pt idx="416">
                  <c:v>147.31907146108355</c:v>
                </c:pt>
                <c:pt idx="417">
                  <c:v>146.70459717797021</c:v>
                </c:pt>
                <c:pt idx="418">
                  <c:v>152.05507510241262</c:v>
                </c:pt>
                <c:pt idx="419">
                  <c:v>152.70368684569891</c:v>
                </c:pt>
                <c:pt idx="420">
                  <c:v>152.37596722803843</c:v>
                </c:pt>
                <c:pt idx="421">
                  <c:v>151.70687300864836</c:v>
                </c:pt>
                <c:pt idx="422">
                  <c:v>157.56486117432885</c:v>
                </c:pt>
                <c:pt idx="423">
                  <c:v>160.24123805188918</c:v>
                </c:pt>
                <c:pt idx="424">
                  <c:v>162.68548020027333</c:v>
                </c:pt>
                <c:pt idx="425">
                  <c:v>159.75876194811127</c:v>
                </c:pt>
                <c:pt idx="426">
                  <c:v>156.14929449248999</c:v>
                </c:pt>
                <c:pt idx="427">
                  <c:v>150.62812926718277</c:v>
                </c:pt>
                <c:pt idx="428">
                  <c:v>152.53527537551233</c:v>
                </c:pt>
                <c:pt idx="429">
                  <c:v>151.7296313154304</c:v>
                </c:pt>
                <c:pt idx="430">
                  <c:v>149.38552571688692</c:v>
                </c:pt>
                <c:pt idx="431">
                  <c:v>151.25170687300889</c:v>
                </c:pt>
                <c:pt idx="432">
                  <c:v>149.79517523896246</c:v>
                </c:pt>
                <c:pt idx="433">
                  <c:v>148.91670459717821</c:v>
                </c:pt>
                <c:pt idx="434">
                  <c:v>157.26445152480682</c:v>
                </c:pt>
                <c:pt idx="435">
                  <c:v>155.59399180700979</c:v>
                </c:pt>
                <c:pt idx="436">
                  <c:v>148.67091488393285</c:v>
                </c:pt>
                <c:pt idx="437">
                  <c:v>148.2020937642242</c:v>
                </c:pt>
                <c:pt idx="438">
                  <c:v>146.26763768775626</c:v>
                </c:pt>
                <c:pt idx="439">
                  <c:v>142.72189349112449</c:v>
                </c:pt>
                <c:pt idx="440">
                  <c:v>141.35184342284956</c:v>
                </c:pt>
                <c:pt idx="441">
                  <c:v>144.07373691397382</c:v>
                </c:pt>
                <c:pt idx="442">
                  <c:v>140.69185252617226</c:v>
                </c:pt>
                <c:pt idx="443">
                  <c:v>137.25079654073755</c:v>
                </c:pt>
                <c:pt idx="444">
                  <c:v>138.45243513882585</c:v>
                </c:pt>
                <c:pt idx="445">
                  <c:v>127.07328174783812</c:v>
                </c:pt>
                <c:pt idx="446">
                  <c:v>117.33272644515263</c:v>
                </c:pt>
                <c:pt idx="447">
                  <c:v>121.13336367774255</c:v>
                </c:pt>
                <c:pt idx="448">
                  <c:v>114.92034592626327</c:v>
                </c:pt>
                <c:pt idx="449">
                  <c:v>121.77059626763788</c:v>
                </c:pt>
                <c:pt idx="450">
                  <c:v>130.60537096040076</c:v>
                </c:pt>
                <c:pt idx="451">
                  <c:v>139.15339098771074</c:v>
                </c:pt>
                <c:pt idx="452">
                  <c:v>136.23122439690511</c:v>
                </c:pt>
                <c:pt idx="453">
                  <c:v>131.84342284934024</c:v>
                </c:pt>
                <c:pt idx="454">
                  <c:v>138.68912152935846</c:v>
                </c:pt>
                <c:pt idx="455">
                  <c:v>136.9731451979975</c:v>
                </c:pt>
                <c:pt idx="456">
                  <c:v>133.85525716886687</c:v>
                </c:pt>
                <c:pt idx="457">
                  <c:v>136.70459717797019</c:v>
                </c:pt>
                <c:pt idx="458">
                  <c:v>132.54893035958148</c:v>
                </c:pt>
                <c:pt idx="459">
                  <c:v>130.94674556213039</c:v>
                </c:pt>
                <c:pt idx="460">
                  <c:v>133.52298588985002</c:v>
                </c:pt>
                <c:pt idx="461">
                  <c:v>136.58625398270391</c:v>
                </c:pt>
                <c:pt idx="462">
                  <c:v>132.10741920801115</c:v>
                </c:pt>
                <c:pt idx="463">
                  <c:v>128.98042785616772</c:v>
                </c:pt>
                <c:pt idx="464">
                  <c:v>129.02139280837528</c:v>
                </c:pt>
                <c:pt idx="465">
                  <c:v>127.76058261265385</c:v>
                </c:pt>
                <c:pt idx="466">
                  <c:v>129.94082840236709</c:v>
                </c:pt>
                <c:pt idx="467">
                  <c:v>133.85298133818867</c:v>
                </c:pt>
                <c:pt idx="468">
                  <c:v>133.77332726445178</c:v>
                </c:pt>
                <c:pt idx="469">
                  <c:v>136.51342740100165</c:v>
                </c:pt>
                <c:pt idx="470">
                  <c:v>137.07328174783822</c:v>
                </c:pt>
                <c:pt idx="471">
                  <c:v>129.47200728265841</c:v>
                </c:pt>
                <c:pt idx="472">
                  <c:v>133.85980883022327</c:v>
                </c:pt>
                <c:pt idx="473">
                  <c:v>137.81065088757424</c:v>
                </c:pt>
                <c:pt idx="474">
                  <c:v>137.44651797906263</c:v>
                </c:pt>
                <c:pt idx="475">
                  <c:v>139.66772872098343</c:v>
                </c:pt>
                <c:pt idx="476">
                  <c:v>138.83477469276312</c:v>
                </c:pt>
                <c:pt idx="477">
                  <c:v>137.03231679563066</c:v>
                </c:pt>
                <c:pt idx="478">
                  <c:v>132.8948566226675</c:v>
                </c:pt>
                <c:pt idx="479">
                  <c:v>129.34911242603573</c:v>
                </c:pt>
                <c:pt idx="480">
                  <c:v>130.39599453800662</c:v>
                </c:pt>
                <c:pt idx="481">
                  <c:v>129.51297223486597</c:v>
                </c:pt>
                <c:pt idx="482">
                  <c:v>125.99908966772895</c:v>
                </c:pt>
                <c:pt idx="483">
                  <c:v>129.49021392808402</c:v>
                </c:pt>
                <c:pt idx="484">
                  <c:v>125.17523896222147</c:v>
                </c:pt>
                <c:pt idx="485">
                  <c:v>127.02321347291787</c:v>
                </c:pt>
                <c:pt idx="486">
                  <c:v>126.46791078743767</c:v>
                </c:pt>
                <c:pt idx="487">
                  <c:v>126.92307692307719</c:v>
                </c:pt>
                <c:pt idx="488">
                  <c:v>129.15794264906719</c:v>
                </c:pt>
                <c:pt idx="489">
                  <c:v>132.78106508875769</c:v>
                </c:pt>
                <c:pt idx="490">
                  <c:v>129.59945380063752</c:v>
                </c:pt>
                <c:pt idx="491">
                  <c:v>132.82658170232162</c:v>
                </c:pt>
                <c:pt idx="492">
                  <c:v>135.06599908966803</c:v>
                </c:pt>
                <c:pt idx="493">
                  <c:v>132.51251706873038</c:v>
                </c:pt>
                <c:pt idx="494">
                  <c:v>145.42558033682326</c:v>
                </c:pt>
                <c:pt idx="495">
                  <c:v>143.87346381429253</c:v>
                </c:pt>
                <c:pt idx="496">
                  <c:v>144.58807464724657</c:v>
                </c:pt>
                <c:pt idx="497">
                  <c:v>151.1606736458811</c:v>
                </c:pt>
                <c:pt idx="498">
                  <c:v>156.01729631315467</c:v>
                </c:pt>
                <c:pt idx="499">
                  <c:v>156.93218024579011</c:v>
                </c:pt>
                <c:pt idx="500">
                  <c:v>162.82203004096536</c:v>
                </c:pt>
                <c:pt idx="501">
                  <c:v>163.02685480200313</c:v>
                </c:pt>
                <c:pt idx="502">
                  <c:v>168.7892580791993</c:v>
                </c:pt>
                <c:pt idx="503">
                  <c:v>160.46882111970908</c:v>
                </c:pt>
                <c:pt idx="504">
                  <c:v>164.87027765134312</c:v>
                </c:pt>
                <c:pt idx="505">
                  <c:v>158.17478379608593</c:v>
                </c:pt>
                <c:pt idx="506">
                  <c:v>151.85707783340953</c:v>
                </c:pt>
                <c:pt idx="507">
                  <c:v>151.57487482931305</c:v>
                </c:pt>
                <c:pt idx="508">
                  <c:v>155.66681838871224</c:v>
                </c:pt>
                <c:pt idx="509">
                  <c:v>156.80473372781103</c:v>
                </c:pt>
                <c:pt idx="510">
                  <c:v>159.27628584433356</c:v>
                </c:pt>
                <c:pt idx="511">
                  <c:v>156.09922621756976</c:v>
                </c:pt>
                <c:pt idx="512">
                  <c:v>152.51251706873043</c:v>
                </c:pt>
                <c:pt idx="513">
                  <c:v>141.4929449248979</c:v>
                </c:pt>
                <c:pt idx="514">
                  <c:v>140.71916249431075</c:v>
                </c:pt>
                <c:pt idx="515">
                  <c:v>140.60081929904447</c:v>
                </c:pt>
                <c:pt idx="516">
                  <c:v>144.97496586254016</c:v>
                </c:pt>
                <c:pt idx="517">
                  <c:v>146.77742375967262</c:v>
                </c:pt>
                <c:pt idx="518">
                  <c:v>145.17979062357793</c:v>
                </c:pt>
                <c:pt idx="519">
                  <c:v>144.15566681838902</c:v>
                </c:pt>
                <c:pt idx="520">
                  <c:v>145.13882567137037</c:v>
                </c:pt>
                <c:pt idx="521">
                  <c:v>141.14701866181187</c:v>
                </c:pt>
                <c:pt idx="522">
                  <c:v>146.87756030951329</c:v>
                </c:pt>
                <c:pt idx="523">
                  <c:v>147.40555302685513</c:v>
                </c:pt>
                <c:pt idx="524">
                  <c:v>145.75785161584014</c:v>
                </c:pt>
                <c:pt idx="525">
                  <c:v>142.73099681383738</c:v>
                </c:pt>
                <c:pt idx="526">
                  <c:v>138.00637232589926</c:v>
                </c:pt>
                <c:pt idx="527">
                  <c:v>135.3800637232593</c:v>
                </c:pt>
                <c:pt idx="528">
                  <c:v>140.52799271734213</c:v>
                </c:pt>
                <c:pt idx="529">
                  <c:v>139.57669549385554</c:v>
                </c:pt>
                <c:pt idx="530">
                  <c:v>135.26627218934939</c:v>
                </c:pt>
                <c:pt idx="531">
                  <c:v>132.07555757851642</c:v>
                </c:pt>
                <c:pt idx="532">
                  <c:v>135.70323167956332</c:v>
                </c:pt>
                <c:pt idx="533">
                  <c:v>136.93218024578997</c:v>
                </c:pt>
                <c:pt idx="534">
                  <c:v>159.09877105143408</c:v>
                </c:pt>
                <c:pt idx="535">
                  <c:v>158.47519344560797</c:v>
                </c:pt>
                <c:pt idx="536">
                  <c:v>155.66226672735579</c:v>
                </c:pt>
                <c:pt idx="537">
                  <c:v>172.76741010468854</c:v>
                </c:pt>
                <c:pt idx="538">
                  <c:v>168.56622667273587</c:v>
                </c:pt>
                <c:pt idx="539">
                  <c:v>160.42330450614503</c:v>
                </c:pt>
                <c:pt idx="540">
                  <c:v>161.80700955848914</c:v>
                </c:pt>
                <c:pt idx="541">
                  <c:v>162.22576240327751</c:v>
                </c:pt>
                <c:pt idx="542">
                  <c:v>158.23395539371904</c:v>
                </c:pt>
                <c:pt idx="543">
                  <c:v>154.16021847974542</c:v>
                </c:pt>
                <c:pt idx="544">
                  <c:v>152.68548020027342</c:v>
                </c:pt>
                <c:pt idx="545">
                  <c:v>139.05325443787012</c:v>
                </c:pt>
                <c:pt idx="546">
                  <c:v>140.39144287665027</c:v>
                </c:pt>
                <c:pt idx="547">
                  <c:v>146.51797906235805</c:v>
                </c:pt>
                <c:pt idx="548">
                  <c:v>146.3996358670918</c:v>
                </c:pt>
                <c:pt idx="549">
                  <c:v>145.69868001820694</c:v>
                </c:pt>
                <c:pt idx="550">
                  <c:v>146.9367319071464</c:v>
                </c:pt>
                <c:pt idx="551">
                  <c:v>145.32089212562616</c:v>
                </c:pt>
                <c:pt idx="552">
                  <c:v>141.9481110605374</c:v>
                </c:pt>
                <c:pt idx="553">
                  <c:v>138.83022303140677</c:v>
                </c:pt>
                <c:pt idx="554">
                  <c:v>137.98361401911728</c:v>
                </c:pt>
                <c:pt idx="555">
                  <c:v>137.3054164770144</c:v>
                </c:pt>
                <c:pt idx="556">
                  <c:v>131.52025489303622</c:v>
                </c:pt>
                <c:pt idx="557">
                  <c:v>127.78334091943586</c:v>
                </c:pt>
                <c:pt idx="558">
                  <c:v>127.87892580792015</c:v>
                </c:pt>
                <c:pt idx="559">
                  <c:v>119.81793354574445</c:v>
                </c:pt>
                <c:pt idx="560">
                  <c:v>129.94993172507995</c:v>
                </c:pt>
                <c:pt idx="561">
                  <c:v>127.19162494310451</c:v>
                </c:pt>
                <c:pt idx="562">
                  <c:v>132.24396904870306</c:v>
                </c:pt>
                <c:pt idx="563">
                  <c:v>131.75238962221241</c:v>
                </c:pt>
                <c:pt idx="564">
                  <c:v>134.36504324078319</c:v>
                </c:pt>
                <c:pt idx="565">
                  <c:v>134.20118343195298</c:v>
                </c:pt>
                <c:pt idx="566">
                  <c:v>129.70414201183462</c:v>
                </c:pt>
                <c:pt idx="567">
                  <c:v>136.10377787892614</c:v>
                </c:pt>
                <c:pt idx="568">
                  <c:v>135.78971324533487</c:v>
                </c:pt>
                <c:pt idx="569">
                  <c:v>136.1401911697773</c:v>
                </c:pt>
                <c:pt idx="570">
                  <c:v>136.4041875284482</c:v>
                </c:pt>
                <c:pt idx="571">
                  <c:v>137.00045516613596</c:v>
                </c:pt>
                <c:pt idx="572">
                  <c:v>140.91033227127934</c:v>
                </c:pt>
                <c:pt idx="573">
                  <c:v>139.97269003186196</c:v>
                </c:pt>
                <c:pt idx="574">
                  <c:v>120.51433773327294</c:v>
                </c:pt>
                <c:pt idx="575">
                  <c:v>141.42011834319561</c:v>
                </c:pt>
                <c:pt idx="576">
                  <c:v>137.01411015020517</c:v>
                </c:pt>
                <c:pt idx="577">
                  <c:v>134.18297678652741</c:v>
                </c:pt>
                <c:pt idx="578">
                  <c:v>128.27947200728295</c:v>
                </c:pt>
                <c:pt idx="579">
                  <c:v>119.23076923076951</c:v>
                </c:pt>
                <c:pt idx="580">
                  <c:v>114.04642694583549</c:v>
                </c:pt>
                <c:pt idx="581">
                  <c:v>119.6176604460631</c:v>
                </c:pt>
                <c:pt idx="582">
                  <c:v>116.92307692307719</c:v>
                </c:pt>
                <c:pt idx="583">
                  <c:v>114.80655439235348</c:v>
                </c:pt>
                <c:pt idx="584">
                  <c:v>117.78789258079227</c:v>
                </c:pt>
                <c:pt idx="585">
                  <c:v>118.15657715066028</c:v>
                </c:pt>
                <c:pt idx="586">
                  <c:v>125.89440145653192</c:v>
                </c:pt>
                <c:pt idx="587">
                  <c:v>123.70505234410589</c:v>
                </c:pt>
                <c:pt idx="588">
                  <c:v>120.12289485662293</c:v>
                </c:pt>
                <c:pt idx="589">
                  <c:v>118.34319526627246</c:v>
                </c:pt>
                <c:pt idx="590">
                  <c:v>118.77560309512998</c:v>
                </c:pt>
                <c:pt idx="591">
                  <c:v>133.88256713700531</c:v>
                </c:pt>
                <c:pt idx="592">
                  <c:v>131.31543013199848</c:v>
                </c:pt>
                <c:pt idx="593">
                  <c:v>143.31360946745593</c:v>
                </c:pt>
                <c:pt idx="594">
                  <c:v>150.61447428311368</c:v>
                </c:pt>
                <c:pt idx="595">
                  <c:v>152.41238051888973</c:v>
                </c:pt>
                <c:pt idx="596">
                  <c:v>150.15930814747418</c:v>
                </c:pt>
                <c:pt idx="597">
                  <c:v>153.53664087391931</c:v>
                </c:pt>
                <c:pt idx="598">
                  <c:v>156.70459717797027</c:v>
                </c:pt>
                <c:pt idx="599">
                  <c:v>157.67410104688244</c:v>
                </c:pt>
                <c:pt idx="600">
                  <c:v>155.3937187073285</c:v>
                </c:pt>
                <c:pt idx="601">
                  <c:v>155.2389622212111</c:v>
                </c:pt>
                <c:pt idx="602">
                  <c:v>158.47064178425163</c:v>
                </c:pt>
                <c:pt idx="603">
                  <c:v>159.94538006372363</c:v>
                </c:pt>
                <c:pt idx="604">
                  <c:v>159.54028220300447</c:v>
                </c:pt>
                <c:pt idx="605">
                  <c:v>150.78743741465669</c:v>
                </c:pt>
                <c:pt idx="606">
                  <c:v>154.17842512517103</c:v>
                </c:pt>
                <c:pt idx="607">
                  <c:v>156.57715065999125</c:v>
                </c:pt>
                <c:pt idx="608">
                  <c:v>158.59808830223068</c:v>
                </c:pt>
                <c:pt idx="609">
                  <c:v>161.26991351843458</c:v>
                </c:pt>
                <c:pt idx="610">
                  <c:v>160.88757396449742</c:v>
                </c:pt>
                <c:pt idx="611">
                  <c:v>158.16568047337316</c:v>
                </c:pt>
                <c:pt idx="612">
                  <c:v>153.93263541192573</c:v>
                </c:pt>
                <c:pt idx="613">
                  <c:v>148.30678197542136</c:v>
                </c:pt>
                <c:pt idx="614">
                  <c:v>157.48748293127028</c:v>
                </c:pt>
                <c:pt idx="615">
                  <c:v>156.54073736914009</c:v>
                </c:pt>
                <c:pt idx="616">
                  <c:v>158.33864360491614</c:v>
                </c:pt>
                <c:pt idx="617">
                  <c:v>155.2890304961314</c:v>
                </c:pt>
                <c:pt idx="618">
                  <c:v>159.52662721893526</c:v>
                </c:pt>
                <c:pt idx="619">
                  <c:v>163.1725079654077</c:v>
                </c:pt>
                <c:pt idx="620">
                  <c:v>163.72325898953153</c:v>
                </c:pt>
                <c:pt idx="621">
                  <c:v>165.25261720528027</c:v>
                </c:pt>
                <c:pt idx="622">
                  <c:v>162.933545744197</c:v>
                </c:pt>
                <c:pt idx="623">
                  <c:v>166.20391442876689</c:v>
                </c:pt>
                <c:pt idx="624">
                  <c:v>166.93673190714651</c:v>
                </c:pt>
                <c:pt idx="625">
                  <c:v>166.86390532544416</c:v>
                </c:pt>
                <c:pt idx="626">
                  <c:v>171.50204824761079</c:v>
                </c:pt>
                <c:pt idx="627">
                  <c:v>166.458807464725</c:v>
                </c:pt>
                <c:pt idx="628">
                  <c:v>158.58898497951787</c:v>
                </c:pt>
                <c:pt idx="629">
                  <c:v>153.40464269458388</c:v>
                </c:pt>
                <c:pt idx="630">
                  <c:v>151.55666818388747</c:v>
                </c:pt>
                <c:pt idx="631">
                  <c:v>143.55029585798852</c:v>
                </c:pt>
                <c:pt idx="632">
                  <c:v>145.54847519344594</c:v>
                </c:pt>
                <c:pt idx="633">
                  <c:v>134.45152480655472</c:v>
                </c:pt>
                <c:pt idx="634">
                  <c:v>148.42512517068766</c:v>
                </c:pt>
                <c:pt idx="635">
                  <c:v>143.89167045971814</c:v>
                </c:pt>
                <c:pt idx="636">
                  <c:v>151.96631770596304</c:v>
                </c:pt>
                <c:pt idx="637">
                  <c:v>151.47928994082875</c:v>
                </c:pt>
                <c:pt idx="638">
                  <c:v>141.15612198452467</c:v>
                </c:pt>
                <c:pt idx="639">
                  <c:v>136.71370050068307</c:v>
                </c:pt>
                <c:pt idx="640">
                  <c:v>144.60172963131575</c:v>
                </c:pt>
                <c:pt idx="641">
                  <c:v>152.4624487938101</c:v>
                </c:pt>
                <c:pt idx="642">
                  <c:v>152.63996358670946</c:v>
                </c:pt>
                <c:pt idx="643">
                  <c:v>154.08739189804314</c:v>
                </c:pt>
                <c:pt idx="644">
                  <c:v>157.01866181156157</c:v>
                </c:pt>
                <c:pt idx="645">
                  <c:v>158.06099226217603</c:v>
                </c:pt>
                <c:pt idx="646">
                  <c:v>152.20755575785194</c:v>
                </c:pt>
                <c:pt idx="647">
                  <c:v>156.77287209831621</c:v>
                </c:pt>
                <c:pt idx="648">
                  <c:v>157.5102412380522</c:v>
                </c:pt>
                <c:pt idx="649">
                  <c:v>158.08375056895801</c:v>
                </c:pt>
                <c:pt idx="650">
                  <c:v>137.57851615839812</c:v>
                </c:pt>
                <c:pt idx="651">
                  <c:v>136.05826126536215</c:v>
                </c:pt>
                <c:pt idx="652">
                  <c:v>130.90122894856651</c:v>
                </c:pt>
                <c:pt idx="653">
                  <c:v>132.68548020027339</c:v>
                </c:pt>
                <c:pt idx="654">
                  <c:v>135.20254893035988</c:v>
                </c:pt>
                <c:pt idx="655">
                  <c:v>134.90213928083782</c:v>
                </c:pt>
                <c:pt idx="656">
                  <c:v>135.39371870732847</c:v>
                </c:pt>
                <c:pt idx="657">
                  <c:v>140.54164770141134</c:v>
                </c:pt>
                <c:pt idx="658">
                  <c:v>139.74510696404221</c:v>
                </c:pt>
                <c:pt idx="659">
                  <c:v>142.10741920801127</c:v>
                </c:pt>
                <c:pt idx="660">
                  <c:v>142.41693218024614</c:v>
                </c:pt>
                <c:pt idx="661">
                  <c:v>146.26763768775638</c:v>
                </c:pt>
                <c:pt idx="662">
                  <c:v>144.38780154756523</c:v>
                </c:pt>
                <c:pt idx="663">
                  <c:v>139.96813837050559</c:v>
                </c:pt>
                <c:pt idx="664">
                  <c:v>139.18980427856201</c:v>
                </c:pt>
                <c:pt idx="665">
                  <c:v>142.39417387346415</c:v>
                </c:pt>
                <c:pt idx="666">
                  <c:v>141.92535275375548</c:v>
                </c:pt>
                <c:pt idx="667">
                  <c:v>140.26854802002765</c:v>
                </c:pt>
                <c:pt idx="668">
                  <c:v>138.2658170232138</c:v>
                </c:pt>
                <c:pt idx="669">
                  <c:v>140.1365498406922</c:v>
                </c:pt>
                <c:pt idx="670">
                  <c:v>139.11697769685969</c:v>
                </c:pt>
                <c:pt idx="671">
                  <c:v>137.71506599909</c:v>
                </c:pt>
                <c:pt idx="672">
                  <c:v>132.55803368229437</c:v>
                </c:pt>
                <c:pt idx="673">
                  <c:v>134.14201183431985</c:v>
                </c:pt>
                <c:pt idx="674">
                  <c:v>135.98998634501623</c:v>
                </c:pt>
                <c:pt idx="675">
                  <c:v>135.57578516158429</c:v>
                </c:pt>
                <c:pt idx="676">
                  <c:v>143.25898953117922</c:v>
                </c:pt>
                <c:pt idx="677">
                  <c:v>145.5985434683663</c:v>
                </c:pt>
                <c:pt idx="678">
                  <c:v>134.178425125171</c:v>
                </c:pt>
                <c:pt idx="679">
                  <c:v>129.88620846609044</c:v>
                </c:pt>
                <c:pt idx="680">
                  <c:v>125.87164314974996</c:v>
                </c:pt>
                <c:pt idx="681">
                  <c:v>125.7350933090581</c:v>
                </c:pt>
                <c:pt idx="682">
                  <c:v>125.89440145653192</c:v>
                </c:pt>
                <c:pt idx="683">
                  <c:v>129.33090578061024</c:v>
                </c:pt>
                <c:pt idx="684">
                  <c:v>132.41693218024608</c:v>
                </c:pt>
                <c:pt idx="685">
                  <c:v>128.97587619481138</c:v>
                </c:pt>
                <c:pt idx="686">
                  <c:v>131.52480655439265</c:v>
                </c:pt>
                <c:pt idx="687">
                  <c:v>131.97997269003216</c:v>
                </c:pt>
                <c:pt idx="688">
                  <c:v>125.36640873919009</c:v>
                </c:pt>
                <c:pt idx="689">
                  <c:v>122.66272189349142</c:v>
                </c:pt>
                <c:pt idx="690">
                  <c:v>121.74328629949962</c:v>
                </c:pt>
                <c:pt idx="691">
                  <c:v>124.53345471096982</c:v>
                </c:pt>
                <c:pt idx="692">
                  <c:v>124.72462448793843</c:v>
                </c:pt>
                <c:pt idx="693">
                  <c:v>120.40509786071948</c:v>
                </c:pt>
                <c:pt idx="694">
                  <c:v>118.53436504324111</c:v>
                </c:pt>
                <c:pt idx="695">
                  <c:v>121.8798361401915</c:v>
                </c:pt>
                <c:pt idx="696">
                  <c:v>125.09330905780645</c:v>
                </c:pt>
                <c:pt idx="697">
                  <c:v>126.81838871188017</c:v>
                </c:pt>
                <c:pt idx="698">
                  <c:v>127.38279472007319</c:v>
                </c:pt>
                <c:pt idx="699">
                  <c:v>131.62494310423344</c:v>
                </c:pt>
                <c:pt idx="700">
                  <c:v>130.12289485662308</c:v>
                </c:pt>
                <c:pt idx="701">
                  <c:v>132.82203004096539</c:v>
                </c:pt>
                <c:pt idx="702">
                  <c:v>121.88438780154794</c:v>
                </c:pt>
                <c:pt idx="703">
                  <c:v>125.15248065543963</c:v>
                </c:pt>
                <c:pt idx="704">
                  <c:v>124.3513882567141</c:v>
                </c:pt>
                <c:pt idx="705">
                  <c:v>123.94629039599495</c:v>
                </c:pt>
                <c:pt idx="706">
                  <c:v>125.6531634046431</c:v>
                </c:pt>
                <c:pt idx="707">
                  <c:v>122.17569412835722</c:v>
                </c:pt>
                <c:pt idx="708">
                  <c:v>121.84797451069677</c:v>
                </c:pt>
                <c:pt idx="709">
                  <c:v>121.24715521165263</c:v>
                </c:pt>
                <c:pt idx="710">
                  <c:v>124.42421483841639</c:v>
                </c:pt>
                <c:pt idx="711">
                  <c:v>123.45471096950425</c:v>
                </c:pt>
                <c:pt idx="712">
                  <c:v>124.37869822485246</c:v>
                </c:pt>
                <c:pt idx="713">
                  <c:v>119.5949021392812</c:v>
                </c:pt>
                <c:pt idx="714">
                  <c:v>120.11834319526663</c:v>
                </c:pt>
                <c:pt idx="715">
                  <c:v>117.73327264451561</c:v>
                </c:pt>
                <c:pt idx="716">
                  <c:v>112.71279016841183</c:v>
                </c:pt>
                <c:pt idx="717">
                  <c:v>107.02776513427435</c:v>
                </c:pt>
                <c:pt idx="718">
                  <c:v>109.90896677287245</c:v>
                </c:pt>
                <c:pt idx="719">
                  <c:v>108.64360491579463</c:v>
                </c:pt>
                <c:pt idx="720">
                  <c:v>106.51342740100172</c:v>
                </c:pt>
                <c:pt idx="721">
                  <c:v>111.10605370960437</c:v>
                </c:pt>
                <c:pt idx="722">
                  <c:v>116.08101957214421</c:v>
                </c:pt>
                <c:pt idx="723">
                  <c:v>116.22212107419246</c:v>
                </c:pt>
                <c:pt idx="724">
                  <c:v>112.45334547109732</c:v>
                </c:pt>
                <c:pt idx="725">
                  <c:v>111.44287664997762</c:v>
                </c:pt>
                <c:pt idx="726">
                  <c:v>110.14110150204861</c:v>
                </c:pt>
                <c:pt idx="727">
                  <c:v>109.02139280837542</c:v>
                </c:pt>
                <c:pt idx="728">
                  <c:v>103.32726445152515</c:v>
                </c:pt>
                <c:pt idx="729">
                  <c:v>105.73964497041455</c:v>
                </c:pt>
                <c:pt idx="730">
                  <c:v>105.57578516158432</c:v>
                </c:pt>
                <c:pt idx="731">
                  <c:v>103.92808375056929</c:v>
                </c:pt>
                <c:pt idx="732">
                  <c:v>96.053709604005775</c:v>
                </c:pt>
                <c:pt idx="733">
                  <c:v>93.472917614929756</c:v>
                </c:pt>
                <c:pt idx="734">
                  <c:v>93.345471096950689</c:v>
                </c:pt>
                <c:pt idx="735">
                  <c:v>87.724169321802748</c:v>
                </c:pt>
                <c:pt idx="736">
                  <c:v>88.980427856167793</c:v>
                </c:pt>
                <c:pt idx="737">
                  <c:v>86.768320436959769</c:v>
                </c:pt>
                <c:pt idx="738">
                  <c:v>85.889849795175522</c:v>
                </c:pt>
                <c:pt idx="739">
                  <c:v>86.417842512517353</c:v>
                </c:pt>
                <c:pt idx="740">
                  <c:v>85.671370050068546</c:v>
                </c:pt>
                <c:pt idx="741">
                  <c:v>84.278561675011645</c:v>
                </c:pt>
                <c:pt idx="742">
                  <c:v>81.461083295403071</c:v>
                </c:pt>
                <c:pt idx="743">
                  <c:v>88.120163859809097</c:v>
                </c:pt>
                <c:pt idx="744">
                  <c:v>89.481110605371228</c:v>
                </c:pt>
                <c:pt idx="745">
                  <c:v>93.741465634957052</c:v>
                </c:pt>
                <c:pt idx="746">
                  <c:v>93.081474738279766</c:v>
                </c:pt>
                <c:pt idx="747">
                  <c:v>96.89576695493885</c:v>
                </c:pt>
                <c:pt idx="748">
                  <c:v>98.816568047337583</c:v>
                </c:pt>
                <c:pt idx="749">
                  <c:v>95.248065543923815</c:v>
                </c:pt>
                <c:pt idx="750">
                  <c:v>97.364588074647543</c:v>
                </c:pt>
                <c:pt idx="751">
                  <c:v>97.824305871643475</c:v>
                </c:pt>
                <c:pt idx="752">
                  <c:v>102.42603550295891</c:v>
                </c:pt>
                <c:pt idx="753">
                  <c:v>102.29403732362346</c:v>
                </c:pt>
                <c:pt idx="754">
                  <c:v>103.06326809285424</c:v>
                </c:pt>
                <c:pt idx="755">
                  <c:v>99.963586709149183</c:v>
                </c:pt>
                <c:pt idx="756">
                  <c:v>100.98315885298167</c:v>
                </c:pt>
                <c:pt idx="757">
                  <c:v>101.79335457441999</c:v>
                </c:pt>
                <c:pt idx="758">
                  <c:v>100.02730996813868</c:v>
                </c:pt>
                <c:pt idx="759">
                  <c:v>99.804278561675318</c:v>
                </c:pt>
                <c:pt idx="760">
                  <c:v>101.42922166590836</c:v>
                </c:pt>
                <c:pt idx="761">
                  <c:v>101.71142467000486</c:v>
                </c:pt>
                <c:pt idx="762">
                  <c:v>103.40009103322744</c:v>
                </c:pt>
                <c:pt idx="763">
                  <c:v>102.20755575785192</c:v>
                </c:pt>
                <c:pt idx="764">
                  <c:v>106.91852526172084</c:v>
                </c:pt>
                <c:pt idx="765">
                  <c:v>106.09922621756974</c:v>
                </c:pt>
                <c:pt idx="766">
                  <c:v>104.84296768320469</c:v>
                </c:pt>
                <c:pt idx="767">
                  <c:v>104.71552116522564</c:v>
                </c:pt>
                <c:pt idx="768">
                  <c:v>108.7482931269917</c:v>
                </c:pt>
                <c:pt idx="769">
                  <c:v>108.60263996358705</c:v>
                </c:pt>
                <c:pt idx="770">
                  <c:v>111.55211652253107</c:v>
                </c:pt>
                <c:pt idx="771">
                  <c:v>115.38461538461574</c:v>
                </c:pt>
                <c:pt idx="772">
                  <c:v>114.87482931269948</c:v>
                </c:pt>
                <c:pt idx="773">
                  <c:v>116.00364132908547</c:v>
                </c:pt>
                <c:pt idx="774">
                  <c:v>115.40282203004131</c:v>
                </c:pt>
                <c:pt idx="775">
                  <c:v>117.51479289940863</c:v>
                </c:pt>
                <c:pt idx="776">
                  <c:v>116.37687756030986</c:v>
                </c:pt>
                <c:pt idx="777">
                  <c:v>118.42057350933125</c:v>
                </c:pt>
                <c:pt idx="778">
                  <c:v>120.56440600819333</c:v>
                </c:pt>
                <c:pt idx="779">
                  <c:v>104.15111515703262</c:v>
                </c:pt>
                <c:pt idx="780">
                  <c:v>103.79608557123379</c:v>
                </c:pt>
                <c:pt idx="781">
                  <c:v>107.31451979972721</c:v>
                </c:pt>
                <c:pt idx="782">
                  <c:v>110.26854802002762</c:v>
                </c:pt>
                <c:pt idx="783">
                  <c:v>109.97269003186196</c:v>
                </c:pt>
                <c:pt idx="784">
                  <c:v>106.44060081929936</c:v>
                </c:pt>
                <c:pt idx="785">
                  <c:v>106.66363222576273</c:v>
                </c:pt>
                <c:pt idx="786">
                  <c:v>103.92353208921288</c:v>
                </c:pt>
                <c:pt idx="787">
                  <c:v>105.0295857988169</c:v>
                </c:pt>
                <c:pt idx="788">
                  <c:v>106.24487938097438</c:v>
                </c:pt>
                <c:pt idx="789">
                  <c:v>108.4660901228952</c:v>
                </c:pt>
                <c:pt idx="790">
                  <c:v>106.96859353664122</c:v>
                </c:pt>
                <c:pt idx="791">
                  <c:v>104.23759672280416</c:v>
                </c:pt>
                <c:pt idx="792">
                  <c:v>106.96404187528483</c:v>
                </c:pt>
                <c:pt idx="793">
                  <c:v>99.963586709149169</c:v>
                </c:pt>
                <c:pt idx="794">
                  <c:v>98.152025489303924</c:v>
                </c:pt>
                <c:pt idx="795">
                  <c:v>100.10923987255383</c:v>
                </c:pt>
                <c:pt idx="796">
                  <c:v>103.24533454711005</c:v>
                </c:pt>
                <c:pt idx="797">
                  <c:v>102.80382339553972</c:v>
                </c:pt>
                <c:pt idx="798">
                  <c:v>100.51433773327298</c:v>
                </c:pt>
                <c:pt idx="799">
                  <c:v>101.11515703231716</c:v>
                </c:pt>
                <c:pt idx="800">
                  <c:v>96.222121074192415</c:v>
                </c:pt>
                <c:pt idx="801">
                  <c:v>97.860719162494647</c:v>
                </c:pt>
                <c:pt idx="802">
                  <c:v>97.441966317706303</c:v>
                </c:pt>
                <c:pt idx="803">
                  <c:v>98.129267182521957</c:v>
                </c:pt>
                <c:pt idx="804">
                  <c:v>100.91488393263575</c:v>
                </c:pt>
                <c:pt idx="805">
                  <c:v>102.69003186162983</c:v>
                </c:pt>
                <c:pt idx="806">
                  <c:v>102.41693218024614</c:v>
                </c:pt>
                <c:pt idx="807">
                  <c:v>100.44606281292705</c:v>
                </c:pt>
                <c:pt idx="808">
                  <c:v>104.49704142011868</c:v>
                </c:pt>
                <c:pt idx="809">
                  <c:v>103.52753755120654</c:v>
                </c:pt>
                <c:pt idx="810">
                  <c:v>105.50295857988199</c:v>
                </c:pt>
                <c:pt idx="811">
                  <c:v>107.20983158853015</c:v>
                </c:pt>
                <c:pt idx="812">
                  <c:v>112.4715521165229</c:v>
                </c:pt>
                <c:pt idx="813">
                  <c:v>111.9116977696863</c:v>
                </c:pt>
                <c:pt idx="814">
                  <c:v>111.60673645880783</c:v>
                </c:pt>
                <c:pt idx="815">
                  <c:v>110.5188893946294</c:v>
                </c:pt>
                <c:pt idx="816">
                  <c:v>111.42011834319563</c:v>
                </c:pt>
                <c:pt idx="817">
                  <c:v>110.82840236686427</c:v>
                </c:pt>
                <c:pt idx="818">
                  <c:v>112.24396904870314</c:v>
                </c:pt>
                <c:pt idx="819">
                  <c:v>109.52207555757886</c:v>
                </c:pt>
                <c:pt idx="820">
                  <c:v>109.79972690031894</c:v>
                </c:pt>
                <c:pt idx="821">
                  <c:v>101.59763313609497</c:v>
                </c:pt>
                <c:pt idx="822">
                  <c:v>104.09649522075588</c:v>
                </c:pt>
                <c:pt idx="823">
                  <c:v>110.40509786071948</c:v>
                </c:pt>
                <c:pt idx="824">
                  <c:v>110.2093764223945</c:v>
                </c:pt>
              </c:numCache>
            </c:numRef>
          </c:val>
          <c:smooth val="0"/>
          <c:extLst>
            <c:ext xmlns:c16="http://schemas.microsoft.com/office/drawing/2014/chart" uri="{C3380CC4-5D6E-409C-BE32-E72D297353CC}">
              <c16:uniqueId val="{00000003-288E-4F80-AC0A-AE8CBEA8E638}"/>
            </c:ext>
          </c:extLst>
        </c:ser>
        <c:dLbls>
          <c:showLegendKey val="0"/>
          <c:showVal val="0"/>
          <c:showCatName val="0"/>
          <c:showSerName val="0"/>
          <c:showPercent val="0"/>
          <c:showBubbleSize val="0"/>
        </c:dLbls>
        <c:smooth val="0"/>
        <c:axId val="1631971872"/>
        <c:axId val="1631984768"/>
      </c:lineChart>
      <c:dateAx>
        <c:axId val="16319718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1984768"/>
        <c:crosses val="autoZero"/>
        <c:auto val="1"/>
        <c:lblOffset val="100"/>
        <c:baseTimeUnit val="days"/>
      </c:dateAx>
      <c:valAx>
        <c:axId val="163198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197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Benchmark Return Comparison Technology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Grafer!$B$1</c:f>
              <c:strCache>
                <c:ptCount val="1"/>
                <c:pt idx="0">
                  <c:v>KNN VADER</c:v>
                </c:pt>
              </c:strCache>
            </c:strRef>
          </c:tx>
          <c:spPr>
            <a:ln w="28575" cap="rnd">
              <a:solidFill>
                <a:schemeClr val="accent1"/>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Grafer!$B$2:$B$826</c:f>
              <c:numCache>
                <c:formatCode>General</c:formatCode>
                <c:ptCount val="825"/>
                <c:pt idx="0">
                  <c:v>100</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102.53995469475032</c:v>
                </c:pt>
                <c:pt idx="176">
                  <c:v>102.59184300240912</c:v>
                </c:pt>
                <c:pt idx="177">
                  <c:v>102.54138036643528</c:v>
                </c:pt>
                <c:pt idx="178">
                  <c:v>102.39262207518189</c:v>
                </c:pt>
                <c:pt idx="179">
                  <c:v>102.46223397854419</c:v>
                </c:pt>
                <c:pt idx="180">
                  <c:v>101.99652021289209</c:v>
                </c:pt>
                <c:pt idx="181">
                  <c:v>101.87800989762853</c:v>
                </c:pt>
                <c:pt idx="182">
                  <c:v>102.28091506576425</c:v>
                </c:pt>
                <c:pt idx="183">
                  <c:v>102.04192116959685</c:v>
                </c:pt>
                <c:pt idx="184">
                  <c:v>102.03266793527534</c:v>
                </c:pt>
                <c:pt idx="185">
                  <c:v>102.07579858061122</c:v>
                </c:pt>
                <c:pt idx="186">
                  <c:v>102.37322247417316</c:v>
                </c:pt>
                <c:pt idx="187">
                  <c:v>101.96103612562116</c:v>
                </c:pt>
                <c:pt idx="188">
                  <c:v>102.04631485362448</c:v>
                </c:pt>
                <c:pt idx="189">
                  <c:v>102.19118171927911</c:v>
                </c:pt>
                <c:pt idx="190">
                  <c:v>102.15882291247316</c:v>
                </c:pt>
                <c:pt idx="191">
                  <c:v>102.09246091195368</c:v>
                </c:pt>
                <c:pt idx="192">
                  <c:v>102.97100016311761</c:v>
                </c:pt>
                <c:pt idx="193">
                  <c:v>103.57021694831414</c:v>
                </c:pt>
                <c:pt idx="194">
                  <c:v>103.51550524799791</c:v>
                </c:pt>
                <c:pt idx="195">
                  <c:v>103.48359960057324</c:v>
                </c:pt>
                <c:pt idx="196">
                  <c:v>104.04837743290345</c:v>
                </c:pt>
                <c:pt idx="197">
                  <c:v>103.87358062022064</c:v>
                </c:pt>
                <c:pt idx="198">
                  <c:v>103.71695900118056</c:v>
                </c:pt>
                <c:pt idx="199">
                  <c:v>103.63476253713685</c:v>
                </c:pt>
                <c:pt idx="200">
                  <c:v>103.80708816042025</c:v>
                </c:pt>
                <c:pt idx="201">
                  <c:v>103.57450559930427</c:v>
                </c:pt>
                <c:pt idx="202">
                  <c:v>103.52226438412438</c:v>
                </c:pt>
                <c:pt idx="203">
                  <c:v>104.28544271536741</c:v>
                </c:pt>
                <c:pt idx="204">
                  <c:v>104.1612286945995</c:v>
                </c:pt>
                <c:pt idx="205">
                  <c:v>104.37518570521895</c:v>
                </c:pt>
                <c:pt idx="206">
                  <c:v>104.39328444030818</c:v>
                </c:pt>
                <c:pt idx="207">
                  <c:v>104.6137196507734</c:v>
                </c:pt>
                <c:pt idx="208">
                  <c:v>104.52202181939955</c:v>
                </c:pt>
                <c:pt idx="209">
                  <c:v>104.06745319018901</c:v>
                </c:pt>
                <c:pt idx="210">
                  <c:v>103.938670716142</c:v>
                </c:pt>
                <c:pt idx="211">
                  <c:v>103.89331885832252</c:v>
                </c:pt>
                <c:pt idx="212">
                  <c:v>103.79700172349983</c:v>
                </c:pt>
                <c:pt idx="213">
                  <c:v>103.70830662428857</c:v>
                </c:pt>
                <c:pt idx="214">
                  <c:v>103.72084435114441</c:v>
                </c:pt>
                <c:pt idx="215">
                  <c:v>103.81112819834841</c:v>
                </c:pt>
                <c:pt idx="216">
                  <c:v>103.94531802824665</c:v>
                </c:pt>
                <c:pt idx="217">
                  <c:v>103.64524377129271</c:v>
                </c:pt>
                <c:pt idx="218">
                  <c:v>103.9209255065112</c:v>
                </c:pt>
                <c:pt idx="219">
                  <c:v>103.93217116148122</c:v>
                </c:pt>
                <c:pt idx="220">
                  <c:v>104.0713824832921</c:v>
                </c:pt>
                <c:pt idx="221">
                  <c:v>103.38572545711743</c:v>
                </c:pt>
                <c:pt idx="222">
                  <c:v>103.21528058718367</c:v>
                </c:pt>
                <c:pt idx="223">
                  <c:v>103.05975421677273</c:v>
                </c:pt>
                <c:pt idx="224">
                  <c:v>103.16263261603918</c:v>
                </c:pt>
                <c:pt idx="225">
                  <c:v>103.11857250753967</c:v>
                </c:pt>
                <c:pt idx="226">
                  <c:v>103.16481766992642</c:v>
                </c:pt>
                <c:pt idx="227">
                  <c:v>103.04290276636587</c:v>
                </c:pt>
                <c:pt idx="228">
                  <c:v>102.99017540851527</c:v>
                </c:pt>
                <c:pt idx="229">
                  <c:v>102.91885661790626</c:v>
                </c:pt>
                <c:pt idx="230">
                  <c:v>102.7372572428573</c:v>
                </c:pt>
                <c:pt idx="231">
                  <c:v>102.08763098636801</c:v>
                </c:pt>
                <c:pt idx="232">
                  <c:v>102.31828539202327</c:v>
                </c:pt>
                <c:pt idx="233">
                  <c:v>102.16497961529559</c:v>
                </c:pt>
                <c:pt idx="234">
                  <c:v>103.12593789920541</c:v>
                </c:pt>
                <c:pt idx="235">
                  <c:v>103.16005978011697</c:v>
                </c:pt>
                <c:pt idx="236">
                  <c:v>103.20664839954948</c:v>
                </c:pt>
                <c:pt idx="237">
                  <c:v>103.12050183296246</c:v>
                </c:pt>
                <c:pt idx="238">
                  <c:v>103.23042211548851</c:v>
                </c:pt>
                <c:pt idx="239">
                  <c:v>103.30261884730223</c:v>
                </c:pt>
                <c:pt idx="240">
                  <c:v>103.44700421430781</c:v>
                </c:pt>
                <c:pt idx="241">
                  <c:v>103.41708967546359</c:v>
                </c:pt>
                <c:pt idx="242">
                  <c:v>103.46244312642985</c:v>
                </c:pt>
                <c:pt idx="243">
                  <c:v>103.23524052985775</c:v>
                </c:pt>
                <c:pt idx="244">
                  <c:v>103.18676266355418</c:v>
                </c:pt>
                <c:pt idx="245">
                  <c:v>103.29781064452494</c:v>
                </c:pt>
                <c:pt idx="246">
                  <c:v>103.20025090060533</c:v>
                </c:pt>
                <c:pt idx="247">
                  <c:v>103.09537477144241</c:v>
                </c:pt>
                <c:pt idx="248">
                  <c:v>103.16413165832972</c:v>
                </c:pt>
                <c:pt idx="249">
                  <c:v>103.22517391693806</c:v>
                </c:pt>
                <c:pt idx="250">
                  <c:v>103.10084106727771</c:v>
                </c:pt>
                <c:pt idx="251">
                  <c:v>103.21704157183083</c:v>
                </c:pt>
                <c:pt idx="252">
                  <c:v>103.17419918824559</c:v>
                </c:pt>
                <c:pt idx="253">
                  <c:v>103.12127187921628</c:v>
                </c:pt>
                <c:pt idx="254">
                  <c:v>103.53525581788344</c:v>
                </c:pt>
                <c:pt idx="255">
                  <c:v>103.6666370411927</c:v>
                </c:pt>
                <c:pt idx="256">
                  <c:v>103.87402851121524</c:v>
                </c:pt>
                <c:pt idx="257">
                  <c:v>103.81245812764855</c:v>
                </c:pt>
                <c:pt idx="258">
                  <c:v>104.08619716144491</c:v>
                </c:pt>
                <c:pt idx="259">
                  <c:v>104.20341946639581</c:v>
                </c:pt>
                <c:pt idx="260">
                  <c:v>104.18058996123204</c:v>
                </c:pt>
                <c:pt idx="261">
                  <c:v>104.14372617980473</c:v>
                </c:pt>
                <c:pt idx="262">
                  <c:v>104.15724058678056</c:v>
                </c:pt>
                <c:pt idx="263">
                  <c:v>104.17216050997962</c:v>
                </c:pt>
                <c:pt idx="264">
                  <c:v>104.21812358606515</c:v>
                </c:pt>
                <c:pt idx="265">
                  <c:v>104.30484967758126</c:v>
                </c:pt>
                <c:pt idx="266">
                  <c:v>104.1943974261853</c:v>
                </c:pt>
                <c:pt idx="267">
                  <c:v>104.10704526091916</c:v>
                </c:pt>
                <c:pt idx="268">
                  <c:v>104.12423293584774</c:v>
                </c:pt>
                <c:pt idx="269">
                  <c:v>104.14028994826954</c:v>
                </c:pt>
                <c:pt idx="270">
                  <c:v>104.33767906936323</c:v>
                </c:pt>
                <c:pt idx="271">
                  <c:v>103.85859044183798</c:v>
                </c:pt>
                <c:pt idx="272">
                  <c:v>103.80229226027522</c:v>
                </c:pt>
                <c:pt idx="273">
                  <c:v>103.86144382271316</c:v>
                </c:pt>
                <c:pt idx="274">
                  <c:v>104.0113964673529</c:v>
                </c:pt>
                <c:pt idx="275">
                  <c:v>104.14114963999494</c:v>
                </c:pt>
                <c:pt idx="276">
                  <c:v>103.99030629912424</c:v>
                </c:pt>
                <c:pt idx="277">
                  <c:v>103.99888920316258</c:v>
                </c:pt>
                <c:pt idx="278">
                  <c:v>103.99184781909246</c:v>
                </c:pt>
                <c:pt idx="279">
                  <c:v>104.01009606302523</c:v>
                </c:pt>
                <c:pt idx="280">
                  <c:v>103.97383847883526</c:v>
                </c:pt>
                <c:pt idx="281">
                  <c:v>103.71214366642569</c:v>
                </c:pt>
                <c:pt idx="282">
                  <c:v>103.89796068536893</c:v>
                </c:pt>
                <c:pt idx="283">
                  <c:v>103.92450752381082</c:v>
                </c:pt>
                <c:pt idx="284">
                  <c:v>103.87614982813356</c:v>
                </c:pt>
                <c:pt idx="285">
                  <c:v>103.77001815954559</c:v>
                </c:pt>
                <c:pt idx="286">
                  <c:v>103.74632220440074</c:v>
                </c:pt>
                <c:pt idx="287">
                  <c:v>103.69058717098709</c:v>
                </c:pt>
                <c:pt idx="288">
                  <c:v>103.85563120882119</c:v>
                </c:pt>
                <c:pt idx="289">
                  <c:v>103.84605696174026</c:v>
                </c:pt>
                <c:pt idx="290">
                  <c:v>103.82723468914449</c:v>
                </c:pt>
                <c:pt idx="291">
                  <c:v>104.4334351889251</c:v>
                </c:pt>
                <c:pt idx="292">
                  <c:v>104.54449886746789</c:v>
                </c:pt>
                <c:pt idx="293">
                  <c:v>104.54598964881421</c:v>
                </c:pt>
                <c:pt idx="294">
                  <c:v>104.51009752213341</c:v>
                </c:pt>
                <c:pt idx="295">
                  <c:v>104.46075348025539</c:v>
                </c:pt>
                <c:pt idx="296">
                  <c:v>104.3532610481968</c:v>
                </c:pt>
                <c:pt idx="297">
                  <c:v>104.28314901509435</c:v>
                </c:pt>
                <c:pt idx="298">
                  <c:v>104.12416226472158</c:v>
                </c:pt>
                <c:pt idx="299">
                  <c:v>104.20333584754268</c:v>
                </c:pt>
                <c:pt idx="300">
                  <c:v>104.20508360212433</c:v>
                </c:pt>
                <c:pt idx="301">
                  <c:v>104.20858269042621</c:v>
                </c:pt>
                <c:pt idx="302">
                  <c:v>104.12391990732495</c:v>
                </c:pt>
                <c:pt idx="303">
                  <c:v>104.4177851991153</c:v>
                </c:pt>
                <c:pt idx="304">
                  <c:v>104.40181207136897</c:v>
                </c:pt>
                <c:pt idx="305">
                  <c:v>104.33499651928396</c:v>
                </c:pt>
                <c:pt idx="306">
                  <c:v>104.10204883280721</c:v>
                </c:pt>
                <c:pt idx="307">
                  <c:v>104.06439232158807</c:v>
                </c:pt>
                <c:pt idx="308">
                  <c:v>104.09635239892272</c:v>
                </c:pt>
                <c:pt idx="309">
                  <c:v>104.27078155109932</c:v>
                </c:pt>
                <c:pt idx="310">
                  <c:v>104.33941903368911</c:v>
                </c:pt>
                <c:pt idx="311">
                  <c:v>104.51570381851546</c:v>
                </c:pt>
                <c:pt idx="312">
                  <c:v>105.62335323635205</c:v>
                </c:pt>
                <c:pt idx="313">
                  <c:v>105.66418010196682</c:v>
                </c:pt>
                <c:pt idx="314">
                  <c:v>104.98902001481441</c:v>
                </c:pt>
                <c:pt idx="315">
                  <c:v>105.05871777679519</c:v>
                </c:pt>
                <c:pt idx="316">
                  <c:v>104.99524802134232</c:v>
                </c:pt>
                <c:pt idx="317">
                  <c:v>104.98749059295575</c:v>
                </c:pt>
                <c:pt idx="318">
                  <c:v>105.61629684206007</c:v>
                </c:pt>
                <c:pt idx="319">
                  <c:v>105.49309118755095</c:v>
                </c:pt>
                <c:pt idx="320">
                  <c:v>104.69522043871007</c:v>
                </c:pt>
                <c:pt idx="321">
                  <c:v>104.70279771038531</c:v>
                </c:pt>
                <c:pt idx="322">
                  <c:v>105.3219212740932</c:v>
                </c:pt>
                <c:pt idx="323">
                  <c:v>105.32705971662911</c:v>
                </c:pt>
                <c:pt idx="324">
                  <c:v>105.46265795847546</c:v>
                </c:pt>
                <c:pt idx="325">
                  <c:v>105.80685932935459</c:v>
                </c:pt>
                <c:pt idx="326">
                  <c:v>105.80913843564277</c:v>
                </c:pt>
                <c:pt idx="327">
                  <c:v>105.92983377406971</c:v>
                </c:pt>
                <c:pt idx="328">
                  <c:v>107.59007622612897</c:v>
                </c:pt>
                <c:pt idx="329">
                  <c:v>107.71757987337178</c:v>
                </c:pt>
                <c:pt idx="330">
                  <c:v>107.66200420986802</c:v>
                </c:pt>
                <c:pt idx="331">
                  <c:v>108.471483996225</c:v>
                </c:pt>
                <c:pt idx="332">
                  <c:v>110.28321580239322</c:v>
                </c:pt>
                <c:pt idx="333">
                  <c:v>110.15364720578172</c:v>
                </c:pt>
                <c:pt idx="334">
                  <c:v>110.14437211947649</c:v>
                </c:pt>
                <c:pt idx="335">
                  <c:v>110.0853583357989</c:v>
                </c:pt>
                <c:pt idx="336">
                  <c:v>110.16244941130454</c:v>
                </c:pt>
                <c:pt idx="337">
                  <c:v>110.17052881491573</c:v>
                </c:pt>
                <c:pt idx="338">
                  <c:v>109.84518910553072</c:v>
                </c:pt>
                <c:pt idx="339">
                  <c:v>109.97150710401642</c:v>
                </c:pt>
                <c:pt idx="340">
                  <c:v>109.95087790624916</c:v>
                </c:pt>
                <c:pt idx="341">
                  <c:v>109.84075506938281</c:v>
                </c:pt>
                <c:pt idx="342">
                  <c:v>109.64731470313947</c:v>
                </c:pt>
                <c:pt idx="343">
                  <c:v>109.44561645063519</c:v>
                </c:pt>
                <c:pt idx="344">
                  <c:v>110.84609831573593</c:v>
                </c:pt>
                <c:pt idx="345">
                  <c:v>111.59941239042642</c:v>
                </c:pt>
                <c:pt idx="346">
                  <c:v>111.5414669798016</c:v>
                </c:pt>
                <c:pt idx="347">
                  <c:v>111.69504550315831</c:v>
                </c:pt>
                <c:pt idx="348">
                  <c:v>111.59162416472947</c:v>
                </c:pt>
                <c:pt idx="349">
                  <c:v>111.52634735963188</c:v>
                </c:pt>
                <c:pt idx="350">
                  <c:v>112.38951966530988</c:v>
                </c:pt>
                <c:pt idx="351">
                  <c:v>112.28516639358421</c:v>
                </c:pt>
                <c:pt idx="352">
                  <c:v>111.90526497171152</c:v>
                </c:pt>
                <c:pt idx="353">
                  <c:v>111.64657759061973</c:v>
                </c:pt>
                <c:pt idx="354">
                  <c:v>111.89437444607205</c:v>
                </c:pt>
                <c:pt idx="355">
                  <c:v>112.19018261415403</c:v>
                </c:pt>
                <c:pt idx="356">
                  <c:v>112.11121979882566</c:v>
                </c:pt>
                <c:pt idx="357">
                  <c:v>111.92760075858126</c:v>
                </c:pt>
                <c:pt idx="358">
                  <c:v>111.90358678187572</c:v>
                </c:pt>
                <c:pt idx="359">
                  <c:v>111.99680119185385</c:v>
                </c:pt>
                <c:pt idx="360">
                  <c:v>112.63813468137771</c:v>
                </c:pt>
                <c:pt idx="361">
                  <c:v>112.525752589145</c:v>
                </c:pt>
                <c:pt idx="362">
                  <c:v>111.40392926340162</c:v>
                </c:pt>
                <c:pt idx="363">
                  <c:v>111.77972922383165</c:v>
                </c:pt>
                <c:pt idx="364">
                  <c:v>112.19919530397917</c:v>
                </c:pt>
                <c:pt idx="365">
                  <c:v>112.15096092400699</c:v>
                </c:pt>
                <c:pt idx="366">
                  <c:v>112.53079651929397</c:v>
                </c:pt>
                <c:pt idx="367">
                  <c:v>113.01412876824031</c:v>
                </c:pt>
                <c:pt idx="368">
                  <c:v>112.71151349296882</c:v>
                </c:pt>
                <c:pt idx="369">
                  <c:v>112.87201001766502</c:v>
                </c:pt>
                <c:pt idx="370">
                  <c:v>113.18119848051543</c:v>
                </c:pt>
                <c:pt idx="371">
                  <c:v>113.04039749907815</c:v>
                </c:pt>
                <c:pt idx="372">
                  <c:v>112.50230470952538</c:v>
                </c:pt>
                <c:pt idx="373">
                  <c:v>112.97298772921387</c:v>
                </c:pt>
                <c:pt idx="374">
                  <c:v>112.97634331706573</c:v>
                </c:pt>
                <c:pt idx="375">
                  <c:v>112.63092877699833</c:v>
                </c:pt>
                <c:pt idx="376">
                  <c:v>112.67097989545624</c:v>
                </c:pt>
                <c:pt idx="377">
                  <c:v>112.55153975480521</c:v>
                </c:pt>
                <c:pt idx="378">
                  <c:v>112.483186978124</c:v>
                </c:pt>
                <c:pt idx="379">
                  <c:v>112.45492757394162</c:v>
                </c:pt>
                <c:pt idx="380">
                  <c:v>113.00486092649054</c:v>
                </c:pt>
                <c:pt idx="381">
                  <c:v>113.02093430983885</c:v>
                </c:pt>
                <c:pt idx="382">
                  <c:v>112.78571868650616</c:v>
                </c:pt>
                <c:pt idx="383">
                  <c:v>112.86406665608206</c:v>
                </c:pt>
                <c:pt idx="384">
                  <c:v>112.84648580260532</c:v>
                </c:pt>
                <c:pt idx="385">
                  <c:v>112.98060899564285</c:v>
                </c:pt>
                <c:pt idx="386">
                  <c:v>113.04348935184193</c:v>
                </c:pt>
                <c:pt idx="387">
                  <c:v>113.0057082690177</c:v>
                </c:pt>
                <c:pt idx="388">
                  <c:v>113.24479604642873</c:v>
                </c:pt>
                <c:pt idx="389">
                  <c:v>113.17275465553173</c:v>
                </c:pt>
                <c:pt idx="390">
                  <c:v>113.10826875544311</c:v>
                </c:pt>
                <c:pt idx="391">
                  <c:v>113.01139915027925</c:v>
                </c:pt>
                <c:pt idx="392">
                  <c:v>113.00436627474632</c:v>
                </c:pt>
                <c:pt idx="393">
                  <c:v>112.94952727172287</c:v>
                </c:pt>
                <c:pt idx="394">
                  <c:v>112.81597009406528</c:v>
                </c:pt>
                <c:pt idx="395">
                  <c:v>113.06916987798947</c:v>
                </c:pt>
                <c:pt idx="396">
                  <c:v>113.38601338258302</c:v>
                </c:pt>
                <c:pt idx="397">
                  <c:v>112.90727593071129</c:v>
                </c:pt>
                <c:pt idx="398">
                  <c:v>112.93865253594097</c:v>
                </c:pt>
                <c:pt idx="399">
                  <c:v>112.93711340079315</c:v>
                </c:pt>
                <c:pt idx="400">
                  <c:v>112.86311571426995</c:v>
                </c:pt>
                <c:pt idx="401">
                  <c:v>112.88279018593316</c:v>
                </c:pt>
                <c:pt idx="402">
                  <c:v>113.00356144169542</c:v>
                </c:pt>
                <c:pt idx="403">
                  <c:v>113.07834366585699</c:v>
                </c:pt>
                <c:pt idx="404">
                  <c:v>113.03364029949698</c:v>
                </c:pt>
                <c:pt idx="405">
                  <c:v>113.24934394965419</c:v>
                </c:pt>
                <c:pt idx="406">
                  <c:v>112.68604166102358</c:v>
                </c:pt>
                <c:pt idx="407">
                  <c:v>112.6998316996004</c:v>
                </c:pt>
                <c:pt idx="408">
                  <c:v>112.40649253448093</c:v>
                </c:pt>
                <c:pt idx="409">
                  <c:v>112.35419913527492</c:v>
                </c:pt>
                <c:pt idx="410">
                  <c:v>112.09196403574019</c:v>
                </c:pt>
                <c:pt idx="411">
                  <c:v>112.13849218270036</c:v>
                </c:pt>
                <c:pt idx="412">
                  <c:v>112.20704703376875</c:v>
                </c:pt>
                <c:pt idx="413">
                  <c:v>112.105512541276</c:v>
                </c:pt>
                <c:pt idx="414">
                  <c:v>111.96711935265579</c:v>
                </c:pt>
                <c:pt idx="415">
                  <c:v>111.81089674304629</c:v>
                </c:pt>
                <c:pt idx="416">
                  <c:v>110.77016374861373</c:v>
                </c:pt>
                <c:pt idx="417">
                  <c:v>110.72103046405918</c:v>
                </c:pt>
                <c:pt idx="418">
                  <c:v>110.62539299777667</c:v>
                </c:pt>
                <c:pt idx="419">
                  <c:v>110.00058249324822</c:v>
                </c:pt>
                <c:pt idx="420">
                  <c:v>109.72613511381222</c:v>
                </c:pt>
                <c:pt idx="421">
                  <c:v>109.73111300895258</c:v>
                </c:pt>
                <c:pt idx="422">
                  <c:v>109.74683099740702</c:v>
                </c:pt>
                <c:pt idx="423">
                  <c:v>109.91002913229929</c:v>
                </c:pt>
                <c:pt idx="424">
                  <c:v>109.57237228150213</c:v>
                </c:pt>
                <c:pt idx="425">
                  <c:v>109.7118156303338</c:v>
                </c:pt>
                <c:pt idx="426">
                  <c:v>110.24160008329594</c:v>
                </c:pt>
                <c:pt idx="427">
                  <c:v>110.20900086593301</c:v>
                </c:pt>
                <c:pt idx="428">
                  <c:v>110.18772533510422</c:v>
                </c:pt>
                <c:pt idx="429">
                  <c:v>110.14629999242415</c:v>
                </c:pt>
                <c:pt idx="430">
                  <c:v>110.18681712994959</c:v>
                </c:pt>
                <c:pt idx="431">
                  <c:v>110.19502365132601</c:v>
                </c:pt>
                <c:pt idx="432">
                  <c:v>110.21848052931075</c:v>
                </c:pt>
                <c:pt idx="433">
                  <c:v>110.17179491277506</c:v>
                </c:pt>
                <c:pt idx="434">
                  <c:v>110.223948550635</c:v>
                </c:pt>
                <c:pt idx="435">
                  <c:v>109.22808893605713</c:v>
                </c:pt>
                <c:pt idx="436">
                  <c:v>109.06843286152399</c:v>
                </c:pt>
                <c:pt idx="437">
                  <c:v>109.02943147031193</c:v>
                </c:pt>
                <c:pt idx="438">
                  <c:v>108.1914573972778</c:v>
                </c:pt>
                <c:pt idx="439">
                  <c:v>108.22698707613355</c:v>
                </c:pt>
                <c:pt idx="440">
                  <c:v>108.17065795769828</c:v>
                </c:pt>
                <c:pt idx="441">
                  <c:v>107.8956710286714</c:v>
                </c:pt>
                <c:pt idx="442">
                  <c:v>108.16333915502723</c:v>
                </c:pt>
                <c:pt idx="443">
                  <c:v>108.3373602223443</c:v>
                </c:pt>
                <c:pt idx="444">
                  <c:v>107.40050178495581</c:v>
                </c:pt>
                <c:pt idx="445">
                  <c:v>107.38368686792471</c:v>
                </c:pt>
                <c:pt idx="446">
                  <c:v>107.31163044139925</c:v>
                </c:pt>
                <c:pt idx="447">
                  <c:v>107.92741762494728</c:v>
                </c:pt>
                <c:pt idx="448">
                  <c:v>107.62188674248095</c:v>
                </c:pt>
                <c:pt idx="449">
                  <c:v>107.75166386428585</c:v>
                </c:pt>
                <c:pt idx="450">
                  <c:v>107.94407663232772</c:v>
                </c:pt>
                <c:pt idx="451">
                  <c:v>107.57729571190816</c:v>
                </c:pt>
                <c:pt idx="452">
                  <c:v>108.6976630196413</c:v>
                </c:pt>
                <c:pt idx="453">
                  <c:v>108.79277814746509</c:v>
                </c:pt>
                <c:pt idx="454">
                  <c:v>108.76001576718983</c:v>
                </c:pt>
                <c:pt idx="455">
                  <c:v>109.03316831015998</c:v>
                </c:pt>
                <c:pt idx="456">
                  <c:v>109.29367273762541</c:v>
                </c:pt>
                <c:pt idx="457">
                  <c:v>109.57541127806201</c:v>
                </c:pt>
                <c:pt idx="458">
                  <c:v>109.4396182201799</c:v>
                </c:pt>
                <c:pt idx="459">
                  <c:v>109.3971309043573</c:v>
                </c:pt>
                <c:pt idx="460">
                  <c:v>109.4340508712599</c:v>
                </c:pt>
                <c:pt idx="461">
                  <c:v>109.31984757241713</c:v>
                </c:pt>
                <c:pt idx="462">
                  <c:v>109.28414610953328</c:v>
                </c:pt>
                <c:pt idx="463">
                  <c:v>107.73417039262368</c:v>
                </c:pt>
                <c:pt idx="464">
                  <c:v>107.58386269233857</c:v>
                </c:pt>
                <c:pt idx="465">
                  <c:v>107.56917451550048</c:v>
                </c:pt>
                <c:pt idx="466">
                  <c:v>107.74476043975586</c:v>
                </c:pt>
                <c:pt idx="467">
                  <c:v>107.80339215279011</c:v>
                </c:pt>
                <c:pt idx="468">
                  <c:v>109.2495627310319</c:v>
                </c:pt>
                <c:pt idx="469">
                  <c:v>109.31771386157563</c:v>
                </c:pt>
                <c:pt idx="470">
                  <c:v>109.52592387175331</c:v>
                </c:pt>
                <c:pt idx="471">
                  <c:v>109.22308040561222</c:v>
                </c:pt>
                <c:pt idx="472">
                  <c:v>109.02736958917356</c:v>
                </c:pt>
                <c:pt idx="473">
                  <c:v>108.89046011199409</c:v>
                </c:pt>
                <c:pt idx="474">
                  <c:v>108.96902087504975</c:v>
                </c:pt>
                <c:pt idx="475">
                  <c:v>109.05087050174455</c:v>
                </c:pt>
                <c:pt idx="476">
                  <c:v>109.02626546974327</c:v>
                </c:pt>
                <c:pt idx="477">
                  <c:v>108.99107260063568</c:v>
                </c:pt>
                <c:pt idx="478">
                  <c:v>109.03685889262285</c:v>
                </c:pt>
                <c:pt idx="479">
                  <c:v>108.84180988394569</c:v>
                </c:pt>
                <c:pt idx="480">
                  <c:v>108.47615466436253</c:v>
                </c:pt>
                <c:pt idx="481">
                  <c:v>109.13617679425377</c:v>
                </c:pt>
                <c:pt idx="482">
                  <c:v>108.25336023915521</c:v>
                </c:pt>
                <c:pt idx="483">
                  <c:v>109.02335355695858</c:v>
                </c:pt>
                <c:pt idx="484">
                  <c:v>109.09659108516379</c:v>
                </c:pt>
                <c:pt idx="485">
                  <c:v>109.00675513881897</c:v>
                </c:pt>
                <c:pt idx="486">
                  <c:v>108.15903571748223</c:v>
                </c:pt>
                <c:pt idx="487">
                  <c:v>108.60151066522511</c:v>
                </c:pt>
                <c:pt idx="488">
                  <c:v>107.95709571403323</c:v>
                </c:pt>
                <c:pt idx="489">
                  <c:v>107.95425298167595</c:v>
                </c:pt>
                <c:pt idx="490">
                  <c:v>108.07128210793068</c:v>
                </c:pt>
                <c:pt idx="491">
                  <c:v>108.08625889626958</c:v>
                </c:pt>
                <c:pt idx="492">
                  <c:v>108.12028247348155</c:v>
                </c:pt>
                <c:pt idx="493">
                  <c:v>108.05617005206084</c:v>
                </c:pt>
                <c:pt idx="494">
                  <c:v>107.90580652887856</c:v>
                </c:pt>
                <c:pt idx="495">
                  <c:v>107.91118572564281</c:v>
                </c:pt>
                <c:pt idx="496">
                  <c:v>107.9685569096264</c:v>
                </c:pt>
                <c:pt idx="497">
                  <c:v>107.99706628014987</c:v>
                </c:pt>
                <c:pt idx="498">
                  <c:v>107.70316136737117</c:v>
                </c:pt>
                <c:pt idx="499">
                  <c:v>107.67345388390441</c:v>
                </c:pt>
                <c:pt idx="500">
                  <c:v>107.71656664536269</c:v>
                </c:pt>
                <c:pt idx="501">
                  <c:v>107.68371059703583</c:v>
                </c:pt>
                <c:pt idx="502">
                  <c:v>107.62763634793883</c:v>
                </c:pt>
                <c:pt idx="503">
                  <c:v>108.10356183143695</c:v>
                </c:pt>
                <c:pt idx="504">
                  <c:v>107.76226185710432</c:v>
                </c:pt>
                <c:pt idx="505">
                  <c:v>107.6905621663073</c:v>
                </c:pt>
                <c:pt idx="506">
                  <c:v>107.69944965534863</c:v>
                </c:pt>
                <c:pt idx="507">
                  <c:v>107.38031882352689</c:v>
                </c:pt>
                <c:pt idx="508">
                  <c:v>105.70240269408096</c:v>
                </c:pt>
                <c:pt idx="509">
                  <c:v>105.80382295843236</c:v>
                </c:pt>
                <c:pt idx="510">
                  <c:v>105.90064114266285</c:v>
                </c:pt>
                <c:pt idx="511">
                  <c:v>105.96972478341468</c:v>
                </c:pt>
                <c:pt idx="512">
                  <c:v>105.78181948720577</c:v>
                </c:pt>
                <c:pt idx="513">
                  <c:v>105.70589262043963</c:v>
                </c:pt>
                <c:pt idx="514">
                  <c:v>106.00605018452335</c:v>
                </c:pt>
                <c:pt idx="515">
                  <c:v>106.00186824992815</c:v>
                </c:pt>
                <c:pt idx="516">
                  <c:v>106.36269911828629</c:v>
                </c:pt>
                <c:pt idx="517">
                  <c:v>106.36348075883133</c:v>
                </c:pt>
                <c:pt idx="518">
                  <c:v>106.42201827989152</c:v>
                </c:pt>
                <c:pt idx="519">
                  <c:v>106.46025310109073</c:v>
                </c:pt>
                <c:pt idx="520">
                  <c:v>106.47279320216524</c:v>
                </c:pt>
                <c:pt idx="521">
                  <c:v>106.64383627744421</c:v>
                </c:pt>
                <c:pt idx="522">
                  <c:v>106.59085493667681</c:v>
                </c:pt>
                <c:pt idx="523">
                  <c:v>106.58716910978853</c:v>
                </c:pt>
                <c:pt idx="524">
                  <c:v>106.67276689014365</c:v>
                </c:pt>
                <c:pt idx="525">
                  <c:v>106.55099166010839</c:v>
                </c:pt>
                <c:pt idx="526">
                  <c:v>106.46725202551038</c:v>
                </c:pt>
                <c:pt idx="527">
                  <c:v>106.47257892469578</c:v>
                </c:pt>
                <c:pt idx="528">
                  <c:v>106.50044956221504</c:v>
                </c:pt>
                <c:pt idx="529">
                  <c:v>106.48294941240435</c:v>
                </c:pt>
                <c:pt idx="530">
                  <c:v>106.44926922642217</c:v>
                </c:pt>
                <c:pt idx="531">
                  <c:v>106.54717189918442</c:v>
                </c:pt>
                <c:pt idx="532">
                  <c:v>106.56473124050693</c:v>
                </c:pt>
                <c:pt idx="533">
                  <c:v>106.610381247609</c:v>
                </c:pt>
                <c:pt idx="534">
                  <c:v>106.27672583285883</c:v>
                </c:pt>
                <c:pt idx="535">
                  <c:v>106.21178331260252</c:v>
                </c:pt>
                <c:pt idx="536">
                  <c:v>106.35468989790466</c:v>
                </c:pt>
                <c:pt idx="537">
                  <c:v>106.64344372552493</c:v>
                </c:pt>
                <c:pt idx="538">
                  <c:v>106.26860840466237</c:v>
                </c:pt>
                <c:pt idx="539">
                  <c:v>106.29204457012709</c:v>
                </c:pt>
                <c:pt idx="540">
                  <c:v>106.28814013590849</c:v>
                </c:pt>
                <c:pt idx="541">
                  <c:v>106.38015765849532</c:v>
                </c:pt>
                <c:pt idx="542">
                  <c:v>106.40469703866088</c:v>
                </c:pt>
                <c:pt idx="543">
                  <c:v>106.23760283467389</c:v>
                </c:pt>
                <c:pt idx="544">
                  <c:v>106.14684195948553</c:v>
                </c:pt>
                <c:pt idx="545">
                  <c:v>106.1133740716712</c:v>
                </c:pt>
                <c:pt idx="546">
                  <c:v>105.84236401839473</c:v>
                </c:pt>
                <c:pt idx="547">
                  <c:v>105.3062292781313</c:v>
                </c:pt>
                <c:pt idx="548">
                  <c:v>105.3553756121607</c:v>
                </c:pt>
                <c:pt idx="549">
                  <c:v>105.33295404021743</c:v>
                </c:pt>
                <c:pt idx="550">
                  <c:v>105.20680363540723</c:v>
                </c:pt>
                <c:pt idx="551">
                  <c:v>105.02577945737112</c:v>
                </c:pt>
                <c:pt idx="552">
                  <c:v>105.04457456431837</c:v>
                </c:pt>
                <c:pt idx="553">
                  <c:v>105.0735663828234</c:v>
                </c:pt>
                <c:pt idx="554">
                  <c:v>104.78852717368738</c:v>
                </c:pt>
                <c:pt idx="555">
                  <c:v>104.97400126939046</c:v>
                </c:pt>
                <c:pt idx="556">
                  <c:v>104.90888890597597</c:v>
                </c:pt>
                <c:pt idx="557">
                  <c:v>104.88664493676198</c:v>
                </c:pt>
                <c:pt idx="558">
                  <c:v>105.07659934987463</c:v>
                </c:pt>
                <c:pt idx="559">
                  <c:v>105.12301042373231</c:v>
                </c:pt>
                <c:pt idx="560">
                  <c:v>105.09794063622887</c:v>
                </c:pt>
                <c:pt idx="561">
                  <c:v>105.11677549759037</c:v>
                </c:pt>
                <c:pt idx="562">
                  <c:v>105.06619213994078</c:v>
                </c:pt>
                <c:pt idx="563">
                  <c:v>105.14023394423283</c:v>
                </c:pt>
                <c:pt idx="564">
                  <c:v>104.9219314125302</c:v>
                </c:pt>
                <c:pt idx="565">
                  <c:v>104.90015444415101</c:v>
                </c:pt>
                <c:pt idx="566">
                  <c:v>105.02970712195285</c:v>
                </c:pt>
                <c:pt idx="567">
                  <c:v>105.01939638224619</c:v>
                </c:pt>
                <c:pt idx="568">
                  <c:v>104.88018928146789</c:v>
                </c:pt>
                <c:pt idx="569">
                  <c:v>104.82028791193557</c:v>
                </c:pt>
                <c:pt idx="570">
                  <c:v>104.78914193448708</c:v>
                </c:pt>
                <c:pt idx="571">
                  <c:v>104.65433600344261</c:v>
                </c:pt>
                <c:pt idx="572">
                  <c:v>104.66336727180727</c:v>
                </c:pt>
                <c:pt idx="573">
                  <c:v>104.65236219107263</c:v>
                </c:pt>
                <c:pt idx="574">
                  <c:v>104.56632501611257</c:v>
                </c:pt>
                <c:pt idx="575">
                  <c:v>104.5643065170932</c:v>
                </c:pt>
                <c:pt idx="576">
                  <c:v>104.61876709529518</c:v>
                </c:pt>
                <c:pt idx="577">
                  <c:v>104.63793237497654</c:v>
                </c:pt>
                <c:pt idx="578">
                  <c:v>104.63087627463527</c:v>
                </c:pt>
                <c:pt idx="579">
                  <c:v>104.62786302343054</c:v>
                </c:pt>
                <c:pt idx="580">
                  <c:v>104.61281711370144</c:v>
                </c:pt>
                <c:pt idx="581">
                  <c:v>105.51860736480668</c:v>
                </c:pt>
                <c:pt idx="582">
                  <c:v>105.51860736480668</c:v>
                </c:pt>
                <c:pt idx="583">
                  <c:v>105.49595005056437</c:v>
                </c:pt>
                <c:pt idx="584">
                  <c:v>105.52657108913164</c:v>
                </c:pt>
                <c:pt idx="585">
                  <c:v>105.52045700051868</c:v>
                </c:pt>
                <c:pt idx="586">
                  <c:v>105.64845367325098</c:v>
                </c:pt>
                <c:pt idx="587">
                  <c:v>105.5874580912223</c:v>
                </c:pt>
                <c:pt idx="588">
                  <c:v>106.09712480872756</c:v>
                </c:pt>
                <c:pt idx="589">
                  <c:v>106.11065527945557</c:v>
                </c:pt>
                <c:pt idx="590">
                  <c:v>106.163159313859</c:v>
                </c:pt>
                <c:pt idx="591">
                  <c:v>106.31330776516606</c:v>
                </c:pt>
                <c:pt idx="592">
                  <c:v>106.27187422298462</c:v>
                </c:pt>
                <c:pt idx="593">
                  <c:v>106.32222659607206</c:v>
                </c:pt>
                <c:pt idx="594">
                  <c:v>106.36098897606389</c:v>
                </c:pt>
                <c:pt idx="595">
                  <c:v>106.35495050035061</c:v>
                </c:pt>
                <c:pt idx="596">
                  <c:v>106.40503118695004</c:v>
                </c:pt>
                <c:pt idx="597">
                  <c:v>106.48415688317137</c:v>
                </c:pt>
                <c:pt idx="598">
                  <c:v>106.53842063403597</c:v>
                </c:pt>
                <c:pt idx="599">
                  <c:v>106.50340955456718</c:v>
                </c:pt>
                <c:pt idx="600">
                  <c:v>106.54602544660005</c:v>
                </c:pt>
                <c:pt idx="601">
                  <c:v>106.60496258661165</c:v>
                </c:pt>
                <c:pt idx="602">
                  <c:v>106.69600098217765</c:v>
                </c:pt>
                <c:pt idx="603">
                  <c:v>106.71300811464363</c:v>
                </c:pt>
                <c:pt idx="604">
                  <c:v>106.5816285045249</c:v>
                </c:pt>
                <c:pt idx="605">
                  <c:v>106.60977396324859</c:v>
                </c:pt>
                <c:pt idx="606">
                  <c:v>106.68527808413295</c:v>
                </c:pt>
                <c:pt idx="607">
                  <c:v>106.65191111975204</c:v>
                </c:pt>
                <c:pt idx="608">
                  <c:v>106.78738512562026</c:v>
                </c:pt>
                <c:pt idx="609">
                  <c:v>106.84426511487025</c:v>
                </c:pt>
                <c:pt idx="610">
                  <c:v>106.78233450391257</c:v>
                </c:pt>
                <c:pt idx="611">
                  <c:v>106.79260464292641</c:v>
                </c:pt>
                <c:pt idx="612">
                  <c:v>106.8196786551883</c:v>
                </c:pt>
                <c:pt idx="613">
                  <c:v>106.91820993368857</c:v>
                </c:pt>
                <c:pt idx="614">
                  <c:v>106.92198738924375</c:v>
                </c:pt>
                <c:pt idx="615">
                  <c:v>106.53005863039222</c:v>
                </c:pt>
                <c:pt idx="616">
                  <c:v>106.58135749981791</c:v>
                </c:pt>
                <c:pt idx="617">
                  <c:v>106.59181224345369</c:v>
                </c:pt>
                <c:pt idx="618">
                  <c:v>106.64269958096277</c:v>
                </c:pt>
                <c:pt idx="619">
                  <c:v>106.65404928430401</c:v>
                </c:pt>
                <c:pt idx="620">
                  <c:v>106.66445779087155</c:v>
                </c:pt>
                <c:pt idx="621">
                  <c:v>106.71884858158107</c:v>
                </c:pt>
                <c:pt idx="622">
                  <c:v>106.72641345947231</c:v>
                </c:pt>
                <c:pt idx="623">
                  <c:v>106.74063691577005</c:v>
                </c:pt>
                <c:pt idx="624">
                  <c:v>106.74634773982555</c:v>
                </c:pt>
                <c:pt idx="625">
                  <c:v>106.72649684436023</c:v>
                </c:pt>
                <c:pt idx="626">
                  <c:v>106.9355881243122</c:v>
                </c:pt>
                <c:pt idx="627">
                  <c:v>106.960777190938</c:v>
                </c:pt>
                <c:pt idx="628">
                  <c:v>106.91917282507821</c:v>
                </c:pt>
                <c:pt idx="629">
                  <c:v>106.81352146692555</c:v>
                </c:pt>
                <c:pt idx="630">
                  <c:v>106.90989824788551</c:v>
                </c:pt>
                <c:pt idx="631">
                  <c:v>106.98276323958478</c:v>
                </c:pt>
                <c:pt idx="632">
                  <c:v>106.99029040199984</c:v>
                </c:pt>
                <c:pt idx="633">
                  <c:v>106.97348916292918</c:v>
                </c:pt>
                <c:pt idx="634">
                  <c:v>106.82826347412312</c:v>
                </c:pt>
                <c:pt idx="635">
                  <c:v>106.76361106753684</c:v>
                </c:pt>
                <c:pt idx="636">
                  <c:v>106.81360945294739</c:v>
                </c:pt>
                <c:pt idx="637">
                  <c:v>106.79042941617375</c:v>
                </c:pt>
                <c:pt idx="638">
                  <c:v>106.86393294182579</c:v>
                </c:pt>
                <c:pt idx="639">
                  <c:v>106.88325270543102</c:v>
                </c:pt>
                <c:pt idx="640">
                  <c:v>106.82251075572084</c:v>
                </c:pt>
                <c:pt idx="641">
                  <c:v>106.86383849097949</c:v>
                </c:pt>
                <c:pt idx="642">
                  <c:v>106.85553672942707</c:v>
                </c:pt>
                <c:pt idx="643">
                  <c:v>106.87391050485898</c:v>
                </c:pt>
                <c:pt idx="644">
                  <c:v>106.88218028631168</c:v>
                </c:pt>
                <c:pt idx="645">
                  <c:v>106.65998775531767</c:v>
                </c:pt>
                <c:pt idx="646">
                  <c:v>106.8488353036368</c:v>
                </c:pt>
                <c:pt idx="647">
                  <c:v>106.90690532102015</c:v>
                </c:pt>
                <c:pt idx="648">
                  <c:v>107.24046781635435</c:v>
                </c:pt>
                <c:pt idx="649">
                  <c:v>107.45216128524551</c:v>
                </c:pt>
                <c:pt idx="650">
                  <c:v>107.43561226965308</c:v>
                </c:pt>
                <c:pt idx="651">
                  <c:v>107.42449276138686</c:v>
                </c:pt>
                <c:pt idx="652">
                  <c:v>107.51666168579183</c:v>
                </c:pt>
                <c:pt idx="653">
                  <c:v>107.52682647925053</c:v>
                </c:pt>
                <c:pt idx="654">
                  <c:v>107.5084085305879</c:v>
                </c:pt>
                <c:pt idx="655">
                  <c:v>107.50656916671143</c:v>
                </c:pt>
                <c:pt idx="656">
                  <c:v>107.59772558224371</c:v>
                </c:pt>
                <c:pt idx="657">
                  <c:v>107.68137372873559</c:v>
                </c:pt>
                <c:pt idx="658">
                  <c:v>107.67491843513039</c:v>
                </c:pt>
                <c:pt idx="659">
                  <c:v>107.70990035415376</c:v>
                </c:pt>
                <c:pt idx="660">
                  <c:v>107.66669864530274</c:v>
                </c:pt>
                <c:pt idx="661">
                  <c:v>107.69693147434084</c:v>
                </c:pt>
                <c:pt idx="662">
                  <c:v>107.66494590839341</c:v>
                </c:pt>
                <c:pt idx="663">
                  <c:v>107.48016040544714</c:v>
                </c:pt>
                <c:pt idx="664">
                  <c:v>107.61343560286585</c:v>
                </c:pt>
                <c:pt idx="665">
                  <c:v>107.77744739301804</c:v>
                </c:pt>
                <c:pt idx="666">
                  <c:v>107.69642099155392</c:v>
                </c:pt>
                <c:pt idx="667">
                  <c:v>107.73771472066657</c:v>
                </c:pt>
                <c:pt idx="668">
                  <c:v>107.74277652054637</c:v>
                </c:pt>
                <c:pt idx="669">
                  <c:v>107.71365074882809</c:v>
                </c:pt>
                <c:pt idx="670">
                  <c:v>108.00955558321617</c:v>
                </c:pt>
                <c:pt idx="671">
                  <c:v>108.16923935940915</c:v>
                </c:pt>
                <c:pt idx="672">
                  <c:v>108.372372150153</c:v>
                </c:pt>
                <c:pt idx="673">
                  <c:v>108.54658009590156</c:v>
                </c:pt>
                <c:pt idx="674">
                  <c:v>108.25421257874073</c:v>
                </c:pt>
                <c:pt idx="675">
                  <c:v>108.58929060911152</c:v>
                </c:pt>
                <c:pt idx="676">
                  <c:v>107.72271454520946</c:v>
                </c:pt>
                <c:pt idx="677">
                  <c:v>107.9028023866757</c:v>
                </c:pt>
                <c:pt idx="678">
                  <c:v>107.52491606384459</c:v>
                </c:pt>
                <c:pt idx="679">
                  <c:v>107.47367016588643</c:v>
                </c:pt>
                <c:pt idx="680">
                  <c:v>106.76842111754696</c:v>
                </c:pt>
                <c:pt idx="681">
                  <c:v>106.07307871650903</c:v>
                </c:pt>
                <c:pt idx="682">
                  <c:v>105.95294658800027</c:v>
                </c:pt>
                <c:pt idx="683">
                  <c:v>106.12025270227275</c:v>
                </c:pt>
                <c:pt idx="684">
                  <c:v>106.11415300282097</c:v>
                </c:pt>
                <c:pt idx="685">
                  <c:v>106.72083234544061</c:v>
                </c:pt>
                <c:pt idx="686">
                  <c:v>104.91543686534776</c:v>
                </c:pt>
                <c:pt idx="687">
                  <c:v>104.78437306209258</c:v>
                </c:pt>
                <c:pt idx="688">
                  <c:v>105.97978224883533</c:v>
                </c:pt>
                <c:pt idx="689">
                  <c:v>106.00673157657985</c:v>
                </c:pt>
                <c:pt idx="690">
                  <c:v>106.09018494691138</c:v>
                </c:pt>
                <c:pt idx="691">
                  <c:v>105.78100629871379</c:v>
                </c:pt>
                <c:pt idx="692">
                  <c:v>105.6781399596325</c:v>
                </c:pt>
                <c:pt idx="693">
                  <c:v>105.75941979799764</c:v>
                </c:pt>
                <c:pt idx="694">
                  <c:v>105.80790890363822</c:v>
                </c:pt>
                <c:pt idx="695">
                  <c:v>105.78258597015798</c:v>
                </c:pt>
                <c:pt idx="696">
                  <c:v>106.45904362371827</c:v>
                </c:pt>
                <c:pt idx="697">
                  <c:v>106.39199038356459</c:v>
                </c:pt>
                <c:pt idx="698">
                  <c:v>106.28834507349075</c:v>
                </c:pt>
                <c:pt idx="699">
                  <c:v>105.83236566569914</c:v>
                </c:pt>
                <c:pt idx="700">
                  <c:v>106.0724584321502</c:v>
                </c:pt>
                <c:pt idx="701">
                  <c:v>106.00614819708379</c:v>
                </c:pt>
                <c:pt idx="702">
                  <c:v>105.70423808990918</c:v>
                </c:pt>
                <c:pt idx="703">
                  <c:v>105.26943276343759</c:v>
                </c:pt>
                <c:pt idx="704">
                  <c:v>105.32877777061321</c:v>
                </c:pt>
                <c:pt idx="705">
                  <c:v>105.89691603283018</c:v>
                </c:pt>
                <c:pt idx="706">
                  <c:v>106.80329524029419</c:v>
                </c:pt>
                <c:pt idx="707">
                  <c:v>106.71961025120206</c:v>
                </c:pt>
                <c:pt idx="708">
                  <c:v>106.76521716427789</c:v>
                </c:pt>
                <c:pt idx="709">
                  <c:v>107.0787970495532</c:v>
                </c:pt>
                <c:pt idx="710">
                  <c:v>105.40956629506185</c:v>
                </c:pt>
                <c:pt idx="711">
                  <c:v>105.16527823266144</c:v>
                </c:pt>
                <c:pt idx="712">
                  <c:v>105.8138506459004</c:v>
                </c:pt>
                <c:pt idx="713">
                  <c:v>105.94455829774699</c:v>
                </c:pt>
                <c:pt idx="714">
                  <c:v>107.02711404465259</c:v>
                </c:pt>
                <c:pt idx="715">
                  <c:v>108.45429598178687</c:v>
                </c:pt>
                <c:pt idx="716">
                  <c:v>108.52500593459256</c:v>
                </c:pt>
                <c:pt idx="717">
                  <c:v>108.33051674331051</c:v>
                </c:pt>
                <c:pt idx="718">
                  <c:v>108.05979864763022</c:v>
                </c:pt>
                <c:pt idx="719">
                  <c:v>108.1376177720105</c:v>
                </c:pt>
                <c:pt idx="720">
                  <c:v>108.00480762884288</c:v>
                </c:pt>
                <c:pt idx="721">
                  <c:v>108.2255984858665</c:v>
                </c:pt>
                <c:pt idx="722">
                  <c:v>108.46325609753187</c:v>
                </c:pt>
                <c:pt idx="723">
                  <c:v>108.81957107430171</c:v>
                </c:pt>
                <c:pt idx="724">
                  <c:v>108.54901830716501</c:v>
                </c:pt>
                <c:pt idx="725">
                  <c:v>108.73379546141396</c:v>
                </c:pt>
                <c:pt idx="726">
                  <c:v>108.82373063390679</c:v>
                </c:pt>
                <c:pt idx="727">
                  <c:v>108.9680045858333</c:v>
                </c:pt>
                <c:pt idx="728">
                  <c:v>108.4707728676386</c:v>
                </c:pt>
                <c:pt idx="729">
                  <c:v>108.11394510927214</c:v>
                </c:pt>
                <c:pt idx="730">
                  <c:v>107.93922157741551</c:v>
                </c:pt>
                <c:pt idx="731">
                  <c:v>107.9927198590898</c:v>
                </c:pt>
                <c:pt idx="732">
                  <c:v>108.03689085983704</c:v>
                </c:pt>
                <c:pt idx="733">
                  <c:v>107.68382954174336</c:v>
                </c:pt>
                <c:pt idx="734">
                  <c:v>107.55372229430398</c:v>
                </c:pt>
                <c:pt idx="735">
                  <c:v>107.05949293211496</c:v>
                </c:pt>
                <c:pt idx="736">
                  <c:v>107.10392940356508</c:v>
                </c:pt>
                <c:pt idx="737">
                  <c:v>106.99189469666305</c:v>
                </c:pt>
                <c:pt idx="738">
                  <c:v>107.07558091236392</c:v>
                </c:pt>
                <c:pt idx="739">
                  <c:v>107.08321846049682</c:v>
                </c:pt>
                <c:pt idx="740">
                  <c:v>106.88728683424748</c:v>
                </c:pt>
                <c:pt idx="741">
                  <c:v>106.70574258001969</c:v>
                </c:pt>
                <c:pt idx="742">
                  <c:v>106.9211026028883</c:v>
                </c:pt>
                <c:pt idx="743">
                  <c:v>106.93440607419372</c:v>
                </c:pt>
                <c:pt idx="744">
                  <c:v>107.04689538374225</c:v>
                </c:pt>
                <c:pt idx="745">
                  <c:v>106.31155839910139</c:v>
                </c:pt>
                <c:pt idx="746">
                  <c:v>106.04745991984355</c:v>
                </c:pt>
                <c:pt idx="747">
                  <c:v>106.86171718300906</c:v>
                </c:pt>
                <c:pt idx="748">
                  <c:v>106.85655923038779</c:v>
                </c:pt>
                <c:pt idx="749">
                  <c:v>106.80826720118186</c:v>
                </c:pt>
                <c:pt idx="750">
                  <c:v>107.56319955803704</c:v>
                </c:pt>
                <c:pt idx="751">
                  <c:v>108.32320942751339</c:v>
                </c:pt>
                <c:pt idx="752">
                  <c:v>108.52263262456238</c:v>
                </c:pt>
                <c:pt idx="753">
                  <c:v>107.99475767278683</c:v>
                </c:pt>
                <c:pt idx="754">
                  <c:v>107.73714787110013</c:v>
                </c:pt>
                <c:pt idx="755">
                  <c:v>107.73379090693697</c:v>
                </c:pt>
                <c:pt idx="756">
                  <c:v>107.47718764271077</c:v>
                </c:pt>
                <c:pt idx="757">
                  <c:v>107.44624549386734</c:v>
                </c:pt>
                <c:pt idx="758">
                  <c:v>107.99120109629617</c:v>
                </c:pt>
                <c:pt idx="759">
                  <c:v>108.5134727476625</c:v>
                </c:pt>
                <c:pt idx="760">
                  <c:v>108.6468403858016</c:v>
                </c:pt>
                <c:pt idx="761">
                  <c:v>108.6218220256126</c:v>
                </c:pt>
                <c:pt idx="762">
                  <c:v>109.03250010368667</c:v>
                </c:pt>
                <c:pt idx="763">
                  <c:v>109.08377633623846</c:v>
                </c:pt>
                <c:pt idx="764">
                  <c:v>109.3635162987128</c:v>
                </c:pt>
                <c:pt idx="765">
                  <c:v>109.49715665886812</c:v>
                </c:pt>
                <c:pt idx="766">
                  <c:v>108.93299809066102</c:v>
                </c:pt>
                <c:pt idx="767">
                  <c:v>108.88899446749804</c:v>
                </c:pt>
                <c:pt idx="768">
                  <c:v>108.84429204718006</c:v>
                </c:pt>
                <c:pt idx="769">
                  <c:v>108.84158891013287</c:v>
                </c:pt>
                <c:pt idx="770">
                  <c:v>109.12619398587478</c:v>
                </c:pt>
                <c:pt idx="771">
                  <c:v>108.97256987229585</c:v>
                </c:pt>
                <c:pt idx="772">
                  <c:v>108.80403328762965</c:v>
                </c:pt>
                <c:pt idx="773">
                  <c:v>108.94781703177185</c:v>
                </c:pt>
                <c:pt idx="774">
                  <c:v>108.68979358645277</c:v>
                </c:pt>
                <c:pt idx="775">
                  <c:v>110.61955304541715</c:v>
                </c:pt>
                <c:pt idx="776">
                  <c:v>110.61756145051797</c:v>
                </c:pt>
                <c:pt idx="777">
                  <c:v>111.01434734197207</c:v>
                </c:pt>
                <c:pt idx="778">
                  <c:v>111.34218640736452</c:v>
                </c:pt>
                <c:pt idx="779">
                  <c:v>111.35731008072864</c:v>
                </c:pt>
                <c:pt idx="780">
                  <c:v>111.58660222323437</c:v>
                </c:pt>
                <c:pt idx="781">
                  <c:v>111.99216360941098</c:v>
                </c:pt>
                <c:pt idx="782">
                  <c:v>111.88948983657652</c:v>
                </c:pt>
                <c:pt idx="783">
                  <c:v>111.7833430880719</c:v>
                </c:pt>
                <c:pt idx="784">
                  <c:v>112.57400124394844</c:v>
                </c:pt>
                <c:pt idx="785">
                  <c:v>112.4632453169624</c:v>
                </c:pt>
                <c:pt idx="786">
                  <c:v>112.36708805717092</c:v>
                </c:pt>
                <c:pt idx="787">
                  <c:v>112.20839148914976</c:v>
                </c:pt>
                <c:pt idx="788">
                  <c:v>112.33972772472296</c:v>
                </c:pt>
                <c:pt idx="789">
                  <c:v>112.25092288788564</c:v>
                </c:pt>
                <c:pt idx="790">
                  <c:v>111.77657730646538</c:v>
                </c:pt>
                <c:pt idx="791">
                  <c:v>111.84521694560141</c:v>
                </c:pt>
                <c:pt idx="792">
                  <c:v>111.5957632109659</c:v>
                </c:pt>
                <c:pt idx="793">
                  <c:v>111.95524189500756</c:v>
                </c:pt>
                <c:pt idx="794">
                  <c:v>111.83635480954115</c:v>
                </c:pt>
                <c:pt idx="795">
                  <c:v>111.71880807586381</c:v>
                </c:pt>
                <c:pt idx="796">
                  <c:v>111.74821460595351</c:v>
                </c:pt>
                <c:pt idx="797">
                  <c:v>111.37637593064527</c:v>
                </c:pt>
                <c:pt idx="798">
                  <c:v>111.45988228806023</c:v>
                </c:pt>
                <c:pt idx="799">
                  <c:v>111.3252142170488</c:v>
                </c:pt>
                <c:pt idx="800">
                  <c:v>111.70260179451869</c:v>
                </c:pt>
                <c:pt idx="801">
                  <c:v>111.76177049394441</c:v>
                </c:pt>
                <c:pt idx="802">
                  <c:v>111.79874893095926</c:v>
                </c:pt>
                <c:pt idx="803">
                  <c:v>111.61904259532027</c:v>
                </c:pt>
                <c:pt idx="804">
                  <c:v>112.03138263989652</c:v>
                </c:pt>
                <c:pt idx="805">
                  <c:v>112.16555248481549</c:v>
                </c:pt>
                <c:pt idx="806">
                  <c:v>111.78320300455673</c:v>
                </c:pt>
                <c:pt idx="807">
                  <c:v>111.691699489857</c:v>
                </c:pt>
                <c:pt idx="808">
                  <c:v>112.41092202241796</c:v>
                </c:pt>
                <c:pt idx="809">
                  <c:v>112.51870668747064</c:v>
                </c:pt>
                <c:pt idx="810">
                  <c:v>112.43894824237886</c:v>
                </c:pt>
                <c:pt idx="811">
                  <c:v>112.53071771919296</c:v>
                </c:pt>
                <c:pt idx="812">
                  <c:v>113.45741156964057</c:v>
                </c:pt>
                <c:pt idx="813">
                  <c:v>113.35557651214418</c:v>
                </c:pt>
                <c:pt idx="814">
                  <c:v>113.6839144492062</c:v>
                </c:pt>
                <c:pt idx="815">
                  <c:v>114.18299447803581</c:v>
                </c:pt>
                <c:pt idx="816">
                  <c:v>113.8482290333199</c:v>
                </c:pt>
                <c:pt idx="817">
                  <c:v>114.00133637789794</c:v>
                </c:pt>
                <c:pt idx="818">
                  <c:v>113.52908209741655</c:v>
                </c:pt>
                <c:pt idx="819">
                  <c:v>113.38163848132346</c:v>
                </c:pt>
                <c:pt idx="820">
                  <c:v>113.41529694331282</c:v>
                </c:pt>
                <c:pt idx="821">
                  <c:v>113.43373307210713</c:v>
                </c:pt>
                <c:pt idx="822">
                  <c:v>113.68920650808769</c:v>
                </c:pt>
                <c:pt idx="823">
                  <c:v>113.81258960514776</c:v>
                </c:pt>
                <c:pt idx="824">
                  <c:v>114.20265915471742</c:v>
                </c:pt>
              </c:numCache>
            </c:numRef>
          </c:val>
          <c:smooth val="0"/>
          <c:extLst>
            <c:ext xmlns:c16="http://schemas.microsoft.com/office/drawing/2014/chart" uri="{C3380CC4-5D6E-409C-BE32-E72D297353CC}">
              <c16:uniqueId val="{00000000-E310-44E3-ABE6-5DE31DDE7776}"/>
            </c:ext>
          </c:extLst>
        </c:ser>
        <c:ser>
          <c:idx val="1"/>
          <c:order val="1"/>
          <c:tx>
            <c:strRef>
              <c:f>Grafer!$C$1</c:f>
              <c:strCache>
                <c:ptCount val="1"/>
                <c:pt idx="0">
                  <c:v> NASDAQ </c:v>
                </c:pt>
              </c:strCache>
            </c:strRef>
          </c:tx>
          <c:spPr>
            <a:ln w="28575" cap="rnd">
              <a:solidFill>
                <a:schemeClr val="accent2"/>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1-E310-44E3-ABE6-5DE31DDE7776}"/>
            </c:ext>
          </c:extLst>
        </c:ser>
        <c:ser>
          <c:idx val="2"/>
          <c:order val="2"/>
          <c:tx>
            <c:strRef>
              <c:f>Grafer!$D$1</c:f>
              <c:strCache>
                <c:ptCount val="1"/>
                <c:pt idx="0">
                  <c:v>6 stock index</c:v>
                </c:pt>
              </c:strCache>
            </c:strRef>
          </c:tx>
          <c:spPr>
            <a:ln w="28575" cap="rnd">
              <a:solidFill>
                <a:schemeClr val="accent3"/>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2-E310-44E3-ABE6-5DE31DDE7776}"/>
            </c:ext>
          </c:extLst>
        </c:ser>
        <c:dLbls>
          <c:showLegendKey val="0"/>
          <c:showVal val="0"/>
          <c:showCatName val="0"/>
          <c:showSerName val="0"/>
          <c:showPercent val="0"/>
          <c:showBubbleSize val="0"/>
        </c:dLbls>
        <c:smooth val="0"/>
        <c:axId val="1632018880"/>
        <c:axId val="1632001824"/>
      </c:lineChart>
      <c:dateAx>
        <c:axId val="16320188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01824"/>
        <c:crosses val="autoZero"/>
        <c:auto val="1"/>
        <c:lblOffset val="100"/>
        <c:baseTimeUnit val="days"/>
      </c:dateAx>
      <c:valAx>
        <c:axId val="16320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1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45720</xdr:colOff>
      <xdr:row>6</xdr:row>
      <xdr:rowOff>87630</xdr:rowOff>
    </xdr:from>
    <xdr:to>
      <xdr:col>12</xdr:col>
      <xdr:colOff>655320</xdr:colOff>
      <xdr:row>21</xdr:row>
      <xdr:rowOff>87630</xdr:rowOff>
    </xdr:to>
    <xdr:graphicFrame macro="">
      <xdr:nvGraphicFramePr>
        <xdr:cNvPr id="2" name="Diagram 1">
          <a:extLst>
            <a:ext uri="{FF2B5EF4-FFF2-40B4-BE49-F238E27FC236}">
              <a16:creationId xmlns:a16="http://schemas.microsoft.com/office/drawing/2014/main" id="{50E2F93A-9213-4956-8F5D-37F2B782B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102870</xdr:colOff>
      <xdr:row>1122</xdr:row>
      <xdr:rowOff>60960</xdr:rowOff>
    </xdr:from>
    <xdr:to>
      <xdr:col>12</xdr:col>
      <xdr:colOff>712470</xdr:colOff>
      <xdr:row>1137</xdr:row>
      <xdr:rowOff>60960</xdr:rowOff>
    </xdr:to>
    <xdr:graphicFrame macro="">
      <xdr:nvGraphicFramePr>
        <xdr:cNvPr id="3" name="Diagram 2">
          <a:extLst>
            <a:ext uri="{FF2B5EF4-FFF2-40B4-BE49-F238E27FC236}">
              <a16:creationId xmlns:a16="http://schemas.microsoft.com/office/drawing/2014/main" id="{7520365A-B433-471D-B157-464086E6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560070</xdr:colOff>
      <xdr:row>814</xdr:row>
      <xdr:rowOff>76200</xdr:rowOff>
    </xdr:from>
    <xdr:to>
      <xdr:col>3</xdr:col>
      <xdr:colOff>731520</xdr:colOff>
      <xdr:row>829</xdr:row>
      <xdr:rowOff>114300</xdr:rowOff>
    </xdr:to>
    <xdr:graphicFrame macro="">
      <xdr:nvGraphicFramePr>
        <xdr:cNvPr id="5" name="Diagram 4">
          <a:extLst>
            <a:ext uri="{FF2B5EF4-FFF2-40B4-BE49-F238E27FC236}">
              <a16:creationId xmlns:a16="http://schemas.microsoft.com/office/drawing/2014/main" id="{5D0F703F-1930-4DBE-97EF-B937274F2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381000</xdr:colOff>
      <xdr:row>828</xdr:row>
      <xdr:rowOff>137160</xdr:rowOff>
    </xdr:from>
    <xdr:to>
      <xdr:col>10</xdr:col>
      <xdr:colOff>198120</xdr:colOff>
      <xdr:row>843</xdr:row>
      <xdr:rowOff>137160</xdr:rowOff>
    </xdr:to>
    <xdr:graphicFrame macro="">
      <xdr:nvGraphicFramePr>
        <xdr:cNvPr id="3" name="Diagram 2">
          <a:extLst>
            <a:ext uri="{FF2B5EF4-FFF2-40B4-BE49-F238E27FC236}">
              <a16:creationId xmlns:a16="http://schemas.microsoft.com/office/drawing/2014/main" id="{68AB951D-6344-4A43-B8D6-E614F50F1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685800</xdr:colOff>
      <xdr:row>804</xdr:row>
      <xdr:rowOff>125185</xdr:rowOff>
    </xdr:from>
    <xdr:to>
      <xdr:col>17</xdr:col>
      <xdr:colOff>489858</xdr:colOff>
      <xdr:row>819</xdr:row>
      <xdr:rowOff>92528</xdr:rowOff>
    </xdr:to>
    <xdr:graphicFrame macro="">
      <xdr:nvGraphicFramePr>
        <xdr:cNvPr id="8" name="Diagram 7">
          <a:extLst>
            <a:ext uri="{FF2B5EF4-FFF2-40B4-BE49-F238E27FC236}">
              <a16:creationId xmlns:a16="http://schemas.microsoft.com/office/drawing/2014/main" id="{6504837E-1ED9-4D7F-B8C5-D61A9F1C5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185057</xdr:colOff>
      <xdr:row>830</xdr:row>
      <xdr:rowOff>92528</xdr:rowOff>
    </xdr:from>
    <xdr:to>
      <xdr:col>11</xdr:col>
      <xdr:colOff>783771</xdr:colOff>
      <xdr:row>845</xdr:row>
      <xdr:rowOff>59871</xdr:rowOff>
    </xdr:to>
    <xdr:graphicFrame macro="">
      <xdr:nvGraphicFramePr>
        <xdr:cNvPr id="19" name="Diagram 18">
          <a:extLst>
            <a:ext uri="{FF2B5EF4-FFF2-40B4-BE49-F238E27FC236}">
              <a16:creationId xmlns:a16="http://schemas.microsoft.com/office/drawing/2014/main" id="{9EC99272-E92A-4DFF-A878-79D4C0F2B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163284</xdr:colOff>
      <xdr:row>8</xdr:row>
      <xdr:rowOff>21771</xdr:rowOff>
    </xdr:from>
    <xdr:to>
      <xdr:col>19</xdr:col>
      <xdr:colOff>315685</xdr:colOff>
      <xdr:row>27</xdr:row>
      <xdr:rowOff>174170</xdr:rowOff>
    </xdr:to>
    <xdr:graphicFrame macro="">
      <xdr:nvGraphicFramePr>
        <xdr:cNvPr id="20" name="Diagram 19">
          <a:extLst>
            <a:ext uri="{FF2B5EF4-FFF2-40B4-BE49-F238E27FC236}">
              <a16:creationId xmlns:a16="http://schemas.microsoft.com/office/drawing/2014/main" id="{F27AA9FE-8B30-42CE-9694-9469EA784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0754DCA7-5542-484D-A75A-BC78FFD4E0A6}" autoFormatId="16" applyNumberFormats="0" applyBorderFormats="0" applyFontFormats="0" applyPatternFormats="0" applyAlignmentFormats="0" applyWidthHeightFormats="0">
  <queryTableRefresh nextId="27">
    <queryTableFields count="26">
      <queryTableField id="1" name="Column1" tableColumnId="1"/>
      <queryTableField id="2" name="Open" tableColumnId="2"/>
      <queryTableField id="3" name="Low" tableColumnId="3"/>
      <queryTableField id="4" name="High" tableColumnId="4"/>
      <queryTableField id="5" name="Volume" tableColumnId="5"/>
      <queryTableField id="6" name="Close" tableColumnId="6"/>
      <queryTableField id="22" dataBound="0" tableColumnId="22"/>
      <queryTableField id="7" name="Compound" tableColumnId="7"/>
      <queryTableField id="8" name="Negative" tableColumnId="8"/>
      <queryTableField id="9" name="Neutral" tableColumnId="9"/>
      <queryTableField id="10" name="Positive" tableColumnId="10"/>
      <queryTableField id="11" name="Label" tableColumnId="11"/>
      <queryTableField id="12" name="Nedgang-Linear" tableColumnId="12"/>
      <queryTableField id="13" name="Oppgang-Linear" tableColumnId="13"/>
      <queryTableField id="14" name="Nedgang-Bayes" tableColumnId="14"/>
      <queryTableField id="15" name="Oppgang-Bayes" tableColumnId="15"/>
      <queryTableField id="16" name="Nedgang-KNN" tableColumnId="16"/>
      <queryTableField id="17" name="Oppgang-KNN" tableColumnId="17"/>
      <queryTableField id="23" dataBound="0" tableColumnId="23"/>
      <queryTableField id="24" dataBound="0" tableColumnId="24"/>
      <queryTableField id="25" dataBound="0" tableColumnId="25"/>
      <queryTableField id="26" dataBound="0" tableColumnId="26"/>
      <queryTableField id="18" name="Nedgang-Support" tableColumnId="18"/>
      <queryTableField id="19" name="Oppgang-Support" tableColumnId="19"/>
      <queryTableField id="20" name="Nedgang-Tree" tableColumnId="20"/>
      <queryTableField id="21" name="Oppgang-Tree" tableColumnId="2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8">
  <a r="1" c="825">
    <v t="i">0</v>
    <v t="i">1</v>
    <v t="i">2</v>
    <v t="i">3</v>
    <v t="i">4</v>
    <v t="i">7</v>
    <v t="i">8</v>
    <v t="i">9</v>
    <v t="i">10</v>
    <v t="i">11</v>
    <v t="i">15</v>
    <v t="i">16</v>
    <v t="i">17</v>
    <v t="i">18</v>
    <v t="i">21</v>
    <v t="i">22</v>
    <v t="i">23</v>
    <v t="i">24</v>
    <v t="i">25</v>
    <v t="i">28</v>
    <v t="i">29</v>
    <v t="i">30</v>
    <v t="i">31</v>
    <v t="i">32</v>
    <v t="i">35</v>
    <v t="i">36</v>
    <v t="i">37</v>
    <v t="i">38</v>
    <v t="i">39</v>
    <v t="i">42</v>
    <v t="i">43</v>
    <v t="i">44</v>
    <v t="i">45</v>
    <v t="i">46</v>
    <v t="i">49</v>
    <v t="i">50</v>
    <v t="i">51</v>
    <v t="i">52</v>
    <v t="i">53</v>
    <v t="i">56</v>
    <v t="i">57</v>
    <v t="i">58</v>
    <v t="i">59</v>
    <v t="i">60</v>
    <v t="i">63</v>
    <v t="i">64</v>
    <v t="i">65</v>
    <v t="i">66</v>
    <v t="i">67</v>
    <v t="i">70</v>
    <v t="i">71</v>
    <v t="i">72</v>
    <v t="i">73</v>
    <v t="i">74</v>
    <v t="i">78</v>
    <v t="i">79</v>
    <v t="i">80</v>
    <v t="i">81</v>
    <v t="i">84</v>
    <v t="i">85</v>
    <v t="i">86</v>
    <v t="i">87</v>
    <v t="i">88</v>
    <v t="i">91</v>
    <v t="i">92</v>
    <v t="i">93</v>
    <v t="i">94</v>
    <v t="i">95</v>
    <v t="i">98</v>
    <v t="i">99</v>
    <v t="i">100</v>
    <v t="i">101</v>
    <v t="i">102</v>
    <v t="i">105</v>
    <v t="i">106</v>
    <v t="i">107</v>
    <v t="i">108</v>
    <v t="i">109</v>
    <v t="i">112</v>
    <v t="i">113</v>
    <v t="i">114</v>
    <v t="i">115</v>
    <v t="i">116</v>
    <v t="i">119</v>
    <v t="i">120</v>
    <v t="i">121</v>
    <v t="i">122</v>
    <v t="i">123</v>
    <v t="i">126</v>
    <v t="i">127</v>
    <v t="i">128</v>
    <v t="i">129</v>
    <v t="i">130</v>
    <v t="i">133</v>
    <v t="i">134</v>
    <v t="i">135</v>
    <v t="i">136</v>
    <v t="i">137</v>
    <v t="i">140</v>
    <v t="i">141</v>
    <v t="i">142</v>
    <v t="i">143</v>
    <v t="i">144</v>
    <v t="i">147</v>
    <v t="i">148</v>
    <v t="i">149</v>
    <v t="i">150</v>
    <v t="i">151</v>
    <v t="i">154</v>
    <v t="i">155</v>
    <v t="i">156</v>
    <v t="i">158</v>
    <v t="i">161</v>
    <v t="i">162</v>
    <v t="i">163</v>
    <v t="i">164</v>
    <v t="i">165</v>
    <v t="i">168</v>
    <v t="i">169</v>
    <v t="i">170</v>
    <v t="i">171</v>
    <v t="i">172</v>
    <v t="i">175</v>
    <v t="i">176</v>
    <v t="i">177</v>
    <v t="i">178</v>
    <v t="i">179</v>
    <v t="i">182</v>
    <v t="i">183</v>
    <v t="i">184</v>
    <v t="i">185</v>
    <v t="i">186</v>
    <v t="i">190</v>
    <v t="i">191</v>
    <v t="i">192</v>
    <v t="i">193</v>
    <v t="i">197</v>
    <v t="i">198</v>
    <v t="i">199</v>
    <v t="i">200</v>
    <v t="i">203</v>
    <v t="i">204</v>
    <v t="i">205</v>
    <v t="i">206</v>
    <v t="i">207</v>
    <v t="i">211</v>
    <v t="i">212</v>
    <v t="i">213</v>
    <v t="i">214</v>
    <v t="i">217</v>
    <v t="i">218</v>
    <v t="i">219</v>
    <v t="i">220</v>
    <v t="i">221</v>
    <v t="i">224</v>
    <v t="i">225</v>
    <v t="i">226</v>
    <v t="i">227</v>
    <v t="i">228</v>
    <v t="i">231</v>
    <v t="i">232</v>
    <v t="i">233</v>
    <v t="i">234</v>
    <v t="i">235</v>
    <v t="i">238</v>
    <v t="i">239</v>
    <v t="i">240</v>
    <v t="i">241</v>
    <v t="i">242</v>
    <v t="i">246</v>
    <v t="i">247</v>
    <v t="i">248</v>
    <v t="i">249</v>
    <v t="i">252</v>
    <v t="i">253</v>
    <v t="i">254</v>
    <v t="i">255</v>
    <v t="i">256</v>
    <v t="i">259</v>
    <v t="i">260</v>
    <v t="i">261</v>
    <v t="i">262</v>
    <v t="i">263</v>
    <v t="i">266</v>
    <v t="i">267</v>
    <v t="i">268</v>
    <v t="i">269</v>
    <v t="i">270</v>
    <v t="i">273</v>
    <v t="i">274</v>
    <v t="i">275</v>
    <v t="i">276</v>
    <v t="i">277</v>
    <v t="i">280</v>
    <v t="i">281</v>
    <v t="i">282</v>
    <v t="i">283</v>
    <v t="i">284</v>
    <v t="i">287</v>
    <v t="i">288</v>
    <v t="i">289</v>
    <v t="i">290</v>
    <v t="i">291</v>
    <v t="i">294</v>
    <v t="i">295</v>
    <v t="i">296</v>
    <v t="i">297</v>
    <v t="i">301</v>
    <v t="i">302</v>
    <v t="i">303</v>
    <v t="i">304</v>
    <v t="i">305</v>
    <v t="i">308</v>
    <v t="i">309</v>
    <v t="i">310</v>
    <v t="i">311</v>
    <v t="i">312</v>
    <v t="i">315</v>
    <v t="i">316</v>
    <v t="i">317</v>
    <v t="i">318</v>
    <v t="i">319</v>
    <v t="i">322</v>
    <v t="i">323</v>
    <v t="i">324</v>
    <v t="i">325</v>
    <v t="i">326</v>
    <v t="i">329</v>
    <v t="i">330</v>
    <v t="i">331</v>
    <v t="i">332</v>
    <v t="i">333</v>
    <v t="i">336</v>
    <v t="i">337</v>
    <v t="i">338</v>
    <v t="i">339</v>
    <v t="i">340</v>
    <v t="i">344</v>
    <v t="i">345</v>
    <v t="i">346</v>
    <v t="i">347</v>
    <v t="i">350</v>
    <v t="i">351</v>
    <v t="i">352</v>
    <v t="i">353</v>
    <v t="i">354</v>
    <v t="i">357</v>
    <v t="i">358</v>
    <v t="i">359</v>
    <v t="i">360</v>
    <v t="i">361</v>
    <v t="i">364</v>
    <v t="i">365</v>
    <v t="i">366</v>
    <v t="i">367</v>
    <v t="i">368</v>
    <v t="i">371</v>
    <v t="i">372</v>
    <v t="i">373</v>
    <v t="i">374</v>
    <v t="i">375</v>
    <v t="i">378</v>
    <v t="i">380</v>
    <v t="i">381</v>
    <v t="i">382</v>
    <v t="i">385</v>
    <v t="i">386</v>
    <v t="i">387</v>
    <v t="i">388</v>
    <v t="i">389</v>
    <v t="i">392</v>
    <v t="i">393</v>
    <v t="i">394</v>
    <v t="i">395</v>
    <v t="i">396</v>
    <v t="i">399</v>
    <v t="i">400</v>
    <v t="i">401</v>
    <v t="i">402</v>
    <v t="i">403</v>
    <v t="i">406</v>
    <v t="i">407</v>
    <v t="i">408</v>
    <v t="i">409</v>
    <v t="i">410</v>
    <v t="i">413</v>
    <v t="i">414</v>
    <v t="i">415</v>
    <v t="i">416</v>
    <v t="i">417</v>
    <v t="i">420</v>
    <v t="i">421</v>
    <v t="i">422</v>
    <v t="i">423</v>
    <v t="i">424</v>
    <v t="i">427</v>
    <v t="i">428</v>
    <v t="i">429</v>
    <v t="i">430</v>
    <v t="i">431</v>
    <v t="i">434</v>
    <v t="i">435</v>
    <v t="i">436</v>
    <v t="i">437</v>
    <v t="i">438</v>
    <v t="i">442</v>
    <v t="i">443</v>
    <v t="i">444</v>
    <v t="i">445</v>
    <v t="i">448</v>
    <v t="i">449</v>
    <v t="i">450</v>
    <v t="i">451</v>
    <v t="i">452</v>
    <v t="i">455</v>
    <v t="i">456</v>
    <v t="i">457</v>
    <v t="i">458</v>
    <v t="i">459</v>
    <v t="i">462</v>
    <v t="i">463</v>
    <v t="i">464</v>
    <v t="i">465</v>
    <v t="i">466</v>
    <v t="i">469</v>
    <v t="i">470</v>
    <v t="i">471</v>
    <v t="i">472</v>
    <v t="i">473</v>
    <v t="i">476</v>
    <v t="i">477</v>
    <v t="i">478</v>
    <v t="i">479</v>
    <v t="i">480</v>
    <v t="i">483</v>
    <v t="i">484</v>
    <v t="i">485</v>
    <v t="i">486</v>
    <v t="i">487</v>
    <v t="i">490</v>
    <v t="i">491</v>
    <v t="i">492</v>
    <v t="i">493</v>
    <v t="i">494</v>
    <v t="i">497</v>
    <v t="i">498</v>
    <v t="i">499</v>
    <v t="i">500</v>
    <v t="i">501</v>
    <v t="i">504</v>
    <v t="i">505</v>
    <v t="i">506</v>
    <v t="i">507</v>
    <v t="i">508</v>
    <v t="i">511</v>
    <v t="i">512</v>
    <v t="i">513</v>
    <v t="i">514</v>
    <v t="i">515</v>
    <v t="i">518</v>
    <v t="i">519</v>
    <v t="i">520</v>
    <v t="i">522</v>
    <v t="i">525</v>
    <v t="i">526</v>
    <v t="i">527</v>
    <v t="i">528</v>
    <v t="i">529</v>
    <v t="i">532</v>
    <v t="i">533</v>
    <v t="i">534</v>
    <v t="i">535</v>
    <v t="i">536</v>
    <v t="i">539</v>
    <v t="i">540</v>
    <v t="i">541</v>
    <v t="i">542</v>
    <v t="i">543</v>
    <v t="i">546</v>
    <v t="i">547</v>
    <v t="i">548</v>
    <v t="i">549</v>
    <v t="i">550</v>
    <v t="i">554</v>
    <v t="i">555</v>
    <v t="i">556</v>
    <v t="i">557</v>
    <v t="i">561</v>
    <v t="i">562</v>
    <v t="i">563</v>
    <v t="i">564</v>
    <v t="i">567</v>
    <v t="i">568</v>
    <v t="i">569</v>
    <v t="i">570</v>
    <v t="i">571</v>
    <v t="i">575</v>
    <v t="i">576</v>
    <v t="i">577</v>
    <v t="i">578</v>
    <v t="i">581</v>
    <v t="i">582</v>
    <v t="i">583</v>
    <v t="i">584</v>
    <v t="i">585</v>
    <v t="i">588</v>
    <v t="i">589</v>
    <v t="i">590</v>
    <v t="i">591</v>
    <v t="i">592</v>
    <v t="i">595</v>
    <v t="i">596</v>
    <v t="i">597</v>
    <v t="i">598</v>
    <v t="i">599</v>
    <v t="i">602</v>
    <v t="i">603</v>
    <v t="i">604</v>
    <v t="i">605</v>
    <v t="i">606</v>
    <v t="i">610</v>
    <v t="i">611</v>
    <v t="i">612</v>
    <v t="i">613</v>
    <v t="i">616</v>
    <v t="i">617</v>
    <v t="i">618</v>
    <v t="i">619</v>
    <v t="i">620</v>
    <v t="i">623</v>
    <v t="i">624</v>
    <v t="i">625</v>
    <v t="i">626</v>
    <v t="i">627</v>
    <v t="i">630</v>
    <v t="i">631</v>
    <v t="i">632</v>
    <v t="i">633</v>
    <v t="i">634</v>
    <v t="i">637</v>
    <v t="i">638</v>
    <v t="i">639</v>
    <v t="i">640</v>
    <v t="i">641</v>
    <v t="i">644</v>
    <v t="i">645</v>
    <v t="i">646</v>
    <v t="i">647</v>
    <v t="i">651</v>
    <v t="i">652</v>
    <v t="i">653</v>
    <v t="i">654</v>
    <v t="i">655</v>
    <v t="i">658</v>
    <v t="i">659</v>
    <v t="i">660</v>
    <v t="i">661</v>
    <v t="i">662</v>
    <v t="i">665</v>
    <v t="i">666</v>
    <v t="i">667</v>
    <v t="i">668</v>
    <v t="i">669</v>
    <v t="i">672</v>
    <v t="i">673</v>
    <v t="i">674</v>
    <v t="i">675</v>
    <v t="i">676</v>
    <v t="i">679</v>
    <v t="i">680</v>
    <v t="i">681</v>
    <v t="i">682</v>
    <v t="i">683</v>
    <v t="i">686</v>
    <v t="i">687</v>
    <v t="i">688</v>
    <v t="i">689</v>
    <v t="i">690</v>
    <v t="i">693</v>
    <v t="i">694</v>
    <v t="i">695</v>
    <v t="i">696</v>
    <v t="i">697</v>
    <v t="i">700</v>
    <v t="i">701</v>
    <v t="i">702</v>
    <v t="i">703</v>
    <v t="i">704</v>
    <v t="i">708</v>
    <v t="i">709</v>
    <v t="i">710</v>
    <v t="i">711</v>
    <v t="i">714</v>
    <v t="i">715</v>
    <v t="i">716</v>
    <v t="i">717</v>
    <v t="i">718</v>
    <v t="i">721</v>
    <v t="i">722</v>
    <v t="i">723</v>
    <v t="i">724</v>
    <v t="i">725</v>
    <v t="i">728</v>
    <v t="i">729</v>
    <v t="i">730</v>
    <v t="i">731</v>
    <v t="i">732</v>
    <v t="i">735</v>
    <v t="i">736</v>
    <v t="i">737</v>
    <v t="i">738</v>
    <v t="i">739</v>
    <v t="i">742</v>
    <v t="i">743</v>
    <v t="i">745</v>
    <v t="i">746</v>
    <v t="i">749</v>
    <v t="i">750</v>
    <v t="i">751</v>
    <v t="i">752</v>
    <v t="i">753</v>
    <v t="i">756</v>
    <v t="i">757</v>
    <v t="i">758</v>
    <v t="i">759</v>
    <v t="i">760</v>
    <v t="i">763</v>
    <v t="i">764</v>
    <v t="i">765</v>
    <v t="i">766</v>
    <v t="i">767</v>
    <v t="i">770</v>
    <v t="i">771</v>
    <v t="i">772</v>
    <v t="i">773</v>
    <v t="i">774</v>
    <v t="i">777</v>
    <v t="i">778</v>
    <v t="i">779</v>
    <v t="i">780</v>
    <v t="i">781</v>
    <v t="i">784</v>
    <v t="i">785</v>
    <v t="i">786</v>
    <v t="i">787</v>
    <v t="i">788</v>
    <v t="i">791</v>
    <v t="i">792</v>
    <v t="i">793</v>
    <v t="i">794</v>
    <v t="i">795</v>
    <v t="i">798</v>
    <v t="i">799</v>
    <v t="i">800</v>
    <v t="i">801</v>
    <v t="i">802</v>
    <v t="i">806</v>
    <v t="i">807</v>
    <v t="i">808</v>
    <v t="i">809</v>
    <v t="i">812</v>
    <v t="i">813</v>
    <v t="i">814</v>
    <v t="i">815</v>
    <v t="i">816</v>
    <v t="i">819</v>
    <v t="i">820</v>
    <v t="i">821</v>
    <v t="i">822</v>
    <v t="i">823</v>
    <v t="i">826</v>
    <v t="i">827</v>
    <v t="i">828</v>
    <v t="i">829</v>
    <v t="i">830</v>
    <v t="i">833</v>
    <v t="i">834</v>
    <v t="i">835</v>
    <v t="i">836</v>
    <v t="i">837</v>
    <v t="i">840</v>
    <v t="i">841</v>
    <v t="i">842</v>
    <v t="i">843</v>
    <v t="i">844</v>
    <v t="i">847</v>
    <v t="i">848</v>
    <v t="i">849</v>
    <v t="i">850</v>
    <v t="i">851</v>
    <v t="i">854</v>
    <v t="i">855</v>
    <v t="i">856</v>
    <v t="i">857</v>
    <v t="i">858</v>
    <v t="i">861</v>
    <v t="i">862</v>
    <v t="i">863</v>
    <v t="i">864</v>
    <v t="i">865</v>
    <v t="i">868</v>
    <v t="i">869</v>
    <v t="i">870</v>
    <v t="i">871</v>
    <v t="i">872</v>
    <v t="i">875</v>
    <v t="i">876</v>
    <v t="i">877</v>
    <v t="i">878</v>
    <v t="i">879</v>
    <v t="i">882</v>
    <v t="i">883</v>
    <v t="i">884</v>
    <v t="i">886</v>
    <v t="i">889</v>
    <v t="i">890</v>
    <v t="i">891</v>
    <v t="i">892</v>
    <v t="i">893</v>
    <v t="i">896</v>
    <v t="i">897</v>
    <v t="i">899</v>
    <v t="i">900</v>
    <v t="i">903</v>
    <v t="i">904</v>
    <v t="i">905</v>
    <v t="i">906</v>
    <v t="i">907</v>
    <v t="i">910</v>
    <v t="i">911</v>
    <v t="i">912</v>
    <v t="i">913</v>
    <v t="i">914</v>
    <v t="i">917</v>
    <v t="i">919</v>
    <v t="i">920</v>
    <v t="i">921</v>
    <v t="i">924</v>
    <v t="i">926</v>
    <v t="i">927</v>
    <v t="i">928</v>
    <v t="i">931</v>
    <v t="i">932</v>
    <v t="i">933</v>
    <v t="i">934</v>
    <v t="i">935</v>
    <v t="i">938</v>
    <v t="i">939</v>
    <v t="i">940</v>
    <v t="i">941</v>
    <v t="i">942</v>
    <v t="i">946</v>
    <v t="i">947</v>
    <v t="i">948</v>
    <v t="i">949</v>
    <v t="i">952</v>
    <v t="i">953</v>
    <v t="i">954</v>
    <v t="i">955</v>
    <v t="i">956</v>
    <v t="i">959</v>
    <v t="i">960</v>
    <v t="i">961</v>
    <v t="i">962</v>
    <v t="i">963</v>
    <v t="i">966</v>
    <v t="i">967</v>
    <v t="i">968</v>
    <v t="i">969</v>
    <v t="i">970</v>
    <v t="i">974</v>
    <v t="i">975</v>
    <v t="i">976</v>
    <v t="i">977</v>
    <v t="i">980</v>
    <v t="i">981</v>
    <v t="i">982</v>
    <v t="i">983</v>
    <v t="i">984</v>
    <v t="i">987</v>
    <v t="i">988</v>
    <v t="i">989</v>
    <v t="i">990</v>
    <v t="i">991</v>
    <v t="i">994</v>
    <v t="i">995</v>
    <v t="i">996</v>
    <v t="i">997</v>
    <v t="i">998</v>
    <v t="i">1001</v>
    <v t="i">1002</v>
    <v t="i">1003</v>
    <v t="i">1004</v>
    <v t="i">1005</v>
    <v t="i">1008</v>
    <v t="i">1009</v>
    <v t="i">1010</v>
    <v t="i">1011</v>
    <v t="i">1012</v>
    <v t="i">1015</v>
    <v t="i">1016</v>
    <v t="i">1017</v>
    <v t="i">1018</v>
    <v t="i">1019</v>
    <v t="i">1022</v>
    <v t="i">1023</v>
    <v t="i">1024</v>
    <v t="i">1025</v>
    <v t="i">1026</v>
    <v t="i">1029</v>
    <v t="i">1030</v>
    <v t="i">1031</v>
    <v t="i">1032</v>
    <v t="i">1036</v>
    <v t="i">1037</v>
    <v t="i">1038</v>
    <v t="i">1039</v>
    <v t="i">1040</v>
    <v t="i">1043</v>
    <v t="i">1044</v>
    <v t="i">1045</v>
    <v t="i">1046</v>
    <v t="i">1047</v>
    <v t="i">1050</v>
    <v t="i">1051</v>
    <v t="i">1052</v>
    <v t="i">1053</v>
    <v t="i">1054</v>
    <v t="i">1057</v>
    <v t="i">1058</v>
    <v t="i">1059</v>
    <v t="i">1060</v>
    <v t="i">1061</v>
    <v t="i">1064</v>
    <v t="i">1065</v>
    <v t="i">1066</v>
    <v t="i">1067</v>
    <v t="i">1068</v>
    <v t="i">1072</v>
    <v t="i">1073</v>
    <v t="i">1074</v>
    <v t="i">1075</v>
    <v t="i">1078</v>
    <v t="i">1079</v>
    <v t="i">1080</v>
    <v t="i">1081</v>
    <v t="i">1082</v>
    <v t="i">1085</v>
    <v t="i">1086</v>
    <v t="i">1087</v>
    <v t="i">1088</v>
    <v t="i">1089</v>
    <v t="i">1092</v>
    <v t="i">1093</v>
    <v t="i">1094</v>
    <v t="i">1095</v>
    <v t="i">1096</v>
    <v t="i">1099</v>
    <v t="i">1100</v>
    <v t="i">1101</v>
    <v t="i">1102</v>
    <v t="i">1103</v>
    <v t="i">1106</v>
    <v t="i">1107</v>
    <v t="i">1108</v>
    <v t="i">1110</v>
    <v t="i">1113</v>
    <v t="i">1114</v>
    <v t="i">1115</v>
    <v t="i">1116</v>
    <v t="i">1117</v>
    <v t="i">1120</v>
    <v t="i">1121</v>
    <v t="i">1122</v>
    <v t="i">1123</v>
    <v t="i">1124</v>
    <v t="i">1127</v>
    <v t="i">1128</v>
    <v t="i">1129</v>
    <v t="i">1130</v>
    <v t="i">1131</v>
    <v t="i">1134</v>
    <v t="i">1135</v>
    <v t="i">1136</v>
    <v t="i">1137</v>
    <v t="i">1138</v>
    <v t="i">1141</v>
    <v t="i">1142</v>
    <v t="i">1143</v>
    <v t="i">1144</v>
    <v t="i">1145</v>
    <v t="i">1148</v>
    <v t="i">1149</v>
    <v t="i">1150</v>
    <v t="i">1151</v>
    <v t="i">1152</v>
    <v t="i">1155</v>
    <v t="i">1156</v>
    <v t="i">1157</v>
    <v t="i">1158</v>
    <v t="i">1159</v>
    <v t="i">1162</v>
    <v t="i">1163</v>
    <v t="i">1164</v>
    <v t="i">1165</v>
    <v t="i">1166</v>
    <v t="i">1170</v>
    <v t="i">1171</v>
    <v t="i">1172</v>
    <v t="i">1173</v>
    <v t="i">1176</v>
    <v t="i">1177</v>
    <v t="i">1178</v>
    <v t="i">1179</v>
    <v t="i">1180</v>
    <v t="i">1183</v>
    <v t="i">1184</v>
    <v t="i">1185</v>
    <v t="i">1186</v>
    <v t="i">1187</v>
    <v t="i">1190</v>
    <v t="i">1191</v>
    <v t="i">1192</v>
    <v t="i">1193</v>
    <v t="i">1194</v>
  </a>
  <a r="1" c="825">
    <v>43.94</v>
    <v>43.921999999999997</v>
    <v>39.332000000000001</v>
    <v>39.28</v>
    <v>38.630000000000003</v>
    <v>39.71</v>
    <v>40.357999999999997</v>
    <v>42.037999999999997</v>
    <v>42.456000000000003</v>
    <v>43.3</v>
    <v>42.795999999999999</v>
    <v>42.887999999999998</v>
    <v>43.188000000000002</v>
    <v>43.356000000000002</v>
    <v>44.956000000000003</v>
    <v>44.93</v>
    <v>44.506</v>
    <v>44.305999999999997</v>
    <v>44.08</v>
    <v>45.25</v>
    <v>45.052</v>
    <v>45.671999999999997</v>
    <v>44.1</v>
    <v>44.454000000000001</v>
    <v>46.002000000000002</v>
    <v>45.902000000000001</v>
    <v>45.698</v>
    <v>46.122</v>
    <v>46.957999999999998</v>
    <v>46.002000000000002</v>
    <v>45.44</v>
    <v>45.158000000000001</v>
    <v>46.122</v>
    <v>46.006</v>
    <v>45.231999999999999</v>
    <v>45.816000000000003</v>
    <v>45.13</v>
    <v>44.981999999999999</v>
    <v>45.122</v>
    <v>45.118000000000002</v>
    <v>44.722000000000001</v>
    <v>44.648000000000003</v>
    <v>44.701999999999998</v>
    <v>45</v>
    <v>44.585999999999999</v>
    <v>44.968000000000004</v>
    <v>44.524000000000001</v>
    <v>44.192</v>
    <v>43.997999999999998</v>
    <v>43.04</v>
    <v>42.268000000000001</v>
    <v>42.402000000000001</v>
    <v>40.154000000000003</v>
    <v>39.555999999999997</v>
    <v>40.566000000000003</v>
    <v>40.341999999999999</v>
    <v>39.472000000000001</v>
    <v>38.893999999999998</v>
    <v>39.659999999999997</v>
    <v>39.21</v>
    <v>39.281999999999996</v>
    <v>40.084000000000003</v>
    <v>41.08</v>
    <v>41.268000000000001</v>
    <v>40.927999999999997</v>
    <v>41.043999999999997</v>
    <v>41.286000000000001</v>
    <v>41.49</v>
    <v>41.798000000000002</v>
    <v>41.161999999999999</v>
    <v>41.253999999999998</v>
    <v>40.14</v>
    <v>40.805999999999997</v>
    <v>42.74</v>
    <v>42.281999999999996</v>
    <v>41.692</v>
    <v>40.200000000000003</v>
    <v>39.322000000000003</v>
    <v>40.19</v>
    <v>40.020000000000003</v>
    <v>40.302</v>
    <v>40.048000000000002</v>
    <v>39.302</v>
    <v>38.792000000000002</v>
    <v>39.82</v>
    <v>40.712000000000003</v>
    <v>39.82</v>
    <v>40.018000000000001</v>
    <v>40.552</v>
    <v>40.468000000000004</v>
    <v>40.448</v>
    <v>40.802</v>
    <v>39.994</v>
    <v>39.545999999999999</v>
    <v>38.158000000000001</v>
    <v>37.603999999999999</v>
    <v>37.484000000000002</v>
    <v>38.112000000000002</v>
    <v>38.642000000000003</v>
    <v>38.988</v>
    <v>38.012</v>
    <v>37.07</v>
    <v>37.712000000000003</v>
    <v>36.29</v>
    <v>36.753999999999998</v>
    <v>36.786000000000001</v>
    <v>37.731999999999999</v>
    <v>37.003999999999998</v>
    <v>36.904000000000003</v>
    <v>38.234000000000002</v>
    <v>38.628</v>
    <v>39.33</v>
    <v>39.223999999999997</v>
    <v>37.914000000000001</v>
    <v>37.880000000000003</v>
    <v>36.375999999999998</v>
    <v>36.293999999999997</v>
    <v>37.36</v>
    <v>37.17</v>
    <v>38.630000000000003</v>
    <v>38.457999999999998</v>
    <v>38.436</v>
    <v>38.485999999999997</v>
    <v>39.630000000000003</v>
    <v>39.738</v>
    <v>39.515999999999998</v>
    <v>40.497999999999998</v>
    <v>40.545999999999999</v>
    <v>41.758000000000003</v>
    <v>41.54</v>
    <v>41.69</v>
    <v>42.667999999999999</v>
    <v>43.905999999999999</v>
    <v>43.948</v>
    <v>42.936</v>
    <v>42.738</v>
    <v>43.398000000000003</v>
    <v>45.398000000000003</v>
    <v>45.35</v>
    <v>45.802</v>
    <v>46.256</v>
    <v>45.973999999999997</v>
    <v>45.945999999999998</v>
    <v>45.917999999999999</v>
    <v>47.55</v>
    <v>47.116</v>
    <v>47.671999999999997</v>
    <v>48.752000000000002</v>
    <v>48.945999999999998</v>
    <v>49.783999999999999</v>
    <v>50.921999999999997</v>
    <v>50.893999999999998</v>
    <v>50.502000000000002</v>
    <v>50.59</v>
    <v>50.125999999999998</v>
    <v>50.386000000000003</v>
    <v>49.847999999999999</v>
    <v>50.31</v>
    <v>50.265999999999998</v>
    <v>51.554000000000002</v>
    <v>51.496000000000002</v>
    <v>52.415999999999997</v>
    <v>53.84</v>
    <v>53.845999999999997</v>
    <v>56.12</v>
    <v>56.195999999999998</v>
    <v>55.951999999999998</v>
    <v>53.79</v>
    <v>54.445999999999998</v>
    <v>55.478000000000002</v>
    <v>54.701999999999998</v>
    <v>51.198</v>
    <v>51.4</v>
    <v>49.246000000000002</v>
    <v>49.997999999999998</v>
    <v>50.003999999999998</v>
    <v>50.095999999999997</v>
    <v>50.314</v>
    <v>50.241999999999997</v>
    <v>49.718000000000004</v>
    <v>49.374000000000002</v>
    <v>48.98</v>
    <v>48.738</v>
    <v>49.234000000000002</v>
    <v>51.6</v>
    <v>51.146000000000001</v>
    <v>52.41</v>
    <v>52.3</v>
    <v>52.384</v>
    <v>50.136000000000003</v>
    <v>51.002000000000002</v>
    <v>50.956000000000003</v>
    <v>52.631999999999998</v>
    <v>54.043999999999997</v>
    <v>55.49</v>
    <v>55.475999999999999</v>
    <v>55.584000000000003</v>
    <v>55.66</v>
    <v>59.704000000000001</v>
    <v>60.74</v>
    <v>59</v>
    <v>59.74</v>
    <v>60.508000000000003</v>
    <v>62.478000000000002</v>
    <v>61.741999999999997</v>
    <v>59.368000000000002</v>
    <v>60.8</v>
    <v>60.287999999999997</v>
    <v>60.05</v>
    <v>61.103999999999999</v>
    <v>60.502000000000002</v>
    <v>61.12</v>
    <v>61.606000000000002</v>
    <v>62.758000000000003</v>
    <v>62.033999999999999</v>
    <v>61.725999999999999</v>
    <v>62.814</v>
    <v>64.566000000000003</v>
    <v>63.777999999999999</v>
    <v>62.204000000000001</v>
    <v>59.091999999999999</v>
    <v>61.67</v>
    <v>61.438000000000002</v>
    <v>64.251999999999995</v>
    <v>65.043999999999997</v>
    <v>64.62</v>
    <v>64.962000000000003</v>
    <v>63.176000000000002</v>
    <v>63.402000000000001</v>
    <v>61.222000000000001</v>
    <v>62.612000000000002</v>
    <v>62.165999999999997</v>
    <v>62.07</v>
    <v>60.771999999999998</v>
    <v>62.043999999999997</v>
    <v>63.366</v>
    <v>65.028000000000006</v>
    <v>67.02</v>
    <v>68.201999999999998</v>
    <v>68.073999999999998</v>
    <v>67.97</v>
    <v>69.463999999999999</v>
    <v>70.569999999999993</v>
    <v>71.930000000000007</v>
    <v>74</v>
    <v>71.463999999999999</v>
    <v>71.802000000000007</v>
    <v>75.19</v>
    <v>76.132000000000005</v>
    <v>75.067999999999998</v>
    <v>74.28</v>
    <v>73.959999999999994</v>
    <v>74.447999999999993</v>
    <v>75.28</v>
    <v>76.522000000000006</v>
    <v>76.69</v>
    <v>75.498000000000005</v>
    <v>72.474000000000004</v>
    <v>74.248000000000005</v>
    <v>72.150000000000006</v>
    <v>72.322000000000003</v>
    <v>70.524000000000001</v>
    <v>65.418000000000006</v>
    <v>61.765999999999998</v>
    <v>62.643999999999998</v>
    <v>63.21</v>
    <v>65.444000000000003</v>
    <v>65.903999999999996</v>
    <v>64.682000000000002</v>
    <v>65.555999999999997</v>
    <v>63.914000000000001</v>
    <v>65.647999999999996</v>
    <v>65.052000000000007</v>
    <v>65.983999999999995</v>
    <v>65.680000000000007</v>
    <v>68.504000000000005</v>
    <v>67.92</v>
    <v>68.77</v>
    <v>66.891999999999996</v>
    <v>67.013999999999996</v>
    <v>64.694000000000003</v>
    <v>63.914000000000001</v>
    <v>65.177999999999997</v>
    <v>69.418000000000006</v>
    <v>71.382000000000005</v>
    <v>71.034000000000006</v>
    <v>73.043999999999997</v>
    <v>72.706000000000003</v>
    <v>71.08</v>
    <v>71.573999999999998</v>
    <v>72.760000000000005</v>
    <v>72.465999999999994</v>
    <v>72.581999999999994</v>
    <v>70.384</v>
    <v>69.492000000000004</v>
    <v>67.572000000000003</v>
    <v>68.27</v>
    <v>70.554000000000002</v>
    <v>70.585999999999999</v>
    <v>69.61</v>
    <v>69.132000000000005</v>
    <v>69.471999999999994</v>
    <v>70.635999999999996</v>
    <v>71.180000000000007</v>
    <v>71.08</v>
    <v>69.918000000000006</v>
    <v>68.906000000000006</v>
    <v>70.122</v>
    <v>68.680000000000007</v>
    <v>72.738</v>
    <v>72.55</v>
    <v>73.245999999999995</v>
    <v>75.528000000000006</v>
    <v>75.962000000000003</v>
    <v>77</v>
    <v>75.02</v>
    <v>74.781999999999996</v>
    <v>73.296000000000006</v>
    <v>70.218000000000004</v>
    <v>68.998000000000005</v>
    <v>69.05</v>
    <v>68.194000000000003</v>
    <v>67.92</v>
    <v>68.22</v>
    <v>68.305999999999997</v>
    <v>69.628</v>
    <v>71.001999999999995</v>
    <v>71.066000000000003</v>
    <v>71.376000000000005</v>
    <v>68.587999999999994</v>
    <v>71.117999999999995</v>
    <v>70.92</v>
    <v>71.135999999999996</v>
    <v>71.114000000000004</v>
    <v>70.12</v>
    <v>71.150000000000006</v>
    <v>71.930000000000007</v>
    <v>70.361999999999995</v>
    <v>69.02</v>
    <v>67.403999999999996</v>
    <v>67.468000000000004</v>
    <v>65.168000000000006</v>
    <v>65.233999999999995</v>
    <v>64.174000000000007</v>
    <v>64.016000000000005</v>
    <v>66.305999999999997</v>
    <v>64.215999999999994</v>
    <v>59.851999999999997</v>
    <v>61.218000000000004</v>
    <v>60.555999999999997</v>
    <v>61.21</v>
    <v>60.878</v>
    <v>60.597999999999999</v>
    <v>60.597999999999999</v>
    <v>63.08</v>
    <v>61.74</v>
    <v>62.26</v>
    <v>62.5</v>
    <v>63.01</v>
    <v>61.747999999999998</v>
    <v>63.561999999999998</v>
    <v>62.52</v>
    <v>63.11</v>
    <v>63.362000000000002</v>
    <v>63.51</v>
    <v>61.508000000000003</v>
    <v>61.77</v>
    <v>61.305999999999997</v>
    <v>61.04</v>
    <v>60.74</v>
    <v>62.652000000000001</v>
    <v>62.247999999999998</v>
    <v>63.026000000000003</v>
    <v>65.781999999999996</v>
    <v>68.206000000000003</v>
    <v>67.805999999999997</v>
    <v>67.578000000000003</v>
    <v>68.69</v>
    <v>67.774000000000001</v>
    <v>66.22</v>
    <v>65.796000000000006</v>
    <v>66.331999999999994</v>
    <v>65.040000000000006</v>
    <v>63.457999999999998</v>
    <v>62.328000000000003</v>
    <v>63.072000000000003</v>
    <v>62.27</v>
    <v>64.105999999999995</v>
    <v>63.45</v>
    <v>62.923999999999999</v>
    <v>63.316000000000003</v>
    <v>67.281999999999996</v>
    <v>66.738</v>
    <v>66.959999999999994</v>
    <v>67.59</v>
    <v>67.244</v>
    <v>68.012</v>
    <v>69.432000000000002</v>
    <v>68.914000000000001</v>
    <v>70.004000000000005</v>
    <v>70.311999999999998</v>
    <v>70.558000000000007</v>
    <v>69.177999999999997</v>
    <v>67.528000000000006</v>
    <v>68.569999999999993</v>
    <v>69.906000000000006</v>
    <v>69.164000000000001</v>
    <v>70.861999999999995</v>
    <v>69.849999999999994</v>
    <v>68.75</v>
    <v>66.626000000000005</v>
    <v>66.793999999999997</v>
    <v>69</v>
    <v>63.045999999999999</v>
    <v>62.084000000000003</v>
    <v>63.146000000000001</v>
    <v>64.731999999999999</v>
    <v>64.462000000000003</v>
    <v>66.813000000000002</v>
    <v>67.097999999999999</v>
    <v>66.953999999999994</v>
    <v>66.66</v>
    <v>69.233999999999995</v>
    <v>70.41</v>
    <v>71.483999999999995</v>
    <v>70.197999999999993</v>
    <v>68.611999999999995</v>
    <v>66.186000000000007</v>
    <v>67.024000000000001</v>
    <v>66.67</v>
    <v>65.64</v>
    <v>66.459999999999994</v>
    <v>65.819999999999993</v>
    <v>65.433999999999997</v>
    <v>69.102000000000004</v>
    <v>68.367999999999995</v>
    <v>65.325999999999993</v>
    <v>65.12</v>
    <v>64.27</v>
    <v>62.712000000000003</v>
    <v>62.11</v>
    <v>63.305999999999997</v>
    <v>61.82</v>
    <v>60.308</v>
    <v>60.835999999999999</v>
    <v>55.835999999999999</v>
    <v>51.555999999999997</v>
    <v>53.225999999999999</v>
    <v>50.496000000000002</v>
    <v>53.506</v>
    <v>57.387999999999998</v>
    <v>61.143999999999998</v>
    <v>59.86</v>
    <v>57.932000000000002</v>
    <v>60.94</v>
    <v>60.186</v>
    <v>58.816000000000003</v>
    <v>60.067999999999998</v>
    <v>58.241999999999997</v>
    <v>57.537999999999997</v>
    <v>58.67</v>
    <v>60.015999999999998</v>
    <v>58.048000000000002</v>
    <v>56.673999999999999</v>
    <v>56.692</v>
    <v>56.137999999999998</v>
    <v>57.095999999999997</v>
    <v>58.814999999999998</v>
    <v>58.78</v>
    <v>59.984000000000002</v>
    <v>60.23</v>
    <v>56.89</v>
    <v>58.817999999999998</v>
    <v>60.554000000000002</v>
    <v>60.393999999999998</v>
    <v>61.37</v>
    <v>61.003999999999998</v>
    <v>60.212000000000003</v>
    <v>58.393999999999998</v>
    <v>56.835999999999999</v>
    <v>57.295999999999999</v>
    <v>56.908000000000001</v>
    <v>55.363999999999997</v>
    <v>56.898000000000003</v>
    <v>55.002000000000002</v>
    <v>55.814</v>
    <v>55.57</v>
    <v>55.77</v>
    <v>56.752000000000002</v>
    <v>58.344000000000001</v>
    <v>56.945999999999998</v>
    <v>58.363999999999997</v>
    <v>59.347999999999999</v>
    <v>58.225999999999999</v>
    <v>63.9</v>
    <v>63.218000000000004</v>
    <v>63.531999999999996</v>
    <v>66.42</v>
    <v>68.554000000000002</v>
    <v>68.956000000000003</v>
    <v>71.543999999999997</v>
    <v>71.634</v>
    <v>74.165999999999997</v>
    <v>70.510000000000005</v>
    <v>72.444000000000003</v>
    <v>69.501999999999995</v>
    <v>66.725999999999999</v>
    <v>66.602000000000004</v>
    <v>68.400000000000006</v>
    <v>68.900000000000006</v>
    <v>69.986000000000004</v>
    <v>68.59</v>
    <v>67.013999999999996</v>
    <v>62.171999999999997</v>
    <v>61.832000000000001</v>
    <v>61.78</v>
    <v>63.701999999999998</v>
    <v>64.494</v>
    <v>63.792000000000002</v>
    <v>63.341999999999999</v>
    <v>63.774000000000001</v>
    <v>62.02</v>
    <v>64.537999999999997</v>
    <v>64.77</v>
    <v>64.046000000000006</v>
    <v>62.716000000000001</v>
    <v>60.64</v>
    <v>59.485999999999997</v>
    <v>61.747999999999998</v>
    <v>61.33</v>
    <v>59.436</v>
    <v>58.033999999999999</v>
    <v>59.628</v>
    <v>60.167999999999999</v>
    <v>69.908000000000001</v>
    <v>69.634</v>
    <v>68.397999999999996</v>
    <v>75.914000000000001</v>
    <v>74.067999999999998</v>
    <v>70.489999999999995</v>
    <v>71.097999999999999</v>
    <v>71.281999999999996</v>
    <v>69.528000000000006</v>
    <v>67.738</v>
    <v>67.09</v>
    <v>61.1</v>
    <v>61.688000000000002</v>
    <v>64.38</v>
    <v>64.328000000000003</v>
    <v>64.02</v>
    <v>64.563999999999993</v>
    <v>63.853999999999999</v>
    <v>62.372</v>
    <v>61.002000000000002</v>
    <v>60.63</v>
    <v>60.332000000000001</v>
    <v>57.79</v>
    <v>56.148000000000003</v>
    <v>56.19</v>
    <v>52.648000000000003</v>
    <v>57.1</v>
    <v>55.887999999999998</v>
    <v>58.107999999999997</v>
    <v>57.892000000000003</v>
    <v>59.04</v>
    <v>58.968000000000004</v>
    <v>56.991999999999997</v>
    <v>59.804000000000002</v>
    <v>59.665999999999997</v>
    <v>59.82</v>
    <v>59.936</v>
    <v>60.198</v>
    <v>61.915999999999997</v>
    <v>61.503999999999998</v>
    <v>52.954000000000001</v>
    <v>62.14</v>
    <v>60.204000000000001</v>
    <v>58.96</v>
    <v>56.366</v>
    <v>52.39</v>
    <v>50.112000000000002</v>
    <v>52.56</v>
    <v>51.375999999999998</v>
    <v>50.445999999999998</v>
    <v>51.756</v>
    <v>51.917999999999999</v>
    <v>55.317999999999998</v>
    <v>54.356000000000002</v>
    <v>52.781999999999996</v>
    <v>52</v>
    <v>52.19</v>
    <v>58.828000000000003</v>
    <v>57.7</v>
    <v>62.972000000000001</v>
    <v>66.180000000000007</v>
    <v>66.97</v>
    <v>65.98</v>
    <v>67.463999999999999</v>
    <v>68.855999999999995</v>
    <v>69.281999999999996</v>
    <v>68.28</v>
    <v>68.212000000000003</v>
    <v>69.632000000000005</v>
    <v>70.28</v>
    <v>70.102000000000004</v>
    <v>66.256</v>
    <v>67.745999999999995</v>
    <v>68.8</v>
    <v>69.688000000000002</v>
    <v>70.861999999999995</v>
    <v>70.694000000000003</v>
    <v>69.498000000000005</v>
    <v>67.638000000000005</v>
    <v>65.165999999999997</v>
    <v>69.2</v>
    <v>68.784000000000006</v>
    <v>69.573999999999998</v>
    <v>68.233999999999995</v>
    <v>70.096000000000004</v>
    <v>71.697999999999993</v>
    <v>71.94</v>
    <v>72.611999999999995</v>
    <v>71.593000000000004</v>
    <v>73.03</v>
    <v>73.352000000000004</v>
    <v>73.319999999999993</v>
    <v>75.358000000000004</v>
    <v>73.141999999999996</v>
    <v>69.683999999999997</v>
    <v>67.406000000000006</v>
    <v>66.593999999999994</v>
    <v>63.076000000000001</v>
    <v>63.954000000000001</v>
    <v>59.078000000000003</v>
    <v>65.218000000000004</v>
    <v>63.225999999999999</v>
    <v>66.774000000000001</v>
    <v>66.56</v>
    <v>62.024000000000001</v>
    <v>60.072000000000003</v>
    <v>63.537999999999997</v>
    <v>66.992000000000004</v>
    <v>67.069999999999993</v>
    <v>67.706000000000003</v>
    <v>68.994</v>
    <v>69.451999999999998</v>
    <v>66.88</v>
    <v>68.885999999999996</v>
    <v>69.209999999999994</v>
    <v>69.462000000000003</v>
    <v>60.451999999999998</v>
    <v>59.783999999999999</v>
    <v>57.518000000000001</v>
    <v>58.302</v>
    <v>59.408000000000001</v>
    <v>59.276000000000003</v>
    <v>59.491999999999997</v>
    <v>61.753999999999998</v>
    <v>61.404000000000003</v>
    <v>62.442</v>
    <v>62.578000000000003</v>
    <v>64.27</v>
    <v>63.444000000000003</v>
    <v>61.502000000000002</v>
    <v>61.16</v>
    <v>62.567999999999998</v>
    <v>62.362000000000002</v>
    <v>61.634</v>
    <v>60.753999999999998</v>
    <v>61.576000000000001</v>
    <v>61.128</v>
    <v>60.512</v>
    <v>58.246000000000002</v>
    <v>58.942</v>
    <v>59.753999999999998</v>
    <v>59.572000000000003</v>
    <v>62.948</v>
    <v>63.975999999999999</v>
    <v>58.957999999999998</v>
    <v>57.072000000000003</v>
    <v>55.308</v>
    <v>55.247999999999998</v>
    <v>55.317999999999998</v>
    <v>56.828000000000003</v>
    <v>58.183999999999997</v>
    <v>56.671999999999997</v>
    <v>57.792000000000002</v>
    <v>57.991999999999997</v>
    <v>55.085999999999999</v>
    <v>53.898000000000003</v>
    <v>53.494</v>
    <v>54.72</v>
    <v>54.804000000000002</v>
    <v>52.905999999999999</v>
    <v>52.084000000000003</v>
    <v>53.554000000000002</v>
    <v>54.966000000000001</v>
    <v>55.723999999999997</v>
    <v>55.972000000000001</v>
    <v>57.835999999999999</v>
    <v>57.176000000000002</v>
    <v>58.362000000000002</v>
    <v>53.555999999999997</v>
    <v>54.991999999999997</v>
    <v>54.64</v>
    <v>54.462000000000003</v>
    <v>55.212000000000003</v>
    <v>53.683999999999997</v>
    <v>53.54</v>
    <v>53.276000000000003</v>
    <v>54.671999999999997</v>
    <v>54.246000000000002</v>
    <v>54.652000000000001</v>
    <v>52.55</v>
    <v>52.78</v>
    <v>51.731999999999999</v>
    <v>49.526000000000003</v>
    <v>47.027999999999999</v>
    <v>48.293999999999997</v>
    <v>47.738</v>
    <v>46.802</v>
    <v>48.82</v>
    <v>51.006</v>
    <v>51.067999999999998</v>
    <v>49.411999999999999</v>
    <v>48.968000000000004</v>
    <v>48.396000000000001</v>
    <v>47.904000000000003</v>
    <v>45.402000000000001</v>
    <v>46.462000000000003</v>
    <v>46.39</v>
    <v>45.665999999999997</v>
    <v>42.206000000000003</v>
    <v>41.072000000000003</v>
    <v>41.015999999999998</v>
    <v>38.545999999999999</v>
    <v>39.097999999999999</v>
    <v>38.125999999999998</v>
    <v>37.74</v>
    <v>37.972000000000001</v>
    <v>37.643999999999998</v>
    <v>37.031999999999996</v>
    <v>35.793999999999997</v>
    <v>38.72</v>
    <v>39.317999999999998</v>
    <v>41.19</v>
    <v>40.9</v>
    <v>42.576000000000001</v>
    <v>43.42</v>
    <v>41.851999999999997</v>
    <v>42.781999999999996</v>
    <v>42.984000000000002</v>
    <v>45.006</v>
    <v>44.948</v>
    <v>45.286000000000001</v>
    <v>43.923999999999999</v>
    <v>44.372</v>
    <v>44.728000000000002</v>
    <v>43.951999999999998</v>
    <v>43.853999999999999</v>
    <v>44.567999999999998</v>
    <v>44.692</v>
    <v>45.433999999999997</v>
    <v>44.91</v>
    <v>46.98</v>
    <v>46.62</v>
    <v>46.067999999999998</v>
    <v>46.012</v>
    <v>47.783999999999999</v>
    <v>47.72</v>
    <v>49.015999999999998</v>
    <v>50.7</v>
    <v>50.475999999999999</v>
    <v>50.972000000000001</v>
    <v>50.707999999999998</v>
    <v>51.636000000000003</v>
    <v>51.136000000000003</v>
    <v>52.033999999999999</v>
    <v>52.975999999999999</v>
    <v>45.764000000000003</v>
    <v>45.607999999999997</v>
    <v>47.154000000000003</v>
    <v>48.451999999999998</v>
    <v>48.322000000000003</v>
    <v>46.77</v>
    <v>46.868000000000002</v>
    <v>45.664000000000001</v>
    <v>46.15</v>
    <v>46.683999999999997</v>
    <v>47.66</v>
    <v>47.002000000000002</v>
    <v>45.802</v>
    <v>47</v>
    <v>43.923999999999999</v>
    <v>43.128</v>
    <v>43.988</v>
    <v>45.366</v>
    <v>45.171999999999997</v>
    <v>44.165999999999997</v>
    <v>44.43</v>
    <v>42.28</v>
    <v>43</v>
    <v>42.816000000000003</v>
    <v>43.118000000000002</v>
    <v>44.341999999999999</v>
    <v>45.122</v>
    <v>45.002000000000002</v>
    <v>44.136000000000003</v>
    <v>45.915999999999997</v>
    <v>45.49</v>
    <v>46.357999999999997</v>
    <v>47.107999999999997</v>
    <v>49.42</v>
    <v>49.173999999999999</v>
    <v>49.04</v>
    <v>48.561999999999998</v>
    <v>48.957999999999998</v>
    <v>48.698</v>
    <v>49.32</v>
    <v>48.124000000000002</v>
    <v>48.246000000000002</v>
    <v>44.642000000000003</v>
    <v>45.74</v>
    <v>48.512</v>
    <v>48.426000000000002</v>
  </a>
  <a r="1" c="825">
    <v>714.01</v>
    <v>715.82</v>
    <v>710.6</v>
    <v>722.08</v>
    <v>698.96</v>
    <v>691.36</v>
    <v>707.95</v>
    <v>715.6</v>
    <v>715.62</v>
    <v>725.68</v>
    <v>728.1</v>
    <v>737.61</v>
    <v>736.57</v>
    <v>745.81</v>
    <v>753.78</v>
    <v>748.21</v>
    <v>742.63</v>
    <v>741.2</v>
    <v>735.44</v>
    <v>736.07</v>
    <v>739.95</v>
    <v>745.72</v>
    <v>744.43</v>
    <v>744.86</v>
    <v>739.61</v>
    <v>735.59</v>
    <v>736.67</v>
    <v>752.61</v>
    <v>758.81</v>
    <v>767.74</v>
    <v>760.58</v>
    <v>754.64</v>
    <v>760.77</v>
    <v>765.98</v>
    <v>766.56</v>
    <v>768.31</v>
    <v>768.56</v>
    <v>771.24</v>
    <v>772.56</v>
    <v>768.49</v>
    <v>764.04</v>
    <v>764.63</v>
    <v>764.46</v>
    <v>757.31</v>
    <v>759.48</v>
    <v>762.45</v>
    <v>757.25</v>
    <v>759.22</v>
    <v>769</v>
    <v>771.29</v>
    <v>767.58</v>
    <v>769.16</v>
    <v>770.62</v>
    <v>772.44</v>
    <v>788.87</v>
    <v>784.48</v>
    <v>784.06</v>
    <v>760.14</v>
    <v>771.49</v>
    <v>761.01</v>
    <v>761.09</v>
    <v>769.69</v>
    <v>778.52</v>
    <v>775.1</v>
    <v>780.22</v>
    <v>789.74</v>
    <v>804.7</v>
    <v>805.75</v>
    <v>799.16</v>
    <v>816.11</v>
    <v>828.72</v>
    <v>829.05</v>
    <v>837.31</v>
    <v>836.74</v>
    <v>834.03</v>
    <v>844.36</v>
    <v>841.66</v>
    <v>839.43</v>
    <v>841.71</v>
    <v>831</v>
    <v>834.09</v>
    <v>829.28</v>
    <v>822.96</v>
    <v>812.95</v>
    <v>817.65</v>
    <v>817.69</v>
    <v>810.32</v>
    <v>818.99</v>
    <v>838.09</v>
    <v>835.18</v>
    <v>822.59</v>
    <v>818.36</v>
    <v>776.32</v>
    <v>789.82</v>
    <v>785.41</v>
    <v>765.56</v>
    <v>767.03</v>
    <v>755.05</v>
    <v>784.93</v>
    <v>787.75</v>
    <v>771.88</v>
    <v>742.38</v>
    <v>739.01</v>
    <v>719.07</v>
    <v>743.24</v>
    <v>746.49</v>
    <v>756.4</v>
    <v>760.16</v>
    <v>780</v>
    <v>785.33</v>
    <v>780.12</v>
    <v>780.37</v>
    <v>766.77</v>
    <v>762.52</v>
    <v>750.57</v>
    <v>743.65</v>
    <v>740.34</v>
    <v>759.36</v>
    <v>764.72</v>
    <v>770.42</v>
    <v>767.33</v>
    <v>768.66</v>
    <v>760.12</v>
    <v>774.34</v>
    <v>768.82</v>
    <v>761</v>
    <v>757.77</v>
    <v>766</v>
    <v>771.22</v>
    <v>770.6</v>
    <v>766.34</v>
    <v>760.59</v>
    <v>771.4</v>
    <v>772.13</v>
    <v>765.15</v>
    <v>749.87</v>
    <v>753.67</v>
    <v>757.18</v>
    <v>780.45</v>
    <v>795.99</v>
    <v>796.92</v>
    <v>795.9</v>
    <v>799.02</v>
    <v>813.64</v>
    <v>817.14</v>
    <v>809.72</v>
    <v>807.48</v>
    <v>809.04</v>
    <v>808.33</v>
    <v>817.88</v>
    <v>822.44</v>
    <v>836.52</v>
    <v>839.15</v>
    <v>835.77</v>
    <v>830.38</v>
    <v>823.48</v>
    <v>832.35</v>
    <v>839.95</v>
    <v>810.2</v>
    <v>807.64</v>
    <v>812.5</v>
    <v>819.71</v>
    <v>821.36</v>
    <v>827.46</v>
    <v>836.53</v>
    <v>836.39</v>
    <v>842.7</v>
    <v>844.14</v>
    <v>845.07</v>
    <v>856.44</v>
    <v>855.61</v>
    <v>852.19</v>
    <v>845.24</v>
    <v>848.64</v>
    <v>845.04</v>
    <v>853.08</v>
    <v>848.91</v>
    <v>849.88</v>
    <v>846.61</v>
    <v>846.02</v>
    <v>850.5</v>
    <v>853</v>
    <v>852.46</v>
    <v>854.59</v>
    <v>852.53</v>
    <v>852.97</v>
    <v>853.42</v>
    <v>852.31</v>
    <v>856.97</v>
    <v>843.2</v>
    <v>848.06</v>
    <v>847.38</v>
    <v>845.61</v>
    <v>846.82</v>
    <v>856</v>
    <v>874.32</v>
    <v>876.34</v>
    <v>886.54</v>
    <v>891.51</v>
    <v>906.83</v>
    <v>909.28</v>
    <v>898.28</v>
    <v>894.88</v>
    <v>907.04</v>
    <v>902.36</v>
    <v>896.23</v>
    <v>884.67</v>
    <v>901.99</v>
    <v>903.78</v>
    <v>899.2</v>
    <v>902.06</v>
    <v>898.53</v>
    <v>907.41</v>
    <v>907.62</v>
    <v>909.29</v>
    <v>918.38</v>
    <v>924.99</v>
    <v>948.23</v>
    <v>946.94</v>
    <v>941.03</v>
    <v>937.53</v>
    <v>934.15</v>
    <v>949.04</v>
    <v>952.82</v>
    <v>948.95</v>
    <v>947.62</v>
    <v>961.35</v>
    <v>957.97</v>
    <v>966.07</v>
    <v>944.76</v>
    <v>958.49</v>
    <v>959.84</v>
    <v>970.67</v>
    <v>971.54</v>
    <v>980.35</v>
    <v>993.38</v>
    <v>995.78</v>
    <v>996.7</v>
    <v>994.62</v>
    <v>995.95</v>
    <v>1006.73</v>
    <v>1011.34</v>
    <v>1003</v>
    <v>1010.07</v>
    <v>1010.27</v>
    <v>978.31</v>
    <v>964.91</v>
    <v>980.79</v>
    <v>976.47</v>
    <v>964.17</v>
    <v>987.71</v>
    <v>995.17</v>
    <v>992.59</v>
    <v>1002.23</v>
    <v>1001.3</v>
    <v>1003.74</v>
    <v>993.98</v>
    <v>976.78</v>
    <v>990.33</v>
    <v>975.93</v>
    <v>968</v>
    <v>953.66</v>
    <v>971.4</v>
    <v>965.14</v>
    <v>978.76</v>
    <v>996.47</v>
    <v>994.13</v>
    <v>1006.51</v>
    <v>1000.63</v>
    <v>1001.81</v>
    <v>1010.04</v>
    <v>1024.45</v>
    <v>1026.8699999999999</v>
    <v>1028.7</v>
    <v>1025.67</v>
    <v>1038.95</v>
    <v>1039.8699999999999</v>
    <v>1052.8</v>
    <v>1046</v>
    <v>1020.04</v>
    <v>987.78</v>
    <v>996.19</v>
    <v>995.89</v>
    <v>986.92</v>
    <v>987.58</v>
    <v>992.27</v>
    <v>989.84</v>
    <v>982.01</v>
    <v>956.92</v>
    <v>967.99</v>
    <v>983.3</v>
    <v>982.74</v>
    <v>978.18</v>
    <v>960.57</v>
    <v>958.47</v>
    <v>953.29</v>
    <v>966.9</v>
    <v>958</v>
    <v>952.45</v>
    <v>945.26</v>
    <v>946.02</v>
    <v>954.06</v>
    <v>967.59</v>
    <v>980.6</v>
    <v>978.25</v>
    <v>965.27</v>
    <v>967.8</v>
    <v>979.47</v>
    <v>965.9</v>
    <v>977.96</v>
    <v>982.58</v>
    <v>999.6</v>
    <v>992.21</v>
    <v>986.79</v>
    <v>974.19</v>
    <v>969.86</v>
    <v>973.21</v>
    <v>964.65</v>
    <v>955.1</v>
    <v>939.79</v>
    <v>938.6</v>
    <v>950.87</v>
    <v>956.4</v>
    <v>961.35</v>
    <v>959.19</v>
    <v>957.1</v>
    <v>965.45</v>
    <v>980.85</v>
    <v>989.58</v>
    <v>990.99</v>
    <v>987.2</v>
    <v>995</v>
    <v>1000.93</v>
    <v>1002.94</v>
    <v>1006.34</v>
    <v>1009.13</v>
    <v>997</v>
    <v>986.61</v>
    <v>982.91</v>
    <v>966.3</v>
    <v>975.9</v>
    <v>972.91</v>
    <v>972.43</v>
    <v>1100.95</v>
    <v>1110.8499999999999</v>
    <v>1105.28</v>
    <v>1103.68</v>
    <v>1094.22</v>
    <v>1111.5999999999999</v>
    <v>1120.6600000000001</v>
    <v>1123.17</v>
    <v>1132.8800000000001</v>
    <v>1129.1300000000001</v>
    <v>1125.3499999999999</v>
    <v>1129.17</v>
    <v>1136.8399999999999</v>
    <v>1126.69</v>
    <v>1137.29</v>
    <v>1129.8800000000001</v>
    <v>1126.31</v>
    <v>1139.49</v>
    <v>1156.1600000000001</v>
    <v>1186</v>
    <v>1195.83</v>
    <v>1193.5999999999999</v>
    <v>1161.27</v>
    <v>1176.75</v>
    <v>1162.3499999999999</v>
    <v>1133.95</v>
    <v>1141.57</v>
    <v>1152.3499999999999</v>
    <v>1159.79</v>
    <v>1162</v>
    <v>1168.92</v>
    <v>1165.08</v>
    <v>1164.1300000000001</v>
    <v>1174.26</v>
    <v>1179.1400000000001</v>
    <v>1190.58</v>
    <v>1187.3800000000001</v>
    <v>1177.6199999999999</v>
    <v>1174.76</v>
    <v>1168.3599999999999</v>
    <v>1176.76</v>
    <v>1182.26</v>
    <v>1186.0999999999999</v>
    <v>1169.47</v>
    <v>1189.01</v>
    <v>1204.2</v>
    <v>1209.5899999999999</v>
    <v>1229.1400000000001</v>
    <v>1246.8699999999999</v>
    <v>1252.7</v>
    <v>1254.33</v>
    <v>1276.68</v>
    <v>1305.2</v>
    <v>1304.8599999999999</v>
    <v>1295</v>
    <v>1293.32</v>
    <v>1294.58</v>
    <v>1327.31</v>
    <v>1362.54</v>
    <v>1357.51</v>
    <v>1377.95</v>
    <v>1402.05</v>
    <v>1417.68</v>
    <v>1437.82</v>
    <v>1450.89</v>
    <v>1390</v>
    <v>1429.95</v>
    <v>1390</v>
    <v>1442.84</v>
    <v>1416.78</v>
    <v>1350.5</v>
    <v>1339.6</v>
    <v>1386.23</v>
    <v>1414.51</v>
    <v>1451.05</v>
    <v>1461.76</v>
    <v>1448.69</v>
    <v>1468.35</v>
    <v>1482.92</v>
    <v>1485.34</v>
    <v>1500</v>
    <v>1521.95</v>
    <v>1511.98</v>
    <v>1512.45</v>
    <v>1493.45</v>
    <v>1500.25</v>
    <v>1523.61</v>
    <v>1537.64</v>
    <v>1545</v>
    <v>1551.86</v>
    <v>1578.89</v>
    <v>1598.39</v>
    <v>1588.18</v>
    <v>1591</v>
    <v>1582.32</v>
    <v>1571.68</v>
    <v>1544.93</v>
    <v>1586.51</v>
    <v>1581.86</v>
    <v>1544.92</v>
    <v>1495.56</v>
    <v>1555.86</v>
    <v>1497.05</v>
    <v>1431.42</v>
    <v>1447.34</v>
    <v>1371.99</v>
    <v>1392.05</v>
    <v>1410.57</v>
    <v>1451.75</v>
    <v>1405.23</v>
    <v>1406.08</v>
    <v>1436.22</v>
    <v>1427.05</v>
    <v>1448.5</v>
    <v>1430.79</v>
    <v>1441.5</v>
    <v>1503.83</v>
    <v>1527.84</v>
    <v>1556.91</v>
    <v>1527.49</v>
    <v>1517.86</v>
    <v>1460.09</v>
    <v>1460.17</v>
    <v>1517.96</v>
    <v>1572.62</v>
    <v>1566.13</v>
    <v>1582.26</v>
    <v>1569.68</v>
    <v>1572.075</v>
    <v>1580.95</v>
    <v>1600.14</v>
    <v>1592.39</v>
    <v>1608</v>
    <v>1609.08</v>
    <v>1602.91</v>
    <v>1601.54</v>
    <v>1576.12</v>
    <v>1587.28</v>
    <v>1581.76</v>
    <v>1574.37</v>
    <v>1585.46</v>
    <v>1581.4</v>
    <v>1601.86</v>
    <v>1603.07</v>
    <v>1610.15</v>
    <v>1612.87</v>
    <v>1624.89</v>
    <v>1629.62</v>
    <v>1641.54</v>
    <v>1665.27</v>
    <v>1696.35</v>
    <v>1695.75</v>
    <v>1689.3</v>
    <v>1683.99</v>
    <v>1689.12</v>
    <v>1698.75</v>
    <v>1704.86</v>
    <v>1723.86</v>
    <v>1715.97</v>
    <v>1723.79</v>
    <v>1734.78</v>
    <v>1750.08</v>
    <v>1730.22</v>
    <v>1715.67</v>
    <v>1663.15</v>
    <v>1691.09</v>
    <v>1660.51</v>
    <v>1701.45</v>
    <v>1699.8</v>
    <v>1713.78</v>
    <v>1693.96</v>
    <v>1699.73</v>
    <v>1710.63</v>
    <v>1739.02</v>
    <v>1743.07</v>
    <v>1755</v>
    <v>1796.62</v>
    <v>1813.03</v>
    <v>1822.49</v>
    <v>1843.93</v>
    <v>1842.92</v>
    <v>1812.97</v>
    <v>1813.7</v>
    <v>1802</v>
    <v>1829.24</v>
    <v>1863.61</v>
    <v>1808</v>
    <v>1817.27</v>
    <v>1779.22</v>
    <v>1777.44</v>
    <v>1797.17</v>
    <v>1834.33</v>
    <v>1823.29</v>
    <v>1847.75</v>
    <v>1862.48</v>
    <v>1886.52</v>
    <v>1898.52</v>
    <v>1886.3</v>
    <v>1896.2</v>
    <v>1919.65</v>
    <v>1882.62</v>
    <v>1886.52</v>
    <v>1882.22</v>
    <v>1876.71</v>
    <v>1883.42</v>
    <v>1904.9</v>
    <v>1902.9</v>
    <v>1905.39</v>
    <v>1927.68</v>
    <v>1932.82</v>
    <v>1998.1</v>
    <v>2002.38</v>
    <v>2012.71</v>
    <v>2039.51</v>
    <v>1994.82</v>
    <v>1958.31</v>
    <v>1952.07</v>
    <v>1939.01</v>
    <v>1987.15</v>
    <v>1990</v>
    <v>1989.87</v>
    <v>1970.19</v>
    <v>1908.03</v>
    <v>1941.05</v>
    <v>1926.42</v>
    <v>1944.3</v>
    <v>1915.01</v>
    <v>1934.36</v>
    <v>1974.55</v>
    <v>1974.85</v>
    <v>2012.98</v>
    <v>2003</v>
    <v>2004.36</v>
    <v>1971.31</v>
    <v>1952.76</v>
    <v>1909.42</v>
    <v>1889.65</v>
    <v>1864.42</v>
    <v>1870.32</v>
    <v>1755.25</v>
    <v>1719.36</v>
    <v>1788.61</v>
    <v>1760.95</v>
    <v>1819.96</v>
    <v>1831.73</v>
    <v>1770.72</v>
    <v>1764.03</v>
    <v>1789.3</v>
    <v>1768.7</v>
    <v>1664.2</v>
    <v>1782.17</v>
    <v>1642.81</v>
    <v>1538.88</v>
    <v>1530.42</v>
    <v>1598.01</v>
    <v>1665.53</v>
    <v>1665.53</v>
    <v>1627.8</v>
    <v>1642.81</v>
    <v>1755.49</v>
    <v>1754.91</v>
    <v>1712.43</v>
    <v>1636.85</v>
    <v>1631.17</v>
    <v>1599.01</v>
    <v>1619.44</v>
    <v>1593.41</v>
    <v>1512.29</v>
    <v>1495.46</v>
    <v>1516.73</v>
    <v>1502.06</v>
    <v>1581.33</v>
    <v>1581.42</v>
    <v>1677.75</v>
    <v>1673.57</v>
    <v>1690.17</v>
    <v>1772.36</v>
    <v>1668.4</v>
    <v>1699.19</v>
    <v>1629.13</v>
    <v>1641.03</v>
    <v>1643.24</v>
    <v>1663.54</v>
    <v>1658.38</v>
    <v>1591.91</v>
    <v>1520.91</v>
    <v>1551.48</v>
    <v>1495.08</v>
    <v>1460.83</v>
    <v>1377.45</v>
    <v>1343.96</v>
    <v>1470.9</v>
    <v>1461.64</v>
    <v>1478.02</v>
    <v>1501.97</v>
    <v>1539.13</v>
    <v>1500.28</v>
    <v>1575.39</v>
    <v>1629.51</v>
    <v>1656.58</v>
    <v>1659.42</v>
    <v>1656.22</v>
    <v>1640.56</v>
    <v>1617.21</v>
    <v>1674.56</v>
    <v>1683.78</v>
    <v>1693.22</v>
    <v>1696.2</v>
    <v>1632.17</v>
    <v>1640.02</v>
    <v>1654.93</v>
    <v>1670.57</v>
    <v>1637.89</v>
    <v>1593.88</v>
    <v>1670.43</v>
    <v>1718.73</v>
    <v>1626.23</v>
    <v>1633.31</v>
    <v>1658.81</v>
    <v>1640.26</v>
    <v>1614.37</v>
    <v>1588.22</v>
    <v>1591</v>
    <v>1638.01</v>
    <v>1640</v>
    <v>1622.65</v>
    <v>1607.95</v>
    <v>1627.58</v>
    <v>1622.1</v>
    <v>1619.44</v>
    <v>1631.56</v>
    <v>1633</v>
    <v>1636.4</v>
    <v>1641.09</v>
    <v>1639.83</v>
    <v>1671.73</v>
    <v>1696.17</v>
    <v>1692.43</v>
    <v>1668.95</v>
    <v>1625.95</v>
    <v>1620.8</v>
    <v>1670.62</v>
    <v>1673.1</v>
    <v>1690.81</v>
    <v>1686.22</v>
    <v>1712.36</v>
    <v>1742.15</v>
    <v>1761.85</v>
    <v>1797.27</v>
    <v>1819.26</v>
    <v>1764.77</v>
    <v>1774.26</v>
    <v>1783.76</v>
    <v>1765.7</v>
    <v>1773.42</v>
    <v>1780.75</v>
    <v>1814.19</v>
    <v>1813.98</v>
    <v>1820.7</v>
    <v>1818.86</v>
    <v>1837.28</v>
    <v>1849.86</v>
    <v>1835.84</v>
    <v>1847.33</v>
    <v>1844.07</v>
    <v>1843.06</v>
    <v>1844.87</v>
    <v>1863.04</v>
    <v>1864.82</v>
    <v>1861.69</v>
    <v>1887.31</v>
    <v>1923.77</v>
    <v>1901.75</v>
    <v>1902.25</v>
    <v>1950.63</v>
    <v>1938.43</v>
    <v>1926.52</v>
    <v>1911.52</v>
    <v>1900.82</v>
    <v>1962.46</v>
    <v>1950.55</v>
    <v>1921</v>
    <v>1917.77</v>
    <v>1899.87</v>
    <v>1889.98</v>
    <v>1822.68</v>
    <v>1840.12</v>
    <v>1871.15</v>
    <v>1907.57</v>
    <v>1869</v>
    <v>1858.97</v>
    <v>1857.52</v>
    <v>1859.68</v>
    <v>1815.48</v>
    <v>1823.28</v>
    <v>1836.43</v>
    <v>1819.19</v>
    <v>1816.32</v>
    <v>1775.07</v>
    <v>1692.69</v>
    <v>1729.56</v>
    <v>1738.5</v>
    <v>1754.36</v>
    <v>1804.03</v>
    <v>1860.63</v>
    <v>1863.7</v>
    <v>1855.32</v>
    <v>1870.3</v>
    <v>1869.67</v>
    <v>1886.03</v>
    <v>1901.37</v>
    <v>1908.79</v>
    <v>1918.19</v>
    <v>1911.3</v>
    <v>1913.9</v>
    <v>1878.27</v>
    <v>1897.83</v>
    <v>1904.28</v>
    <v>1893.63</v>
    <v>1922.19</v>
    <v>1934.31</v>
    <v>1939</v>
    <v>1942.91</v>
    <v>1952.32</v>
    <v>1988.3</v>
    <v>2017.41</v>
    <v>2001.07</v>
    <v>2011</v>
    <v>2020.99</v>
    <v>2009.9</v>
    <v>1992.03</v>
    <v>1977.9</v>
    <v>1964.52</v>
    <v>1985.63</v>
    <v>1994.49</v>
    <v>2000.81</v>
    <v>1973.82</v>
    <v>1943.05</v>
    <v>1912.45</v>
    <v>1898.53</v>
    <v>1866.78</v>
    <v>1855.32</v>
    <v>1823.24</v>
    <v>1765.13</v>
    <v>1787.83</v>
    <v>1793.4</v>
    <v>1832.89</v>
    <v>1807.58</v>
    <v>1784.92</v>
    <v>1824.34</v>
    <v>1762.96</v>
    <v>1776.12</v>
    <v>1792.57</v>
    <v>1816.12</v>
    <v>1801.38</v>
    <v>1823.54</v>
    <v>1805.6</v>
    <v>1749.62</v>
    <v>1768.87</v>
    <v>1761.83</v>
    <v>1764.25</v>
    <v>1786.4</v>
    <v>1776.29</v>
    <v>1789.84</v>
    <v>1800.62</v>
    <v>1840.72</v>
    <v>1833.51</v>
    <v>1831.35</v>
    <v>1820.55</v>
    <v>1822.99</v>
    <v>1843.55</v>
    <v>1839.34</v>
    <v>1807.84</v>
    <v>1822.55</v>
    <v>1817.46</v>
    <v>1821.5</v>
    <v>1794.16</v>
    <v>1785.3</v>
    <v>1741.61</v>
    <v>1768.33</v>
    <v>1739.84</v>
    <v>1725.45</v>
  </a>
  <a r="1" c="825">
    <v>23.774999999999999</v>
    <v>23.977499999999999</v>
    <v>23.887499999999999</v>
    <v>24.024999999999999</v>
    <v>23.35</v>
    <v>23.01</v>
    <v>23.397500000000001</v>
    <v>23.6</v>
    <v>23.9</v>
    <v>23.9725</v>
    <v>23.747499999999999</v>
    <v>23.8825</v>
    <v>23.984999999999999</v>
    <v>24.17</v>
    <v>24.245000000000001</v>
    <v>24.355</v>
    <v>24.217500000000001</v>
    <v>24.697500000000002</v>
    <v>24.695</v>
    <v>24.9575</v>
    <v>24.967500000000001</v>
    <v>24.99</v>
    <v>24.857500000000002</v>
    <v>24.664999999999999</v>
    <v>24.335000000000001</v>
    <v>24.1675</v>
    <v>25.737500000000001</v>
    <v>26.085000000000001</v>
    <v>26.052499999999998</v>
    <v>26.512499999999999</v>
    <v>26.12</v>
    <v>26.447500000000002</v>
    <v>26.467500000000001</v>
    <v>26.87</v>
    <v>27.092500000000001</v>
    <v>27.202500000000001</v>
    <v>27</v>
    <v>26.982500000000002</v>
    <v>27.045000000000002</v>
    <v>27.37</v>
    <v>27.344999999999999</v>
    <v>27.305</v>
    <v>27.27</v>
    <v>27.34</v>
    <v>27.127500000000001</v>
    <v>27.212499999999999</v>
    <v>27.0075</v>
    <v>26.892499999999998</v>
    <v>26.734999999999999</v>
    <v>26.704999999999998</v>
    <v>26.5</v>
    <v>26.524999999999999</v>
    <v>26.682500000000001</v>
    <v>26.932500000000001</v>
    <v>26.925000000000001</v>
    <v>27.09</v>
    <v>26.38</v>
    <v>25.782499999999999</v>
    <v>26.36</v>
    <v>26.987500000000001</v>
    <v>27.942499999999999</v>
    <v>28.892499999999998</v>
    <v>28.73</v>
    <v>28.395</v>
    <v>28.392499999999998</v>
    <v>28.387499999999999</v>
    <v>28.655000000000001</v>
    <v>28.177499999999998</v>
    <v>28.22</v>
    <v>28.272500000000001</v>
    <v>28.487500000000001</v>
    <v>28.045000000000002</v>
    <v>28.262499999999999</v>
    <v>28.13</v>
    <v>28.25</v>
    <v>28.262499999999999</v>
    <v>28.4725</v>
    <v>28.515000000000001</v>
    <v>29.012499999999999</v>
    <v>29.074999999999999</v>
    <v>29.335000000000001</v>
    <v>29.245000000000001</v>
    <v>29.407499999999999</v>
    <v>29.387499999999999</v>
    <v>29.3675</v>
    <v>29.28</v>
    <v>29.265000000000001</v>
    <v>29.15</v>
    <v>29.412500000000001</v>
    <v>29.5625</v>
    <v>28.897500000000001</v>
    <v>28.62</v>
    <v>28.43</v>
    <v>28.385000000000002</v>
    <v>27.872499999999999</v>
    <v>27.897500000000001</v>
    <v>27.4575</v>
    <v>27.21</v>
    <v>27.602499999999999</v>
    <v>27.765000000000001</v>
    <v>27.72</v>
    <v>26.947500000000002</v>
    <v>27.107500000000002</v>
    <v>26.427499999999998</v>
    <v>26.7775</v>
    <v>27.497499999999999</v>
    <v>27.487500000000001</v>
    <v>27.515000000000001</v>
    <v>27.932500000000001</v>
    <v>27.95</v>
    <v>27.807500000000001</v>
    <v>27.947500000000002</v>
    <v>27.892499999999998</v>
    <v>27.864999999999998</v>
    <v>27.63</v>
    <v>27.372499999999999</v>
    <v>27.475000000000001</v>
    <v>27.2775</v>
    <v>27.487500000000001</v>
    <v>27.7575</v>
    <v>28.03</v>
    <v>28.487500000000001</v>
    <v>28.324999999999999</v>
    <v>28.797499999999999</v>
    <v>28.797499999999999</v>
    <v>28.954999999999998</v>
    <v>28.9925</v>
    <v>29.16</v>
    <v>29.237500000000001</v>
    <v>29.265000000000001</v>
    <v>29.072500000000002</v>
    <v>29.13</v>
    <v>29.315000000000001</v>
    <v>29.19</v>
    <v>29.182500000000001</v>
    <v>28.954999999999998</v>
    <v>29.037500000000001</v>
    <v>29.004999999999999</v>
    <v>29.1525</v>
    <v>29.477499999999999</v>
    <v>29.747499999999999</v>
    <v>29.7775</v>
    <v>29.9375</v>
    <v>29.8125</v>
    <v>29.76</v>
    <v>30</v>
    <v>29.997499999999999</v>
    <v>29.945</v>
    <v>30</v>
    <v>30.02</v>
    <v>29.9925</v>
    <v>30.47</v>
    <v>30.484999999999999</v>
    <v>30.487500000000001</v>
    <v>30.407499999999999</v>
    <v>30.337499999999999</v>
    <v>32.1875</v>
    <v>32.1325</v>
    <v>32.270000000000003</v>
    <v>32.572499999999998</v>
    <v>32.8825</v>
    <v>33.01</v>
    <v>33.104999999999997</v>
    <v>33.03</v>
    <v>33.322499999999998</v>
    <v>33.755000000000003</v>
    <v>33.877499999999998</v>
    <v>33.836300000000001</v>
    <v>33.93</v>
    <v>34.174999999999997</v>
    <v>34.277500000000003</v>
    <v>34.1325</v>
    <v>34.164999999999999</v>
    <v>34.232500000000002</v>
    <v>34.247500000000002</v>
    <v>34.947499999999998</v>
    <v>34.74</v>
    <v>34.945</v>
    <v>34.835000000000001</v>
    <v>34.880000000000003</v>
    <v>34.75</v>
    <v>34.67</v>
    <v>34.784999999999997</v>
    <v>34.799999999999997</v>
    <v>34.747500000000002</v>
    <v>35.115000000000002</v>
    <v>35.172499999999999</v>
    <v>34.997500000000002</v>
    <v>35.365000000000002</v>
    <v>34.96</v>
    <v>35.354999999999997</v>
    <v>35.229999999999997</v>
    <v>35.159999999999997</v>
    <v>35.22</v>
    <v>35.950000000000003</v>
    <v>36.03</v>
    <v>35.982500000000002</v>
    <v>35.914999999999999</v>
    <v>35.924999999999997</v>
    <v>36.192500000000003</v>
    <v>36.005000000000003</v>
    <v>35.914999999999999</v>
    <v>35.835000000000001</v>
    <v>35.792499999999997</v>
    <v>35.407499999999999</v>
    <v>35.450000000000003</v>
    <v>35.262500000000003</v>
    <v>35.457500000000003</v>
    <v>35.299999999999997</v>
    <v>35.17</v>
    <v>35.61</v>
    <v>35.567500000000003</v>
    <v>35.909999999999997</v>
    <v>36.1325</v>
    <v>35.92</v>
    <v>35.947499999999998</v>
    <v>35.912500000000001</v>
    <v>36.645000000000003</v>
    <v>36.877499999999998</v>
    <v>36.765000000000001</v>
    <v>36.6325</v>
    <v>37.24</v>
    <v>38.252499999999998</v>
    <v>38.497500000000002</v>
    <v>38.314999999999998</v>
    <v>38.487499999999997</v>
    <v>39.024999999999999</v>
    <v>38.924999999999997</v>
    <v>38.8675</v>
    <v>37.5625</v>
    <v>38.134999999999998</v>
    <v>38.265000000000001</v>
    <v>38.497500000000002</v>
    <v>38.450000000000003</v>
    <v>38.335000000000001</v>
    <v>38.467500000000001</v>
    <v>38.402500000000003</v>
    <v>38.417499999999997</v>
    <v>38.19</v>
    <v>38.295000000000002</v>
    <v>38.862499999999997</v>
    <v>38.482500000000002</v>
    <v>38.612499999999997</v>
    <v>38.842500000000001</v>
    <v>38.747500000000002</v>
    <v>37.244999999999997</v>
    <v>36.354999999999997</v>
    <v>36.647500000000001</v>
    <v>36.29</v>
    <v>36.072499999999998</v>
    <v>35.567500000000003</v>
    <v>36.585000000000001</v>
    <v>36.252499999999998</v>
    <v>36.467500000000001</v>
    <v>36.407499999999999</v>
    <v>36.57</v>
    <v>36.454999999999998</v>
    <v>35.932499999999997</v>
    <v>36.457500000000003</v>
    <v>35.92</v>
    <v>36.005000000000003</v>
    <v>35.875</v>
    <v>36.022500000000001</v>
    <v>35.682499999999997</v>
    <v>36.045000000000002</v>
    <v>36.265000000000001</v>
    <v>36.3825</v>
    <v>36.435000000000002</v>
    <v>36.942500000000003</v>
    <v>37.26</v>
    <v>37.39</v>
    <v>37.520000000000003</v>
    <v>37.755000000000003</v>
    <v>37.585000000000001</v>
    <v>37.567500000000003</v>
    <v>38.022500000000001</v>
    <v>38.185000000000002</v>
    <v>38.365000000000002</v>
    <v>37.64</v>
    <v>37.375</v>
    <v>37.182499999999997</v>
    <v>37.512500000000003</v>
    <v>39.284999999999997</v>
    <v>38.892499999999998</v>
    <v>39.097499999999997</v>
    <v>39.702500000000001</v>
    <v>40.020000000000003</v>
    <v>40.265000000000001</v>
    <v>38.83</v>
    <v>39.369999999999997</v>
    <v>39.962499999999999</v>
    <v>40.4</v>
    <v>40.237499999999997</v>
    <v>39.465000000000003</v>
    <v>39.375</v>
    <v>39.302500000000002</v>
    <v>39.945</v>
    <v>39.994999999999997</v>
    <v>39.817500000000003</v>
    <v>39.965000000000003</v>
    <v>40.3675</v>
    <v>40.727499999999999</v>
    <v>40.837499999999999</v>
    <v>41</v>
    <v>41.012500000000003</v>
    <v>40.520000000000003</v>
    <v>40.477499999999999</v>
    <v>40.314999999999998</v>
    <v>39.657499999999999</v>
    <v>40.375</v>
    <v>40.215000000000003</v>
    <v>39.912500000000001</v>
    <v>39.57</v>
    <v>39.97</v>
    <v>39.667499999999997</v>
    <v>39.682499999999997</v>
    <v>39.017499999999998</v>
    <v>38.347499999999997</v>
    <v>37.972499999999997</v>
    <v>37.637500000000003</v>
    <v>38.284999999999997</v>
    <v>38.557499999999997</v>
    <v>38.32</v>
    <v>38.53</v>
    <v>38.452500000000001</v>
    <v>38.619999999999997</v>
    <v>38.369999999999997</v>
    <v>38.847499999999997</v>
    <v>38.825000000000003</v>
    <v>38.96</v>
    <v>38.975000000000001</v>
    <v>39.137500000000003</v>
    <v>39</v>
    <v>39.247500000000002</v>
    <v>39.97</v>
    <v>40.1175</v>
    <v>39.94</v>
    <v>38.994999999999997</v>
    <v>39.0625</v>
    <v>39.042499999999997</v>
    <v>39.274999999999999</v>
    <v>39.102499999999999</v>
    <v>39.352499999999999</v>
    <v>40.762500000000003</v>
    <v>41.68</v>
    <v>42.26</v>
    <v>41.722499999999997</v>
    <v>42.027500000000003</v>
    <v>43.125</v>
    <v>43.5625</v>
    <v>43.702500000000001</v>
    <v>44.06</v>
    <v>43.97</v>
    <v>43.667499999999997</v>
    <v>43.4925</v>
    <v>42.835000000000001</v>
    <v>42.27</v>
    <v>42.774999999999999</v>
    <v>42.537500000000001</v>
    <v>42.494999999999997</v>
    <v>43.284999999999997</v>
    <v>43.74</v>
    <v>43.7425</v>
    <v>43.522500000000001</v>
    <v>43.267499999999998</v>
    <v>42.37</v>
    <v>42.962499999999999</v>
    <v>42.762500000000003</v>
    <v>42.45</v>
    <v>42.41</v>
    <v>42.252499999999998</v>
    <v>42.33</v>
    <v>42.342500000000001</v>
    <v>43.167499999999997</v>
    <v>42.924999999999997</v>
    <v>43.067500000000003</v>
    <v>43.055</v>
    <v>43.4925</v>
    <v>44.104999999999997</v>
    <v>43.634999999999998</v>
    <v>43.587499999999999</v>
    <v>43.752499999999998</v>
    <v>43.752499999999998</v>
    <v>42.642499999999998</v>
    <v>42.65</v>
    <v>42.77</v>
    <v>42.307499999999997</v>
    <v>43.064999999999998</v>
    <v>43.057499999999997</v>
    <v>43.2575</v>
    <v>43.75</v>
    <v>43.587499999999999</v>
    <v>43.582500000000003</v>
    <v>43.572499999999998</v>
    <v>43.82</v>
    <v>44.272500000000001</v>
    <v>44.047499999999999</v>
    <v>44.774999999999999</v>
    <v>44.814999999999998</v>
    <v>44.615000000000002</v>
    <v>44.25</v>
    <v>44.26</v>
    <v>43.555</v>
    <v>42.777500000000003</v>
    <v>42.877499999999998</v>
    <v>41.99</v>
    <v>41.7425</v>
    <v>41.857500000000002</v>
    <v>41.945</v>
    <v>40.125</v>
    <v>39.122500000000002</v>
    <v>40.7575</v>
    <v>39.884999999999998</v>
    <v>38.787500000000001</v>
    <v>39.102499999999999</v>
    <v>40.677500000000002</v>
    <v>41.085000000000001</v>
    <v>41.842500000000001</v>
    <v>43.247500000000002</v>
    <v>43.107500000000002</v>
    <v>42.962499999999999</v>
    <v>42.767499999999998</v>
    <v>43.125</v>
    <v>43.875</v>
    <v>44.7425</v>
    <v>44.597499999999997</v>
    <v>44.53</v>
    <v>43.75</v>
    <v>44.052500000000002</v>
    <v>44.204999999999998</v>
    <v>44.167499999999997</v>
    <v>43.7575</v>
    <v>44.234999999999999</v>
    <v>44.994999999999997</v>
    <v>45.43</v>
    <v>44.9925</v>
    <v>44.61</v>
    <v>44.662500000000001</v>
    <v>44.505000000000003</v>
    <v>43.825000000000003</v>
    <v>43.81</v>
    <v>42.817500000000003</v>
    <v>42.212499999999999</v>
    <v>41.234999999999999</v>
    <v>43.192500000000003</v>
    <v>42.085000000000001</v>
    <v>41.62</v>
    <v>41.945</v>
    <v>41.67</v>
    <v>42.097499999999997</v>
    <v>42.902500000000003</v>
    <v>43.2</v>
    <v>42.094999999999999</v>
    <v>42.512500000000003</v>
    <v>43.3125</v>
    <v>43.11</v>
    <v>43.534999999999997</v>
    <v>43.682499999999997</v>
    <v>43.954999999999998</v>
    <v>44.56</v>
    <v>44.46</v>
    <v>43.2</v>
    <v>41.43</v>
    <v>41.31</v>
    <v>40.734999999999999</v>
    <v>40.912500000000001</v>
    <v>41.055</v>
    <v>40.58</v>
    <v>41.314999999999998</v>
    <v>42.274999999999999</v>
    <v>44.142499999999998</v>
    <v>44.222499999999997</v>
    <v>45.957500000000003</v>
    <v>46.29</v>
    <v>46.512500000000003</v>
    <v>46.84</v>
    <v>47.51</v>
    <v>47.147500000000001</v>
    <v>47.037500000000001</v>
    <v>46.61</v>
    <v>47.045000000000002</v>
    <v>46.747500000000002</v>
    <v>46.577500000000001</v>
    <v>46.907499999999999</v>
    <v>46.79</v>
    <v>47.09</v>
    <v>47.037500000000001</v>
    <v>47.145000000000003</v>
    <v>46.975000000000001</v>
    <v>46.875</v>
    <v>46.717500000000001</v>
    <v>47.56</v>
    <v>47.957500000000003</v>
    <v>48.327500000000001</v>
    <v>48.494999999999997</v>
    <v>48.365000000000002</v>
    <v>47.924999999999997</v>
    <v>47.807499999999997</v>
    <v>48.07</v>
    <v>47.674999999999997</v>
    <v>47.7</v>
    <v>47.21</v>
    <v>47.185000000000002</v>
    <v>46.422499999999999</v>
    <v>46.625</v>
    <v>46.365000000000002</v>
    <v>46.23</v>
    <v>45.542499999999997</v>
    <v>46.107500000000002</v>
    <v>46.04</v>
    <v>46.375</v>
    <v>46.277500000000003</v>
    <v>46.795000000000002</v>
    <v>45.98</v>
    <v>46.35</v>
    <v>46.9925</v>
    <v>47.645000000000003</v>
    <v>47.587499999999999</v>
    <v>46.97</v>
    <v>47.7575</v>
    <v>47.832500000000003</v>
    <v>47.727499999999999</v>
    <v>47.862499999999997</v>
    <v>47.6</v>
    <v>47.97</v>
    <v>47.86</v>
    <v>47.902500000000003</v>
    <v>48.25</v>
    <v>48.704999999999998</v>
    <v>48.552500000000002</v>
    <v>47.744999999999997</v>
    <v>47.477499999999999</v>
    <v>47.572499999999998</v>
    <v>50.375</v>
    <v>51.847499999999997</v>
    <v>51.997500000000002</v>
    <v>52.267499999999998</v>
    <v>51.777500000000003</v>
    <v>51.8125</v>
    <v>52.22</v>
    <v>51.8825</v>
    <v>52.217500000000001</v>
    <v>52.4375</v>
    <v>52.56</v>
    <v>53.33</v>
    <v>54.395000000000003</v>
    <v>53.865000000000002</v>
    <v>53.76</v>
    <v>53.762500000000003</v>
    <v>53.872500000000002</v>
    <v>54.04</v>
    <v>54.484999999999999</v>
    <v>54.924999999999997</v>
    <v>55.744999999999997</v>
    <v>56.2575</v>
    <v>56.907499999999999</v>
    <v>57.09</v>
    <v>56.717500000000001</v>
    <v>55.774999999999999</v>
    <v>55.325000000000003</v>
    <v>54.582500000000003</v>
    <v>55.962499999999999</v>
    <v>55.267499999999998</v>
    <v>56.602499999999999</v>
    <v>55.96</v>
    <v>54.47</v>
    <v>54.56</v>
    <v>54.592500000000001</v>
    <v>55.0075</v>
    <v>54.414999999999999</v>
    <v>55.197499999999998</v>
    <v>55.547499999999999</v>
    <v>55.104999999999997</v>
    <v>56.237499999999997</v>
    <v>56.435000000000002</v>
    <v>56.814999999999998</v>
    <v>57.32</v>
    <v>58.017499999999998</v>
    <v>56.997500000000002</v>
    <v>56.072499999999998</v>
    <v>55.942500000000003</v>
    <v>56.717500000000001</v>
    <v>54.09</v>
    <v>53.612499999999997</v>
    <v>55.527500000000003</v>
    <v>54.34</v>
    <v>55.537500000000001</v>
    <v>55.297499999999999</v>
    <v>54.005000000000003</v>
    <v>54.827500000000001</v>
    <v>55.162500000000001</v>
    <v>55.682499999999997</v>
    <v>53.772500000000001</v>
    <v>54.95</v>
    <v>54.075000000000003</v>
    <v>53.06</v>
    <v>53.325000000000003</v>
    <v>54.715000000000003</v>
    <v>55.555</v>
    <v>51.87</v>
    <v>50.397500000000001</v>
    <v>50.942500000000003</v>
    <v>52.487499999999997</v>
    <v>52.122500000000002</v>
    <v>51.1175</v>
    <v>48.542499999999997</v>
    <v>48.057499999999997</v>
    <v>46.7</v>
    <v>47.852499999999999</v>
    <v>48.3825</v>
    <v>46.465000000000003</v>
    <v>44.244999999999997</v>
    <v>44.195</v>
    <v>43.072499999999998</v>
    <v>43.655000000000001</v>
    <v>43.56</v>
    <v>45.234999999999999</v>
    <v>44.887500000000003</v>
    <v>44.645000000000003</v>
    <v>46.204999999999998</v>
    <v>44.172499999999999</v>
    <v>43.68</v>
    <v>42.122500000000002</v>
    <v>42.4</v>
    <v>42.157499999999999</v>
    <v>42.274999999999999</v>
    <v>42.737499999999997</v>
    <v>41.37</v>
    <v>40.984999999999999</v>
    <v>41.517499999999998</v>
    <v>40.222499999999997</v>
    <v>39.207500000000003</v>
    <v>37.682499999999997</v>
    <v>36.707500000000003</v>
    <v>39.292499999999997</v>
    <v>39.037500000000001</v>
    <v>39.057499999999997</v>
    <v>39.435000000000002</v>
    <v>39.479999999999997</v>
    <v>35.547499999999999</v>
    <v>37.064999999999998</v>
    <v>36.982500000000002</v>
    <v>37.6875</v>
    <v>38.327500000000001</v>
    <v>38.450000000000003</v>
    <v>38.072499999999998</v>
    <v>37.5</v>
    <v>38.267499999999998</v>
    <v>38.734999999999999</v>
    <v>38.965000000000003</v>
    <v>39.204999999999998</v>
    <v>38.325000000000003</v>
    <v>38.479999999999997</v>
    <v>38.174999999999997</v>
    <v>39.44</v>
    <v>39.075000000000003</v>
    <v>38.67</v>
    <v>41.3125</v>
    <v>41.61</v>
    <v>41.63</v>
    <v>42.8125</v>
    <v>43.545000000000002</v>
    <v>43.56</v>
    <v>42.734999999999999</v>
    <v>42.602499999999999</v>
    <v>42.357500000000002</v>
    <v>42.722499999999997</v>
    <v>42.545000000000002</v>
    <v>42.7</v>
    <v>42.604999999999997</v>
    <v>42.732500000000002</v>
    <v>43.0075</v>
    <v>42.765000000000001</v>
    <v>43.2425</v>
    <v>43.557499999999997</v>
    <v>43.582500000000003</v>
    <v>43.717500000000001</v>
    <v>43.287500000000001</v>
    <v>43.7425</v>
    <v>43.962499999999999</v>
    <v>43.8825</v>
    <v>43.63</v>
    <v>43.125</v>
    <v>43.227499999999999</v>
    <v>44.725000000000001</v>
    <v>45.227499999999999</v>
    <v>45.427500000000002</v>
    <v>45.932499999999997</v>
    <v>46.53</v>
    <v>47.005000000000003</v>
    <v>46.6325</v>
    <v>47.04</v>
    <v>48.772500000000001</v>
    <v>47.762500000000003</v>
    <v>47.185000000000002</v>
    <v>46.697499999999998</v>
    <v>47.1175</v>
    <v>47.18</v>
    <v>47.487499999999997</v>
    <v>47.81</v>
    <v>48.505000000000003</v>
    <v>48.837499999999999</v>
    <v>48.922499999999999</v>
    <v>49.25</v>
    <v>50.024999999999999</v>
    <v>49.875</v>
    <v>50.155000000000001</v>
    <v>49.737499999999997</v>
    <v>49.717500000000001</v>
    <v>49.807499999999997</v>
    <v>49.8125</v>
    <v>50.782499999999999</v>
    <v>50.965000000000003</v>
    <v>51.1325</v>
    <v>51.87</v>
    <v>51.79</v>
    <v>51.32</v>
    <v>51.075000000000003</v>
    <v>51.152500000000003</v>
    <v>50.167499999999997</v>
    <v>52.63</v>
    <v>52.287500000000001</v>
    <v>52.9375</v>
    <v>52.12</v>
    <v>50.715000000000003</v>
    <v>50.725000000000001</v>
    <v>50.18</v>
    <v>49.295000000000002</v>
    <v>46.43</v>
    <v>47.164999999999999</v>
    <v>47.73</v>
    <v>47.52</v>
    <v>47.25</v>
    <v>45.772500000000001</v>
    <v>46.65</v>
    <v>45.695</v>
    <v>44.914999999999999</v>
    <v>44.7425</v>
    <v>44.557499999999997</v>
    <v>44.344999999999999</v>
    <v>44.575000000000003</v>
    <v>43.767499999999998</v>
    <v>43.325000000000003</v>
    <v>44.91</v>
    <v>45.634999999999998</v>
    <v>46.305</v>
    <v>47.537500000000001</v>
    <v>48.145000000000003</v>
    <v>48.702500000000001</v>
    <v>48.547499999999999</v>
    <v>48.537500000000001</v>
    <v>48.185000000000002</v>
    <v>48.472499999999997</v>
    <v>49.612499999999997</v>
    <v>49.467500000000001</v>
    <v>49.865000000000002</v>
    <v>49.695</v>
    <v>49.645000000000003</v>
    <v>48.892499999999998</v>
    <v>49.95</v>
    <v>49.935000000000002</v>
    <v>49.48</v>
    <v>50.387500000000003</v>
    <v>50.682499999999997</v>
    <v>51.102499999999999</v>
    <v>51.057499999999997</v>
    <v>50.005000000000003</v>
    <v>50.31</v>
    <v>50.807499999999997</v>
    <v>50.4375</v>
    <v>50.825000000000003</v>
    <v>51.302500000000002</v>
    <v>51.125</v>
    <v>50.837499999999999</v>
    <v>51.414999999999999</v>
    <v>50.647500000000001</v>
    <v>51.805</v>
    <v>52.21</v>
    <v>52.167499999999997</v>
    <v>51.755000000000003</v>
    <v>51.935000000000002</v>
    <v>52.42</v>
    <v>52.195</v>
    <v>53.26</v>
    <v>52.107500000000002</v>
    <v>51.005000000000003</v>
    <v>48.335000000000001</v>
    <v>49.25</v>
    <v>49.76</v>
    <v>50.857500000000002</v>
    <v>50.247500000000002</v>
    <v>50.12</v>
    <v>52.2425</v>
    <v>50.6875</v>
    <v>50.435000000000002</v>
    <v>51.625</v>
    <v>52.587499999999999</v>
    <v>52.59</v>
    <v>53.16</v>
    <v>53.115000000000002</v>
    <v>50.66</v>
    <v>51.622500000000002</v>
    <v>51.04</v>
    <v>51.3825</v>
    <v>52.252499999999998</v>
    <v>52.185000000000002</v>
    <v>51.424999999999997</v>
    <v>52.297499999999999</v>
    <v>53.32</v>
    <v>53.314999999999998</v>
    <v>53.542499999999997</v>
    <v>54.174999999999997</v>
    <v>55.897500000000001</v>
    <v>55.771299999999997</v>
    <v>54.6875</v>
    <v>54.975000000000001</v>
    <v>55.174999999999997</v>
    <v>55.692500000000003</v>
    <v>55.24</v>
    <v>54.432499999999997</v>
    <v>54.68</v>
    <v>54.42</v>
    <v>55.2575</v>
    <v>54.972499999999997</v>
    <v>54.704999999999998</v>
  </a>
  <a r="1" c="825">
    <v>4837.2139999999999</v>
    <v>4843.7629999999999</v>
    <v>4833.3190000000004</v>
    <v>4910.0410000000002</v>
    <v>4707.9790000000003</v>
    <v>4594.4430000000002</v>
    <v>4691.8670000000002</v>
    <v>4779.2449999999999</v>
    <v>4842.6719999999996</v>
    <v>4862.567</v>
    <v>4822.902</v>
    <v>4859.1610000000001</v>
    <v>4876.8069999999998</v>
    <v>4956.7569999999996</v>
    <v>4988.6390000000001</v>
    <v>5022.82</v>
    <v>5005.7269999999999</v>
    <v>5034.058</v>
    <v>5029.5879999999997</v>
    <v>5055.7830000000004</v>
    <v>5036.3729999999996</v>
    <v>5089.933</v>
    <v>5073.9040000000005</v>
    <v>5100.1620000000003</v>
    <v>5097.6279999999997</v>
    <v>5110.0469999999996</v>
    <v>5139.8100000000004</v>
    <v>5154.982</v>
    <v>5162.1310000000003</v>
    <v>5184.1959999999999</v>
    <v>5137.732</v>
    <v>5159.7370000000001</v>
    <v>5166.2479999999996</v>
    <v>5221.1210000000001</v>
    <v>5213.1409999999996</v>
    <v>5225.4799999999996</v>
    <v>5204.585</v>
    <v>5228.3990000000003</v>
    <v>5232.8950000000004</v>
    <v>5262.0150000000003</v>
    <v>5227.1109999999999</v>
    <v>5228.6570000000002</v>
    <v>5240.1450000000004</v>
    <v>5238.3779999999997</v>
    <v>5244.6030000000001</v>
    <v>5260.0780000000004</v>
    <v>5217.6949999999997</v>
    <v>5212.2039999999997</v>
    <v>5218.9170000000004</v>
    <v>5232.3280000000004</v>
    <v>5222.9889999999996</v>
    <v>5213.2190000000001</v>
    <v>5227.2060000000001</v>
    <v>5249.8990000000003</v>
    <v>5275.9080000000004</v>
    <v>5283.9260000000004</v>
    <v>5259.4830000000002</v>
    <v>5125.9080000000004</v>
    <v>5211.8879999999999</v>
    <v>5155.2550000000001</v>
    <v>5173.7719999999999</v>
    <v>5249.6859999999997</v>
    <v>5244.567</v>
    <v>5235.027</v>
    <v>5241.3519999999999</v>
    <v>5295.1819999999998</v>
    <v>5339.5230000000001</v>
    <v>5305.7470000000003</v>
    <v>5257.491</v>
    <v>5305.7120000000004</v>
    <v>5318.5479999999998</v>
    <v>5269.1540000000005</v>
    <v>5312.0020000000004</v>
    <v>5300.8739999999998</v>
    <v>5289.6570000000002</v>
    <v>5316.02</v>
    <v>5306.8519999999999</v>
    <v>5292.4049999999997</v>
    <v>5328.674</v>
    <v>5246.7879999999996</v>
    <v>5239.0190000000002</v>
    <v>5213.3329999999996</v>
    <v>5214.1610000000001</v>
    <v>5199.8230000000003</v>
    <v>5243.8360000000002</v>
    <v>5246.4120000000003</v>
    <v>5241.8329999999996</v>
    <v>5257.402</v>
    <v>5309.8270000000002</v>
    <v>5283.3990000000003</v>
    <v>5250.268</v>
    <v>5215.9740000000002</v>
    <v>5190.1040000000003</v>
    <v>5189.1350000000002</v>
    <v>5153.5770000000002</v>
    <v>5105.5659999999998</v>
    <v>5058.4080000000004</v>
    <v>5046.37</v>
    <v>5166.1729999999998</v>
    <v>5193.4889999999996</v>
    <v>5251.0720000000001</v>
    <v>5208.7960000000003</v>
    <v>5237.1139999999996</v>
    <v>5218.3959999999997</v>
    <v>5275.6210000000001</v>
    <v>5294.5839999999998</v>
    <v>5333.973</v>
    <v>5321.5129999999999</v>
    <v>5368.86</v>
    <v>5386.35</v>
    <v>5380.6779999999999</v>
    <v>5398.92</v>
    <v>5368.8119999999999</v>
    <v>5379.9179999999997</v>
    <v>5323.6809999999996</v>
    <v>5251.107</v>
    <v>5255.652</v>
    <v>5308.8919999999998</v>
    <v>5333.0010000000002</v>
    <v>5393.7619999999997</v>
    <v>5417.3559999999998</v>
    <v>5444.4979999999996</v>
    <v>5412.54</v>
    <v>5463.8280000000004</v>
    <v>5436.6719999999996</v>
    <v>5456.8549999999996</v>
    <v>5437.1620000000003</v>
    <v>5457.4409999999998</v>
    <v>5483.9440000000004</v>
    <v>5471.433</v>
    <v>5447.4219999999996</v>
    <v>5462.6890000000003</v>
    <v>5487.4409999999998</v>
    <v>5438.5550000000003</v>
    <v>5432.0879999999997</v>
    <v>5383.1170000000002</v>
    <v>5429.0839999999998</v>
    <v>5477.0050000000001</v>
    <v>5487.9350000000004</v>
    <v>5521.0550000000003</v>
    <v>5531.8180000000002</v>
    <v>5551.8190000000004</v>
    <v>5563.65</v>
    <v>5547.4870000000001</v>
    <v>5574.116</v>
    <v>5538.7269999999999</v>
    <v>5555.6540000000005</v>
    <v>5540.0810000000001</v>
    <v>5555.3339999999998</v>
    <v>5552.9430000000002</v>
    <v>5600.9570000000003</v>
    <v>5656.3389999999999</v>
    <v>5655.1760000000004</v>
    <v>5660.7820000000002</v>
    <v>5613.7120000000004</v>
    <v>5614.7860000000001</v>
    <v>5642.6509999999998</v>
    <v>5636.1970000000001</v>
    <v>5666.7659999999996</v>
    <v>5663.5519999999997</v>
    <v>5674.2169999999996</v>
    <v>5682.4539999999997</v>
    <v>5715.18</v>
    <v>5734.1270000000004</v>
    <v>5763.9560000000001</v>
    <v>5782.5720000000001</v>
    <v>5819.44</v>
    <v>5814.9</v>
    <v>5838.5780000000004</v>
    <v>5865.9489999999996</v>
    <v>5860.6260000000002</v>
    <v>5835.5069999999996</v>
    <v>5845.3059999999996</v>
    <v>5861.8990000000003</v>
    <v>5825.4380000000001</v>
    <v>5904.0290000000005</v>
    <v>5861.2219999999998</v>
    <v>5870.7529999999997</v>
    <v>5849.1750000000002</v>
    <v>5833.9290000000001</v>
    <v>5837.5519999999997</v>
    <v>5838.8069999999998</v>
    <v>5861.7250000000004</v>
    <v>5875.7839999999997</v>
    <v>5856.8159999999998</v>
    <v>5900.0469999999996</v>
    <v>5900.76</v>
    <v>5900.9960000000001</v>
    <v>5901.5290000000005</v>
    <v>5793.8249999999998</v>
    <v>5821.6409999999996</v>
    <v>5817.6930000000002</v>
    <v>5828.7380000000003</v>
    <v>5840.3739999999998</v>
    <v>5875.14</v>
    <v>5897.5469999999996</v>
    <v>5914.3440000000001</v>
    <v>5911.7380000000003</v>
    <v>5894.6819999999998</v>
    <v>5898.6080000000002</v>
    <v>5864.4769999999999</v>
    <v>5878.95</v>
    <v>5877.8119999999999</v>
    <v>5880.9260000000004</v>
    <v>5866.7719999999999</v>
    <v>5836.16</v>
    <v>5805.15</v>
    <v>5856.7879999999996</v>
    <v>5849.4709999999995</v>
    <v>5863.0339999999997</v>
    <v>5916.777</v>
    <v>5910.5219999999999</v>
    <v>5983.8190000000004</v>
    <v>6025.4920000000002</v>
    <v>6025.2250000000004</v>
    <v>6048.9369999999999</v>
    <v>6047.6059999999998</v>
    <v>6091.6019999999999</v>
    <v>6095.366</v>
    <v>6072.55</v>
    <v>6075.3370000000004</v>
    <v>6100.7579999999998</v>
    <v>6102.66</v>
    <v>6120.5870000000004</v>
    <v>6129.143</v>
    <v>6115.9639999999999</v>
    <v>6121.232</v>
    <v>6149.674</v>
    <v>6169.87</v>
    <v>6011.2359999999999</v>
    <v>6055.13</v>
    <v>6083.7030000000004</v>
    <v>6133.6180000000004</v>
    <v>6138.7120000000004</v>
    <v>6163.0240000000003</v>
    <v>6205.2569999999996</v>
    <v>6210.1940000000004</v>
    <v>6203.1890000000003</v>
    <v>6198.5169999999998</v>
    <v>6246.83</v>
    <v>6305.7960000000003</v>
    <v>6295.6840000000002</v>
    <v>6275.058</v>
    <v>6297.38</v>
    <v>6321.7640000000001</v>
    <v>6207.9179999999997</v>
    <v>6175.4650000000001</v>
    <v>6220.3689999999997</v>
    <v>6194.8919999999998</v>
    <v>6165.5010000000002</v>
    <v>6151.7579999999998</v>
    <v>6239.0129999999999</v>
    <v>6188.0309999999999</v>
    <v>6233.9530000000004</v>
    <v>6236.6850000000004</v>
    <v>6265.25</v>
    <v>6247.1490000000003</v>
    <v>6146.6229999999996</v>
    <v>6234.4139999999998</v>
    <v>6144.3509999999997</v>
    <v>6140.42</v>
    <v>6110.06</v>
    <v>6150.8549999999996</v>
    <v>6089.4639999999999</v>
    <v>6153.0789999999997</v>
    <v>6176.393</v>
    <v>6193.3050000000003</v>
    <v>6261.1710000000003</v>
    <v>6274.4369999999999</v>
    <v>6312.4650000000001</v>
    <v>6314.4309999999996</v>
    <v>6344.3050000000003</v>
    <v>6385.0420000000004</v>
    <v>6390.0020000000004</v>
    <v>6387.7539999999999</v>
    <v>6410.808</v>
    <v>6412.174</v>
    <v>6422.7470000000003</v>
    <v>6382.1859999999997</v>
    <v>6374.6769999999997</v>
    <v>6348.1229999999996</v>
    <v>6362.9380000000001</v>
    <v>6362.6450000000004</v>
    <v>6340.3410000000003</v>
    <v>6351.5640000000003</v>
    <v>6383.7719999999999</v>
    <v>6370.46</v>
    <v>6352.3320000000003</v>
    <v>6216.8720000000003</v>
    <v>6256.5550000000003</v>
    <v>6340.232</v>
    <v>6333.0129999999999</v>
    <v>6345.1090000000004</v>
    <v>6221.9139999999998</v>
    <v>6216.527</v>
    <v>6213.1270000000004</v>
    <v>6297.4780000000001</v>
    <v>6278.4059999999999</v>
    <v>6271.326</v>
    <v>6265.643</v>
    <v>6283.0150000000003</v>
    <v>6301.8860000000004</v>
    <v>6368.3090000000002</v>
    <v>6428.6620000000003</v>
    <v>6435.3310000000001</v>
    <v>6375.5739999999996</v>
    <v>6393.3140000000003</v>
    <v>6397.8689999999997</v>
    <v>6360.192</v>
    <v>6432.2640000000001</v>
    <v>6454.2820000000002</v>
    <v>6460.1880000000001</v>
    <v>6429.0839999999998</v>
    <v>6448.4669999999996</v>
    <v>6454.6390000000001</v>
    <v>6461.3230000000003</v>
    <v>6456.0439999999999</v>
    <v>6422.6930000000002</v>
    <v>6426.9219999999996</v>
    <v>6370.5929999999998</v>
    <v>6380.1639999999998</v>
    <v>6453.2629999999999</v>
    <v>6453.451</v>
    <v>6495.9589999999998</v>
    <v>6516.7179999999998</v>
    <v>6531.7139999999999</v>
    <v>6534.6270000000004</v>
    <v>6585.3559999999998</v>
    <v>6590.18</v>
    <v>6579.7309999999998</v>
    <v>6587.2520000000004</v>
    <v>6603.5479999999998</v>
    <v>6591.51</v>
    <v>6605.8010000000004</v>
    <v>6624.0050000000001</v>
    <v>6623.6570000000002</v>
    <v>6624.22</v>
    <v>6605.067</v>
    <v>6629.0529999999999</v>
    <v>6586.826</v>
    <v>6598.43</v>
    <v>6563.8909999999996</v>
    <v>6556.7740000000003</v>
    <v>6701.2629999999999</v>
    <v>6698.9629999999997</v>
    <v>6727.6689999999999</v>
    <v>6716.5330000000004</v>
    <v>6714.9430000000002</v>
    <v>6764.4350000000004</v>
    <v>6786.4359999999997</v>
    <v>6767.7830000000004</v>
    <v>6789.1180000000004</v>
    <v>6750.0529999999999</v>
    <v>6750.9390000000003</v>
    <v>6757.5950000000003</v>
    <v>6737.8720000000003</v>
    <v>6706.2079999999996</v>
    <v>6793.2910000000002</v>
    <v>6782.7910000000002</v>
    <v>6790.7139999999999</v>
    <v>6862.4769999999999</v>
    <v>6867.3609999999999</v>
    <v>6889.16</v>
    <v>6878.5209999999997</v>
    <v>6912.3580000000002</v>
    <v>6824.3890000000001</v>
    <v>6873.973</v>
    <v>6847.5860000000002</v>
    <v>6775.366</v>
    <v>6762.2129999999997</v>
    <v>6776.375</v>
    <v>6812.8410000000003</v>
    <v>6840.0810000000001</v>
    <v>6875.0780000000004</v>
    <v>6862.317</v>
    <v>6875.799</v>
    <v>6856.5259999999998</v>
    <v>6936.5829999999996</v>
    <v>6994.759</v>
    <v>6963.8509999999997</v>
    <v>6960.9589999999998</v>
    <v>6965.3609999999999</v>
    <v>6959.96</v>
    <v>6936.2489999999998</v>
    <v>6939.3360000000002</v>
    <v>6950.16</v>
    <v>6903.3890000000001</v>
    <v>7006.8980000000001</v>
    <v>7065.5309999999999</v>
    <v>7077.915</v>
    <v>7136.558</v>
    <v>7157.3860000000004</v>
    <v>7163.5780000000004</v>
    <v>7153.5720000000001</v>
    <v>7211.777</v>
    <v>7261.0619999999999</v>
    <v>7223.6850000000004</v>
    <v>7298.2790000000005</v>
    <v>7296.0469999999996</v>
    <v>7336.38</v>
    <v>7408.0320000000002</v>
    <v>7460.2889999999998</v>
    <v>7415.0590000000002</v>
    <v>7411.1639999999998</v>
    <v>7505.7719999999999</v>
    <v>7466.5050000000001</v>
    <v>7402.482</v>
    <v>7411.482</v>
    <v>7385.8630000000003</v>
    <v>7240.9459999999999</v>
    <v>6967.5259999999998</v>
    <v>7115.8819999999996</v>
    <v>7051.9840000000004</v>
    <v>6777.1589999999997</v>
    <v>6874.491</v>
    <v>6981.9639999999999</v>
    <v>7013.51</v>
    <v>7143.6149999999998</v>
    <v>7256.43</v>
    <v>7239.4650000000001</v>
    <v>7234.308</v>
    <v>7218.2280000000001</v>
    <v>7210.0860000000002</v>
    <v>7337.39</v>
    <v>7421.4639999999999</v>
    <v>7330.3540000000003</v>
    <v>7273.009</v>
    <v>7180.5609999999997</v>
    <v>7257.866</v>
    <v>7330.7049999999999</v>
    <v>7372.0069999999996</v>
    <v>7396.6490000000003</v>
    <v>7427.9459999999999</v>
    <v>7560.81</v>
    <v>7588.3249999999998</v>
    <v>7511.0119999999997</v>
    <v>7496.8109999999997</v>
    <v>7481.741</v>
    <v>7481.9880000000003</v>
    <v>7344.2439999999997</v>
    <v>7364.3019999999997</v>
    <v>7345.2849999999999</v>
    <v>7166.6769999999997</v>
    <v>6992.6660000000002</v>
    <v>7220.5429999999997</v>
    <v>7008.8059999999996</v>
    <v>6949.2259999999997</v>
    <v>7063.4449999999997</v>
    <v>6870.1189999999997</v>
    <v>6941.2820000000002</v>
    <v>7042.107</v>
    <v>7076.5519999999997</v>
    <v>6915.1109999999999</v>
    <v>6950.3440000000001</v>
    <v>7094.3010000000004</v>
    <v>7069.0259999999998</v>
    <v>7140.2479999999996</v>
    <v>7106.65</v>
    <v>7156.2849999999999</v>
    <v>7281.0990000000002</v>
    <v>7295.2359999999999</v>
    <v>7238.0559999999996</v>
    <v>7146.1260000000002</v>
    <v>7128.6009999999997</v>
    <v>7007.3519999999999</v>
    <v>7003.7370000000001</v>
    <v>7118.6769999999997</v>
    <v>7119.799</v>
    <v>7066.2659999999996</v>
    <v>7130.7039999999997</v>
    <v>7100.8969999999999</v>
    <v>7088.1509999999998</v>
    <v>7209.6170000000002</v>
    <v>7265.2129999999997</v>
    <v>7266.902</v>
    <v>7339.9049999999997</v>
    <v>7404.9750000000004</v>
    <v>7402.8829999999998</v>
    <v>7411.3149999999996</v>
    <v>7351.6270000000004</v>
    <v>7398.2950000000001</v>
    <v>7382.473</v>
    <v>7354.3389999999999</v>
    <v>7394.0360000000001</v>
    <v>7378.4549999999999</v>
    <v>7425.9549999999999</v>
    <v>7424.4290000000001</v>
    <v>7433.8540000000003</v>
    <v>7396.5940000000001</v>
    <v>7462.4530000000004</v>
    <v>7442.1170000000002</v>
    <v>7554.3320000000003</v>
    <v>7606.46</v>
    <v>7637.8630000000003</v>
    <v>7689.2430000000004</v>
    <v>7635.07</v>
    <v>7645.5110000000004</v>
    <v>7659.9250000000002</v>
    <v>7703.7939999999999</v>
    <v>7695.6989999999996</v>
    <v>7761.0420000000004</v>
    <v>7746.3779999999997</v>
    <v>7747.0249999999996</v>
    <v>7725.585</v>
    <v>7781.5150000000003</v>
    <v>7712.9520000000002</v>
    <v>7692.817</v>
    <v>7532.0060000000003</v>
    <v>7561.6270000000004</v>
    <v>7445.085</v>
    <v>7503.683</v>
    <v>7510.3040000000001</v>
    <v>7567.6869999999999</v>
    <v>7502.674</v>
    <v>7586.4269999999997</v>
    <v>7688.3869999999997</v>
    <v>7756.201</v>
    <v>7759.1980000000003</v>
    <v>7716.6109999999999</v>
    <v>7823.9160000000002</v>
    <v>7825.9759999999997</v>
    <v>7805.7190000000001</v>
    <v>7855.1180000000004</v>
    <v>7854.4440000000004</v>
    <v>7825.2960000000003</v>
    <v>7820.1980000000003</v>
    <v>7841.8729999999996</v>
    <v>7840.768</v>
    <v>7932.2389999999996</v>
    <v>7852.1850000000004</v>
    <v>7737.4189999999999</v>
    <v>7630.0039999999999</v>
    <v>7671.7889999999998</v>
    <v>7707.2860000000001</v>
    <v>7802.6850000000004</v>
    <v>7812.0150000000003</v>
    <v>7859.6779999999999</v>
    <v>7883.6639999999998</v>
    <v>7888.326</v>
    <v>7891.7820000000002</v>
    <v>7839.11</v>
    <v>7819.7060000000001</v>
    <v>7870.8940000000002</v>
    <v>7774.1180000000004</v>
    <v>7806.5240000000003</v>
    <v>7816.33</v>
    <v>7821.0060000000003</v>
    <v>7859.1729999999998</v>
    <v>7889.0969999999998</v>
    <v>7878.4579999999996</v>
    <v>7945.9750000000004</v>
    <v>8017.8950000000004</v>
    <v>8030.0379999999996</v>
    <v>8109.6869999999999</v>
    <v>8088.3630000000003</v>
    <v>8109.5370000000003</v>
    <v>8091.2460000000001</v>
    <v>7995.1729999999998</v>
    <v>7922.7259999999997</v>
    <v>7902.5410000000002</v>
    <v>7924.16</v>
    <v>7972.4740000000002</v>
    <v>7954.2290000000003</v>
    <v>8013.71</v>
    <v>8010.0439999999999</v>
    <v>7895.7920000000004</v>
    <v>7956.107</v>
    <v>7950.0379999999996</v>
    <v>8028.232</v>
    <v>7986.9549999999999</v>
    <v>7993.2479999999996</v>
    <v>8007.4709999999995</v>
    <v>7990.366</v>
    <v>8041.9679999999998</v>
    <v>8046.3530000000001</v>
    <v>8037.3019999999997</v>
    <v>7999.5469999999996</v>
    <v>8025.085</v>
    <v>7879.51</v>
    <v>7788.4470000000001</v>
    <v>7735.9489999999996</v>
    <v>7738.0159999999996</v>
    <v>7422.05</v>
    <v>7329.0609999999997</v>
    <v>7496.8940000000002</v>
    <v>7430.7439999999997</v>
    <v>7645.4889999999996</v>
    <v>7642.7030000000004</v>
    <v>7485.1390000000001</v>
    <v>7449.0259999999998</v>
    <v>7468.6289999999999</v>
    <v>7437.5389999999998</v>
    <v>7108.4009999999998</v>
    <v>7318.3360000000002</v>
    <v>7167.2120000000004</v>
    <v>7050.2920000000004</v>
    <v>7161.65</v>
    <v>7305.8990000000003</v>
    <v>7434.0569999999998</v>
    <v>7356.9939999999997</v>
    <v>7328.8509999999997</v>
    <v>7375.9639999999999</v>
    <v>7570.7539999999999</v>
    <v>7530.8850000000002</v>
    <v>7406.902</v>
    <v>7200.8689999999997</v>
    <v>7200.875</v>
    <v>7136.393</v>
    <v>7259.0320000000002</v>
    <v>7247.8729999999996</v>
    <v>7028.4769999999999</v>
    <v>6908.8230000000003</v>
    <v>6972.2510000000002</v>
    <v>6938.9840000000004</v>
    <v>7081.8530000000001</v>
    <v>7082.7</v>
    <v>7291.5919999999996</v>
    <v>7273.0820000000003</v>
    <v>7330.5360000000001</v>
    <v>7441.5119999999997</v>
    <v>7158.4260000000004</v>
    <v>7188.259</v>
    <v>6969.2520000000004</v>
    <v>7020.52</v>
    <v>7031.8310000000001</v>
    <v>7098.3119999999999</v>
    <v>7070.3339999999998</v>
    <v>6910.665</v>
    <v>6753.7330000000002</v>
    <v>6783.9110000000001</v>
    <v>6636.8270000000002</v>
    <v>6528.4070000000002</v>
    <v>6332.9949999999999</v>
    <v>6192.9189999999999</v>
    <v>6554.3549999999996</v>
    <v>6579.4920000000002</v>
    <v>6584.5219999999999</v>
    <v>6635.277</v>
    <v>6665.9380000000001</v>
    <v>6463.5039999999999</v>
    <v>6738.857</v>
    <v>6823.4709999999995</v>
    <v>6896.9979999999996</v>
    <v>6957.076</v>
    <v>6986.0680000000002</v>
    <v>6971.4759999999997</v>
    <v>6905.915</v>
    <v>7023.8339999999998</v>
    <v>7034.6930000000002</v>
    <v>7084.4629999999997</v>
    <v>7157.2280000000001</v>
    <v>7020.3559999999998</v>
    <v>7025.7669999999998</v>
    <v>7073.4620000000004</v>
    <v>7164.8639999999996</v>
    <v>7085.6850000000004</v>
    <v>7028.29</v>
    <v>7183.0789999999997</v>
    <v>7281.7370000000001</v>
    <v>7263.8680000000004</v>
    <v>7347.5360000000001</v>
    <v>7402.0839999999998</v>
    <v>7375.2809999999999</v>
    <v>7288.3519999999999</v>
    <v>7298.1980000000003</v>
    <v>7307.9049999999997</v>
    <v>7414.6189999999997</v>
    <v>7420.3779999999997</v>
    <v>7426.9549999999999</v>
    <v>7472.41</v>
    <v>7486.7659999999996</v>
    <v>7489.0690000000004</v>
    <v>7459.7079999999996</v>
    <v>7527.5450000000001</v>
    <v>7554.46</v>
    <v>7549.2979999999998</v>
    <v>7554.509</v>
    <v>7532.5320000000002</v>
    <v>7595.3530000000001</v>
    <v>7577.567</v>
    <v>7576.3609999999999</v>
    <v>7505.92</v>
    <v>7421.4639999999999</v>
    <v>7408.1419999999998</v>
    <v>7558.0640000000003</v>
    <v>7591.0309999999999</v>
    <v>7643.4049999999997</v>
    <v>7630.91</v>
    <v>7688.527</v>
    <v>7714.4780000000001</v>
    <v>7723.9459999999999</v>
    <v>7728.9679999999998</v>
    <v>7838.9589999999998</v>
    <v>7642.6670000000004</v>
    <v>7637.5410000000002</v>
    <v>7691.5219999999999</v>
    <v>7643.3770000000004</v>
    <v>7669.1660000000002</v>
    <v>7729.3209999999999</v>
    <v>7828.91</v>
    <v>7848.6890000000003</v>
    <v>7895.5529999999999</v>
    <v>7891.7839999999997</v>
    <v>7938.692</v>
    <v>7953.884</v>
    <v>7909.2780000000002</v>
    <v>7964.2439999999997</v>
    <v>7947.3590000000004</v>
    <v>7984.1639999999998</v>
    <v>7976.0119999999997</v>
    <v>8000.2250000000004</v>
    <v>7996.08</v>
    <v>7998.0609999999997</v>
    <v>8015.2659999999996</v>
    <v>8120.8220000000001</v>
    <v>8102.0150000000003</v>
    <v>8118.6819999999998</v>
    <v>8146.3980000000001</v>
    <v>8161.8530000000001</v>
    <v>8095.3879999999999</v>
    <v>8049.64</v>
    <v>8036.7719999999999</v>
    <v>8163.9960000000001</v>
    <v>8123.2889999999998</v>
    <v>7963.7560000000003</v>
    <v>7943.3190000000004</v>
    <v>7910.5870000000004</v>
    <v>7916.94</v>
    <v>7647.0240000000003</v>
    <v>7734.4939999999997</v>
    <v>7822.1469999999999</v>
    <v>7898.0460000000003</v>
    <v>7816.2849999999999</v>
    <v>7702.375</v>
    <v>7785.7240000000002</v>
    <v>7750.8429999999998</v>
    <v>7628.2839999999997</v>
    <v>7637.009</v>
    <v>7607.3509999999997</v>
    <v>7547.3090000000002</v>
    <v>7567.7160000000003</v>
    <v>7453.1480000000001</v>
    <v>7333.0190000000002</v>
    <v>7527.1170000000002</v>
    <v>7575.4750000000004</v>
    <v>7615.5529999999999</v>
    <v>7742.1009999999997</v>
    <v>7823.1689999999999</v>
    <v>7822.5659999999998</v>
    <v>7792.7190000000001</v>
    <v>7837.13</v>
    <v>7796.6589999999997</v>
    <v>7845.0240000000003</v>
    <v>7953.8829999999998</v>
    <v>7987.3230000000003</v>
    <v>8051.34</v>
    <v>8031.7070000000003</v>
    <v>8005.6959999999999</v>
    <v>7884.7169999999996</v>
    <v>7909.9709999999995</v>
    <v>7967.7579999999998</v>
    <v>8006.2439999999997</v>
    <v>8091.1620000000003</v>
    <v>8109.0919999999996</v>
    <v>8170.2309999999998</v>
    <v>8161.7910000000002</v>
    <v>8098.3819999999996</v>
    <v>8141.7280000000001</v>
    <v>8202.5310000000009</v>
    <v>8196.0429999999997</v>
    <v>8244.1440000000002</v>
    <v>8258.1849999999995</v>
    <v>8222.7970000000005</v>
    <v>8185.2060000000001</v>
    <v>8207.2430000000004</v>
    <v>8146.4889999999996</v>
    <v>8204.1370000000006</v>
    <v>8251.4030000000002</v>
    <v>8321.5</v>
    <v>8238.5409999999993</v>
    <v>8330.2109999999993</v>
    <v>8293.3289999999997</v>
    <v>8273.6139999999996</v>
    <v>8175.4189999999999</v>
    <v>8111.1210000000001</v>
    <v>8004.0730000000003</v>
    <v>7726.04</v>
    <v>7833.2650000000003</v>
    <v>7862.826</v>
    <v>8039.1559999999999</v>
    <v>7959.14</v>
    <v>7863.4110000000001</v>
    <v>8016.3590000000004</v>
    <v>7773.9390000000003</v>
    <v>7766.6170000000002</v>
    <v>7895.9939999999997</v>
    <v>8002.8119999999999</v>
    <v>7948.56</v>
    <v>8020.2079999999996</v>
    <v>7991.3879999999999</v>
    <v>7751.7659999999996</v>
    <v>7853.7349999999997</v>
    <v>7826.9459999999999</v>
    <v>7856.8819999999996</v>
    <v>7973.3940000000002</v>
    <v>7962.8819999999996</v>
    <v>7874.1580000000004</v>
    <v>7976.88</v>
    <v>8116.8280000000004</v>
    <v>8103.0739999999996</v>
    <v>8087.4369999999999</v>
    <v>8084.1549999999997</v>
    <v>8169.6779999999999</v>
    <v>8194.4670000000006</v>
    <v>8176.7129999999997</v>
    <v>8153.5429999999997</v>
    <v>8186.0159999999996</v>
    <v>8177.3919999999998</v>
    <v>8182.8789999999999</v>
    <v>8117.674</v>
    <v>8112.4620000000004</v>
    <v>7993.6270000000004</v>
    <v>8077.384</v>
    <v>8030.6610000000001</v>
    <v>7939.6270000000004</v>
  </a>
  <a r="1" c="825">
    <v>50.07</v>
    <v>51.19</v>
    <v>50.99</v>
    <v>51.91</v>
    <v>49.83</v>
    <v>48.43</v>
    <v>49.44</v>
    <v>50.54</v>
    <v>51.17</v>
    <v>51.16</v>
    <v>51.17</v>
    <v>51.38</v>
    <v>51.38</v>
    <v>52.3</v>
    <v>52.59</v>
    <v>53.21</v>
    <v>53.51</v>
    <v>53.74</v>
    <v>53.7</v>
    <v>53.96</v>
    <v>53.09</v>
    <v>55.91</v>
    <v>55.8</v>
    <v>56.57</v>
    <v>56.73</v>
    <v>56.76</v>
    <v>56.19</v>
    <v>56.21</v>
    <v>56.68</v>
    <v>56.58</v>
    <v>56.58</v>
    <v>56.97</v>
    <v>57.39</v>
    <v>57.96</v>
    <v>58.06</v>
    <v>58.2</v>
    <v>58.02</v>
    <v>58.3</v>
    <v>57.94</v>
    <v>58.12</v>
    <v>57.44</v>
    <v>57.56</v>
    <v>57.6</v>
    <v>57.62</v>
    <v>57.67</v>
    <v>57.89</v>
    <v>57.95</v>
    <v>58.17</v>
    <v>58.03</v>
    <v>58.1</v>
    <v>57.89</v>
    <v>57.46</v>
    <v>57.59</v>
    <v>57.67</v>
    <v>57.61</v>
    <v>57.66</v>
    <v>57.43</v>
    <v>56.21</v>
    <v>57.05</v>
    <v>56.53</v>
    <v>56.26</v>
    <v>57.19</v>
    <v>57.25</v>
    <v>56.93</v>
    <v>56.81</v>
    <v>57.76</v>
    <v>57.82</v>
    <v>57.43</v>
    <v>56.9</v>
    <v>57.95</v>
    <v>58.03</v>
    <v>57.4</v>
    <v>57.6</v>
    <v>57.42</v>
    <v>57.24</v>
    <v>57.64</v>
    <v>57.74</v>
    <v>57.8</v>
    <v>58.04</v>
    <v>57.19</v>
    <v>57.11</v>
    <v>56.92</v>
    <v>57.42</v>
    <v>57.22</v>
    <v>57.66</v>
    <v>57.53</v>
    <v>57.25</v>
    <v>59.66</v>
    <v>61</v>
    <v>60.99</v>
    <v>60.63</v>
    <v>60.1</v>
    <v>59.87</v>
    <v>59.92</v>
    <v>59.8</v>
    <v>59.43</v>
    <v>59.21</v>
    <v>58.71</v>
    <v>60.42</v>
    <v>60.47</v>
    <v>60.17</v>
    <v>58.7</v>
    <v>59.02</v>
    <v>58.12</v>
    <v>58.87</v>
    <v>59.65</v>
    <v>60.64</v>
    <v>60.35</v>
    <v>60.86</v>
    <v>61.12</v>
    <v>60.4</v>
    <v>60.53</v>
    <v>60.61</v>
    <v>61.09</v>
    <v>60.26</v>
    <v>59.2</v>
    <v>59.25</v>
    <v>60.22</v>
    <v>59.95</v>
    <v>61.37</v>
    <v>61.01</v>
    <v>61.97</v>
    <v>62.17</v>
    <v>62.98</v>
    <v>62.68</v>
    <v>62.58</v>
    <v>62.3</v>
    <v>63.62</v>
    <v>63.54</v>
    <v>63.54</v>
    <v>63.55</v>
    <v>63.24</v>
    <v>63.28</v>
    <v>62.99</v>
    <v>62.9</v>
    <v>62.14</v>
    <v>62.58</v>
    <v>62.3</v>
    <v>62.3</v>
    <v>62.84</v>
    <v>62.64</v>
    <v>62.62</v>
    <v>63.19</v>
    <v>62.61</v>
    <v>62.7</v>
    <v>62.53</v>
    <v>62.5</v>
    <v>62.3</v>
    <v>62.74</v>
    <v>62.96</v>
    <v>63.52</v>
    <v>63.68</v>
    <v>64.27</v>
    <v>65.78</v>
    <v>65.13</v>
    <v>64.650000000000006</v>
    <v>63.58</v>
    <v>63.17</v>
    <v>63.68</v>
    <v>63.64</v>
    <v>63.43</v>
    <v>63.34</v>
    <v>64.06</v>
    <v>64</v>
    <v>64.72</v>
    <v>64.569999999999993</v>
    <v>64.53</v>
    <v>64.52</v>
    <v>64.62</v>
    <v>64.489999999999995</v>
    <v>64.36</v>
    <v>64.62</v>
    <v>64.62</v>
    <v>64.23</v>
    <v>63.98</v>
    <v>64.94</v>
    <v>64.010000000000005</v>
    <v>64.25</v>
    <v>64.27</v>
    <v>64.400000000000006</v>
    <v>64.989999999999995</v>
    <v>64.73</v>
    <v>64.930000000000007</v>
    <v>64.709999999999994</v>
    <v>64.41</v>
    <v>64.75</v>
    <v>64.64</v>
    <v>64.87</v>
    <v>64.930000000000007</v>
    <v>64.209999999999994</v>
    <v>65.03</v>
    <v>64.87</v>
    <v>64.98</v>
    <v>65.099999999999994</v>
    <v>65.290000000000006</v>
    <v>65.47</v>
    <v>65.709999999999994</v>
    <v>65.86</v>
    <v>65.55</v>
    <v>65.73</v>
    <v>65.56</v>
    <v>65.73</v>
    <v>65.680000000000007</v>
    <v>65.53</v>
    <v>65.48</v>
    <v>65.23</v>
    <v>64.95</v>
    <v>65.48</v>
    <v>65.39</v>
    <v>65.040000000000006</v>
    <v>65.5</v>
    <v>66.400000000000006</v>
    <v>67.53</v>
    <v>67.92</v>
    <v>67.83</v>
    <v>68.27</v>
    <v>68.459999999999994</v>
    <v>69.41</v>
    <v>69.3</v>
    <v>69.08</v>
    <v>68.81</v>
    <v>69</v>
    <v>68.94</v>
    <v>69.040000000000006</v>
    <v>69.31</v>
    <v>68.459999999999994</v>
    <v>68.38</v>
    <v>68.430000000000007</v>
    <v>69.41</v>
    <v>67.48</v>
    <v>67.709999999999994</v>
    <v>67.69</v>
    <v>68.45</v>
    <v>68.680000000000007</v>
    <v>68.77</v>
    <v>69.62</v>
    <v>69.959999999999994</v>
    <v>70.41</v>
    <v>69.84</v>
    <v>70.099999999999994</v>
    <v>71.760000000000005</v>
    <v>72.28</v>
    <v>72.52</v>
    <v>72.39</v>
    <v>71.95</v>
    <v>70.319999999999993</v>
    <v>69.78</v>
    <v>70.650000000000006</v>
    <v>70.27</v>
    <v>69.900000000000006</v>
    <v>70</v>
    <v>70.87</v>
    <v>69.91</v>
    <v>70.27</v>
    <v>70.260000000000005</v>
    <v>71.209999999999994</v>
    <v>70.53</v>
    <v>69.209999999999994</v>
    <v>69.8</v>
    <v>68.489999999999995</v>
    <v>68.930000000000007</v>
    <v>68.17</v>
    <v>69.08</v>
    <v>68.569999999999993</v>
    <v>69.459999999999994</v>
    <v>69.98</v>
    <v>69.989999999999995</v>
    <v>71.150000000000006</v>
    <v>71.77</v>
    <v>72.78</v>
    <v>73.349999999999994</v>
    <v>73.3</v>
    <v>73.86</v>
    <v>74.22</v>
    <v>73.790000000000006</v>
    <v>73.599999999999994</v>
    <v>74.19</v>
    <v>74.05</v>
    <v>73.16</v>
    <v>73.040000000000006</v>
    <v>72.7</v>
    <v>72.58</v>
    <v>72.260000000000005</v>
    <v>72.150000000000006</v>
    <v>72.680000000000007</v>
    <v>72.400000000000006</v>
    <v>72.790000000000006</v>
    <v>72.47</v>
    <v>71.41</v>
    <v>72.5</v>
    <v>73.59</v>
    <v>73.22</v>
    <v>73.650000000000006</v>
    <v>72.400000000000006</v>
    <v>72.489999999999995</v>
    <v>72.150000000000006</v>
    <v>73.16</v>
    <v>72.72</v>
    <v>72.69</v>
    <v>72.819999999999993</v>
    <v>72.83</v>
    <v>73.05</v>
    <v>74.010000000000005</v>
    <v>74.77</v>
    <v>73.94</v>
    <v>73.61</v>
    <v>73.400000000000006</v>
    <v>74.34</v>
    <v>73.98</v>
    <v>74.760000000000005</v>
    <v>74.680000000000007</v>
    <v>75.209999999999994</v>
    <v>74.77</v>
    <v>75.31</v>
    <v>75.16</v>
    <v>75.44</v>
    <v>74.94</v>
    <v>74.209999999999994</v>
    <v>74.41</v>
    <v>73.260000000000005</v>
    <v>73.260000000000005</v>
    <v>73.849999999999994</v>
    <v>73.87</v>
    <v>74.489999999999995</v>
    <v>74.61</v>
    <v>74.260000000000005</v>
    <v>74.69</v>
    <v>75.97</v>
    <v>76</v>
    <v>76.290000000000006</v>
    <v>76.290000000000006</v>
    <v>76.42</v>
    <v>77.12</v>
    <v>77.489999999999995</v>
    <v>77.650000000000006</v>
    <v>77.59</v>
    <v>77.61</v>
    <v>77.91</v>
    <v>78.81</v>
    <v>78.83</v>
    <v>78.86</v>
    <v>78.63</v>
    <v>78.760000000000005</v>
    <v>83.81</v>
    <v>83.89</v>
    <v>83.18</v>
    <v>83.18</v>
    <v>84.05</v>
    <v>84.14</v>
    <v>84.47</v>
    <v>84.27</v>
    <v>84.56</v>
    <v>84.09</v>
    <v>83.87</v>
    <v>83.93</v>
    <v>84.05</v>
    <v>82.98</v>
    <v>83.2</v>
    <v>82.4</v>
    <v>82.53</v>
    <v>83.72</v>
    <v>83.11</v>
    <v>83.26</v>
    <v>83.87</v>
    <v>84.88</v>
    <v>83.34</v>
    <v>84.17</v>
    <v>84.26</v>
    <v>81.08</v>
    <v>81.59</v>
    <v>82.78</v>
    <v>82.49</v>
    <v>84.16</v>
    <v>85.23</v>
    <v>85.58</v>
    <v>85.35</v>
    <v>84.69</v>
    <v>86.85</v>
    <v>86.38</v>
    <v>85.83</v>
    <v>85.52</v>
    <v>85.5</v>
    <v>85.51</v>
    <v>85.4</v>
    <v>85.71</v>
    <v>85.72</v>
    <v>85.54</v>
    <v>85.95</v>
    <v>86.35</v>
    <v>87.11</v>
    <v>88.19</v>
    <v>88.28</v>
    <v>88.22</v>
    <v>87.82</v>
    <v>88.08</v>
    <v>89.6</v>
    <v>88.35</v>
    <v>90.14</v>
    <v>90.1</v>
    <v>90</v>
    <v>91.61</v>
    <v>91.9</v>
    <v>91.82</v>
    <v>92.33</v>
    <v>94.06</v>
    <v>93.92</v>
    <v>92.74</v>
    <v>95.01</v>
    <v>94.26</v>
    <v>91.78</v>
    <v>88</v>
    <v>91.33</v>
    <v>89.61</v>
    <v>85.01</v>
    <v>88.18</v>
    <v>89.13</v>
    <v>89.83</v>
    <v>90.81</v>
    <v>92.66</v>
    <v>92</v>
    <v>92.72</v>
    <v>91.49</v>
    <v>91.73</v>
    <v>94.06</v>
    <v>95.42</v>
    <v>94.2</v>
    <v>93.77</v>
    <v>92.85</v>
    <v>93.05</v>
    <v>93.64</v>
    <v>93.32</v>
    <v>93.86</v>
    <v>94.43</v>
    <v>96.54</v>
    <v>96.77</v>
    <v>94.41</v>
    <v>93.85</v>
    <v>94.18</v>
    <v>94.6</v>
    <v>92.89</v>
    <v>93.13</v>
    <v>92.48</v>
    <v>89.79</v>
    <v>87.18</v>
    <v>93.78</v>
    <v>89.47</v>
    <v>89.39</v>
    <v>91.27</v>
    <v>88.52</v>
    <v>89.71</v>
    <v>92.33</v>
    <v>92.38</v>
    <v>90.23</v>
    <v>90.77</v>
    <v>92.88</v>
    <v>91.86</v>
    <v>93.58</v>
    <v>93.08</v>
    <v>94.17</v>
    <v>96.07</v>
    <v>96.44</v>
    <v>96.11</v>
    <v>95</v>
    <v>95.35</v>
    <v>93.12</v>
    <v>92.31</v>
    <v>94.26</v>
    <v>95.82</v>
    <v>93.52</v>
    <v>95</v>
    <v>93.51</v>
    <v>94.07</v>
    <v>95.16</v>
    <v>96.22</v>
    <v>95.81</v>
    <v>96.94</v>
    <v>97.91</v>
    <v>97.7</v>
    <v>98.03</v>
    <v>97.32</v>
    <v>97.15</v>
    <v>96.18</v>
    <v>96.36</v>
    <v>97.6</v>
    <v>97.5</v>
    <v>98.66</v>
    <v>98.31</v>
    <v>98.36</v>
    <v>98.01</v>
    <v>98.95</v>
    <v>98.84</v>
    <v>100.79</v>
    <v>101.67</v>
    <v>102.19</v>
    <v>102.49</v>
    <v>100.88</v>
    <v>101.63</v>
    <v>101.05</v>
    <v>101.31</v>
    <v>100.85</v>
    <v>101.42</v>
    <v>100.13</v>
    <v>100.86</v>
    <v>100.86</v>
    <v>101.87</v>
    <v>101.14</v>
    <v>100.41</v>
    <v>98.39</v>
    <v>99.08</v>
    <v>97.54</v>
    <v>98.63</v>
    <v>98.61</v>
    <v>100.01</v>
    <v>99.05</v>
    <v>99.76</v>
    <v>101.16</v>
    <v>101.85</v>
    <v>102.12</v>
    <v>101.98</v>
    <v>104.19</v>
    <v>105.43</v>
    <v>104.91</v>
    <v>105.95</v>
    <v>105.12</v>
    <v>104.4</v>
    <v>106.27</v>
    <v>107.97</v>
    <v>107.66</v>
    <v>110.83</v>
    <v>109.62</v>
    <v>107.68</v>
    <v>105.37</v>
    <v>106.08</v>
    <v>106.28</v>
    <v>107.57</v>
    <v>108.04</v>
    <v>108.13</v>
    <v>108.88</v>
    <v>109.49</v>
    <v>109.67</v>
    <v>109</v>
    <v>108.21</v>
    <v>109.56</v>
    <v>107.66</v>
    <v>107.64</v>
    <v>107.58</v>
    <v>106.87</v>
    <v>105.98</v>
    <v>107.06</v>
    <v>107.56</v>
    <v>108.4</v>
    <v>109.6</v>
    <v>110.26</v>
    <v>112.02</v>
    <v>111.95</v>
    <v>112.33</v>
    <v>111.71</v>
    <v>108.49</v>
    <v>108.74</v>
    <v>108.21</v>
    <v>109.38</v>
    <v>111.24</v>
    <v>111.71</v>
    <v>112.91</v>
    <v>113.37</v>
    <v>112.14</v>
    <v>113.21</v>
    <v>111.7</v>
    <v>113.57</v>
    <v>114.26</v>
    <v>114.67</v>
    <v>114.45</v>
    <v>113.98</v>
    <v>114.41</v>
    <v>114.37</v>
    <v>115.61</v>
    <v>115.15</v>
    <v>115.17</v>
    <v>112.79</v>
    <v>112.13</v>
    <v>110.85</v>
    <v>112.26</v>
    <v>106.16</v>
    <v>105.91</v>
    <v>109.57</v>
    <v>107.6</v>
    <v>111</v>
    <v>110.71</v>
    <v>108.5</v>
    <v>108.66</v>
    <v>109.63</v>
    <v>108.1</v>
    <v>102.32</v>
    <v>108.3</v>
    <v>106.96</v>
    <v>103.85</v>
    <v>103.73</v>
    <v>106.81</v>
    <v>105.92</v>
    <v>106.16</v>
    <v>107.51</v>
    <v>107.72</v>
    <v>111.96</v>
    <v>111.75</v>
    <v>109.57</v>
    <v>106.87</v>
    <v>106.94</v>
    <v>104.97</v>
    <v>107.28</v>
    <v>108.29</v>
    <v>104.62</v>
    <v>101.71</v>
    <v>103.11</v>
    <v>103.07</v>
    <v>106.47</v>
    <v>107.14</v>
    <v>111.12</v>
    <v>110.19</v>
    <v>110.89</v>
    <v>112.09</v>
    <v>108.52</v>
    <v>109.19</v>
    <v>104.82</v>
    <v>107.59</v>
    <v>108.59</v>
    <v>109.08</v>
    <v>109.45</v>
    <v>106.03</v>
    <v>102.89</v>
    <v>103.97</v>
    <v>103.69</v>
    <v>101.51</v>
    <v>98.23</v>
    <v>94.13</v>
    <v>100.56</v>
    <v>101.18</v>
    <v>100.39</v>
    <v>101.57</v>
    <v>101.12</v>
    <v>97.4</v>
    <v>101.93</v>
    <v>102.06</v>
    <v>102.8</v>
    <v>104.27</v>
    <v>103.6</v>
    <v>102.8</v>
    <v>102.05</v>
    <v>105.01</v>
    <v>105.38</v>
    <v>106.12</v>
    <v>107.71</v>
    <v>105.68</v>
    <v>106.71</v>
    <v>106.2</v>
    <v>107.17</v>
    <v>105.08</v>
    <v>102.94</v>
    <v>106.38</v>
    <v>104.43</v>
    <v>102.78</v>
    <v>105.74</v>
    <v>107.22</v>
    <v>106.03</v>
    <v>105.27</v>
    <v>105.67</v>
    <v>105.25</v>
    <v>106.89</v>
    <v>106.81</v>
    <v>106.9</v>
    <v>108.22</v>
    <v>108.17</v>
    <v>107.15</v>
    <v>109.41</v>
    <v>110.97</v>
    <v>111.59</v>
    <v>112.36</v>
    <v>112.17</v>
    <v>112.03</v>
    <v>112.53</v>
    <v>112.26</v>
    <v>111.7</v>
    <v>111.75</v>
    <v>110.39</v>
    <v>110.51</v>
    <v>112.83</v>
    <v>113.62</v>
    <v>114.5</v>
    <v>114.59</v>
    <v>115.91</v>
    <v>117.57</v>
    <v>117.65</v>
    <v>117.52</v>
    <v>120.22</v>
    <v>117.05</v>
    <v>117.66</v>
    <v>117.91</v>
    <v>116.77</v>
    <v>116.93</v>
    <v>117.94</v>
    <v>119.02</v>
    <v>119.19</v>
    <v>119.97</v>
    <v>119.36</v>
    <v>119.89</v>
    <v>119.93</v>
    <v>119.28</v>
    <v>120.19</v>
    <v>120.33</v>
    <v>120.95</v>
    <v>121.05</v>
    <v>120.77</v>
    <v>121.77</v>
    <v>123.37</v>
    <v>123.76</v>
    <v>125.44</v>
    <v>125.01</v>
    <v>129.15</v>
    <v>129.88999999999999</v>
    <v>129.77000000000001</v>
    <v>130.6</v>
    <v>127.88</v>
    <v>126.21</v>
    <v>128.9</v>
    <v>128.15</v>
    <v>125.52</v>
    <v>125.51</v>
    <v>125.5</v>
    <v>127.13</v>
    <v>123.35</v>
    <v>124.73</v>
    <v>126.02</v>
    <v>128.93</v>
    <v>128.07</v>
    <v>126.22</v>
    <v>126.9</v>
    <v>127.67</v>
    <v>126.18</v>
    <v>126.24</v>
    <v>126.16</v>
    <v>124.94</v>
    <v>125.73</v>
    <v>123.68</v>
    <v>119.84</v>
    <v>123.16</v>
    <v>125.83</v>
    <v>127.82</v>
    <v>131.4</v>
    <v>132.6</v>
    <v>132.1</v>
    <v>131.49</v>
    <v>132.32</v>
    <v>132.44999999999999</v>
    <v>132.85</v>
    <v>135.16</v>
    <v>135.69</v>
    <v>136.94999999999999</v>
    <v>136.97</v>
    <v>137.78</v>
    <v>133.43</v>
    <v>133.93</v>
    <v>134.15</v>
    <v>133.96</v>
    <v>135.68</v>
    <v>136.58000000000001</v>
    <v>137.46</v>
    <v>137.06</v>
    <v>136.96</v>
    <v>136.46</v>
    <v>137.85</v>
    <v>138.4</v>
    <v>138.9</v>
    <v>138.9</v>
    <v>137.08000000000001</v>
    <v>136.27000000000001</v>
    <v>136.41999999999999</v>
    <v>136.62</v>
    <v>138.43</v>
    <v>139.29</v>
    <v>140.72</v>
    <v>140.19</v>
    <v>141.34</v>
    <v>141.03</v>
    <v>140.35</v>
    <v>136.27000000000001</v>
    <v>138.06</v>
    <v>136.9</v>
    <v>132.21</v>
    <v>134.69</v>
    <v>135.28</v>
    <v>138.88999999999999</v>
    <v>137.71</v>
    <v>135.79</v>
    <v>138.6</v>
    <v>133.97999999999999</v>
    <v>133.68</v>
    <v>136.13</v>
    <v>138.41</v>
    <v>137.26</v>
    <v>138.79</v>
    <v>137.78</v>
    <v>133.38999999999999</v>
    <v>135.44999999999999</v>
    <v>135.74</v>
    <v>135.56</v>
    <v>138.12</v>
    <v>137.86000000000001</v>
    <v>136.04</v>
    <v>137.63</v>
    <v>140.05000000000001</v>
    <v>139.1</v>
    <v>137.52000000000001</v>
    <v>136.08000000000001</v>
    <v>136.12</v>
    <v>137.52000000000001</v>
    <v>137.32</v>
    <v>136.33000000000001</v>
    <v>137.38999999999999</v>
    <v>138.52000000000001</v>
    <v>141.07</v>
    <v>139.44</v>
    <v>139.13999999999999</v>
    <v>137.38</v>
    <v>139.36000000000001</v>
    <v>139.54</v>
    <v>137.72999999999999</v>
  </a>
  <a r="1" c="825">
    <v>113.37</v>
    <v>114.38</v>
    <v>113.91</v>
    <v>115.08</v>
    <v>112.08</v>
    <v>108.97</v>
    <v>112.7</v>
    <v>114.16</v>
    <v>114.28</v>
    <v>114.19</v>
    <v>114</v>
    <v>116.7</v>
    <v>115.85</v>
    <v>117.24</v>
    <v>117.87</v>
    <v>117.93</v>
    <v>116.78</v>
    <v>117.29</v>
    <v>116.86</v>
    <v>119.37</v>
    <v>120.61</v>
    <v>121.92</v>
    <v>120.61</v>
    <v>121</v>
    <v>121.63</v>
    <v>121.22</v>
    <v>123.34</v>
    <v>125</v>
    <v>123.94</v>
    <v>124.31</v>
    <v>123.09</v>
    <v>122.51</v>
    <v>124.36</v>
    <v>125.15</v>
    <v>125.26</v>
    <v>125.06</v>
    <v>124.88</v>
    <v>124.9</v>
    <v>124.88</v>
    <v>123.9</v>
    <v>123.3</v>
    <v>124.37</v>
    <v>123.91</v>
    <v>123.56</v>
    <v>124.15</v>
    <v>124.37</v>
    <v>123.48</v>
    <v>123.89</v>
    <v>124.96</v>
    <v>126.54</v>
    <v>125.84</v>
    <v>126.12</v>
    <v>126.17</v>
    <v>126.51</v>
    <v>129.72999999999999</v>
    <v>131.05000000000001</v>
    <v>130.27000000000001</v>
    <v>127.1</v>
    <v>128.69</v>
    <v>127.21</v>
    <v>127.77</v>
    <v>128.35</v>
    <v>129.07</v>
    <v>128.65</v>
    <v>128.63999999999999</v>
    <v>129.94</v>
    <v>130.08000000000001</v>
    <v>127.96</v>
    <v>127.31</v>
    <v>128.69</v>
    <v>129.22999999999999</v>
    <v>128.09</v>
    <v>128.27000000000001</v>
    <v>128.77000000000001</v>
    <v>128.19</v>
    <v>128.47</v>
    <v>128.74</v>
    <v>128.99</v>
    <v>130.24</v>
    <v>128.88</v>
    <v>129.05000000000001</v>
    <v>127.82</v>
    <v>127.88</v>
    <v>127.54</v>
    <v>128.57</v>
    <v>130.11000000000001</v>
    <v>130</v>
    <v>132.07</v>
    <v>133.28</v>
    <v>132.29</v>
    <v>131.04</v>
    <v>129.69</v>
    <v>131.29</v>
    <v>130.99</v>
    <v>129.5</v>
    <v>127.17</v>
    <v>120</v>
    <v>120.75</v>
    <v>122.15</v>
    <v>124.22</v>
    <v>123.18</v>
    <v>120.8</v>
    <v>119.02</v>
    <v>115.08</v>
    <v>117.2</v>
    <v>116.34</v>
    <v>117.79</v>
    <v>117.02</v>
    <v>121.77</v>
    <v>121.47</v>
    <v>120.84</v>
    <v>120.38</v>
    <v>120.41</v>
    <v>120.87</v>
    <v>118.42</v>
    <v>115.1</v>
    <v>115.4</v>
    <v>117.43</v>
    <v>117.31</v>
    <v>117.95</v>
    <v>118.91</v>
    <v>119.68</v>
    <v>117.77</v>
    <v>120.31</v>
    <v>120.21</v>
    <v>120.57</v>
    <v>119.87</v>
    <v>119.24</v>
    <v>119.09</v>
    <v>119.04</v>
    <v>117.4</v>
    <v>117.27</v>
    <v>118.01</v>
    <v>116.92</v>
    <v>116.35</v>
    <v>115.05</v>
    <v>116.86</v>
    <v>118.69</v>
    <v>120.67</v>
    <v>123.41</v>
    <v>124.9</v>
    <v>124.35</v>
    <v>126.09</v>
    <v>126.62</v>
    <v>128.34</v>
    <v>127.87</v>
    <v>127.92</v>
    <v>127.55</v>
    <v>127.04</v>
    <v>128.93</v>
    <v>129.37</v>
    <v>131.47999999999999</v>
    <v>132.78</v>
    <v>132.18</v>
    <v>130.97999999999999</v>
    <v>130.32</v>
    <v>133.22999999999999</v>
    <v>130.84</v>
    <v>130.97999999999999</v>
    <v>132.06</v>
    <v>131.84</v>
    <v>134.19999999999999</v>
    <v>134.13999999999999</v>
    <v>134.19</v>
    <v>134.05000000000001</v>
    <v>133.85</v>
    <v>133.44</v>
    <v>133.84</v>
    <v>133.53</v>
    <v>133.72</v>
    <v>136.12</v>
    <v>135.36000000000001</v>
    <v>135.44</v>
    <v>136.41</v>
    <v>135.54</v>
    <v>137.41999999999999</v>
    <v>136.76</v>
    <v>137.16999999999999</v>
    <v>137.41999999999999</v>
    <v>137.30000000000001</v>
    <v>137.72</v>
    <v>138.24</v>
    <v>138.79</v>
    <v>139.6</v>
    <v>139.32</v>
    <v>139.72</v>
    <v>139.99</v>
    <v>139.84</v>
    <v>139.94</v>
    <v>138.51</v>
    <v>139.59</v>
    <v>139.53</v>
    <v>140.34</v>
    <v>140.32</v>
    <v>141.76</v>
    <v>142.65</v>
    <v>142.41</v>
    <v>142.05000000000001</v>
    <v>142.28</v>
    <v>141.72999999999999</v>
    <v>141.85</v>
    <v>141.16999999999999</v>
    <v>140.78</v>
    <v>141.04</v>
    <v>139.91999999999999</v>
    <v>139.58000000000001</v>
    <v>139.38999999999999</v>
    <v>141.41999999999999</v>
    <v>140.96</v>
    <v>142.27000000000001</v>
    <v>143.80000000000001</v>
    <v>143.68</v>
    <v>145.47</v>
    <v>146.49</v>
    <v>146.56</v>
    <v>147.69999999999999</v>
    <v>150.25</v>
    <v>152.46</v>
    <v>152.78</v>
    <v>151.80000000000001</v>
    <v>150.85</v>
    <v>150.24</v>
    <v>151.06</v>
    <v>150.47999999999999</v>
    <v>150.29</v>
    <v>150.04</v>
    <v>150.33000000000001</v>
    <v>150.19</v>
    <v>149.78</v>
    <v>144.85</v>
    <v>147.66</v>
    <v>148.06</v>
    <v>148.24</v>
    <v>148.07</v>
    <v>150.04</v>
    <v>151.96</v>
    <v>152.13</v>
    <v>152.38</v>
    <v>151.46</v>
    <v>151.53</v>
    <v>153.61000000000001</v>
    <v>153.63</v>
    <v>152.81</v>
    <v>153.12</v>
    <v>154.71</v>
    <v>149.6</v>
    <v>148.44</v>
    <v>150.68</v>
    <v>150.25</v>
    <v>149.80000000000001</v>
    <v>150.63999999999999</v>
    <v>152.87</v>
    <v>152.25</v>
    <v>153.91</v>
    <v>153.4</v>
    <v>155.07</v>
    <v>153.59</v>
    <v>150.58000000000001</v>
    <v>153.24</v>
    <v>151.04</v>
    <v>150.97999999999999</v>
    <v>148.43</v>
    <v>150.34</v>
    <v>148.82</v>
    <v>151.44</v>
    <v>153.5</v>
    <v>155.27000000000001</v>
    <v>158.9</v>
    <v>159.26</v>
    <v>159.97</v>
    <v>159.72999999999999</v>
    <v>162.86000000000001</v>
    <v>164.14</v>
    <v>164.53</v>
    <v>164.43</v>
    <v>166</v>
    <v>165.28</v>
    <v>165.61</v>
    <v>170.44</v>
    <v>172.45</v>
    <v>169.25</v>
    <v>169.86</v>
    <v>169.3</v>
    <v>168.59</v>
    <v>169.62</v>
    <v>171.98</v>
    <v>171.23</v>
    <v>171.18</v>
    <v>167.4</v>
    <v>168.08</v>
    <v>170.75</v>
    <v>171</v>
    <v>170</v>
    <v>166.91</v>
    <v>167.41</v>
    <v>167.78</v>
    <v>169.64</v>
    <v>168.71</v>
    <v>167.74</v>
    <v>166.32</v>
    <v>167.24</v>
    <v>168.05</v>
    <v>169.92</v>
    <v>171.97</v>
    <v>172.02</v>
    <v>170.72</v>
    <v>172.09</v>
    <v>173.21</v>
    <v>170.95</v>
    <v>173.51</v>
    <v>172.96</v>
    <v>173.05</v>
    <v>170.96</v>
    <v>171.64</v>
    <v>170.01</v>
    <v>172.52</v>
    <v>172.17</v>
    <v>171.11</v>
    <v>170.54</v>
    <v>162.87</v>
    <v>164.21</v>
    <v>167.68</v>
    <v>168.73</v>
    <v>170.87</v>
    <v>169.47</v>
    <v>169.96</v>
    <v>168.42</v>
    <v>171.24</v>
    <v>172.23</v>
    <v>172.5</v>
    <v>171.59</v>
    <v>172.74</v>
    <v>172.55</v>
    <v>173.74</v>
    <v>174.52</v>
    <v>176.11</v>
    <v>176.03</v>
    <v>174.56</v>
    <v>174.98</v>
    <v>171.27</v>
    <v>171.8</v>
    <v>170.6</v>
    <v>170.63</v>
    <v>177.88</v>
    <v>179.87</v>
    <v>180.06</v>
    <v>182.66</v>
    <v>178.92</v>
    <v>178.92</v>
    <v>180.17</v>
    <v>180.25</v>
    <v>179.56</v>
    <v>179.3</v>
    <v>178.46</v>
    <v>178.77</v>
    <v>178.07</v>
    <v>177.95</v>
    <v>179.59</v>
    <v>179</v>
    <v>178.74</v>
    <v>181.86</v>
    <v>180.87</v>
    <v>182.78</v>
    <v>183.03</v>
    <v>182.42</v>
    <v>175.13</v>
    <v>177.18</v>
    <v>175.1</v>
    <v>171.47</v>
    <v>172.83</v>
    <v>176.06</v>
    <v>180.14</v>
    <v>179</v>
    <v>179.04</v>
    <v>176.96</v>
    <v>178.3</v>
    <v>178.39</v>
    <v>180.18</v>
    <v>180.82</v>
    <v>179.51</v>
    <v>177.89</v>
    <v>177.45</v>
    <v>177.2</v>
    <v>175.99</v>
    <v>177.62</v>
    <v>177.92</v>
    <v>176.46</v>
    <v>181.42</v>
    <v>184.67</v>
    <v>184.33</v>
    <v>186.85</v>
    <v>188.28</v>
    <v>187.87</v>
    <v>187.84</v>
    <v>187.77</v>
    <v>179.37</v>
    <v>178.39</v>
    <v>177.6</v>
    <v>179.8</v>
    <v>181.29</v>
    <v>185.37</v>
    <v>189.35</v>
    <v>186.55</v>
    <v>187.48</v>
    <v>190</v>
    <v>185.98</v>
    <v>187.12</v>
    <v>186.89</v>
    <v>193.09</v>
    <v>190.28</v>
    <v>181.26</v>
    <v>185.31</v>
    <v>180.18</v>
    <v>171.58</v>
    <v>176.11</v>
    <v>176.41</v>
    <v>173.15</v>
    <v>179.52</v>
    <v>179.96</v>
    <v>177.36</v>
    <v>176.01</v>
    <v>177.91</v>
    <v>178.99</v>
    <v>183.29</v>
    <v>184.93</v>
    <v>181.46</v>
    <v>178.32</v>
    <v>175.94</v>
    <v>176.62</v>
    <v>180.4</v>
    <v>179.78</v>
    <v>183.71</v>
    <v>182.34</v>
    <v>185.23</v>
    <v>184.76</v>
    <v>181.88</v>
    <v>184.19</v>
    <v>183.86</v>
    <v>185.09</v>
    <v>172.56</v>
    <v>168.15</v>
    <v>169.39</v>
    <v>164.89</v>
    <v>159.38999999999999</v>
    <v>160.06</v>
    <v>152.22</v>
    <v>153.03</v>
    <v>159.79</v>
    <v>155.38999999999999</v>
    <v>156.11000000000001</v>
    <v>155.1</v>
    <v>159.34</v>
    <v>157.19999999999999</v>
    <v>157.93</v>
    <v>165.04</v>
    <v>166.32</v>
    <v>163.87</v>
    <v>164.52</v>
    <v>164.83</v>
    <v>168.66</v>
    <v>166.36</v>
    <v>168.1</v>
    <v>166.28</v>
    <v>165.84</v>
    <v>159.69</v>
    <v>159.69</v>
    <v>174.16</v>
    <v>173.59</v>
    <v>172</v>
    <v>173.86</v>
    <v>176.07</v>
    <v>174.02</v>
    <v>176.61</v>
    <v>177.97</v>
    <v>178.92</v>
    <v>182.66</v>
    <v>185.53</v>
    <v>186.99</v>
    <v>186.64</v>
    <v>184.32</v>
    <v>183.2</v>
    <v>183.76</v>
    <v>182.68</v>
    <v>184.49</v>
    <v>183.8</v>
    <v>186.9</v>
    <v>185.93</v>
    <v>184.92</v>
    <v>185.74</v>
    <v>187.67</v>
    <v>191.78</v>
    <v>193.99</v>
    <v>193.28</v>
    <v>192.94</v>
    <v>191.34</v>
    <v>188.18</v>
    <v>189.1</v>
    <v>191.54</v>
    <v>192.4</v>
    <v>192.41</v>
    <v>196.81</v>
    <v>195.85</v>
    <v>198.31</v>
    <v>197.49</v>
    <v>202</v>
    <v>201.5</v>
    <v>201.74</v>
    <v>196.35</v>
    <v>199</v>
    <v>195.84</v>
    <v>196.23</v>
    <v>194.32</v>
    <v>197.36</v>
    <v>192.73</v>
    <v>198.45</v>
    <v>203.23</v>
    <v>204.74</v>
    <v>203.54</v>
    <v>202.54</v>
    <v>206.92</v>
    <v>207.32</v>
    <v>207.23</v>
    <v>209.99</v>
    <v>209.36</v>
    <v>208.09</v>
    <v>209.94</v>
    <v>210.91</v>
    <v>214.67</v>
    <v>217.5</v>
    <v>176.26</v>
    <v>174.89</v>
    <v>171.06</v>
    <v>172.58</v>
    <v>171.65</v>
    <v>176.37</v>
    <v>177.78</v>
    <v>185.69</v>
    <v>183.81</v>
    <v>185.18</v>
    <v>183.09</v>
    <v>180.26</v>
    <v>180.05</v>
    <v>181.11</v>
    <v>179.53</v>
    <v>174.7</v>
    <v>173.8</v>
    <v>172.5</v>
    <v>172.62</v>
    <v>173.64</v>
    <v>172.9</v>
    <v>174.64500000000001</v>
    <v>177.46</v>
    <v>176.26</v>
    <v>175.9</v>
    <v>177.64</v>
    <v>175.73</v>
    <v>171.16</v>
    <v>167.18</v>
    <v>162.53</v>
    <v>163.04</v>
    <v>164.18</v>
    <v>165.94</v>
    <v>162</v>
    <v>161.36000000000001</v>
    <v>162.32</v>
    <v>160.58000000000001</v>
    <v>160.30000000000001</v>
    <v>163.06</v>
    <v>166.02</v>
    <v>162.93</v>
    <v>165.41</v>
    <v>164.91</v>
    <v>166.95</v>
    <v>168.84</v>
    <v>164.46</v>
    <v>162.44</v>
    <v>159.33000000000001</v>
    <v>162.43</v>
    <v>158.85</v>
    <v>157.33000000000001</v>
    <v>157.25</v>
    <v>157.9</v>
    <v>151.38</v>
    <v>153.35</v>
    <v>153.74</v>
    <v>153.52000000000001</v>
    <v>158.78</v>
    <v>159.41999999999999</v>
    <v>154.91999999999999</v>
    <v>154.05000000000001</v>
    <v>154.78</v>
    <v>154.38999999999999</v>
    <v>146.04</v>
    <v>150.94999999999999</v>
    <v>145.37</v>
    <v>142.09</v>
    <v>146.22</v>
    <v>151.79</v>
    <v>151.75</v>
    <v>150.35</v>
    <v>148.68</v>
    <v>149.94</v>
    <v>151.53</v>
    <v>147.87</v>
    <v>144.96</v>
    <v>141.55000000000001</v>
    <v>142.16</v>
    <v>144.22</v>
    <v>143.85</v>
    <v>139.53</v>
    <v>131.55000000000001</v>
    <v>132.43</v>
    <v>134.82</v>
    <v>131.72999999999999</v>
    <v>136.38</v>
    <v>135</v>
    <v>136.76</v>
    <v>138.68</v>
    <v>140.61000000000001</v>
    <v>141.09</v>
    <v>137.93</v>
    <v>139.63</v>
    <v>137.41999999999999</v>
    <v>141.85</v>
    <v>142.08000000000001</v>
    <v>144.5</v>
    <v>145.01</v>
    <v>144.06</v>
    <v>140.19</v>
    <v>143.66</v>
    <v>133.24</v>
    <v>133.4</v>
    <v>124.95</v>
    <v>124.06</v>
    <v>134.18</v>
    <v>134.52000000000001</v>
    <v>133.19999999999999</v>
    <v>131.09</v>
    <v>135.68</v>
    <v>131.74</v>
    <v>137.94999999999999</v>
    <v>138.05000000000001</v>
    <v>142.53</v>
    <v>144.22999999999999</v>
    <v>144.19999999999999</v>
    <v>143.80000000000001</v>
    <v>145.38999999999999</v>
    <v>148.94999999999999</v>
    <v>147.54</v>
    <v>148.30000000000001</v>
    <v>150.04</v>
    <v>147.57</v>
    <v>144.30000000000001</v>
    <v>145.83000000000001</v>
    <v>149.01</v>
    <v>147.47</v>
    <v>144.19</v>
    <v>150.41999999999999</v>
    <v>166.69</v>
    <v>165.71</v>
    <v>169.25</v>
    <v>171.16</v>
    <v>170.49</v>
    <v>166.38</v>
    <v>167.33</v>
    <v>165.79</v>
    <v>165.04</v>
    <v>164.07</v>
    <v>163.95</v>
    <v>162.5</v>
    <v>162.29</v>
    <v>162.56</v>
    <v>160.04</v>
    <v>161.88999999999999</v>
    <v>164.62</v>
    <v>164.13</v>
    <v>162.81</v>
    <v>161.44999999999999</v>
    <v>162.28</v>
    <v>167.37</v>
    <v>171.26</v>
    <v>172.51</v>
    <v>169.13</v>
    <v>169.6</v>
    <v>172.07</v>
    <v>171.92</v>
    <v>173.37</v>
    <v>170.17</v>
    <v>165.98</v>
    <v>160.47</v>
    <v>161.57</v>
    <v>165.44</v>
    <v>166.08</v>
    <v>164.34</v>
    <v>166.29</v>
    <v>167.68</v>
    <v>165.87</v>
    <v>165.55</v>
    <v>166.69</v>
    <v>168.7</v>
    <v>174.2</v>
    <v>173.54</v>
    <v>176.02</v>
    <v>175.72</v>
    <v>174.93</v>
    <v>177.58</v>
    <v>177.82</v>
    <v>177.51</v>
    <v>179.1</v>
    <v>179.65</v>
    <v>178.87</v>
    <v>178.78</v>
    <v>178.28</v>
    <v>181.44</v>
    <v>183.78</v>
    <v>182.58</v>
    <v>193.26</v>
    <v>191.49</v>
    <v>194.78</v>
    <v>193.4</v>
    <v>193.03</v>
    <v>192.53</v>
    <v>195.47</v>
    <v>193.88</v>
    <v>189.77</v>
    <v>189.54</v>
    <v>188.65</v>
    <v>188.34</v>
    <v>181.54</v>
    <v>180.73</v>
    <v>186.27</v>
    <v>186.99</v>
    <v>185.3</v>
    <v>182.72</v>
    <v>184.82</v>
    <v>185.32</v>
    <v>180.87</v>
    <v>181.06</v>
    <v>184.31</v>
    <v>182.19</v>
    <v>183.01</v>
    <v>177.47</v>
    <v>164.15</v>
    <v>167.5</v>
    <v>168.17</v>
    <v>168.33</v>
    <v>173.35</v>
    <v>174.82</v>
    <v>178.1</v>
    <v>175.04</v>
    <v>177.47</v>
    <v>181.33</v>
    <v>189.01</v>
    <v>188.47</v>
    <v>187.48</v>
    <v>189.53</v>
    <v>191.14</v>
    <v>192.6</v>
    <v>188.84</v>
    <v>187.66</v>
    <v>189.5</v>
    <v>193</v>
    <v>193</v>
    <v>195</v>
    <v>197.2</v>
    <v>196.4</v>
    <v>195.76</v>
    <v>199.21</v>
    <v>202.73</v>
    <v>201.23</v>
    <v>204.87</v>
    <v>203.91</v>
    <v>203.84</v>
    <v>201.8</v>
    <v>200.78</v>
    <v>198.36</v>
    <v>202.32</v>
    <v>202.36</v>
    <v>204.66</v>
    <v>200.71</v>
    <v>199.75</v>
    <v>195.94</v>
    <v>197.04</v>
    <v>194.23</v>
    <v>192.73</v>
    <v>189.02</v>
    <v>181.73</v>
    <v>184.51</v>
    <v>185.15</v>
    <v>190.16</v>
    <v>187.85</v>
    <v>185.37</v>
    <v>188.45</v>
    <v>179.71</v>
    <v>182.59</v>
    <v>183.7</v>
    <v>186.17</v>
    <v>183.81</v>
    <v>183.55</v>
    <v>182.04</v>
    <v>177.75</v>
    <v>180.36</v>
    <v>181.3</v>
    <v>181.76</v>
    <v>185.57</v>
    <v>185.67</v>
    <v>182.39</v>
    <v>187.14</v>
    <v>190.9</v>
    <v>187.49</v>
    <v>188.76</v>
    <v>186.17</v>
    <v>188.49</v>
    <v>187.47</v>
    <v>187.19</v>
    <v>186.22</v>
    <v>188.08</v>
    <v>188.14</v>
    <v>190.14</v>
    <v>189.93</v>
    <v>186.82</v>
    <v>181.28</v>
    <v>182.8</v>
    <v>180.11</v>
    <v>177.1</v>
  </a>
  <a r="1" c="825">
    <v>706.13</v>
    <v>708.88</v>
    <v>710.47</v>
    <v>714.87</v>
    <v>685.2</v>
    <v>681.14</v>
    <v>691.26</v>
    <v>695.19</v>
    <v>703.53</v>
    <v>710.25</v>
    <v>704.89</v>
    <v>708.97</v>
    <v>707.26</v>
    <v>717.78</v>
    <v>727.2</v>
    <v>732.51</v>
    <v>729.48</v>
    <v>735.8</v>
    <v>735.63</v>
    <v>753.2</v>
    <v>753.41</v>
    <v>757.08</v>
    <v>754.41</v>
    <v>759.28</v>
    <v>757.52</v>
    <v>757.65</v>
    <v>761.97</v>
    <v>765.84</v>
    <v>791.34</v>
    <v>800.94</v>
    <v>800.12</v>
    <v>798.92</v>
    <v>797.25</v>
    <v>806.93</v>
    <v>805.23</v>
    <v>807.48</v>
    <v>808.49</v>
    <v>808.2</v>
    <v>807.05</v>
    <v>805.96</v>
    <v>801.19</v>
    <v>805.42</v>
    <v>802.75</v>
    <v>799.65</v>
    <v>796.95</v>
    <v>796.59</v>
    <v>793.6</v>
    <v>791.3</v>
    <v>793.22</v>
    <v>795.82</v>
    <v>791.92</v>
    <v>789.85</v>
    <v>791.4</v>
    <v>796.87</v>
    <v>808.02</v>
    <v>807.99</v>
    <v>802.84</v>
    <v>788.48</v>
    <v>798.82</v>
    <v>788.72</v>
    <v>790.46</v>
    <v>801.23</v>
    <v>797.97</v>
    <v>795.39</v>
    <v>799.78</v>
    <v>805.03</v>
    <v>815.95</v>
    <v>814.96</v>
    <v>802.65</v>
    <v>810.73</v>
    <v>810.06</v>
    <v>802.64</v>
    <v>804.06</v>
    <v>800.38</v>
    <v>802.79</v>
    <v>801.23</v>
    <v>803.08</v>
    <v>800.71</v>
    <v>814.17</v>
    <v>809.57</v>
    <v>811.77</v>
    <v>804.08</v>
    <v>804.6</v>
    <v>806.84</v>
    <v>821.49</v>
    <v>827.09</v>
    <v>821.63</v>
    <v>824.06</v>
    <v>835.74</v>
    <v>828.55</v>
    <v>822.1</v>
    <v>817.35</v>
    <v>819.56</v>
    <v>809.9</v>
    <v>805.48</v>
    <v>788.42</v>
    <v>782.19</v>
    <v>781.1</v>
    <v>802.03</v>
    <v>811.98</v>
    <v>805.59</v>
    <v>780.29</v>
    <v>771.75</v>
    <v>753.22</v>
    <v>775.16</v>
    <v>779.98</v>
    <v>786.16</v>
    <v>775.97</v>
    <v>784.8</v>
    <v>785</v>
    <v>779</v>
    <v>780.23</v>
    <v>785.79</v>
    <v>789.44</v>
    <v>775.88</v>
    <v>764.33</v>
    <v>764.46</v>
    <v>778.22</v>
    <v>776.18</v>
    <v>791.47</v>
    <v>795.17</v>
    <v>809.45</v>
    <v>807.9</v>
    <v>815.34</v>
    <v>817.89</v>
    <v>815.65</v>
    <v>809.84</v>
    <v>812.5</v>
    <v>815.2</v>
    <v>812.2</v>
    <v>809.68</v>
    <v>807.8</v>
    <v>809.93</v>
    <v>804.57</v>
    <v>802.88</v>
    <v>792.45</v>
    <v>808.01</v>
    <v>807.77</v>
    <v>813.02</v>
    <v>825.21</v>
    <v>827.18</v>
    <v>826.01</v>
    <v>829.86</v>
    <v>829.53</v>
    <v>830.94</v>
    <v>827.46</v>
    <v>829.02</v>
    <v>824.37</v>
    <v>828.17</v>
    <v>844.43</v>
    <v>849.53</v>
    <v>858.45</v>
    <v>856.98</v>
    <v>845.03</v>
    <v>823.83</v>
    <v>820.19</v>
    <v>815.24</v>
    <v>818.26</v>
    <v>820.13</v>
    <v>821.62</v>
    <v>829.23</v>
    <v>829.88</v>
    <v>830.06</v>
    <v>834.85</v>
    <v>838.96</v>
    <v>840.03</v>
    <v>837.32</v>
    <v>842.17</v>
    <v>846.55</v>
    <v>849.27</v>
    <v>851.36</v>
    <v>851</v>
    <v>847.81</v>
    <v>849.67</v>
    <v>844.93</v>
    <v>856.75</v>
    <v>849.85</v>
    <v>849.08</v>
    <v>847.27</v>
    <v>851.15</v>
    <v>853.64</v>
    <v>857.84</v>
    <v>861.40499999999997</v>
    <v>864.58</v>
    <v>865.91</v>
    <v>868.39</v>
    <v>870</v>
    <v>872.37</v>
    <v>867.91</v>
    <v>850.14</v>
    <v>849.8</v>
    <v>839.65</v>
    <v>835.14</v>
    <v>838.51</v>
    <v>840.63</v>
    <v>849.87</v>
    <v>849.48</v>
    <v>847.8</v>
    <v>856.75</v>
    <v>852.57</v>
    <v>848.91</v>
    <v>845.09500000000003</v>
    <v>842.1</v>
    <v>841.7</v>
    <v>839.88</v>
    <v>841.46</v>
    <v>840.18</v>
    <v>855.13</v>
    <v>853.99</v>
    <v>856.51</v>
    <v>860.08</v>
    <v>858.95</v>
    <v>878.93</v>
    <v>888.84</v>
    <v>889.14</v>
    <v>891.44</v>
    <v>924.52</v>
    <v>932.82</v>
    <v>937.09</v>
    <v>948.45</v>
    <v>954.72</v>
    <v>950.28</v>
    <v>958.69</v>
    <v>956.71</v>
    <v>954.84</v>
    <v>955.89</v>
    <v>955.14</v>
    <v>959.22</v>
    <v>964.61</v>
    <v>942.17</v>
    <v>950.5</v>
    <v>954.65</v>
    <v>964.07</v>
    <v>970.55</v>
    <v>977.61</v>
    <v>991.86</v>
    <v>993.27</v>
    <v>996.17</v>
    <v>987.09</v>
    <v>988.29</v>
    <v>996.12</v>
    <v>1003.88</v>
    <v>996.68</v>
    <v>1001.59</v>
    <v>1004.28</v>
    <v>970.12</v>
    <v>961.81</v>
    <v>970.5</v>
    <v>967.93</v>
    <v>960.18</v>
    <v>958.62</v>
    <v>975.22</v>
    <v>968.99</v>
    <v>978.59</v>
    <v>976.62</v>
    <v>986.09</v>
    <v>972.09</v>
    <v>948.09</v>
    <v>961.01</v>
    <v>937.82</v>
    <v>929.68</v>
    <v>919.46</v>
    <v>932.26</v>
    <v>927.69</v>
    <v>940.81</v>
    <v>951</v>
    <v>953.53</v>
    <v>967.66</v>
    <v>968.85</v>
    <v>976.91</v>
    <v>975.96</v>
    <v>986.95</v>
    <v>992.77</v>
    <v>992.19</v>
    <v>993.84</v>
    <v>998.31</v>
    <v>969.03</v>
    <v>965.31</v>
    <v>952.51</v>
    <v>958.33</v>
    <v>945.5</v>
    <v>946.56</v>
    <v>947.64</v>
    <v>940.3</v>
    <v>945.79</v>
    <v>945.75</v>
    <v>944.19</v>
    <v>940.08</v>
    <v>923.59</v>
    <v>930.09</v>
    <v>938.93</v>
    <v>938.08</v>
    <v>944.27</v>
    <v>927.66</v>
    <v>926.18</v>
    <v>920.87</v>
    <v>940.4</v>
    <v>942.58</v>
    <v>936.89</v>
    <v>930.5</v>
    <v>928.13</v>
    <v>935.75</v>
    <v>943.63</v>
    <v>955.24</v>
    <v>951.99</v>
    <v>941.48</v>
    <v>942.02</v>
    <v>949.89</v>
    <v>941.41</v>
    <v>943.29</v>
    <v>946.65</v>
    <v>950.44</v>
    <v>940.13</v>
    <v>935.29</v>
    <v>929.75</v>
    <v>936.86</v>
    <v>947.54</v>
    <v>947.55</v>
    <v>943.26</v>
    <v>934.28</v>
    <v>937.43</v>
    <v>959.9</v>
    <v>964.81</v>
    <v>973.72</v>
    <v>967.47</v>
    <v>972.08</v>
    <v>966.78</v>
    <v>985.19</v>
    <v>993.64</v>
    <v>992.31</v>
    <v>987.8</v>
    <v>1005.65</v>
    <v>1005.65</v>
    <v>1007.87</v>
    <v>1009.35</v>
    <v>1011</v>
    <v>1012.74</v>
    <v>1001.84</v>
    <v>1005.07</v>
    <v>985.54</v>
    <v>988.49</v>
    <v>991.46</v>
    <v>991.42</v>
    <v>1033.67</v>
    <v>1033.1300000000001</v>
    <v>1033.04</v>
    <v>1042.595</v>
    <v>1042.97</v>
    <v>1049.99</v>
    <v>1042.68</v>
    <v>1052.3900000000001</v>
    <v>1058.29</v>
    <v>1047.72</v>
    <v>1044.1500000000001</v>
    <v>1041.2</v>
    <v>1041.6400000000001</v>
    <v>1036.4100000000001</v>
    <v>1048.47</v>
    <v>1035.8900000000001</v>
    <v>1034.6600000000001</v>
    <v>1050.3</v>
    <v>1051.92</v>
    <v>1056.52</v>
    <v>1072.01</v>
    <v>1063.29</v>
    <v>1037.3800000000001</v>
    <v>1036.17</v>
    <v>1025.07</v>
    <v>1011.87</v>
    <v>1019.6</v>
    <v>1032.72</v>
    <v>1044.57</v>
    <v>1049.3800000000001</v>
    <v>1051.97</v>
    <v>1048.77</v>
    <v>1051.3900000000001</v>
    <v>1057.47</v>
    <v>1072</v>
    <v>1085.0899999999999</v>
    <v>1079.78</v>
    <v>1073.56</v>
    <v>1070.8499999999999</v>
    <v>1068.8599999999999</v>
    <v>1065.8499999999999</v>
    <v>1060.2</v>
    <v>1055.95</v>
    <v>1053.4000000000001</v>
    <v>1073.21</v>
    <v>1091.52</v>
    <v>1095.76</v>
    <v>1110.29</v>
    <v>1114.21</v>
    <v>1112.79</v>
    <v>1110.1400000000001</v>
    <v>1112.05</v>
    <v>1130.6500000000001</v>
    <v>1130.7</v>
    <v>1139.0999999999999</v>
    <v>1135.97</v>
    <v>1143.5</v>
    <v>1164.1600000000001</v>
    <v>1176.17</v>
    <v>1171.29</v>
    <v>1182.1400000000001</v>
    <v>1187.56</v>
    <v>1186.48</v>
    <v>1177.3699999999999</v>
    <v>1182.22</v>
    <v>1181.5899999999999</v>
    <v>1119.2</v>
    <v>1062.3900000000001</v>
    <v>1084.43</v>
    <v>1055.4100000000001</v>
    <v>1007.71</v>
    <v>1046.27</v>
    <v>1054.56</v>
    <v>1054.1400000000001</v>
    <v>1072.7</v>
    <v>1091.3599999999999</v>
    <v>1095.5</v>
    <v>1103.5899999999999</v>
    <v>1113.75</v>
    <v>1109.9000000000001</v>
    <v>1128.0899999999999</v>
    <v>1143.7</v>
    <v>1117.51</v>
    <v>1103.92</v>
    <v>1071.4100000000001</v>
    <v>1084.1400000000001</v>
    <v>1094.76</v>
    <v>1100.9000000000001</v>
    <v>1115.04</v>
    <v>1129.3800000000001</v>
    <v>1160.8399999999999</v>
    <v>1165.93</v>
    <v>1139.9100000000001</v>
    <v>1148.8900000000001</v>
    <v>1150.6099999999999</v>
    <v>1134.42</v>
    <v>1100.07</v>
    <v>1095.8</v>
    <v>1094</v>
    <v>1053.1500000000001</v>
    <v>1026.55</v>
    <v>1054.0899999999999</v>
    <v>1006.94</v>
    <v>1005.18</v>
    <v>1037.1400000000001</v>
    <v>1012.63</v>
    <v>1018.68</v>
    <v>1029.71</v>
    <v>1032.6400000000001</v>
    <v>1009.95</v>
    <v>1020.09</v>
    <v>1036.5</v>
    <v>1025.06</v>
    <v>1037.29</v>
    <v>1036.04</v>
    <v>1046.0999999999999</v>
    <v>1079.3599999999999</v>
    <v>1075.3900000000001</v>
    <v>1089.45</v>
    <v>1077.32</v>
    <v>1073.81</v>
    <v>1022.64</v>
    <v>1022.99</v>
    <v>1043.31</v>
    <v>1031.45</v>
    <v>1018.58</v>
    <v>1040.75</v>
    <v>1026.05</v>
    <v>1026.3</v>
    <v>1051</v>
    <v>1059.46</v>
    <v>1058.5899999999999</v>
    <v>1088.95</v>
    <v>1105.47</v>
    <v>1103.3800000000001</v>
    <v>1106.5999999999999</v>
    <v>1084.8699999999999</v>
    <v>1084.0899999999999</v>
    <v>1081.26</v>
    <v>1069.6400000000001</v>
    <v>1084.01</v>
    <v>1075.31</v>
    <v>1085.96</v>
    <v>1085.45</v>
    <v>1084.08</v>
    <v>1068.07</v>
    <v>1077.47</v>
    <v>1100</v>
    <v>1135</v>
    <v>1153.04</v>
    <v>1151.02</v>
    <v>1146.95</v>
    <v>1134.42</v>
    <v>1132.71</v>
    <v>1140.9000000000001</v>
    <v>1148.19</v>
    <v>1144.23</v>
    <v>1160.1099999999999</v>
    <v>1159.27</v>
    <v>1183.58</v>
    <v>1178.69</v>
    <v>1184.07</v>
    <v>1169.44</v>
    <v>1169.29</v>
    <v>1139.28</v>
    <v>1132.6199999999999</v>
    <v>1116.94</v>
    <v>1126.78</v>
    <v>1129.19</v>
    <v>1142.1099999999999</v>
    <v>1116.28</v>
    <v>1141.29</v>
    <v>1155.08</v>
    <v>1167.28</v>
    <v>1167.1400000000001</v>
    <v>1171.46</v>
    <v>1201.26</v>
    <v>1204.42</v>
    <v>1196.51</v>
    <v>1213.08</v>
    <v>1212.9100000000001</v>
    <v>1199.0999999999999</v>
    <v>1197.8800000000001</v>
    <v>1211</v>
    <v>1258.1500000000001</v>
    <v>1275.94</v>
    <v>1285.5</v>
    <v>1252.8900000000001</v>
    <v>1230.04</v>
    <v>1227.22</v>
    <v>1232.99</v>
    <v>1241.1300000000001</v>
    <v>1238.1600000000001</v>
    <v>1237.67</v>
    <v>1255.8399999999999</v>
    <v>1261.33</v>
    <v>1264.46</v>
    <v>1252.51</v>
    <v>1248.6400000000001</v>
    <v>1258.1400000000001</v>
    <v>1232.22</v>
    <v>1224.06</v>
    <v>1215.8499999999999</v>
    <v>1221.95</v>
    <v>1217.4100000000001</v>
    <v>1221.75</v>
    <v>1221.1600000000001</v>
    <v>1236.75</v>
    <v>1256.27</v>
    <v>1245.8599999999999</v>
    <v>1264.6500000000001</v>
    <v>1254.44</v>
    <v>1231.8</v>
    <v>1211.31</v>
    <v>1199.0999999999999</v>
    <v>1183.99</v>
    <v>1177.5899999999999</v>
    <v>1175.06</v>
    <v>1189.99</v>
    <v>1171.5999999999999</v>
    <v>1182.1400000000001</v>
    <v>1177.98</v>
    <v>1159.83</v>
    <v>1167.1099999999999</v>
    <v>1174.27</v>
    <v>1191.57</v>
    <v>1172.1199999999999</v>
    <v>1179.56</v>
    <v>1193.8900000000001</v>
    <v>1194.06</v>
    <v>1207.3599999999999</v>
    <v>1207.08</v>
    <v>1208.53</v>
    <v>1207.6400000000001</v>
    <v>1211.53</v>
    <v>1177.07</v>
    <v>1167.83</v>
    <v>1155.92</v>
    <v>1145.17</v>
    <v>1092.1600000000001</v>
    <v>1090.74</v>
    <v>1120.54</v>
    <v>1102.44</v>
    <v>1133.08</v>
    <v>1127.5899999999999</v>
    <v>1097.9100000000001</v>
    <v>1105.18</v>
    <v>1111.3699999999999</v>
    <v>1114.9100000000001</v>
    <v>1057.1199999999999</v>
    <v>1103.5899999999999</v>
    <v>1083.75</v>
    <v>1034.73</v>
    <v>1049.51</v>
    <v>1090.58</v>
    <v>1085.98</v>
    <v>1071.49</v>
    <v>1055.73</v>
    <v>1069.57</v>
    <v>1108.24</v>
    <v>1094.6300000000001</v>
    <v>1077.02</v>
    <v>1049.3599999999999</v>
    <v>1047.97</v>
    <v>1054.58</v>
    <v>1071.05</v>
    <v>1068.27</v>
    <v>1027.42</v>
    <v>1030.45</v>
    <v>1043.43</v>
    <v>1030.0999999999999</v>
    <v>1055.94</v>
    <v>1052.28</v>
    <v>1091.79</v>
    <v>1094.58</v>
    <v>1109.6500000000001</v>
    <v>1116.3599999999999</v>
    <v>1062.47</v>
    <v>1078.08</v>
    <v>1046.58</v>
    <v>1053.18</v>
    <v>1061.6500000000001</v>
    <v>1073.73</v>
    <v>1073.54</v>
    <v>1051.71</v>
    <v>1025.6500000000001</v>
    <v>1043.4100000000001</v>
    <v>1035.46</v>
    <v>1023.58</v>
    <v>991.25</v>
    <v>984.67</v>
    <v>1047.8499999999999</v>
    <v>1052.9000000000001</v>
    <v>1046.68</v>
    <v>1044.96</v>
    <v>1054.68</v>
    <v>1025.47</v>
    <v>1078.07</v>
    <v>1075.92</v>
    <v>1085.3699999999999</v>
    <v>1081.6500000000001</v>
    <v>1078.83</v>
    <v>1064.47</v>
    <v>1051.51</v>
    <v>1086.51</v>
    <v>1089.51</v>
    <v>1099.1199999999999</v>
    <v>1107.3</v>
    <v>1078.6300000000001</v>
    <v>1084.4100000000001</v>
    <v>1084</v>
    <v>1101.51</v>
    <v>1079.8599999999999</v>
    <v>1070.06</v>
    <v>1097.99</v>
    <v>1125.8900000000001</v>
    <v>1118.6199999999999</v>
    <v>1141.42</v>
    <v>1151.8699999999999</v>
    <v>1122.8900000000001</v>
    <v>1105.9100000000001</v>
    <v>1102.3800000000001</v>
    <v>1102.1199999999999</v>
    <v>1127.58</v>
    <v>1128.6300000000001</v>
    <v>1129.2</v>
    <v>1119.6300000000001</v>
    <v>1126.51</v>
    <v>1120.5899999999999</v>
    <v>1104.21</v>
    <v>1116.56</v>
    <v>1117.33</v>
    <v>1122.01</v>
    <v>1122.8900000000001</v>
    <v>1126.55</v>
    <v>1148.52</v>
    <v>1153.42</v>
    <v>1169.19</v>
    <v>1164.94</v>
    <v>1150.8499999999999</v>
    <v>1149.97</v>
    <v>1179.26</v>
    <v>1197.25</v>
    <v>1199.06</v>
    <v>1192.53</v>
    <v>1190.3</v>
    <v>1188.55</v>
    <v>1202.46</v>
    <v>1226.43</v>
    <v>1236.1300000000001</v>
    <v>1207.6500000000001</v>
    <v>1197.3800000000001</v>
    <v>1189.8399999999999</v>
    <v>1178.01</v>
    <v>1172.27</v>
    <v>1176.8900000000001</v>
    <v>1198.98</v>
    <v>1205.54</v>
    <v>1210.81</v>
    <v>1219.45</v>
    <v>1211.45</v>
    <v>1208.28</v>
    <v>1202.69</v>
    <v>1206.45</v>
    <v>1209.5899999999999</v>
    <v>1222.73</v>
    <v>1226.53</v>
    <v>1231.9100000000001</v>
    <v>1240.1400000000001</v>
    <v>1241.47</v>
    <v>1253.76</v>
    <v>1270.5899999999999</v>
    <v>1260.05</v>
    <v>1267.3399999999999</v>
    <v>1277.42</v>
    <v>1296.2</v>
    <v>1198.96</v>
    <v>1173.32</v>
    <v>1166.51</v>
    <v>1189.55</v>
    <v>1193.46</v>
    <v>1178.8599999999999</v>
    <v>1170.78</v>
    <v>1167.97</v>
    <v>1167.6400000000001</v>
    <v>1136.5899999999999</v>
    <v>1124.8599999999999</v>
    <v>1170.8</v>
    <v>1184.5</v>
    <v>1168.78</v>
    <v>1144.6600000000001</v>
    <v>1154.44</v>
    <v>1155.8499999999999</v>
    <v>1145.3399999999999</v>
    <v>1138.6099999999999</v>
    <v>1139.56</v>
    <v>1119.94</v>
    <v>1121.4100000000001</v>
    <v>1106.5</v>
    <v>1038.74</v>
    <v>1054.49</v>
    <v>1044.6400000000001</v>
    <v>1047.76</v>
    <v>1068.3699999999999</v>
    <v>1082.76</v>
    <v>1081.04</v>
    <v>1079.0999999999999</v>
    <v>1091.01</v>
    <v>1086.3</v>
    <v>1093.8900000000001</v>
    <v>1105.24</v>
    <v>1104.51</v>
    <v>1113.2</v>
    <v>1125.3699999999999</v>
    <v>1116.7</v>
    <v>1087.58</v>
    <v>1080.32</v>
    <v>1076.6300000000001</v>
    <v>1082.8</v>
    <v>1100</v>
    <v>1112.5999999999999</v>
    <v>1122.99</v>
    <v>1132.665</v>
    <v>1116.79</v>
    <v>1124.29</v>
    <v>1140.9100000000001</v>
    <v>1144.08</v>
    <v>1145.3399999999999</v>
    <v>1150.51</v>
    <v>1153.46</v>
    <v>1146.74</v>
    <v>1147.24</v>
    <v>1131.55</v>
    <v>1139.21</v>
    <v>1148.05</v>
    <v>1139.73</v>
    <v>1135.94</v>
    <v>1245.22</v>
    <v>1241.8399999999999</v>
    <v>1228</v>
    <v>1218.2</v>
    <v>1211.78</v>
    <v>1196.32</v>
    <v>1154.75</v>
    <v>1171.08</v>
    <v>1175.9100000000001</v>
    <v>1206.19</v>
    <v>1188.9000000000001</v>
    <v>1174.5</v>
    <v>1196.73</v>
    <v>1164.25</v>
    <v>1169.32</v>
    <v>1179.21</v>
    <v>1200.44</v>
    <v>1183.53</v>
    <v>1191.58</v>
    <v>1191.52</v>
    <v>1153.58</v>
    <v>1171.18</v>
    <v>1170.82</v>
    <v>1173.75</v>
    <v>1194.24</v>
    <v>1190.53</v>
    <v>1169.55</v>
    <v>1182.27</v>
    <v>1212.19</v>
    <v>1206.32</v>
    <v>1205.27</v>
    <v>1205.7</v>
    <v>1220</v>
    <v>1234.97</v>
    <v>1240.03</v>
    <v>1231.6300000000001</v>
    <v>1229.8800000000001</v>
    <v>1232.6500000000001</v>
    <v>1238.75</v>
    <v>1229.8399999999999</v>
    <v>1234.69</v>
    <v>1218.33</v>
    <v>1245.94</v>
    <v>1242.29</v>
    <v>1225.95</v>
  </a>
</arrayData>
</file>

<file path=xl/richData/rdrichvalue.xml><?xml version="1.0" encoding="utf-8"?>
<rvData xmlns="http://schemas.microsoft.com/office/spreadsheetml/2017/richdata" count="6415">
  <rv s="0">
    <v>https://www.bing.com/financeapi/forcetrigger?t=a24kar&amp;q=XNAS%3aTSLA&amp;form=skydnc</v>
    <v>Learn more on Bing</v>
  </rv>
  <rv s="1">
    <v>en-GB</v>
    <v>a24kar</v>
    <v>268435456</v>
    <v>1</v>
    <v>Powered by Refinitiv</v>
    <v>0</v>
    <v>TESLA, INC. (XNAS:TSLA)</v>
    <v>2</v>
    <v>3</v>
    <v>Finance</v>
    <v>4</v>
    <v>1243.49</v>
    <v>571.22</v>
    <v>2.1941999999999999</v>
    <v>-45.52</v>
    <v>-6.4165E-2</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includes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99290</v>
    <v>Nasdaq Stock Market</v>
    <v>XNAS</v>
    <v>XNAS</v>
    <v>13101 Harold Green Road, AUSTIN, TX, 78725 US</v>
    <v>721.58199999999999</v>
    <v>Automobiles &amp; Auto Parts</v>
    <v>Stock</v>
    <v>44701.999992939061</v>
    <v>0</v>
    <v>633</v>
    <v>687807000000</v>
    <v>TESLA, INC.</v>
    <v>TESLA, INC.</v>
    <v>713.99</v>
    <v>89.7346</v>
    <v>709.42</v>
    <v>663.9</v>
    <v>1036010000</v>
    <v>TSLA</v>
    <v>TESLA, INC. (XNAS:TSLA)</v>
    <v>234923</v>
    <v>28482968</v>
    <v>2003</v>
  </rv>
  <rv s="2">
    <v>1</v>
  </rv>
  <rv s="3">
    <fb>42541</fb>
    <v>5</v>
  </rv>
  <rv s="3">
    <fb>43.94</fb>
    <v>6</v>
  </rv>
  <rv s="3">
    <fb>23.774999999999999</fb>
    <v>6</v>
  </rv>
  <rv s="3">
    <fb>714.01</fb>
    <v>6</v>
  </rv>
  <rv s="3">
    <fb>113.37</fb>
    <v>6</v>
  </rv>
  <rv s="3">
    <fb>706.13</fb>
    <v>6</v>
  </rv>
  <rv s="3">
    <fb>50.07</fb>
    <v>6</v>
  </rv>
  <rv s="3">
    <fb>4837.2139999999999</fb>
    <v>6</v>
  </rv>
  <rv s="0">
    <v>https://www.bing.com/financeapi/forcetrigger?t=a1mou2&amp;q=XNAS%3aAAPL&amp;form=skydnc</v>
    <v>Learn more on Bing</v>
  </rv>
  <rv s="1">
    <v>en-GB</v>
    <v>a1mou2</v>
    <v>268435456</v>
    <v>1</v>
    <v>Powered by Refinitiv</v>
    <v>0</v>
    <v>APPLE INC. (XNAS:AAPL)</v>
    <v>2</v>
    <v>3</v>
    <v>Finance</v>
    <v>4</v>
    <v>182.94</v>
    <v>123.13</v>
    <v>1.2304999999999999</v>
    <v>0.24</v>
    <v>1.7469999999999999E-3</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140.69999999999999</v>
    <v>Computers, Phones &amp; Household Electronics</v>
    <v>Stock</v>
    <v>44701.999996874998</v>
    <v>11</v>
    <v>132.61000000000001</v>
    <v>2226919000000</v>
    <v>APPLE INC.</v>
    <v>APPLE INC.</v>
    <v>139.09</v>
    <v>22.364599999999999</v>
    <v>137.35</v>
    <v>137.59</v>
    <v>16185180000</v>
    <v>AAPL</v>
    <v>APPLE INC. (XNAS:AAPL)</v>
    <v>169441</v>
    <v>106311539</v>
    <v>1977</v>
  </rv>
  <rv s="2">
    <v>12</v>
  </rv>
  <rv s="3">
    <fb>42542</fb>
    <v>5</v>
  </rv>
  <rv s="3">
    <fb>43.921999999999997</fb>
    <v>6</v>
  </rv>
  <rv s="3">
    <fb>23.977499999999999</fb>
    <v>6</v>
  </rv>
  <rv s="3">
    <fb>715.82</fb>
    <v>6</v>
  </rv>
  <rv s="3">
    <fb>114.38</fb>
    <v>6</v>
  </rv>
  <rv s="3">
    <fb>708.88</fb>
    <v>6</v>
  </rv>
  <rv s="3">
    <fb>51.19</fb>
    <v>6</v>
  </rv>
  <rv s="3">
    <fb>4843.7629999999999</fb>
    <v>6</v>
  </rv>
  <rv s="0">
    <v>https://www.bing.com/financeapi/forcetrigger?t=a1nhlh&amp;q=XNAS%3aAMZN&amp;form=skydnc</v>
    <v>Learn more on Bing</v>
  </rv>
  <rv s="1">
    <v>en-GB</v>
    <v>a1nhlh</v>
    <v>268435456</v>
    <v>1</v>
    <v>Powered by Refinitiv</v>
    <v>0</v>
    <v>AMAZON.COM, INC. (XNAS:AMZN)</v>
    <v>2</v>
    <v>3</v>
    <v>Finance</v>
    <v>4</v>
    <v>3773.0781999999999</v>
    <v>2048.11</v>
    <v>1.2663</v>
    <v>5.44</v>
    <v>2.5340000000000002E-3</v>
    <v>USD</v>
    <v>Amazon.com, Inc. provides a range of products and services to customers. The products offered through its stores include merchandise and content that it purchased for resale and products offered by third-party sellers. It also manufactures and sells electronic devices, including Kindle, Fire tablet, Fire TV, Echo, and Ring, and it develops and produces media content. It operates through three segments: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It serves consumers through its online and physical stores. Customers access its offerings through websites, mobile applications, Alexa, devices, streaming, and physically visiting its stores.</v>
    <v>1608000</v>
    <v>Nasdaq Stock Market</v>
    <v>XNAS</v>
    <v>XNAS</v>
    <v>410 Terry Ave N, SEATTLE, WA, 98109-5210 US</v>
    <v>2197.9598999999998</v>
    <v>Diversified Retail</v>
    <v>Stock</v>
    <v>44701.999929003905</v>
    <v>22</v>
    <v>2100.1867999999999</v>
    <v>1094675000000</v>
    <v>AMAZON.COM, INC.</v>
    <v>AMAZON.COM, INC.</v>
    <v>2191.37</v>
    <v>52.027900000000002</v>
    <v>2146.38</v>
    <v>2151.8200000000002</v>
    <v>508720500</v>
    <v>AMZN</v>
    <v>AMAZON.COM, INC. (XNAS:AMZN)</v>
    <v>4393</v>
    <v>4948521</v>
    <v>1996</v>
  </rv>
  <rv s="2">
    <v>23</v>
  </rv>
  <rv s="3">
    <fb>42543</fb>
    <v>5</v>
  </rv>
  <rv s="3">
    <fb>39.332000000000001</fb>
    <v>6</v>
  </rv>
  <rv s="3">
    <fb>23.887499999999999</fb>
    <v>6</v>
  </rv>
  <rv s="3">
    <fb>710.6</fb>
    <v>6</v>
  </rv>
  <rv s="3">
    <fb>113.91</fb>
    <v>6</v>
  </rv>
  <rv s="3">
    <fb>710.47</fb>
    <v>6</v>
  </rv>
  <rv s="3">
    <fb>50.99</fb>
    <v>6</v>
  </rv>
  <rv s="3">
    <fb>4833.3190000000004</fb>
    <v>6</v>
  </rv>
  <rv s="0">
    <v>https://www.bing.com/financeapi/forcetrigger?t=a1slm7&amp;q=XNAS%3aFB&amp;form=skydnc</v>
    <v>Learn more on Bing</v>
  </rv>
  <rv s="1">
    <v>en-GB</v>
    <v>a1slm7</v>
    <v>268435456</v>
    <v>1</v>
    <v>Powered by Refinitiv</v>
    <v>0</v>
    <v>Meta Platforms, Inc. (XNAS:FB)</v>
    <v>2</v>
    <v>3</v>
    <v>Finance</v>
    <v>4</v>
    <v>384.33</v>
    <v>169</v>
    <v>1.3509</v>
    <v>2.25</v>
    <v>1.1762E-2</v>
    <v>USD</v>
    <v>Meta Platforms Inc., formerly Facebook, Inc., is a social technology company. The Company is engaged in the products that enable people to connect and share with friends and family through mobile devices, personal computers, virtual reality (VR) headsets, wearables, and in-home devices. The Company operates through two segments: Family of Apps (FoA) and Reality Labs (RL). FoA includes Facebook, Instagram, Messenger, WhatsApp, and other services. RL includes augmented and virtual reality-related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v>
    <v>77805</v>
    <v>Nasdaq Stock Market</v>
    <v>XNAS</v>
    <v>XNAS</v>
    <v>1601 Willow Rd, MENLO PARK, CA, 94025 US</v>
    <v>197.91</v>
    <v>Software &amp; IT Services</v>
    <v>Stock</v>
    <v>44701.999917082816</v>
    <v>33</v>
    <v>187.87</v>
    <v>523781800000</v>
    <v>Meta Platforms, Inc.</v>
    <v>Meta Platforms, Inc.</v>
    <v>194.97</v>
    <v>14.648</v>
    <v>191.29</v>
    <v>193.54</v>
    <v>2706323000</v>
    <v>FB</v>
    <v>Meta Platforms, Inc. (XNAS:FB)</v>
    <v>20211</v>
    <v>37619201</v>
    <v>2004</v>
  </rv>
  <rv s="2">
    <v>34</v>
  </rv>
  <rv s="3">
    <fb>42544</fb>
    <v>5</v>
  </rv>
  <rv s="3">
    <fb>39.28</fb>
    <v>6</v>
  </rv>
  <rv s="3">
    <fb>24.024999999999999</fb>
    <v>6</v>
  </rv>
  <rv s="3">
    <fb>722.08</fb>
    <v>6</v>
  </rv>
  <rv s="3">
    <fb>115.08</fb>
    <v>6</v>
  </rv>
  <rv s="3">
    <fb>714.87</fb>
    <v>6</v>
  </rv>
  <rv s="3">
    <fb>51.91</fb>
    <v>6</v>
  </rv>
  <rv s="3">
    <fb>4910.0410000000002</fb>
    <v>6</v>
  </rv>
  <rv s="0">
    <v>http://en.wikipedia.org/wiki/Public_domain</v>
    <v>Public domain</v>
  </rv>
  <rv s="0">
    <v>http://en.wikipedia.org/wiki/Alphabet_Inc.</v>
    <v>Wikipedia</v>
  </rv>
  <rv s="4">
    <v>44</v>
    <v>45</v>
  </rv>
  <rv s="5">
    <v>11</v>
    <v>https://www.bing.com/th?id=AMMS_91f59ff6c9305ce24b1cf0389cd856f8&amp;qlt=95</v>
    <v>46</v>
    <v>0</v>
    <v>https://www.bing.com/images/search?form=xlimg&amp;q=alphabet+inc.</v>
    <v>Image of ALPHABET INC.</v>
  </rv>
  <rv s="0">
    <v>https://www.bing.com/financeapi/forcetrigger?t=a1u3rw&amp;q=XNAS%3aGOOGL&amp;form=skydnc</v>
    <v>Learn more on Bing</v>
  </rv>
  <rv s="6">
    <v>en-GB</v>
    <v>a1u3rw</v>
    <v>268435456</v>
    <v>1</v>
    <v>Powered by Refinitiv</v>
    <v>7</v>
    <v>ALPHABET INC. (XNAS:GOOGL)</v>
    <v>9</v>
    <v>10</v>
    <v>Finance</v>
    <v>4</v>
    <v>3030.9315000000001</v>
    <v>2115.9272000000001</v>
    <v>1.1262000000000001</v>
    <v>-29.52</v>
    <v>-1.3372E-2</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163906</v>
    <v>Nasdaq Stock Market</v>
    <v>XNAS</v>
    <v>XNAS</v>
    <v>1600 Amphitheatre Pkwy, MOUNTAIN VIEW, CA, 94043-1351 US</v>
    <v>2243.67</v>
    <v>47</v>
    <v>Software &amp; IT Services</v>
    <v>Stock</v>
    <v>44701.999940798436</v>
    <v>48</v>
    <v>2115.9272000000001</v>
    <v>1436857000000</v>
    <v>ALPHABET INC.</v>
    <v>ALPHABET INC.</v>
    <v>2239.02</v>
    <v>19.702999999999999</v>
    <v>2207.6799999999998</v>
    <v>2178.16</v>
    <v>658499900</v>
    <v>GOOGL</v>
    <v>ALPHABET INC. (XNAS:GOOGL)</v>
    <v>2970</v>
    <v>2055755</v>
    <v>2015</v>
  </rv>
  <rv s="2">
    <v>49</v>
  </rv>
  <rv s="3">
    <fb>42545</fb>
    <v>5</v>
  </rv>
  <rv s="3">
    <fb>38.630000000000003</fb>
    <v>6</v>
  </rv>
  <rv s="3">
    <fb>23.35</fb>
    <v>6</v>
  </rv>
  <rv s="3">
    <fb>698.96</fb>
    <v>6</v>
  </rv>
  <rv s="3">
    <fb>112.08</fb>
    <v>6</v>
  </rv>
  <rv s="3">
    <fb>685.2</fb>
    <v>6</v>
  </rv>
  <rv s="3">
    <fb>49.83</fb>
    <v>6</v>
  </rv>
  <rv s="3">
    <fb>4707.9790000000003</fb>
    <v>6</v>
  </rv>
  <rv s="0">
    <v>https://en.wikipedia.org/wiki/Microsoft</v>
    <v>Wikipedia</v>
  </rv>
  <rv s="4">
    <v>44</v>
    <v>59</v>
  </rv>
  <rv s="5">
    <v>11</v>
    <v>https://www.bing.com/th?id=AMMS_e6e837c7bf3a77408619758b7447855a&amp;qlt=95</v>
    <v>60</v>
    <v>0</v>
    <v>https://www.bing.com/images/search?form=xlimg&amp;q=microsoft</v>
    <v>Image of MICROSOFT CORPORATION</v>
  </rv>
  <rv s="0">
    <v>https://www.bing.com/financeapi/forcetrigger?t=a1xzim&amp;q=XNAS%3aMSFT&amp;form=skydnc</v>
    <v>Learn more on Bing</v>
  </rv>
  <rv s="6">
    <v>en-GB</v>
    <v>a1xzim</v>
    <v>268435456</v>
    <v>1</v>
    <v>Powered by Refinitiv</v>
    <v>7</v>
    <v>MICROSOFT CORPORATION (XNAS:MSFT)</v>
    <v>9</v>
    <v>10</v>
    <v>Finance</v>
    <v>4</v>
    <v>349.67</v>
    <v>243</v>
    <v>0.96140000000000003</v>
    <v>-0.57999999999999996</v>
    <v>-2.2910000000000001E-3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258.54000000000002</v>
    <v>61</v>
    <v>Software &amp; IT Services</v>
    <v>Stock</v>
    <v>44701.999918425783</v>
    <v>62</v>
    <v>246.44</v>
    <v>1888905000000</v>
    <v>MICROSOFT CORPORATION</v>
    <v>MICROSOFT CORPORATION</v>
    <v>257.24</v>
    <v>26.349900000000002</v>
    <v>253.14</v>
    <v>252.56</v>
    <v>7479033000</v>
    <v>MSFT</v>
    <v>MICROSOFT CORPORATION (XNAS:MSFT)</v>
    <v>42892</v>
    <v>35706191</v>
    <v>1993</v>
  </rv>
  <rv s="2">
    <v>63</v>
  </rv>
  <rv s="3">
    <fb>42548</fb>
    <v>5</v>
  </rv>
  <rv s="3">
    <fb>39.71</fb>
    <v>6</v>
  </rv>
  <rv s="3">
    <fb>23.01</fb>
    <v>6</v>
  </rv>
  <rv s="3">
    <fb>691.36</fb>
    <v>6</v>
  </rv>
  <rv s="3">
    <fb>108.97</fb>
    <v>6</v>
  </rv>
  <rv s="3">
    <fb>681.14</fb>
    <v>6</v>
  </rv>
  <rv s="3">
    <fb>48.43</fb>
    <v>6</v>
  </rv>
  <rv s="3">
    <fb>4594.4430000000002</fb>
    <v>6</v>
  </rv>
  <rv s="0">
    <v>https://www.bing.com/financeapi/forcetrigger?t=a3oxnm&amp;q=NASDAQ+Composite+Index&amp;form=skydnc</v>
    <v>Learn more on Bing</v>
  </rv>
  <rv s="7">
    <v>en-GB</v>
    <v>a3oxnm</v>
    <v>268435456</v>
    <v>1</v>
    <v>Powered by Refinitiv</v>
    <v>12</v>
    <v>NASDAQ Composite Index</v>
    <v>13</v>
    <v>14</v>
    <v>Finance</v>
    <v>15</v>
    <v>16212.228999999999</v>
    <v>11035.688</v>
    <v>-33.878</v>
    <v>-2.9749999999999998E-3</v>
    <v>US</v>
    <v>11552.21</v>
    <v>Index</v>
    <v>73</v>
    <v>11035.688</v>
    <v>NASDAQ Composite Index</v>
    <v>11542.674000000001</v>
    <v>11388.495000000001</v>
    <v>11354.617</v>
    <v>COMP</v>
    <v>NASDAQ Composite Index</v>
  </rv>
  <rv s="2">
    <v>74</v>
  </rv>
  <rv s="3">
    <fb>42549</fb>
    <v>5</v>
  </rv>
  <rv s="3">
    <fb>40.357999999999997</fb>
    <v>6</v>
  </rv>
  <rv s="3">
    <fb>23.397500000000001</fb>
    <v>6</v>
  </rv>
  <rv s="3">
    <fb>707.95</fb>
    <v>6</v>
  </rv>
  <rv s="3">
    <fb>112.7</fb>
    <v>6</v>
  </rv>
  <rv s="3">
    <fb>691.26</fb>
    <v>6</v>
  </rv>
  <rv s="3">
    <fb>49.44</fb>
    <v>6</v>
  </rv>
  <rv s="3">
    <fb>4691.8670000000002</fb>
    <v>6</v>
  </rv>
  <rv s="3">
    <fb>42550</fb>
    <v>5</v>
  </rv>
  <rv s="3">
    <fb>42.037999999999997</fb>
    <v>6</v>
  </rv>
  <rv s="3">
    <fb>23.6</fb>
    <v>6</v>
  </rv>
  <rv s="3">
    <fb>715.6</fb>
    <v>6</v>
  </rv>
  <rv s="3">
    <fb>114.16</fb>
    <v>6</v>
  </rv>
  <rv s="3">
    <fb>695.19</fb>
    <v>6</v>
  </rv>
  <rv s="3">
    <fb>50.54</fb>
    <v>6</v>
  </rv>
  <rv s="3">
    <fb>4779.2449999999999</fb>
    <v>6</v>
  </rv>
  <rv s="3">
    <fb>42551</fb>
    <v>5</v>
  </rv>
  <rv s="3">
    <fb>42.456000000000003</fb>
    <v>6</v>
  </rv>
  <rv s="3">
    <fb>23.9</fb>
    <v>6</v>
  </rv>
  <rv s="3">
    <fb>715.62</fb>
    <v>6</v>
  </rv>
  <rv s="3">
    <fb>114.28</fb>
    <v>6</v>
  </rv>
  <rv s="3">
    <fb>703.53</fb>
    <v>6</v>
  </rv>
  <rv s="3">
    <fb>51.17</fb>
    <v>6</v>
  </rv>
  <rv s="3">
    <fb>4842.6719999999996</fb>
    <v>6</v>
  </rv>
  <rv s="3">
    <fb>42552</fb>
    <v>5</v>
  </rv>
  <rv s="3">
    <fb>43.3</fb>
    <v>6</v>
  </rv>
  <rv s="3">
    <fb>23.9725</fb>
    <v>6</v>
  </rv>
  <rv s="3">
    <fb>725.68</fb>
    <v>6</v>
  </rv>
  <rv s="3">
    <fb>114.19</fb>
    <v>6</v>
  </rv>
  <rv s="3">
    <fb>710.25</fb>
    <v>6</v>
  </rv>
  <rv s="3">
    <fb>51.16</fb>
    <v>6</v>
  </rv>
  <rv s="3">
    <fb>4862.567</fb>
    <v>6</v>
  </rv>
  <rv s="3">
    <fb>42556</fb>
    <v>5</v>
  </rv>
  <rv s="3">
    <fb>42.795999999999999</fb>
    <v>6</v>
  </rv>
  <rv s="3">
    <fb>23.747499999999999</fb>
    <v>6</v>
  </rv>
  <rv s="3">
    <fb>728.1</fb>
    <v>6</v>
  </rv>
  <rv s="3">
    <fb>114</fb>
    <v>6</v>
  </rv>
  <rv s="3">
    <fb>704.89</fb>
    <v>6</v>
  </rv>
  <rv s="3">
    <fb>4822.902</fb>
    <v>6</v>
  </rv>
  <rv s="3">
    <fb>42557</fb>
    <v>5</v>
  </rv>
  <rv s="3">
    <fb>42.887999999999998</fb>
    <v>6</v>
  </rv>
  <rv s="3">
    <fb>23.8825</fb>
    <v>6</v>
  </rv>
  <rv s="3">
    <fb>737.61</fb>
    <v>6</v>
  </rv>
  <rv s="3">
    <fb>116.7</fb>
    <v>6</v>
  </rv>
  <rv s="3">
    <fb>708.97</fb>
    <v>6</v>
  </rv>
  <rv s="3">
    <fb>51.38</fb>
    <v>6</v>
  </rv>
  <rv s="3">
    <fb>4859.1610000000001</fb>
    <v>6</v>
  </rv>
  <rv s="3">
    <fb>42558</fb>
    <v>5</v>
  </rv>
  <rv s="3">
    <fb>43.188000000000002</fb>
    <v>6</v>
  </rv>
  <rv s="3">
    <fb>23.984999999999999</fb>
    <v>6</v>
  </rv>
  <rv s="3">
    <fb>736.57</fb>
    <v>6</v>
  </rv>
  <rv s="3">
    <fb>115.85</fb>
    <v>6</v>
  </rv>
  <rv s="3">
    <fb>707.26</fb>
    <v>6</v>
  </rv>
  <rv s="3">
    <fb>4876.8069999999998</fb>
    <v>6</v>
  </rv>
  <rv s="3">
    <fb>42559</fb>
    <v>5</v>
  </rv>
  <rv s="3">
    <fb>43.356000000000002</fb>
    <v>6</v>
  </rv>
  <rv s="3">
    <fb>24.17</fb>
    <v>6</v>
  </rv>
  <rv s="3">
    <fb>745.81</fb>
    <v>6</v>
  </rv>
  <rv s="3">
    <fb>117.24</fb>
    <v>6</v>
  </rv>
  <rv s="3">
    <fb>717.78</fb>
    <v>6</v>
  </rv>
  <rv s="3">
    <fb>52.3</fb>
    <v>6</v>
  </rv>
  <rv s="3">
    <fb>4956.7569999999996</fb>
    <v>6</v>
  </rv>
  <rv s="3">
    <fb>42562</fb>
    <v>5</v>
  </rv>
  <rv s="3">
    <fb>44.956000000000003</fb>
    <v>6</v>
  </rv>
  <rv s="3">
    <fb>24.245000000000001</fb>
    <v>6</v>
  </rv>
  <rv s="3">
    <fb>753.78</fb>
    <v>6</v>
  </rv>
  <rv s="3">
    <fb>117.87</fb>
    <v>6</v>
  </rv>
  <rv s="3">
    <fb>727.2</fb>
    <v>6</v>
  </rv>
  <rv s="3">
    <fb>52.59</fb>
    <v>6</v>
  </rv>
  <rv s="3">
    <fb>4988.6390000000001</fb>
    <v>6</v>
  </rv>
  <rv s="3">
    <fb>42563</fb>
    <v>5</v>
  </rv>
  <rv s="3">
    <fb>44.93</fb>
    <v>6</v>
  </rv>
  <rv s="3">
    <fb>24.355</fb>
    <v>6</v>
  </rv>
  <rv s="3">
    <fb>748.21</fb>
    <v>6</v>
  </rv>
  <rv s="3">
    <fb>117.93</fb>
    <v>6</v>
  </rv>
  <rv s="3">
    <fb>732.51</fb>
    <v>6</v>
  </rv>
  <rv s="3">
    <fb>53.21</fb>
    <v>6</v>
  </rv>
  <rv s="3">
    <fb>5022.82</fb>
    <v>6</v>
  </rv>
  <rv s="3">
    <fb>42564</fb>
    <v>5</v>
  </rv>
  <rv s="3">
    <fb>44.506</fb>
    <v>6</v>
  </rv>
  <rv s="3">
    <fb>24.217500000000001</fb>
    <v>6</v>
  </rv>
  <rv s="3">
    <fb>742.63</fb>
    <v>6</v>
  </rv>
  <rv s="3">
    <fb>116.78</fb>
    <v>6</v>
  </rv>
  <rv s="3">
    <fb>729.48</fb>
    <v>6</v>
  </rv>
  <rv s="3">
    <fb>53.51</fb>
    <v>6</v>
  </rv>
  <rv s="3">
    <fb>5005.7269999999999</fb>
    <v>6</v>
  </rv>
  <rv s="3">
    <fb>42565</fb>
    <v>5</v>
  </rv>
  <rv s="3">
    <fb>44.305999999999997</fb>
    <v>6</v>
  </rv>
  <rv s="3">
    <fb>24.697500000000002</fb>
    <v>6</v>
  </rv>
  <rv s="3">
    <fb>741.2</fb>
    <v>6</v>
  </rv>
  <rv s="3">
    <fb>117.29</fb>
    <v>6</v>
  </rv>
  <rv s="3">
    <fb>735.8</fb>
    <v>6</v>
  </rv>
  <rv s="3">
    <fb>53.74</fb>
    <v>6</v>
  </rv>
  <rv s="3">
    <fb>5034.058</fb>
    <v>6</v>
  </rv>
  <rv s="3">
    <fb>42566</fb>
    <v>5</v>
  </rv>
  <rv s="3">
    <fb>44.08</fb>
    <v>6</v>
  </rv>
  <rv s="3">
    <fb>24.695</fb>
    <v>6</v>
  </rv>
  <rv s="3">
    <fb>735.44</fb>
    <v>6</v>
  </rv>
  <rv s="3">
    <fb>116.86</fb>
    <v>6</v>
  </rv>
  <rv s="3">
    <fb>735.63</fb>
    <v>6</v>
  </rv>
  <rv s="3">
    <fb>53.7</fb>
    <v>6</v>
  </rv>
  <rv s="3">
    <fb>5029.5879999999997</fb>
    <v>6</v>
  </rv>
  <rv s="3">
    <fb>42569</fb>
    <v>5</v>
  </rv>
  <rv s="3">
    <fb>45.25</fb>
    <v>6</v>
  </rv>
  <rv s="3">
    <fb>24.9575</fb>
    <v>6</v>
  </rv>
  <rv s="3">
    <fb>736.07</fb>
    <v>6</v>
  </rv>
  <rv s="3">
    <fb>119.37</fb>
    <v>6</v>
  </rv>
  <rv s="3">
    <fb>753.2</fb>
    <v>6</v>
  </rv>
  <rv s="3">
    <fb>53.96</fb>
    <v>6</v>
  </rv>
  <rv s="3">
    <fb>5055.7830000000004</fb>
    <v>6</v>
  </rv>
  <rv s="3">
    <fb>42570</fb>
    <v>5</v>
  </rv>
  <rv s="3">
    <fb>45.052</fb>
    <v>6</v>
  </rv>
  <rv s="3">
    <fb>24.967500000000001</fb>
    <v>6</v>
  </rv>
  <rv s="3">
    <fb>739.95</fb>
    <v>6</v>
  </rv>
  <rv s="3">
    <fb>120.61</fb>
    <v>6</v>
  </rv>
  <rv s="3">
    <fb>753.41</fb>
    <v>6</v>
  </rv>
  <rv s="3">
    <fb>53.09</fb>
    <v>6</v>
  </rv>
  <rv s="3">
    <fb>5036.3729999999996</fb>
    <v>6</v>
  </rv>
  <rv s="3">
    <fb>42571</fb>
    <v>5</v>
  </rv>
  <rv s="3">
    <fb>45.671999999999997</fb>
    <v>6</v>
  </rv>
  <rv s="3">
    <fb>24.99</fb>
    <v>6</v>
  </rv>
  <rv s="3">
    <fb>745.72</fb>
    <v>6</v>
  </rv>
  <rv s="3">
    <fb>121.92</fb>
    <v>6</v>
  </rv>
  <rv s="3">
    <fb>757.08</fb>
    <v>6</v>
  </rv>
  <rv s="3">
    <fb>55.91</fb>
    <v>6</v>
  </rv>
  <rv s="3">
    <fb>5089.933</fb>
    <v>6</v>
  </rv>
  <rv s="3">
    <fb>42572</fb>
    <v>5</v>
  </rv>
  <rv s="3">
    <fb>44.1</fb>
    <v>6</v>
  </rv>
  <rv s="3">
    <fb>24.857500000000002</fb>
    <v>6</v>
  </rv>
  <rv s="3">
    <fb>744.43</fb>
    <v>6</v>
  </rv>
  <rv s="3">
    <fb>754.41</fb>
    <v>6</v>
  </rv>
  <rv s="3">
    <fb>55.8</fb>
    <v>6</v>
  </rv>
  <rv s="3">
    <fb>5073.9040000000005</fb>
    <v>6</v>
  </rv>
  <rv s="3">
    <fb>42573</fb>
    <v>5</v>
  </rv>
  <rv s="3">
    <fb>44.454000000000001</fb>
    <v>6</v>
  </rv>
  <rv s="3">
    <fb>24.664999999999999</fb>
    <v>6</v>
  </rv>
  <rv s="3">
    <fb>744.86</fb>
    <v>6</v>
  </rv>
  <rv s="3">
    <fb>121</fb>
    <v>6</v>
  </rv>
  <rv s="3">
    <fb>759.28</fb>
    <v>6</v>
  </rv>
  <rv s="3">
    <fb>56.57</fb>
    <v>6</v>
  </rv>
  <rv s="3">
    <fb>5100.1620000000003</fb>
    <v>6</v>
  </rv>
  <rv s="3">
    <fb>42576</fb>
    <v>5</v>
  </rv>
  <rv s="3">
    <fb>46.002000000000002</fb>
    <v>6</v>
  </rv>
  <rv s="3">
    <fb>24.335000000000001</fb>
    <v>6</v>
  </rv>
  <rv s="3">
    <fb>739.61</fb>
    <v>6</v>
  </rv>
  <rv s="3">
    <fb>121.63</fb>
    <v>6</v>
  </rv>
  <rv s="3">
    <fb>757.52</fb>
    <v>6</v>
  </rv>
  <rv s="3">
    <fb>56.73</fb>
    <v>6</v>
  </rv>
  <rv s="3">
    <fb>5097.6279999999997</fb>
    <v>6</v>
  </rv>
  <rv s="3">
    <fb>42577</fb>
    <v>5</v>
  </rv>
  <rv s="3">
    <fb>45.902000000000001</fb>
    <v>6</v>
  </rv>
  <rv s="3">
    <fb>24.1675</fb>
    <v>6</v>
  </rv>
  <rv s="3">
    <fb>735.59</fb>
    <v>6</v>
  </rv>
  <rv s="3">
    <fb>121.22</fb>
    <v>6</v>
  </rv>
  <rv s="3">
    <fb>757.65</fb>
    <v>6</v>
  </rv>
  <rv s="3">
    <fb>56.76</fb>
    <v>6</v>
  </rv>
  <rv s="3">
    <fb>5110.0469999999996</fb>
    <v>6</v>
  </rv>
  <rv s="3">
    <fb>42578</fb>
    <v>5</v>
  </rv>
  <rv s="3">
    <fb>45.698</fb>
    <v>6</v>
  </rv>
  <rv s="3">
    <fb>25.737500000000001</fb>
    <v>6</v>
  </rv>
  <rv s="3">
    <fb>736.67</fb>
    <v>6</v>
  </rv>
  <rv s="3">
    <fb>123.34</fb>
    <v>6</v>
  </rv>
  <rv s="3">
    <fb>761.97</fb>
    <v>6</v>
  </rv>
  <rv s="3">
    <fb>56.19</fb>
    <v>6</v>
  </rv>
  <rv s="3">
    <fb>5139.8100000000004</fb>
    <v>6</v>
  </rv>
  <rv s="3">
    <fb>42579</fb>
    <v>5</v>
  </rv>
  <rv s="3">
    <fb>46.122</fb>
    <v>6</v>
  </rv>
  <rv s="3">
    <fb>26.085000000000001</fb>
    <v>6</v>
  </rv>
  <rv s="3">
    <fb>752.61</fb>
    <v>6</v>
  </rv>
  <rv s="3">
    <fb>125</fb>
    <v>6</v>
  </rv>
  <rv s="3">
    <fb>765.84</fb>
    <v>6</v>
  </rv>
  <rv s="3">
    <fb>56.21</fb>
    <v>6</v>
  </rv>
  <rv s="3">
    <fb>5154.982</fb>
    <v>6</v>
  </rv>
  <rv s="3">
    <fb>42580</fb>
    <v>5</v>
  </rv>
  <rv s="3">
    <fb>46.957999999999998</fb>
    <v>6</v>
  </rv>
  <rv s="3">
    <fb>26.052499999999998</fb>
    <v>6</v>
  </rv>
  <rv s="3">
    <fb>758.81</fb>
    <v>6</v>
  </rv>
  <rv s="3">
    <fb>123.94</fb>
    <v>6</v>
  </rv>
  <rv s="3">
    <fb>791.34</fb>
    <v>6</v>
  </rv>
  <rv s="3">
    <fb>56.68</fb>
    <v>6</v>
  </rv>
  <rv s="3">
    <fb>5162.1310000000003</fb>
    <v>6</v>
  </rv>
  <rv s="3">
    <fb>42583</fb>
    <v>5</v>
  </rv>
  <rv s="3">
    <fb>26.512499999999999</fb>
    <v>6</v>
  </rv>
  <rv s="3">
    <fb>767.74</fb>
    <v>6</v>
  </rv>
  <rv s="3">
    <fb>124.31</fb>
    <v>6</v>
  </rv>
  <rv s="3">
    <fb>800.94</fb>
    <v>6</v>
  </rv>
  <rv s="3">
    <fb>56.58</fb>
    <v>6</v>
  </rv>
  <rv s="3">
    <fb>5184.1959999999999</fb>
    <v>6</v>
  </rv>
  <rv s="3">
    <fb>42584</fb>
    <v>5</v>
  </rv>
  <rv s="3">
    <fb>45.44</fb>
    <v>6</v>
  </rv>
  <rv s="3">
    <fb>26.12</fb>
    <v>6</v>
  </rv>
  <rv s="3">
    <fb>760.58</fb>
    <v>6</v>
  </rv>
  <rv s="3">
    <fb>123.09</fb>
    <v>6</v>
  </rv>
  <rv s="3">
    <fb>800.12</fb>
    <v>6</v>
  </rv>
  <rv s="3">
    <fb>5137.732</fb>
    <v>6</v>
  </rv>
  <rv s="3">
    <fb>42585</fb>
    <v>5</v>
  </rv>
  <rv s="3">
    <fb>45.158000000000001</fb>
    <v>6</v>
  </rv>
  <rv s="3">
    <fb>26.447500000000002</fb>
    <v>6</v>
  </rv>
  <rv s="3">
    <fb>754.64</fb>
    <v>6</v>
  </rv>
  <rv s="3">
    <fb>122.51</fb>
    <v>6</v>
  </rv>
  <rv s="3">
    <fb>798.92</fb>
    <v>6</v>
  </rv>
  <rv s="3">
    <fb>56.97</fb>
    <v>6</v>
  </rv>
  <rv s="3">
    <fb>5159.7370000000001</fb>
    <v>6</v>
  </rv>
  <rv s="3">
    <fb>42586</fb>
    <v>5</v>
  </rv>
  <rv s="3">
    <fb>26.467500000000001</fb>
    <v>6</v>
  </rv>
  <rv s="3">
    <fb>760.77</fb>
    <v>6</v>
  </rv>
  <rv s="3">
    <fb>124.36</fb>
    <v>6</v>
  </rv>
  <rv s="3">
    <fb>797.25</fb>
    <v>6</v>
  </rv>
  <rv s="3">
    <fb>57.39</fb>
    <v>6</v>
  </rv>
  <rv s="3">
    <fb>5166.2479999999996</fb>
    <v>6</v>
  </rv>
  <rv s="3">
    <fb>42587</fb>
    <v>5</v>
  </rv>
  <rv s="3">
    <fb>46.006</fb>
    <v>6</v>
  </rv>
  <rv s="3">
    <fb>26.87</fb>
    <v>6</v>
  </rv>
  <rv s="3">
    <fb>765.98</fb>
    <v>6</v>
  </rv>
  <rv s="3">
    <fb>125.15</fb>
    <v>6</v>
  </rv>
  <rv s="3">
    <fb>806.93</fb>
    <v>6</v>
  </rv>
  <rv s="3">
    <fb>57.96</fb>
    <v>6</v>
  </rv>
  <rv s="3">
    <fb>5221.1210000000001</fb>
    <v>6</v>
  </rv>
  <rv s="3">
    <fb>42590</fb>
    <v>5</v>
  </rv>
  <rv s="3">
    <fb>45.231999999999999</fb>
    <v>6</v>
  </rv>
  <rv s="3">
    <fb>27.092500000000001</fb>
    <v>6</v>
  </rv>
  <rv s="3">
    <fb>766.56</fb>
    <v>6</v>
  </rv>
  <rv s="3">
    <fb>125.26</fb>
    <v>6</v>
  </rv>
  <rv s="3">
    <fb>805.23</fb>
    <v>6</v>
  </rv>
  <rv s="3">
    <fb>58.06</fb>
    <v>6</v>
  </rv>
  <rv s="3">
    <fb>5213.1409999999996</fb>
    <v>6</v>
  </rv>
  <rv s="3">
    <fb>42591</fb>
    <v>5</v>
  </rv>
  <rv s="3">
    <fb>45.816000000000003</fb>
    <v>6</v>
  </rv>
  <rv s="3">
    <fb>27.202500000000001</fb>
    <v>6</v>
  </rv>
  <rv s="3">
    <fb>768.31</fb>
    <v>6</v>
  </rv>
  <rv s="3">
    <fb>125.06</fb>
    <v>6</v>
  </rv>
  <rv s="3">
    <fb>807.48</fb>
    <v>6</v>
  </rv>
  <rv s="3">
    <fb>58.2</fb>
    <v>6</v>
  </rv>
  <rv s="3">
    <fb>5225.4799999999996</fb>
    <v>6</v>
  </rv>
  <rv s="3">
    <fb>42592</fb>
    <v>5</v>
  </rv>
  <rv s="3">
    <fb>45.13</fb>
    <v>6</v>
  </rv>
  <rv s="3">
    <fb>27</fb>
    <v>6</v>
  </rv>
  <rv s="3">
    <fb>768.56</fb>
    <v>6</v>
  </rv>
  <rv s="3">
    <fb>124.88</fb>
    <v>6</v>
  </rv>
  <rv s="3">
    <fb>808.49</fb>
    <v>6</v>
  </rv>
  <rv s="3">
    <fb>58.02</fb>
    <v>6</v>
  </rv>
  <rv s="3">
    <fb>5204.585</fb>
    <v>6</v>
  </rv>
  <rv s="3">
    <fb>42593</fb>
    <v>5</v>
  </rv>
  <rv s="3">
    <fb>44.981999999999999</fb>
    <v>6</v>
  </rv>
  <rv s="3">
    <fb>26.982500000000002</fb>
    <v>6</v>
  </rv>
  <rv s="3">
    <fb>771.24</fb>
    <v>6</v>
  </rv>
  <rv s="3">
    <fb>124.9</fb>
    <v>6</v>
  </rv>
  <rv s="3">
    <fb>808.2</fb>
    <v>6</v>
  </rv>
  <rv s="3">
    <fb>58.3</fb>
    <v>6</v>
  </rv>
  <rv s="3">
    <fb>5228.3990000000003</fb>
    <v>6</v>
  </rv>
  <rv s="3">
    <fb>42594</fb>
    <v>5</v>
  </rv>
  <rv s="3">
    <fb>45.122</fb>
    <v>6</v>
  </rv>
  <rv s="3">
    <fb>27.045000000000002</fb>
    <v>6</v>
  </rv>
  <rv s="3">
    <fb>772.56</fb>
    <v>6</v>
  </rv>
  <rv s="3">
    <fb>807.05</fb>
    <v>6</v>
  </rv>
  <rv s="3">
    <fb>57.94</fb>
    <v>6</v>
  </rv>
  <rv s="3">
    <fb>5232.8950000000004</fb>
    <v>6</v>
  </rv>
  <rv s="3">
    <fb>42597</fb>
    <v>5</v>
  </rv>
  <rv s="3">
    <fb>45.118000000000002</fb>
    <v>6</v>
  </rv>
  <rv s="3">
    <fb>27.37</fb>
    <v>6</v>
  </rv>
  <rv s="3">
    <fb>768.49</fb>
    <v>6</v>
  </rv>
  <rv s="3">
    <fb>123.9</fb>
    <v>6</v>
  </rv>
  <rv s="3">
    <fb>805.96</fb>
    <v>6</v>
  </rv>
  <rv s="3">
    <fb>58.12</fb>
    <v>6</v>
  </rv>
  <rv s="3">
    <fb>5262.0150000000003</fb>
    <v>6</v>
  </rv>
  <rv s="3">
    <fb>42598</fb>
    <v>5</v>
  </rv>
  <rv s="3">
    <fb>44.722000000000001</fb>
    <v>6</v>
  </rv>
  <rv s="3">
    <fb>27.344999999999999</fb>
    <v>6</v>
  </rv>
  <rv s="3">
    <fb>764.04</fb>
    <v>6</v>
  </rv>
  <rv s="3">
    <fb>123.3</fb>
    <v>6</v>
  </rv>
  <rv s="3">
    <fb>801.19</fb>
    <v>6</v>
  </rv>
  <rv s="3">
    <fb>57.44</fb>
    <v>6</v>
  </rv>
  <rv s="3">
    <fb>5227.1109999999999</fb>
    <v>6</v>
  </rv>
  <rv s="3">
    <fb>42599</fb>
    <v>5</v>
  </rv>
  <rv s="3">
    <fb>44.648000000000003</fb>
    <v>6</v>
  </rv>
  <rv s="3">
    <fb>27.305</fb>
    <v>6</v>
  </rv>
  <rv s="3">
    <fb>764.63</fb>
    <v>6</v>
  </rv>
  <rv s="3">
    <fb>124.37</fb>
    <v>6</v>
  </rv>
  <rv s="3">
    <fb>805.42</fb>
    <v>6</v>
  </rv>
  <rv s="3">
    <fb>57.56</fb>
    <v>6</v>
  </rv>
  <rv s="3">
    <fb>5228.6570000000002</fb>
    <v>6</v>
  </rv>
  <rv s="3">
    <fb>42600</fb>
    <v>5</v>
  </rv>
  <rv s="3">
    <fb>44.701999999999998</fb>
    <v>6</v>
  </rv>
  <rv s="3">
    <fb>27.27</fb>
    <v>6</v>
  </rv>
  <rv s="3">
    <fb>764.46</fb>
    <v>6</v>
  </rv>
  <rv s="3">
    <fb>123.91</fb>
    <v>6</v>
  </rv>
  <rv s="3">
    <fb>802.75</fb>
    <v>6</v>
  </rv>
  <rv s="3">
    <fb>57.6</fb>
    <v>6</v>
  </rv>
  <rv s="3">
    <fb>5240.1450000000004</fb>
    <v>6</v>
  </rv>
  <rv s="3">
    <fb>42601</fb>
    <v>5</v>
  </rv>
  <rv s="3">
    <fb>45</fb>
    <v>6</v>
  </rv>
  <rv s="3">
    <fb>27.34</fb>
    <v>6</v>
  </rv>
  <rv s="3">
    <fb>757.31</fb>
    <v>6</v>
  </rv>
  <rv s="3">
    <fb>123.56</fb>
    <v>6</v>
  </rv>
  <rv s="3">
    <fb>799.65</fb>
    <v>6</v>
  </rv>
  <rv s="3">
    <fb>57.62</fb>
    <v>6</v>
  </rv>
  <rv s="3">
    <fb>5238.3779999999997</fb>
    <v>6</v>
  </rv>
  <rv s="3">
    <fb>42604</fb>
    <v>5</v>
  </rv>
  <rv s="3">
    <fb>44.585999999999999</fb>
    <v>6</v>
  </rv>
  <rv s="3">
    <fb>27.127500000000001</fb>
    <v>6</v>
  </rv>
  <rv s="3">
    <fb>759.48</fb>
    <v>6</v>
  </rv>
  <rv s="3">
    <fb>124.15</fb>
    <v>6</v>
  </rv>
  <rv s="3">
    <fb>796.95</fb>
    <v>6</v>
  </rv>
  <rv s="3">
    <fb>57.67</fb>
    <v>6</v>
  </rv>
  <rv s="3">
    <fb>5244.6030000000001</fb>
    <v>6</v>
  </rv>
  <rv s="3">
    <fb>42605</fb>
    <v>5</v>
  </rv>
  <rv s="3">
    <fb>44.968000000000004</fb>
    <v>6</v>
  </rv>
  <rv s="3">
    <fb>27.212499999999999</fb>
    <v>6</v>
  </rv>
  <rv s="3">
    <fb>762.45</fb>
    <v>6</v>
  </rv>
  <rv s="3">
    <fb>796.59</fb>
    <v>6</v>
  </rv>
  <rv s="3">
    <fb>57.89</fb>
    <v>6</v>
  </rv>
  <rv s="3">
    <fb>5260.0780000000004</fb>
    <v>6</v>
  </rv>
  <rv s="3">
    <fb>42606</fb>
    <v>5</v>
  </rv>
  <rv s="3">
    <fb>44.524000000000001</fb>
    <v>6</v>
  </rv>
  <rv s="3">
    <fb>27.0075</fb>
    <v>6</v>
  </rv>
  <rv s="3">
    <fb>757.25</fb>
    <v>6</v>
  </rv>
  <rv s="3">
    <fb>123.48</fb>
    <v>6</v>
  </rv>
  <rv s="3">
    <fb>793.6</fb>
    <v>6</v>
  </rv>
  <rv s="3">
    <fb>57.95</fb>
    <v>6</v>
  </rv>
  <rv s="3">
    <fb>5217.6949999999997</fb>
    <v>6</v>
  </rv>
  <rv s="3">
    <fb>42607</fb>
    <v>5</v>
  </rv>
  <rv s="3">
    <fb>44.192</fb>
    <v>6</v>
  </rv>
  <rv s="3">
    <fb>26.892499999999998</fb>
    <v>6</v>
  </rv>
  <rv s="3">
    <fb>759.22</fb>
    <v>6</v>
  </rv>
  <rv s="3">
    <fb>123.89</fb>
    <v>6</v>
  </rv>
  <rv s="3">
    <fb>791.3</fb>
    <v>6</v>
  </rv>
  <rv s="3">
    <fb>58.17</fb>
    <v>6</v>
  </rv>
  <rv s="3">
    <fb>5212.2039999999997</fb>
    <v>6</v>
  </rv>
  <rv s="3">
    <fb>42608</fb>
    <v>5</v>
  </rv>
  <rv s="3">
    <fb>43.997999999999998</fb>
    <v>6</v>
  </rv>
  <rv s="3">
    <fb>26.734999999999999</fb>
    <v>6</v>
  </rv>
  <rv s="3">
    <fb>769</fb>
    <v>6</v>
  </rv>
  <rv s="3">
    <fb>124.96</fb>
    <v>6</v>
  </rv>
  <rv s="3">
    <fb>793.22</fb>
    <v>6</v>
  </rv>
  <rv s="3">
    <fb>58.03</fb>
    <v>6</v>
  </rv>
  <rv s="3">
    <fb>5218.9170000000004</fb>
    <v>6</v>
  </rv>
  <rv s="3">
    <fb>42611</fb>
    <v>5</v>
  </rv>
  <rv s="3">
    <fb>43.04</fb>
    <v>6</v>
  </rv>
  <rv s="3">
    <fb>26.704999999999998</fb>
    <v>6</v>
  </rv>
  <rv s="3">
    <fb>771.29</fb>
    <v>6</v>
  </rv>
  <rv s="3">
    <fb>126.54</fb>
    <v>6</v>
  </rv>
  <rv s="3">
    <fb>795.82</fb>
    <v>6</v>
  </rv>
  <rv s="3">
    <fb>58.1</fb>
    <v>6</v>
  </rv>
  <rv s="3">
    <fb>5232.3280000000004</fb>
    <v>6</v>
  </rv>
  <rv s="3">
    <fb>42612</fb>
    <v>5</v>
  </rv>
  <rv s="3">
    <fb>42.268000000000001</fb>
    <v>6</v>
  </rv>
  <rv s="3">
    <fb>26.5</fb>
    <v>6</v>
  </rv>
  <rv s="3">
    <fb>767.58</fb>
    <v>6</v>
  </rv>
  <rv s="3">
    <fb>125.84</fb>
    <v>6</v>
  </rv>
  <rv s="3">
    <fb>791.92</fb>
    <v>6</v>
  </rv>
  <rv s="3">
    <fb>5222.9889999999996</fb>
    <v>6</v>
  </rv>
  <rv s="3">
    <fb>42613</fb>
    <v>5</v>
  </rv>
  <rv s="3">
    <fb>42.402000000000001</fb>
    <v>6</v>
  </rv>
  <rv s="3">
    <fb>26.524999999999999</fb>
    <v>6</v>
  </rv>
  <rv s="3">
    <fb>769.16</fb>
    <v>6</v>
  </rv>
  <rv s="3">
    <fb>126.12</fb>
    <v>6</v>
  </rv>
  <rv s="3">
    <fb>789.85</fb>
    <v>6</v>
  </rv>
  <rv s="3">
    <fb>57.46</fb>
    <v>6</v>
  </rv>
  <rv s="3">
    <fb>5213.2190000000001</fb>
    <v>6</v>
  </rv>
  <rv s="3">
    <fb>42614</fb>
    <v>5</v>
  </rv>
  <rv s="3">
    <fb>40.154000000000003</fb>
    <v>6</v>
  </rv>
  <rv s="3">
    <fb>26.682500000000001</fb>
    <v>6</v>
  </rv>
  <rv s="3">
    <fb>770.62</fb>
    <v>6</v>
  </rv>
  <rv s="3">
    <fb>126.17</fb>
    <v>6</v>
  </rv>
  <rv s="3">
    <fb>791.4</fb>
    <v>6</v>
  </rv>
  <rv s="3">
    <fb>57.59</fb>
    <v>6</v>
  </rv>
  <rv s="3">
    <fb>5227.2060000000001</fb>
    <v>6</v>
  </rv>
  <rv s="3">
    <fb>42615</fb>
    <v>5</v>
  </rv>
  <rv s="3">
    <fb>39.555999999999997</fb>
    <v>6</v>
  </rv>
  <rv s="3">
    <fb>26.932500000000001</fb>
    <v>6</v>
  </rv>
  <rv s="3">
    <fb>772.44</fb>
    <v>6</v>
  </rv>
  <rv s="3">
    <fb>126.51</fb>
    <v>6</v>
  </rv>
  <rv s="3">
    <fb>796.87</fb>
    <v>6</v>
  </rv>
  <rv s="3">
    <fb>5249.8990000000003</fb>
    <v>6</v>
  </rv>
  <rv s="3">
    <fb>42619</fb>
    <v>5</v>
  </rv>
  <rv s="3">
    <fb>40.566000000000003</fb>
    <v>6</v>
  </rv>
  <rv s="3">
    <fb>26.925000000000001</fb>
    <v>6</v>
  </rv>
  <rv s="3">
    <fb>788.87</fb>
    <v>6</v>
  </rv>
  <rv s="3">
    <fb>129.72999999999999</fb>
    <v>6</v>
  </rv>
  <rv s="3">
    <fb>808.02</fb>
    <v>6</v>
  </rv>
  <rv s="3">
    <fb>57.61</fb>
    <v>6</v>
  </rv>
  <rv s="3">
    <fb>5275.9080000000004</fb>
    <v>6</v>
  </rv>
  <rv s="3">
    <fb>42620</fb>
    <v>5</v>
  </rv>
  <rv s="3">
    <fb>40.341999999999999</fb>
    <v>6</v>
  </rv>
  <rv s="3">
    <fb>27.09</fb>
    <v>6</v>
  </rv>
  <rv s="3">
    <fb>784.48</fb>
    <v>6</v>
  </rv>
  <rv s="3">
    <fb>131.05000000000001</fb>
    <v>6</v>
  </rv>
  <rv s="3">
    <fb>807.99</fb>
    <v>6</v>
  </rv>
  <rv s="3">
    <fb>57.66</fb>
    <v>6</v>
  </rv>
  <rv s="3">
    <fb>5283.9260000000004</fb>
    <v>6</v>
  </rv>
  <rv s="3">
    <fb>42621</fb>
    <v>5</v>
  </rv>
  <rv s="3">
    <fb>39.472000000000001</fb>
    <v>6</v>
  </rv>
  <rv s="3">
    <fb>26.38</fb>
    <v>6</v>
  </rv>
  <rv s="3">
    <fb>784.06</fb>
    <v>6</v>
  </rv>
  <rv s="3">
    <fb>130.27000000000001</fb>
    <v>6</v>
  </rv>
  <rv s="3">
    <fb>802.84</fb>
    <v>6</v>
  </rv>
  <rv s="3">
    <fb>57.43</fb>
    <v>6</v>
  </rv>
  <rv s="3">
    <fb>5259.4830000000002</fb>
    <v>6</v>
  </rv>
  <rv s="3">
    <fb>42622</fb>
    <v>5</v>
  </rv>
  <rv s="3">
    <fb>38.893999999999998</fb>
    <v>6</v>
  </rv>
  <rv s="3">
    <fb>25.782499999999999</fb>
    <v>6</v>
  </rv>
  <rv s="3">
    <fb>760.14</fb>
    <v>6</v>
  </rv>
  <rv s="3">
    <fb>127.1</fb>
    <v>6</v>
  </rv>
  <rv s="3">
    <fb>788.48</fb>
    <v>6</v>
  </rv>
  <rv s="3">
    <fb>5125.9080000000004</fb>
    <v>6</v>
  </rv>
  <rv s="3">
    <fb>42625</fb>
    <v>5</v>
  </rv>
  <rv s="3">
    <fb>39.659999999999997</fb>
    <v>6</v>
  </rv>
  <rv s="3">
    <fb>26.36</fb>
    <v>6</v>
  </rv>
  <rv s="3">
    <fb>771.49</fb>
    <v>6</v>
  </rv>
  <rv s="3">
    <fb>128.69</fb>
    <v>6</v>
  </rv>
  <rv s="3">
    <fb>798.82</fb>
    <v>6</v>
  </rv>
  <rv s="3">
    <fb>57.05</fb>
    <v>6</v>
  </rv>
  <rv s="3">
    <fb>5211.8879999999999</fb>
    <v>6</v>
  </rv>
  <rv s="3">
    <fb>42626</fb>
    <v>5</v>
  </rv>
  <rv s="3">
    <fb>39.21</fb>
    <v>6</v>
  </rv>
  <rv s="3">
    <fb>26.987500000000001</fb>
    <v>6</v>
  </rv>
  <rv s="3">
    <fb>761.01</fb>
    <v>6</v>
  </rv>
  <rv s="3">
    <fb>127.21</fb>
    <v>6</v>
  </rv>
  <rv s="3">
    <fb>788.72</fb>
    <v>6</v>
  </rv>
  <rv s="3">
    <fb>56.53</fb>
    <v>6</v>
  </rv>
  <rv s="3">
    <fb>5155.2550000000001</fb>
    <v>6</v>
  </rv>
  <rv s="3">
    <fb>42627</fb>
    <v>5</v>
  </rv>
  <rv s="3">
    <fb>39.281999999999996</fb>
    <v>6</v>
  </rv>
  <rv s="3">
    <fb>27.942499999999999</fb>
    <v>6</v>
  </rv>
  <rv s="3">
    <fb>761.09</fb>
    <v>6</v>
  </rv>
  <rv s="3">
    <fb>127.77</fb>
    <v>6</v>
  </rv>
  <rv s="3">
    <fb>790.46</fb>
    <v>6</v>
  </rv>
  <rv s="3">
    <fb>56.26</fb>
    <v>6</v>
  </rv>
  <rv s="3">
    <fb>5173.7719999999999</fb>
    <v>6</v>
  </rv>
  <rv s="3">
    <fb>42628</fb>
    <v>5</v>
  </rv>
  <rv s="3">
    <fb>40.084000000000003</fb>
    <v>6</v>
  </rv>
  <rv s="3">
    <fb>28.892499999999998</fb>
    <v>6</v>
  </rv>
  <rv s="3">
    <fb>769.69</fb>
    <v>6</v>
  </rv>
  <rv s="3">
    <fb>128.35</fb>
    <v>6</v>
  </rv>
  <rv s="3">
    <fb>801.23</fb>
    <v>6</v>
  </rv>
  <rv s="3">
    <fb>57.19</fb>
    <v>6</v>
  </rv>
  <rv s="3">
    <fb>5249.6859999999997</fb>
    <v>6</v>
  </rv>
  <rv s="3">
    <fb>42629</fb>
    <v>5</v>
  </rv>
  <rv s="3">
    <fb>41.08</fb>
    <v>6</v>
  </rv>
  <rv s="3">
    <fb>28.73</fb>
    <v>6</v>
  </rv>
  <rv s="3">
    <fb>778.52</fb>
    <v>6</v>
  </rv>
  <rv s="3">
    <fb>129.07</fb>
    <v>6</v>
  </rv>
  <rv s="3">
    <fb>797.97</fb>
    <v>6</v>
  </rv>
  <rv s="3">
    <fb>57.25</fb>
    <v>6</v>
  </rv>
  <rv s="3">
    <fb>5244.567</fb>
    <v>6</v>
  </rv>
  <rv s="3">
    <fb>42632</fb>
    <v>5</v>
  </rv>
  <rv s="3">
    <fb>41.268000000000001</fb>
    <v>6</v>
  </rv>
  <rv s="3">
    <fb>28.395</fb>
    <v>6</v>
  </rv>
  <rv s="3">
    <fb>775.1</fb>
    <v>6</v>
  </rv>
  <rv s="3">
    <fb>128.65</fb>
    <v>6</v>
  </rv>
  <rv s="3">
    <fb>795.39</fb>
    <v>6</v>
  </rv>
  <rv s="3">
    <fb>56.93</fb>
    <v>6</v>
  </rv>
  <rv s="3">
    <fb>5235.027</fb>
    <v>6</v>
  </rv>
  <rv s="3">
    <fb>42633</fb>
    <v>5</v>
  </rv>
  <rv s="3">
    <fb>40.927999999999997</fb>
    <v>6</v>
  </rv>
  <rv s="3">
    <fb>28.392499999999998</fb>
    <v>6</v>
  </rv>
  <rv s="3">
    <fb>780.22</fb>
    <v>6</v>
  </rv>
  <rv s="3">
    <fb>128.63999999999999</fb>
    <v>6</v>
  </rv>
  <rv s="3">
    <fb>799.78</fb>
    <v>6</v>
  </rv>
  <rv s="3">
    <fb>56.81</fb>
    <v>6</v>
  </rv>
  <rv s="3">
    <fb>5241.3519999999999</fb>
    <v>6</v>
  </rv>
  <rv s="3">
    <fb>42634</fb>
    <v>5</v>
  </rv>
  <rv s="3">
    <fb>41.043999999999997</fb>
    <v>6</v>
  </rv>
  <rv s="3">
    <fb>28.387499999999999</fb>
    <v>6</v>
  </rv>
  <rv s="3">
    <fb>789.74</fb>
    <v>6</v>
  </rv>
  <rv s="3">
    <fb>129.94</fb>
    <v>6</v>
  </rv>
  <rv s="3">
    <fb>805.03</fb>
    <v>6</v>
  </rv>
  <rv s="3">
    <fb>57.76</fb>
    <v>6</v>
  </rv>
  <rv s="3">
    <fb>5295.1819999999998</fb>
    <v>6</v>
  </rv>
  <rv s="3">
    <fb>42635</fb>
    <v>5</v>
  </rv>
  <rv s="3">
    <fb>41.286000000000001</fb>
    <v>6</v>
  </rv>
  <rv s="3">
    <fb>28.655000000000001</fb>
    <v>6</v>
  </rv>
  <rv s="3">
    <fb>804.7</fb>
    <v>6</v>
  </rv>
  <rv s="3">
    <fb>130.08000000000001</fb>
    <v>6</v>
  </rv>
  <rv s="3">
    <fb>815.95</fb>
    <v>6</v>
  </rv>
  <rv s="3">
    <fb>57.82</fb>
    <v>6</v>
  </rv>
  <rv s="3">
    <fb>5339.5230000000001</fb>
    <v>6</v>
  </rv>
  <rv s="3">
    <fb>42636</fb>
    <v>5</v>
  </rv>
  <rv s="3">
    <fb>41.49</fb>
    <v>6</v>
  </rv>
  <rv s="3">
    <fb>28.177499999999998</fb>
    <v>6</v>
  </rv>
  <rv s="3">
    <fb>805.75</fb>
    <v>6</v>
  </rv>
  <rv s="3">
    <fb>127.96</fb>
    <v>6</v>
  </rv>
  <rv s="3">
    <fb>814.96</fb>
    <v>6</v>
  </rv>
  <rv s="3">
    <fb>5305.7470000000003</fb>
    <v>6</v>
  </rv>
  <rv s="3">
    <fb>42639</fb>
    <v>5</v>
  </rv>
  <rv s="3">
    <fb>41.798000000000002</fb>
    <v>6</v>
  </rv>
  <rv s="3">
    <fb>28.22</fb>
    <v>6</v>
  </rv>
  <rv s="3">
    <fb>799.16</fb>
    <v>6</v>
  </rv>
  <rv s="3">
    <fb>127.31</fb>
    <v>6</v>
  </rv>
  <rv s="3">
    <fb>802.65</fb>
    <v>6</v>
  </rv>
  <rv s="3">
    <fb>56.9</fb>
    <v>6</v>
  </rv>
  <rv s="3">
    <fb>5257.491</fb>
    <v>6</v>
  </rv>
  <rv s="3">
    <fb>42640</fb>
    <v>5</v>
  </rv>
  <rv s="3">
    <fb>41.161999999999999</fb>
    <v>6</v>
  </rv>
  <rv s="3">
    <fb>28.272500000000001</fb>
    <v>6</v>
  </rv>
  <rv s="3">
    <fb>816.11</fb>
    <v>6</v>
  </rv>
  <rv s="3">
    <fb>810.73</fb>
    <v>6</v>
  </rv>
  <rv s="3">
    <fb>5305.7120000000004</fb>
    <v>6</v>
  </rv>
  <rv s="3">
    <fb>42641</fb>
    <v>5</v>
  </rv>
  <rv s="3">
    <fb>41.253999999999998</fb>
    <v>6</v>
  </rv>
  <rv s="3">
    <fb>28.487500000000001</fb>
    <v>6</v>
  </rv>
  <rv s="3">
    <fb>828.72</fb>
    <v>6</v>
  </rv>
  <rv s="3">
    <fb>129.22999999999999</fb>
    <v>6</v>
  </rv>
  <rv s="3">
    <fb>810.06</fb>
    <v>6</v>
  </rv>
  <rv s="3">
    <fb>5318.5479999999998</fb>
    <v>6</v>
  </rv>
  <rv s="3">
    <fb>42642</fb>
    <v>5</v>
  </rv>
  <rv s="3">
    <fb>40.14</fb>
    <v>6</v>
  </rv>
  <rv s="3">
    <fb>28.045000000000002</fb>
    <v>6</v>
  </rv>
  <rv s="3">
    <fb>829.05</fb>
    <v>6</v>
  </rv>
  <rv s="3">
    <fb>128.09</fb>
    <v>6</v>
  </rv>
  <rv s="3">
    <fb>802.64</fb>
    <v>6</v>
  </rv>
  <rv s="3">
    <fb>57.4</fb>
    <v>6</v>
  </rv>
  <rv s="3">
    <fb>5269.1540000000005</fb>
    <v>6</v>
  </rv>
  <rv s="3">
    <fb>42643</fb>
    <v>5</v>
  </rv>
  <rv s="3">
    <fb>40.805999999999997</fb>
    <v>6</v>
  </rv>
  <rv s="3">
    <fb>28.262499999999999</fb>
    <v>6</v>
  </rv>
  <rv s="3">
    <fb>837.31</fb>
    <v>6</v>
  </rv>
  <rv s="3">
    <fb>128.27000000000001</fb>
    <v>6</v>
  </rv>
  <rv s="3">
    <fb>804.06</fb>
    <v>6</v>
  </rv>
  <rv s="3">
    <fb>5312.0020000000004</fb>
    <v>6</v>
  </rv>
  <rv s="3">
    <fb>42646</fb>
    <v>5</v>
  </rv>
  <rv s="3">
    <fb>42.74</fb>
    <v>6</v>
  </rv>
  <rv s="3">
    <fb>28.13</fb>
    <v>6</v>
  </rv>
  <rv s="3">
    <fb>836.74</fb>
    <v>6</v>
  </rv>
  <rv s="3">
    <fb>128.77000000000001</fb>
    <v>6</v>
  </rv>
  <rv s="3">
    <fb>800.38</fb>
    <v>6</v>
  </rv>
  <rv s="3">
    <fb>57.42</fb>
    <v>6</v>
  </rv>
  <rv s="3">
    <fb>5300.8739999999998</fb>
    <v>6</v>
  </rv>
  <rv s="3">
    <fb>42647</fb>
    <v>5</v>
  </rv>
  <rv s="3">
    <fb>42.281999999999996</fb>
    <v>6</v>
  </rv>
  <rv s="3">
    <fb>28.25</fb>
    <v>6</v>
  </rv>
  <rv s="3">
    <fb>834.03</fb>
    <v>6</v>
  </rv>
  <rv s="3">
    <fb>128.19</fb>
    <v>6</v>
  </rv>
  <rv s="3">
    <fb>802.79</fb>
    <v>6</v>
  </rv>
  <rv s="3">
    <fb>57.24</fb>
    <v>6</v>
  </rv>
  <rv s="3">
    <fb>5289.6570000000002</fb>
    <v>6</v>
  </rv>
  <rv s="3">
    <fb>42648</fb>
    <v>5</v>
  </rv>
  <rv s="3">
    <fb>41.692</fb>
    <v>6</v>
  </rv>
  <rv s="3">
    <fb>844.36</fb>
    <v>6</v>
  </rv>
  <rv s="3">
    <fb>128.47</fb>
    <v>6</v>
  </rv>
  <rv s="3">
    <fb>57.64</fb>
    <v>6</v>
  </rv>
  <rv s="3">
    <fb>5316.02</fb>
    <v>6</v>
  </rv>
  <rv s="3">
    <fb>42649</fb>
    <v>5</v>
  </rv>
  <rv s="3">
    <fb>40.200000000000003</fb>
    <v>6</v>
  </rv>
  <rv s="3">
    <fb>28.4725</fb>
    <v>6</v>
  </rv>
  <rv s="3">
    <fb>841.66</fb>
    <v>6</v>
  </rv>
  <rv s="3">
    <fb>128.74</fb>
    <v>6</v>
  </rv>
  <rv s="3">
    <fb>803.08</fb>
    <v>6</v>
  </rv>
  <rv s="3">
    <fb>57.74</fb>
    <v>6</v>
  </rv>
  <rv s="3">
    <fb>5306.8519999999999</fb>
    <v>6</v>
  </rv>
  <rv s="3">
    <fb>42650</fb>
    <v>5</v>
  </rv>
  <rv s="3">
    <fb>39.322000000000003</fb>
    <v>6</v>
  </rv>
  <rv s="3">
    <fb>28.515000000000001</fb>
    <v>6</v>
  </rv>
  <rv s="3">
    <fb>839.43</fb>
    <v>6</v>
  </rv>
  <rv s="3">
    <fb>128.99</fb>
    <v>6</v>
  </rv>
  <rv s="3">
    <fb>800.71</fb>
    <v>6</v>
  </rv>
  <rv s="3">
    <fb>57.8</fb>
    <v>6</v>
  </rv>
  <rv s="3">
    <fb>5292.4049999999997</fb>
    <v>6</v>
  </rv>
  <rv s="3">
    <fb>42653</fb>
    <v>5</v>
  </rv>
  <rv s="3">
    <fb>40.19</fb>
    <v>6</v>
  </rv>
  <rv s="3">
    <fb>29.012499999999999</fb>
    <v>6</v>
  </rv>
  <rv s="3">
    <fb>841.71</fb>
    <v>6</v>
  </rv>
  <rv s="3">
    <fb>130.24</fb>
    <v>6</v>
  </rv>
  <rv s="3">
    <fb>814.17</fb>
    <v>6</v>
  </rv>
  <rv s="3">
    <fb>58.04</fb>
    <v>6</v>
  </rv>
  <rv s="3">
    <fb>5328.674</fb>
    <v>6</v>
  </rv>
  <rv s="3">
    <fb>42654</fb>
    <v>5</v>
  </rv>
  <rv s="3">
    <fb>40.020000000000003</fb>
    <v>6</v>
  </rv>
  <rv s="3">
    <fb>29.074999999999999</fb>
    <v>6</v>
  </rv>
  <rv s="3">
    <fb>831</fb>
    <v>6</v>
  </rv>
  <rv s="3">
    <fb>128.88</fb>
    <v>6</v>
  </rv>
  <rv s="3">
    <fb>809.57</fb>
    <v>6</v>
  </rv>
  <rv s="3">
    <fb>5246.7879999999996</fb>
    <v>6</v>
  </rv>
  <rv s="3">
    <fb>42655</fb>
    <v>5</v>
  </rv>
  <rv s="3">
    <fb>40.302</fb>
    <v>6</v>
  </rv>
  <rv s="3">
    <fb>29.335000000000001</fb>
    <v>6</v>
  </rv>
  <rv s="3">
    <fb>834.09</fb>
    <v>6</v>
  </rv>
  <rv s="3">
    <fb>129.05000000000001</fb>
    <v>6</v>
  </rv>
  <rv s="3">
    <fb>811.77</fb>
    <v>6</v>
  </rv>
  <rv s="3">
    <fb>57.11</fb>
    <v>6</v>
  </rv>
  <rv s="3">
    <fb>5239.0190000000002</fb>
    <v>6</v>
  </rv>
  <rv s="3">
    <fb>42656</fb>
    <v>5</v>
  </rv>
  <rv s="3">
    <fb>40.048000000000002</fb>
    <v>6</v>
  </rv>
  <rv s="3">
    <fb>29.245000000000001</fb>
    <v>6</v>
  </rv>
  <rv s="3">
    <fb>829.28</fb>
    <v>6</v>
  </rv>
  <rv s="3">
    <fb>127.82</fb>
    <v>6</v>
  </rv>
  <rv s="3">
    <fb>804.08</fb>
    <v>6</v>
  </rv>
  <rv s="3">
    <fb>56.92</fb>
    <v>6</v>
  </rv>
  <rv s="3">
    <fb>5213.3329999999996</fb>
    <v>6</v>
  </rv>
  <rv s="3">
    <fb>42657</fb>
    <v>5</v>
  </rv>
  <rv s="3">
    <fb>39.302</fb>
    <v>6</v>
  </rv>
  <rv s="3">
    <fb>29.407499999999999</fb>
    <v>6</v>
  </rv>
  <rv s="3">
    <fb>822.96</fb>
    <v>6</v>
  </rv>
  <rv s="3">
    <fb>127.88</fb>
    <v>6</v>
  </rv>
  <rv s="3">
    <fb>804.6</fb>
    <v>6</v>
  </rv>
  <rv s="3">
    <fb>5214.1610000000001</fb>
    <v>6</v>
  </rv>
  <rv s="3">
    <fb>42660</fb>
    <v>5</v>
  </rv>
  <rv s="3">
    <fb>38.792000000000002</fb>
    <v>6</v>
  </rv>
  <rv s="3">
    <fb>29.387499999999999</fb>
    <v>6</v>
  </rv>
  <rv s="3">
    <fb>812.95</fb>
    <v>6</v>
  </rv>
  <rv s="3">
    <fb>127.54</fb>
    <v>6</v>
  </rv>
  <rv s="3">
    <fb>806.84</fb>
    <v>6</v>
  </rv>
  <rv s="3">
    <fb>57.22</fb>
    <v>6</v>
  </rv>
  <rv s="3">
    <fb>5199.8230000000003</fb>
    <v>6</v>
  </rv>
  <rv s="3">
    <fb>42661</fb>
    <v>5</v>
  </rv>
  <rv s="3">
    <fb>39.82</fb>
    <v>6</v>
  </rv>
  <rv s="3">
    <fb>29.3675</fb>
    <v>6</v>
  </rv>
  <rv s="3">
    <fb>817.65</fb>
    <v>6</v>
  </rv>
  <rv s="3">
    <fb>128.57</fb>
    <v>6</v>
  </rv>
  <rv s="3">
    <fb>821.49</fb>
    <v>6</v>
  </rv>
  <rv s="3">
    <fb>5243.8360000000002</fb>
    <v>6</v>
  </rv>
  <rv s="3">
    <fb>42662</fb>
    <v>5</v>
  </rv>
  <rv s="3">
    <fb>40.712000000000003</fb>
    <v>6</v>
  </rv>
  <rv s="3">
    <fb>29.28</fb>
    <v>6</v>
  </rv>
  <rv s="3">
    <fb>817.69</fb>
    <v>6</v>
  </rv>
  <rv s="3">
    <fb>130.11000000000001</fb>
    <v>6</v>
  </rv>
  <rv s="3">
    <fb>827.09</fb>
    <v>6</v>
  </rv>
  <rv s="3">
    <fb>57.53</fb>
    <v>6</v>
  </rv>
  <rv s="3">
    <fb>5246.4120000000003</fb>
    <v>6</v>
  </rv>
  <rv s="3">
    <fb>42663</fb>
    <v>5</v>
  </rv>
  <rv s="3">
    <fb>29.265000000000001</fb>
    <v>6</v>
  </rv>
  <rv s="3">
    <fb>810.32</fb>
    <v>6</v>
  </rv>
  <rv s="3">
    <fb>130</fb>
    <v>6</v>
  </rv>
  <rv s="3">
    <fb>821.63</fb>
    <v>6</v>
  </rv>
  <rv s="3">
    <fb>5241.8329999999996</fb>
    <v>6</v>
  </rv>
  <rv s="3">
    <fb>42664</fb>
    <v>5</v>
  </rv>
  <rv s="3">
    <fb>40.018000000000001</fb>
    <v>6</v>
  </rv>
  <rv s="3">
    <fb>29.15</fb>
    <v>6</v>
  </rv>
  <rv s="3">
    <fb>818.99</fb>
    <v>6</v>
  </rv>
  <rv s="3">
    <fb>132.07</fb>
    <v>6</v>
  </rv>
  <rv s="3">
    <fb>824.06</fb>
    <v>6</v>
  </rv>
  <rv s="3">
    <fb>59.66</fb>
    <v>6</v>
  </rv>
  <rv s="3">
    <fb>5257.402</fb>
    <v>6</v>
  </rv>
  <rv s="3">
    <fb>42667</fb>
    <v>5</v>
  </rv>
  <rv s="3">
    <fb>40.552</fb>
    <v>6</v>
  </rv>
  <rv s="3">
    <fb>29.412500000000001</fb>
    <v>6</v>
  </rv>
  <rv s="3">
    <fb>838.09</fb>
    <v>6</v>
  </rv>
  <rv s="3">
    <fb>133.28</fb>
    <v>6</v>
  </rv>
  <rv s="3">
    <fb>835.74</fb>
    <v>6</v>
  </rv>
  <rv s="3">
    <fb>61</fb>
    <v>6</v>
  </rv>
  <rv s="3">
    <fb>5309.8270000000002</fb>
    <v>6</v>
  </rv>
  <rv s="3">
    <fb>42668</fb>
    <v>5</v>
  </rv>
  <rv s="3">
    <fb>40.468000000000004</fb>
    <v>6</v>
  </rv>
  <rv s="3">
    <fb>29.5625</fb>
    <v>6</v>
  </rv>
  <rv s="3">
    <fb>835.18</fb>
    <v>6</v>
  </rv>
  <rv s="3">
    <fb>132.29</fb>
    <v>6</v>
  </rv>
  <rv s="3">
    <fb>828.55</fb>
    <v>6</v>
  </rv>
  <rv s="3">
    <fb>60.99</fb>
    <v>6</v>
  </rv>
  <rv s="3">
    <fb>5283.3990000000003</fb>
    <v>6</v>
  </rv>
  <rv s="3">
    <fb>42669</fb>
    <v>5</v>
  </rv>
  <rv s="3">
    <fb>40.448</fb>
    <v>6</v>
  </rv>
  <rv s="3">
    <fb>28.897500000000001</fb>
    <v>6</v>
  </rv>
  <rv s="3">
    <fb>822.59</fb>
    <v>6</v>
  </rv>
  <rv s="3">
    <fb>131.04</fb>
    <v>6</v>
  </rv>
  <rv s="3">
    <fb>822.1</fb>
    <v>6</v>
  </rv>
  <rv s="3">
    <fb>60.63</fb>
    <v>6</v>
  </rv>
  <rv s="3">
    <fb>5250.268</fb>
    <v>6</v>
  </rv>
  <rv s="3">
    <fb>42670</fb>
    <v>5</v>
  </rv>
  <rv s="3">
    <fb>40.802</fb>
    <v>6</v>
  </rv>
  <rv s="3">
    <fb>28.62</fb>
    <v>6</v>
  </rv>
  <rv s="3">
    <fb>818.36</fb>
    <v>6</v>
  </rv>
  <rv s="3">
    <fb>129.69</fb>
    <v>6</v>
  </rv>
  <rv s="3">
    <fb>817.35</fb>
    <v>6</v>
  </rv>
  <rv s="3">
    <fb>60.1</fb>
    <v>6</v>
  </rv>
  <rv s="3">
    <fb>5215.9740000000002</fb>
    <v>6</v>
  </rv>
  <rv s="3">
    <fb>42671</fb>
    <v>5</v>
  </rv>
  <rv s="3">
    <fb>39.994</fb>
    <v>6</v>
  </rv>
  <rv s="3">
    <fb>28.43</fb>
    <v>6</v>
  </rv>
  <rv s="3">
    <fb>776.32</fb>
    <v>6</v>
  </rv>
  <rv s="3">
    <fb>131.29</fb>
    <v>6</v>
  </rv>
  <rv s="3">
    <fb>819.56</fb>
    <v>6</v>
  </rv>
  <rv s="3">
    <fb>59.87</fb>
    <v>6</v>
  </rv>
  <rv s="3">
    <fb>5190.1040000000003</fb>
    <v>6</v>
  </rv>
  <rv s="3">
    <fb>42674</fb>
    <v>5</v>
  </rv>
  <rv s="3">
    <fb>39.545999999999999</fb>
    <v>6</v>
  </rv>
  <rv s="3">
    <fb>28.385000000000002</fb>
    <v>6</v>
  </rv>
  <rv s="3">
    <fb>789.82</fb>
    <v>6</v>
  </rv>
  <rv s="3">
    <fb>130.99</fb>
    <v>6</v>
  </rv>
  <rv s="3">
    <fb>809.9</fb>
    <v>6</v>
  </rv>
  <rv s="3">
    <fb>59.92</fb>
    <v>6</v>
  </rv>
  <rv s="3">
    <fb>5189.1350000000002</fb>
    <v>6</v>
  </rv>
  <rv s="3">
    <fb>42675</fb>
    <v>5</v>
  </rv>
  <rv s="3">
    <fb>38.158000000000001</fb>
    <v>6</v>
  </rv>
  <rv s="3">
    <fb>27.872499999999999</fb>
    <v>6</v>
  </rv>
  <rv s="3">
    <fb>785.41</fb>
    <v>6</v>
  </rv>
  <rv s="3">
    <fb>129.5</fb>
    <v>6</v>
  </rv>
  <rv s="3">
    <fb>805.48</fb>
    <v>6</v>
  </rv>
  <rv s="3">
    <fb>59.8</fb>
    <v>6</v>
  </rv>
  <rv s="3">
    <fb>5153.5770000000002</fb>
    <v>6</v>
  </rv>
  <rv s="3">
    <fb>42676</fb>
    <v>5</v>
  </rv>
  <rv s="3">
    <fb>37.603999999999999</fb>
    <v>6</v>
  </rv>
  <rv s="3">
    <fb>27.897500000000001</fb>
    <v>6</v>
  </rv>
  <rv s="3">
    <fb>765.56</fb>
    <v>6</v>
  </rv>
  <rv s="3">
    <fb>127.17</fb>
    <v>6</v>
  </rv>
  <rv s="3">
    <fb>788.42</fb>
    <v>6</v>
  </rv>
  <rv s="3">
    <fb>59.43</fb>
    <v>6</v>
  </rv>
  <rv s="3">
    <fb>5105.5659999999998</fb>
    <v>6</v>
  </rv>
  <rv s="3">
    <fb>42677</fb>
    <v>5</v>
  </rv>
  <rv s="3">
    <fb>37.484000000000002</fb>
    <v>6</v>
  </rv>
  <rv s="3">
    <fb>27.4575</fb>
    <v>6</v>
  </rv>
  <rv s="3">
    <fb>767.03</fb>
    <v>6</v>
  </rv>
  <rv s="3">
    <fb>120</fb>
    <v>6</v>
  </rv>
  <rv s="3">
    <fb>782.19</fb>
    <v>6</v>
  </rv>
  <rv s="3">
    <fb>59.21</fb>
    <v>6</v>
  </rv>
  <rv s="3">
    <fb>5058.4080000000004</fb>
    <v>6</v>
  </rv>
  <rv s="3">
    <fb>42678</fb>
    <v>5</v>
  </rv>
  <rv s="3">
    <fb>38.112000000000002</fb>
    <v>6</v>
  </rv>
  <rv s="3">
    <fb>27.21</fb>
    <v>6</v>
  </rv>
  <rv s="3">
    <fb>755.05</fb>
    <v>6</v>
  </rv>
  <rv s="3">
    <fb>120.75</fb>
    <v>6</v>
  </rv>
  <rv s="3">
    <fb>781.1</fb>
    <v>6</v>
  </rv>
  <rv s="3">
    <fb>58.71</fb>
    <v>6</v>
  </rv>
  <rv s="3">
    <fb>5046.37</fb>
    <v>6</v>
  </rv>
  <rv s="3">
    <fb>42681</fb>
    <v>5</v>
  </rv>
  <rv s="3">
    <fb>38.642000000000003</fb>
    <v>6</v>
  </rv>
  <rv s="3">
    <fb>27.602499999999999</fb>
    <v>6</v>
  </rv>
  <rv s="3">
    <fb>784.93</fb>
    <v>6</v>
  </rv>
  <rv s="3">
    <fb>122.15</fb>
    <v>6</v>
  </rv>
  <rv s="3">
    <fb>802.03</fb>
    <v>6</v>
  </rv>
  <rv s="3">
    <fb>60.42</fb>
    <v>6</v>
  </rv>
  <rv s="3">
    <fb>5166.1729999999998</fb>
    <v>6</v>
  </rv>
  <rv s="3">
    <fb>42682</fb>
    <v>5</v>
  </rv>
  <rv s="3">
    <fb>38.988</fb>
    <v>6</v>
  </rv>
  <rv s="3">
    <fb>27.765000000000001</fb>
    <v>6</v>
  </rv>
  <rv s="3">
    <fb>787.75</fb>
    <v>6</v>
  </rv>
  <rv s="3">
    <fb>124.22</fb>
    <v>6</v>
  </rv>
  <rv s="3">
    <fb>811.98</fb>
    <v>6</v>
  </rv>
  <rv s="3">
    <fb>60.47</fb>
    <v>6</v>
  </rv>
  <rv s="3">
    <fb>5193.4889999999996</fb>
    <v>6</v>
  </rv>
  <rv s="3">
    <fb>42683</fb>
    <v>5</v>
  </rv>
  <rv s="3">
    <fb>38.012</fb>
    <v>6</v>
  </rv>
  <rv s="3">
    <fb>27.72</fb>
    <v>6</v>
  </rv>
  <rv s="3">
    <fb>771.88</fb>
    <v>6</v>
  </rv>
  <rv s="3">
    <fb>123.18</fb>
    <v>6</v>
  </rv>
  <rv s="3">
    <fb>805.59</fb>
    <v>6</v>
  </rv>
  <rv s="3">
    <fb>60.17</fb>
    <v>6</v>
  </rv>
  <rv s="3">
    <fb>5251.0720000000001</fb>
    <v>6</v>
  </rv>
  <rv s="3">
    <fb>42684</fb>
    <v>5</v>
  </rv>
  <rv s="3">
    <fb>37.07</fb>
    <v>6</v>
  </rv>
  <rv s="3">
    <fb>26.947500000000002</fb>
    <v>6</v>
  </rv>
  <rv s="3">
    <fb>742.38</fb>
    <v>6</v>
  </rv>
  <rv s="3">
    <fb>120.8</fb>
    <v>6</v>
  </rv>
  <rv s="3">
    <fb>780.29</fb>
    <v>6</v>
  </rv>
  <rv s="3">
    <fb>58.7</fb>
    <v>6</v>
  </rv>
  <rv s="3">
    <fb>5208.7960000000003</fb>
    <v>6</v>
  </rv>
  <rv s="3">
    <fb>42685</fb>
    <v>5</v>
  </rv>
  <rv s="3">
    <fb>37.712000000000003</fb>
    <v>6</v>
  </rv>
  <rv s="3">
    <fb>27.107500000000002</fb>
    <v>6</v>
  </rv>
  <rv s="3">
    <fb>739.01</fb>
    <v>6</v>
  </rv>
  <rv s="3">
    <fb>119.02</fb>
    <v>6</v>
  </rv>
  <rv s="3">
    <fb>771.75</fb>
    <v>6</v>
  </rv>
  <rv s="3">
    <fb>59.02</fb>
    <v>6</v>
  </rv>
  <rv s="3">
    <fb>5237.1139999999996</fb>
    <v>6</v>
  </rv>
  <rv s="3">
    <fb>42688</fb>
    <v>5</v>
  </rv>
  <rv s="3">
    <fb>36.29</fb>
    <v>6</v>
  </rv>
  <rv s="3">
    <fb>26.427499999999998</fb>
    <v>6</v>
  </rv>
  <rv s="3">
    <fb>719.07</fb>
    <v>6</v>
  </rv>
  <rv s="3">
    <fb>753.22</fb>
    <v>6</v>
  </rv>
  <rv s="3">
    <fb>5218.3959999999997</fb>
    <v>6</v>
  </rv>
  <rv s="3">
    <fb>42689</fb>
    <v>5</v>
  </rv>
  <rv s="3">
    <fb>36.753999999999998</fb>
    <v>6</v>
  </rv>
  <rv s="3">
    <fb>26.7775</fb>
    <v>6</v>
  </rv>
  <rv s="3">
    <fb>743.24</fb>
    <v>6</v>
  </rv>
  <rv s="3">
    <fb>117.2</fb>
    <v>6</v>
  </rv>
  <rv s="3">
    <fb>775.16</fb>
    <v>6</v>
  </rv>
  <rv s="3">
    <fb>58.87</fb>
    <v>6</v>
  </rv>
  <rv s="3">
    <fb>5275.6210000000001</fb>
    <v>6</v>
  </rv>
  <rv s="3">
    <fb>42690</fb>
    <v>5</v>
  </rv>
  <rv s="3">
    <fb>36.786000000000001</fb>
    <v>6</v>
  </rv>
  <rv s="3">
    <fb>27.497499999999999</fb>
    <v>6</v>
  </rv>
  <rv s="3">
    <fb>746.49</fb>
    <v>6</v>
  </rv>
  <rv s="3">
    <fb>116.34</fb>
    <v>6</v>
  </rv>
  <rv s="3">
    <fb>779.98</fb>
    <v>6</v>
  </rv>
  <rv s="3">
    <fb>59.65</fb>
    <v>6</v>
  </rv>
  <rv s="3">
    <fb>5294.5839999999998</fb>
    <v>6</v>
  </rv>
  <rv s="3">
    <fb>42691</fb>
    <v>5</v>
  </rv>
  <rv s="3">
    <fb>37.731999999999999</fb>
    <v>6</v>
  </rv>
  <rv s="3">
    <fb>27.487500000000001</fb>
    <v>6</v>
  </rv>
  <rv s="3">
    <fb>756.4</fb>
    <v>6</v>
  </rv>
  <rv s="3">
    <fb>117.79</fb>
    <v>6</v>
  </rv>
  <rv s="3">
    <fb>786.16</fb>
    <v>6</v>
  </rv>
  <rv s="3">
    <fb>60.64</fb>
    <v>6</v>
  </rv>
  <rv s="3">
    <fb>5333.973</fb>
    <v>6</v>
  </rv>
  <rv s="3">
    <fb>42692</fb>
    <v>5</v>
  </rv>
  <rv s="3">
    <fb>37.003999999999998</fb>
    <v>6</v>
  </rv>
  <rv s="3">
    <fb>27.515000000000001</fb>
    <v>6</v>
  </rv>
  <rv s="3">
    <fb>760.16</fb>
    <v>6</v>
  </rv>
  <rv s="3">
    <fb>117.02</fb>
    <v>6</v>
  </rv>
  <rv s="3">
    <fb>775.97</fb>
    <v>6</v>
  </rv>
  <rv s="3">
    <fb>60.35</fb>
    <v>6</v>
  </rv>
  <rv s="3">
    <fb>5321.5129999999999</fb>
    <v>6</v>
  </rv>
  <rv s="3">
    <fb>42695</fb>
    <v>5</v>
  </rv>
  <rv s="3">
    <fb>36.904000000000003</fb>
    <v>6</v>
  </rv>
  <rv s="3">
    <fb>27.932500000000001</fb>
    <v>6</v>
  </rv>
  <rv s="3">
    <fb>780</fb>
    <v>6</v>
  </rv>
  <rv s="3">
    <fb>121.77</fb>
    <v>6</v>
  </rv>
  <rv s="3">
    <fb>784.8</fb>
    <v>6</v>
  </rv>
  <rv s="3">
    <fb>60.86</fb>
    <v>6</v>
  </rv>
  <rv s="3">
    <fb>5368.86</fb>
    <v>6</v>
  </rv>
  <rv s="3">
    <fb>42696</fb>
    <v>5</v>
  </rv>
  <rv s="3">
    <fb>38.234000000000002</fb>
    <v>6</v>
  </rv>
  <rv s="3">
    <fb>27.95</fb>
    <v>6</v>
  </rv>
  <rv s="3">
    <fb>785.33</fb>
    <v>6</v>
  </rv>
  <rv s="3">
    <fb>121.47</fb>
    <v>6</v>
  </rv>
  <rv s="3">
    <fb>785</fb>
    <v>6</v>
  </rv>
  <rv s="3">
    <fb>61.12</fb>
    <v>6</v>
  </rv>
  <rv s="3">
    <fb>5386.35</fb>
    <v>6</v>
  </rv>
  <rv s="3">
    <fb>42697</fb>
    <v>5</v>
  </rv>
  <rv s="3">
    <fb>38.628</fb>
    <v>6</v>
  </rv>
  <rv s="3">
    <fb>27.807500000000001</fb>
    <v>6</v>
  </rv>
  <rv s="3">
    <fb>780.12</fb>
    <v>6</v>
  </rv>
  <rv s="3">
    <fb>120.84</fb>
    <v>6</v>
  </rv>
  <rv s="3">
    <fb>779</fb>
    <v>6</v>
  </rv>
  <rv s="3">
    <fb>60.4</fb>
    <v>6</v>
  </rv>
  <rv s="3">
    <fb>5380.6779999999999</fb>
    <v>6</v>
  </rv>
  <rv s="3">
    <fb>42699</fb>
    <v>5</v>
  </rv>
  <rv s="3">
    <fb>39.33</fb>
    <v>6</v>
  </rv>
  <rv s="3">
    <fb>27.947500000000002</fb>
    <v>6</v>
  </rv>
  <rv s="3">
    <fb>780.37</fb>
    <v>6</v>
  </rv>
  <rv s="3">
    <fb>120.38</fb>
    <v>6</v>
  </rv>
  <rv s="3">
    <fb>780.23</fb>
    <v>6</v>
  </rv>
  <rv s="3">
    <fb>60.53</fb>
    <v>6</v>
  </rv>
  <rv s="3">
    <fb>5398.92</fb>
    <v>6</v>
  </rv>
  <rv s="3">
    <fb>42702</fb>
    <v>5</v>
  </rv>
  <rv s="3">
    <fb>39.223999999999997</fb>
    <v>6</v>
  </rv>
  <rv s="3">
    <fb>27.892499999999998</fb>
    <v>6</v>
  </rv>
  <rv s="3">
    <fb>766.77</fb>
    <v>6</v>
  </rv>
  <rv s="3">
    <fb>120.41</fb>
    <v>6</v>
  </rv>
  <rv s="3">
    <fb>785.79</fb>
    <v>6</v>
  </rv>
  <rv s="3">
    <fb>60.61</fb>
    <v>6</v>
  </rv>
  <rv s="3">
    <fb>5368.8119999999999</fb>
    <v>6</v>
  </rv>
  <rv s="3">
    <fb>42703</fb>
    <v>5</v>
  </rv>
  <rv s="3">
    <fb>37.914000000000001</fb>
    <v>6</v>
  </rv>
  <rv s="3">
    <fb>27.864999999999998</fb>
    <v>6</v>
  </rv>
  <rv s="3">
    <fb>762.52</fb>
    <v>6</v>
  </rv>
  <rv s="3">
    <fb>120.87</fb>
    <v>6</v>
  </rv>
  <rv s="3">
    <fb>789.44</fb>
    <v>6</v>
  </rv>
  <rv s="3">
    <fb>61.09</fb>
    <v>6</v>
  </rv>
  <rv s="3">
    <fb>5379.9179999999997</fb>
    <v>6</v>
  </rv>
  <rv s="3">
    <fb>42704</fb>
    <v>5</v>
  </rv>
  <rv s="3">
    <fb>37.880000000000003</fb>
    <v>6</v>
  </rv>
  <rv s="3">
    <fb>27.63</fb>
    <v>6</v>
  </rv>
  <rv s="3">
    <fb>750.57</fb>
    <v>6</v>
  </rv>
  <rv s="3">
    <fb>118.42</fb>
    <v>6</v>
  </rv>
  <rv s="3">
    <fb>775.88</fb>
    <v>6</v>
  </rv>
  <rv s="3">
    <fb>60.26</fb>
    <v>6</v>
  </rv>
  <rv s="3">
    <fb>5323.6809999999996</fb>
    <v>6</v>
  </rv>
  <rv s="3">
    <fb>42705</fb>
    <v>5</v>
  </rv>
  <rv s="3">
    <fb>36.375999999999998</fb>
    <v>6</v>
  </rv>
  <rv s="3">
    <fb>27.372499999999999</fb>
    <v>6</v>
  </rv>
  <rv s="3">
    <fb>743.65</fb>
    <v>6</v>
  </rv>
  <rv s="3">
    <fb>115.1</fb>
    <v>6</v>
  </rv>
  <rv s="3">
    <fb>764.33</fb>
    <v>6</v>
  </rv>
  <rv s="3">
    <fb>59.2</fb>
    <v>6</v>
  </rv>
  <rv s="3">
    <fb>5251.107</fb>
    <v>6</v>
  </rv>
  <rv s="3">
    <fb>42706</fb>
    <v>5</v>
  </rv>
  <rv s="3">
    <fb>36.293999999999997</fb>
    <v>6</v>
  </rv>
  <rv s="3">
    <fb>27.475000000000001</fb>
    <v>6</v>
  </rv>
  <rv s="3">
    <fb>740.34</fb>
    <v>6</v>
  </rv>
  <rv s="3">
    <fb>115.4</fb>
    <v>6</v>
  </rv>
  <rv s="3">
    <fb>59.25</fb>
    <v>6</v>
  </rv>
  <rv s="3">
    <fb>5255.652</fb>
    <v>6</v>
  </rv>
  <rv s="3">
    <fb>42709</fb>
    <v>5</v>
  </rv>
  <rv s="3">
    <fb>37.36</fb>
    <v>6</v>
  </rv>
  <rv s="3">
    <fb>27.2775</fb>
    <v>6</v>
  </rv>
  <rv s="3">
    <fb>759.36</fb>
    <v>6</v>
  </rv>
  <rv s="3">
    <fb>117.43</fb>
    <v>6</v>
  </rv>
  <rv s="3">
    <fb>778.22</fb>
    <v>6</v>
  </rv>
  <rv s="3">
    <fb>60.22</fb>
    <v>6</v>
  </rv>
  <rv s="3">
    <fb>5308.8919999999998</fb>
    <v>6</v>
  </rv>
  <rv s="3">
    <fb>42710</fb>
    <v>5</v>
  </rv>
  <rv s="3">
    <fb>37.17</fb>
    <v>6</v>
  </rv>
  <rv s="3">
    <fb>764.72</fb>
    <v>6</v>
  </rv>
  <rv s="3">
    <fb>117.31</fb>
    <v>6</v>
  </rv>
  <rv s="3">
    <fb>776.18</fb>
    <v>6</v>
  </rv>
  <rv s="3">
    <fb>59.95</fb>
    <v>6</v>
  </rv>
  <rv s="3">
    <fb>5333.0010000000002</fb>
    <v>6</v>
  </rv>
  <rv s="3">
    <fb>42711</fb>
    <v>5</v>
  </rv>
  <rv s="3">
    <fb>27.7575</fb>
    <v>6</v>
  </rv>
  <rv s="3">
    <fb>770.42</fb>
    <v>6</v>
  </rv>
  <rv s="3">
    <fb>117.95</fb>
    <v>6</v>
  </rv>
  <rv s="3">
    <fb>791.47</fb>
    <v>6</v>
  </rv>
  <rv s="3">
    <fb>61.37</fb>
    <v>6</v>
  </rv>
  <rv s="3">
    <fb>5393.7619999999997</fb>
    <v>6</v>
  </rv>
  <rv s="3">
    <fb>42712</fb>
    <v>5</v>
  </rv>
  <rv s="3">
    <fb>38.457999999999998</fb>
    <v>6</v>
  </rv>
  <rv s="3">
    <fb>28.03</fb>
    <v>6</v>
  </rv>
  <rv s="3">
    <fb>767.33</fb>
    <v>6</v>
  </rv>
  <rv s="3">
    <fb>118.91</fb>
    <v>6</v>
  </rv>
  <rv s="3">
    <fb>795.17</fb>
    <v>6</v>
  </rv>
  <rv s="3">
    <fb>61.01</fb>
    <v>6</v>
  </rv>
  <rv s="3">
    <fb>5417.3559999999998</fb>
    <v>6</v>
  </rv>
  <rv s="3">
    <fb>42713</fb>
    <v>5</v>
  </rv>
  <rv s="3">
    <fb>38.436</fb>
    <v>6</v>
  </rv>
  <rv s="3">
    <fb>768.66</fb>
    <v>6</v>
  </rv>
  <rv s="3">
    <fb>119.68</fb>
    <v>6</v>
  </rv>
  <rv s="3">
    <fb>809.45</fb>
    <v>6</v>
  </rv>
  <rv s="3">
    <fb>61.97</fb>
    <v>6</v>
  </rv>
  <rv s="3">
    <fb>5444.4979999999996</fb>
    <v>6</v>
  </rv>
  <rv s="3">
    <fb>42716</fb>
    <v>5</v>
  </rv>
  <rv s="3">
    <fb>38.485999999999997</fb>
    <v>6</v>
  </rv>
  <rv s="3">
    <fb>28.324999999999999</fb>
    <v>6</v>
  </rv>
  <rv s="3">
    <fb>760.12</fb>
    <v>6</v>
  </rv>
  <rv s="3">
    <fb>117.77</fb>
    <v>6</v>
  </rv>
  <rv s="3">
    <fb>807.9</fb>
    <v>6</v>
  </rv>
  <rv s="3">
    <fb>62.17</fb>
    <v>6</v>
  </rv>
  <rv s="3">
    <fb>5412.54</fb>
    <v>6</v>
  </rv>
  <rv s="3">
    <fb>42717</fb>
    <v>5</v>
  </rv>
  <rv s="3">
    <fb>39.630000000000003</fb>
    <v>6</v>
  </rv>
  <rv s="3">
    <fb>28.797499999999999</fb>
    <v>6</v>
  </rv>
  <rv s="3">
    <fb>774.34</fb>
    <v>6</v>
  </rv>
  <rv s="3">
    <fb>120.31</fb>
    <v>6</v>
  </rv>
  <rv s="3">
    <fb>815.34</fb>
    <v>6</v>
  </rv>
  <rv s="3">
    <fb>62.98</fb>
    <v>6</v>
  </rv>
  <rv s="3">
    <fb>5463.8280000000004</fb>
    <v>6</v>
  </rv>
  <rv s="3">
    <fb>42718</fb>
    <v>5</v>
  </rv>
  <rv s="3">
    <fb>39.738</fb>
    <v>6</v>
  </rv>
  <rv s="3">
    <fb>768.82</fb>
    <v>6</v>
  </rv>
  <rv s="3">
    <fb>120.21</fb>
    <v>6</v>
  </rv>
  <rv s="3">
    <fb>817.89</fb>
    <v>6</v>
  </rv>
  <rv s="3">
    <fb>62.68</fb>
    <v>6</v>
  </rv>
  <rv s="3">
    <fb>5436.6719999999996</fb>
    <v>6</v>
  </rv>
  <rv s="3">
    <fb>42719</fb>
    <v>5</v>
  </rv>
  <rv s="3">
    <fb>39.515999999999998</fb>
    <v>6</v>
  </rv>
  <rv s="3">
    <fb>28.954999999999998</fb>
    <v>6</v>
  </rv>
  <rv s="3">
    <fb>761</fb>
    <v>6</v>
  </rv>
  <rv s="3">
    <fb>120.57</fb>
    <v>6</v>
  </rv>
  <rv s="3">
    <fb>815.65</fb>
    <v>6</v>
  </rv>
  <rv s="3">
    <fb>62.58</fb>
    <v>6</v>
  </rv>
  <rv s="3">
    <fb>5456.8549999999996</fb>
    <v>6</v>
  </rv>
  <rv s="3">
    <fb>42720</fb>
    <v>5</v>
  </rv>
  <rv s="3">
    <fb>40.497999999999998</fb>
    <v>6</v>
  </rv>
  <rv s="3">
    <fb>28.9925</fb>
    <v>6</v>
  </rv>
  <rv s="3">
    <fb>757.77</fb>
    <v>6</v>
  </rv>
  <rv s="3">
    <fb>119.87</fb>
    <v>6</v>
  </rv>
  <rv s="3">
    <fb>809.84</fb>
    <v>6</v>
  </rv>
  <rv s="3">
    <fb>62.3</fb>
    <v>6</v>
  </rv>
  <rv s="3">
    <fb>5437.1620000000003</fb>
    <v>6</v>
  </rv>
  <rv s="3">
    <fb>42723</fb>
    <v>5</v>
  </rv>
  <rv s="3">
    <fb>40.545999999999999</fb>
    <v>6</v>
  </rv>
  <rv s="3">
    <fb>29.16</fb>
    <v>6</v>
  </rv>
  <rv s="3">
    <fb>766</fb>
    <v>6</v>
  </rv>
  <rv s="3">
    <fb>119.24</fb>
    <v>6</v>
  </rv>
  <rv s="3">
    <fb>812.5</fb>
    <v>6</v>
  </rv>
  <rv s="3">
    <fb>63.62</fb>
    <v>6</v>
  </rv>
  <rv s="3">
    <fb>5457.4409999999998</fb>
    <v>6</v>
  </rv>
  <rv s="3">
    <fb>42724</fb>
    <v>5</v>
  </rv>
  <rv s="3">
    <fb>41.758000000000003</fb>
    <v>6</v>
  </rv>
  <rv s="3">
    <fb>29.237500000000001</fb>
    <v>6</v>
  </rv>
  <rv s="3">
    <fb>771.22</fb>
    <v>6</v>
  </rv>
  <rv s="3">
    <fb>119.09</fb>
    <v>6</v>
  </rv>
  <rv s="3">
    <fb>815.2</fb>
    <v>6</v>
  </rv>
  <rv s="3">
    <fb>63.54</fb>
    <v>6</v>
  </rv>
  <rv s="3">
    <fb>5483.9440000000004</fb>
    <v>6</v>
  </rv>
  <rv s="3">
    <fb>42725</fb>
    <v>5</v>
  </rv>
  <rv s="3">
    <fb>41.54</fb>
    <v>6</v>
  </rv>
  <rv s="3">
    <fb>770.6</fb>
    <v>6</v>
  </rv>
  <rv s="3">
    <fb>119.04</fb>
    <v>6</v>
  </rv>
  <rv s="3">
    <fb>812.2</fb>
    <v>6</v>
  </rv>
  <rv s="3">
    <fb>5471.433</fb>
    <v>6</v>
  </rv>
  <rv s="3">
    <fb>42726</fb>
    <v>5</v>
  </rv>
  <rv s="3">
    <fb>41.69</fb>
    <v>6</v>
  </rv>
  <rv s="3">
    <fb>29.072500000000002</fb>
    <v>6</v>
  </rv>
  <rv s="3">
    <fb>766.34</fb>
    <v>6</v>
  </rv>
  <rv s="3">
    <fb>117.4</fb>
    <v>6</v>
  </rv>
  <rv s="3">
    <fb>809.68</fb>
    <v>6</v>
  </rv>
  <rv s="3">
    <fb>63.55</fb>
    <v>6</v>
  </rv>
  <rv s="3">
    <fb>5447.4219999999996</fb>
    <v>6</v>
  </rv>
  <rv s="3">
    <fb>42727</fb>
    <v>5</v>
  </rv>
  <rv s="3">
    <fb>42.667999999999999</fb>
    <v>6</v>
  </rv>
  <rv s="3">
    <fb>29.13</fb>
    <v>6</v>
  </rv>
  <rv s="3">
    <fb>760.59</fb>
    <v>6</v>
  </rv>
  <rv s="3">
    <fb>117.27</fb>
    <v>6</v>
  </rv>
  <rv s="3">
    <fb>807.8</fb>
    <v>6</v>
  </rv>
  <rv s="3">
    <fb>63.24</fb>
    <v>6</v>
  </rv>
  <rv s="3">
    <fb>5462.6890000000003</fb>
    <v>6</v>
  </rv>
  <rv s="3">
    <fb>42731</fb>
    <v>5</v>
  </rv>
  <rv s="3">
    <fb>43.905999999999999</fb>
    <v>6</v>
  </rv>
  <rv s="3">
    <fb>29.315000000000001</fb>
    <v>6</v>
  </rv>
  <rv s="3">
    <fb>771.4</fb>
    <v>6</v>
  </rv>
  <rv s="3">
    <fb>118.01</fb>
    <v>6</v>
  </rv>
  <rv s="3">
    <fb>809.93</fb>
    <v>6</v>
  </rv>
  <rv s="3">
    <fb>63.28</fb>
    <v>6</v>
  </rv>
  <rv s="3">
    <fb>5487.4409999999998</fb>
    <v>6</v>
  </rv>
  <rv s="3">
    <fb>42732</fb>
    <v>5</v>
  </rv>
  <rv s="3">
    <fb>43.948</fb>
    <v>6</v>
  </rv>
  <rv s="3">
    <fb>29.19</fb>
    <v>6</v>
  </rv>
  <rv s="3">
    <fb>772.13</fb>
    <v>6</v>
  </rv>
  <rv s="3">
    <fb>116.92</fb>
    <v>6</v>
  </rv>
  <rv s="3">
    <fb>804.57</fb>
    <v>6</v>
  </rv>
  <rv s="3">
    <fb>62.99</fb>
    <v>6</v>
  </rv>
  <rv s="3">
    <fb>5438.5550000000003</fb>
    <v>6</v>
  </rv>
  <rv s="3">
    <fb>42733</fb>
    <v>5</v>
  </rv>
  <rv s="3">
    <fb>42.936</fb>
    <v>6</v>
  </rv>
  <rv s="3">
    <fb>29.182500000000001</fb>
    <v>6</v>
  </rv>
  <rv s="3">
    <fb>765.15</fb>
    <v>6</v>
  </rv>
  <rv s="3">
    <fb>116.35</fb>
    <v>6</v>
  </rv>
  <rv s="3">
    <fb>802.88</fb>
    <v>6</v>
  </rv>
  <rv s="3">
    <fb>62.9</fb>
    <v>6</v>
  </rv>
  <rv s="3">
    <fb>5432.0879999999997</fb>
    <v>6</v>
  </rv>
  <rv s="3">
    <fb>42734</fb>
    <v>5</v>
  </rv>
  <rv s="3">
    <fb>42.738</fb>
    <v>6</v>
  </rv>
  <rv s="3">
    <fb>749.87</fb>
    <v>6</v>
  </rv>
  <rv s="3">
    <fb>115.05</fb>
    <v>6</v>
  </rv>
  <rv s="3">
    <fb>792.45</fb>
    <v>6</v>
  </rv>
  <rv s="3">
    <fb>62.14</fb>
    <v>6</v>
  </rv>
  <rv s="3">
    <fb>5383.1170000000002</fb>
    <v>6</v>
  </rv>
  <rv s="3">
    <fb>42738</fb>
    <v>5</v>
  </rv>
  <rv s="3">
    <fb>43.398000000000003</fb>
    <v>6</v>
  </rv>
  <rv s="3">
    <fb>29.037500000000001</fb>
    <v>6</v>
  </rv>
  <rv s="3">
    <fb>753.67</fb>
    <v>6</v>
  </rv>
  <rv s="3">
    <fb>808.01</fb>
    <v>6</v>
  </rv>
  <rv s="3">
    <fb>5429.0839999999998</fb>
    <v>6</v>
  </rv>
  <rv s="3">
    <fb>42739</fb>
    <v>5</v>
  </rv>
  <rv s="3">
    <fb>45.398000000000003</fb>
    <v>6</v>
  </rv>
  <rv s="3">
    <fb>29.004999999999999</fb>
    <v>6</v>
  </rv>
  <rv s="3">
    <fb>757.18</fb>
    <v>6</v>
  </rv>
  <rv s="3">
    <fb>118.69</fb>
    <v>6</v>
  </rv>
  <rv s="3">
    <fb>807.77</fb>
    <v>6</v>
  </rv>
  <rv s="3">
    <fb>5477.0050000000001</fb>
    <v>6</v>
  </rv>
  <rv s="3">
    <fb>42740</fb>
    <v>5</v>
  </rv>
  <rv s="3">
    <fb>45.35</fb>
    <v>6</v>
  </rv>
  <rv s="3">
    <fb>29.1525</fb>
    <v>6</v>
  </rv>
  <rv s="3">
    <fb>780.45</fb>
    <v>6</v>
  </rv>
  <rv s="3">
    <fb>120.67</fb>
    <v>6</v>
  </rv>
  <rv s="3">
    <fb>813.02</fb>
    <v>6</v>
  </rv>
  <rv s="3">
    <fb>5487.9350000000004</fb>
    <v>6</v>
  </rv>
  <rv s="3">
    <fb>42741</fb>
    <v>5</v>
  </rv>
  <rv s="3">
    <fb>45.802</fb>
    <v>6</v>
  </rv>
  <rv s="3">
    <fb>29.477499999999999</fb>
    <v>6</v>
  </rv>
  <rv s="3">
    <fb>795.99</fb>
    <v>6</v>
  </rv>
  <rv s="3">
    <fb>123.41</fb>
    <v>6</v>
  </rv>
  <rv s="3">
    <fb>825.21</fb>
    <v>6</v>
  </rv>
  <rv s="3">
    <fb>62.84</fb>
    <v>6</v>
  </rv>
  <rv s="3">
    <fb>5521.0550000000003</fb>
    <v>6</v>
  </rv>
  <rv s="3">
    <fb>42744</fb>
    <v>5</v>
  </rv>
  <rv s="3">
    <fb>46.256</fb>
    <v>6</v>
  </rv>
  <rv s="3">
    <fb>29.747499999999999</fb>
    <v>6</v>
  </rv>
  <rv s="3">
    <fb>796.92</fb>
    <v>6</v>
  </rv>
  <rv s="3">
    <fb>827.18</fb>
    <v>6</v>
  </rv>
  <rv s="3">
    <fb>62.64</fb>
    <v>6</v>
  </rv>
  <rv s="3">
    <fb>5531.8180000000002</fb>
    <v>6</v>
  </rv>
  <rv s="3">
    <fb>42745</fb>
    <v>5</v>
  </rv>
  <rv s="3">
    <fb>45.973999999999997</fb>
    <v>6</v>
  </rv>
  <rv s="3">
    <fb>29.7775</fb>
    <v>6</v>
  </rv>
  <rv s="3">
    <fb>795.9</fb>
    <v>6</v>
  </rv>
  <rv s="3">
    <fb>124.35</fb>
    <v>6</v>
  </rv>
  <rv s="3">
    <fb>826.01</fb>
    <v>6</v>
  </rv>
  <rv s="3">
    <fb>62.62</fb>
    <v>6</v>
  </rv>
  <rv s="3">
    <fb>5551.8190000000004</fb>
    <v>6</v>
  </rv>
  <rv s="3">
    <fb>42746</fb>
    <v>5</v>
  </rv>
  <rv s="3">
    <fb>45.945999999999998</fb>
    <v>6</v>
  </rv>
  <rv s="3">
    <fb>29.9375</fb>
    <v>6</v>
  </rv>
  <rv s="3">
    <fb>799.02</fb>
    <v>6</v>
  </rv>
  <rv s="3">
    <fb>126.09</fb>
    <v>6</v>
  </rv>
  <rv s="3">
    <fb>829.86</fb>
    <v>6</v>
  </rv>
  <rv s="3">
    <fb>63.19</fb>
    <v>6</v>
  </rv>
  <rv s="3">
    <fb>5563.65</fb>
    <v>6</v>
  </rv>
  <rv s="3">
    <fb>42747</fb>
    <v>5</v>
  </rv>
  <rv s="3">
    <fb>45.917999999999999</fb>
    <v>6</v>
  </rv>
  <rv s="3">
    <fb>29.8125</fb>
    <v>6</v>
  </rv>
  <rv s="3">
    <fb>813.64</fb>
    <v>6</v>
  </rv>
  <rv s="3">
    <fb>126.62</fb>
    <v>6</v>
  </rv>
  <rv s="3">
    <fb>829.53</fb>
    <v>6</v>
  </rv>
  <rv s="3">
    <fb>62.61</fb>
    <v>6</v>
  </rv>
  <rv s="3">
    <fb>5547.4870000000001</fb>
    <v>6</v>
  </rv>
  <rv s="3">
    <fb>42748</fb>
    <v>5</v>
  </rv>
  <rv s="3">
    <fb>47.55</fb>
    <v>6</v>
  </rv>
  <rv s="3">
    <fb>29.76</fb>
    <v>6</v>
  </rv>
  <rv s="3">
    <fb>817.14</fb>
    <v>6</v>
  </rv>
  <rv s="3">
    <fb>128.34</fb>
    <v>6</v>
  </rv>
  <rv s="3">
    <fb>830.94</fb>
    <v>6</v>
  </rv>
  <rv s="3">
    <fb>62.7</fb>
    <v>6</v>
  </rv>
  <rv s="3">
    <fb>5574.116</fb>
    <v>6</v>
  </rv>
  <rv s="3">
    <fb>42752</fb>
    <v>5</v>
  </rv>
  <rv s="3">
    <fb>47.116</fb>
    <v>6</v>
  </rv>
  <rv s="3">
    <fb>30</fb>
    <v>6</v>
  </rv>
  <rv s="3">
    <fb>809.72</fb>
    <v>6</v>
  </rv>
  <rv s="3">
    <fb>127.87</fb>
    <v>6</v>
  </rv>
  <rv s="3">
    <fb>827.46</fb>
    <v>6</v>
  </rv>
  <rv s="3">
    <fb>62.53</fb>
    <v>6</v>
  </rv>
  <rv s="3">
    <fb>5538.7269999999999</fb>
    <v>6</v>
  </rv>
  <rv s="3">
    <fb>42753</fb>
    <v>5</v>
  </rv>
  <rv s="3">
    <fb>47.671999999999997</fb>
    <v>6</v>
  </rv>
  <rv s="3">
    <fb>29.997499999999999</fb>
    <v>6</v>
  </rv>
  <rv s="3">
    <fb>127.92</fb>
    <v>6</v>
  </rv>
  <rv s="3">
    <fb>829.02</fb>
    <v>6</v>
  </rv>
  <rv s="3">
    <fb>62.5</fb>
    <v>6</v>
  </rv>
  <rv s="3">
    <fb>5555.6540000000005</fb>
    <v>6</v>
  </rv>
  <rv s="3">
    <fb>42754</fb>
    <v>5</v>
  </rv>
  <rv s="3">
    <fb>48.752000000000002</fb>
    <v>6</v>
  </rv>
  <rv s="3">
    <fb>29.945</fb>
    <v>6</v>
  </rv>
  <rv s="3">
    <fb>809.04</fb>
    <v>6</v>
  </rv>
  <rv s="3">
    <fb>127.55</fb>
    <v>6</v>
  </rv>
  <rv s="3">
    <fb>824.37</fb>
    <v>6</v>
  </rv>
  <rv s="3">
    <fb>5540.0810000000001</fb>
    <v>6</v>
  </rv>
  <rv s="3">
    <fb>42755</fb>
    <v>5</v>
  </rv>
  <rv s="3">
    <fb>48.945999999999998</fb>
    <v>6</v>
  </rv>
  <rv s="3">
    <fb>808.33</fb>
    <v>6</v>
  </rv>
  <rv s="3">
    <fb>127.04</fb>
    <v>6</v>
  </rv>
  <rv s="3">
    <fb>828.17</fb>
    <v>6</v>
  </rv>
  <rv s="3">
    <fb>62.74</fb>
    <v>6</v>
  </rv>
  <rv s="3">
    <fb>5555.3339999999998</fb>
    <v>6</v>
  </rv>
  <rv s="3">
    <fb>42758</fb>
    <v>5</v>
  </rv>
  <rv s="3">
    <fb>49.783999999999999</fb>
    <v>6</v>
  </rv>
  <rv s="3">
    <fb>30.02</fb>
    <v>6</v>
  </rv>
  <rv s="3">
    <fb>817.88</fb>
    <v>6</v>
  </rv>
  <rv s="3">
    <fb>128.93</fb>
    <v>6</v>
  </rv>
  <rv s="3">
    <fb>844.43</fb>
    <v>6</v>
  </rv>
  <rv s="3">
    <fb>62.96</fb>
    <v>6</v>
  </rv>
  <rv s="3">
    <fb>5552.9430000000002</fb>
    <v>6</v>
  </rv>
  <rv s="3">
    <fb>42759</fb>
    <v>5</v>
  </rv>
  <rv s="3">
    <fb>50.921999999999997</fb>
    <v>6</v>
  </rv>
  <rv s="3">
    <fb>29.9925</fb>
    <v>6</v>
  </rv>
  <rv s="3">
    <fb>822.44</fb>
    <v>6</v>
  </rv>
  <rv s="3">
    <fb>129.37</fb>
    <v>6</v>
  </rv>
  <rv s="3">
    <fb>849.53</fb>
    <v>6</v>
  </rv>
  <rv s="3">
    <fb>63.52</fb>
    <v>6</v>
  </rv>
  <rv s="3">
    <fb>5600.9570000000003</fb>
    <v>6</v>
  </rv>
  <rv s="3">
    <fb>42760</fb>
    <v>5</v>
  </rv>
  <rv s="3">
    <fb>50.893999999999998</fb>
    <v>6</v>
  </rv>
  <rv s="3">
    <fb>30.47</fb>
    <v>6</v>
  </rv>
  <rv s="3">
    <fb>836.52</fb>
    <v>6</v>
  </rv>
  <rv s="3">
    <fb>131.47999999999999</fb>
    <v>6</v>
  </rv>
  <rv s="3">
    <fb>858.45</fb>
    <v>6</v>
  </rv>
  <rv s="3">
    <fb>63.68</fb>
    <v>6</v>
  </rv>
  <rv s="3">
    <fb>5656.3389999999999</fb>
    <v>6</v>
  </rv>
  <rv s="3">
    <fb>42761</fb>
    <v>5</v>
  </rv>
  <rv s="3">
    <fb>50.502000000000002</fb>
    <v>6</v>
  </rv>
  <rv s="3">
    <fb>30.484999999999999</fb>
    <v>6</v>
  </rv>
  <rv s="3">
    <fb>839.15</fb>
    <v>6</v>
  </rv>
  <rv s="3">
    <fb>132.78</fb>
    <v>6</v>
  </rv>
  <rv s="3">
    <fb>856.98</fb>
    <v>6</v>
  </rv>
  <rv s="3">
    <fb>64.27</fb>
    <v>6</v>
  </rv>
  <rv s="3">
    <fb>5655.1760000000004</fb>
    <v>6</v>
  </rv>
  <rv s="3">
    <fb>42762</fb>
    <v>5</v>
  </rv>
  <rv s="3">
    <fb>50.59</fb>
    <v>6</v>
  </rv>
  <rv s="3">
    <fb>30.487500000000001</fb>
    <v>6</v>
  </rv>
  <rv s="3">
    <fb>835.77</fb>
    <v>6</v>
  </rv>
  <rv s="3">
    <fb>132.18</fb>
    <v>6</v>
  </rv>
  <rv s="3">
    <fb>845.03</fb>
    <v>6</v>
  </rv>
  <rv s="3">
    <fb>65.78</fb>
    <v>6</v>
  </rv>
  <rv s="3">
    <fb>5660.7820000000002</fb>
    <v>6</v>
  </rv>
  <rv s="3">
    <fb>42765</fb>
    <v>5</v>
  </rv>
  <rv s="3">
    <fb>50.125999999999998</fb>
    <v>6</v>
  </rv>
  <rv s="3">
    <fb>30.407499999999999</fb>
    <v>6</v>
  </rv>
  <rv s="3">
    <fb>830.38</fb>
    <v>6</v>
  </rv>
  <rv s="3">
    <fb>130.97999999999999</fb>
    <v>6</v>
  </rv>
  <rv s="3">
    <fb>823.83</fb>
    <v>6</v>
  </rv>
  <rv s="3">
    <fb>65.13</fb>
    <v>6</v>
  </rv>
  <rv s="3">
    <fb>5613.7120000000004</fb>
    <v>6</v>
  </rv>
  <rv s="3">
    <fb>42766</fb>
    <v>5</v>
  </rv>
  <rv s="3">
    <fb>50.386000000000003</fb>
    <v>6</v>
  </rv>
  <rv s="3">
    <fb>30.337499999999999</fb>
    <v>6</v>
  </rv>
  <rv s="3">
    <fb>823.48</fb>
    <v>6</v>
  </rv>
  <rv s="3">
    <fb>130.32</fb>
    <v>6</v>
  </rv>
  <rv s="3">
    <fb>820.19</fb>
    <v>6</v>
  </rv>
  <rv s="3">
    <fb>64.650000000000006</fb>
    <v>6</v>
  </rv>
  <rv s="3">
    <fb>5614.7860000000001</fb>
    <v>6</v>
  </rv>
  <rv s="3">
    <fb>42767</fb>
    <v>5</v>
  </rv>
  <rv s="3">
    <fb>49.847999999999999</fb>
    <v>6</v>
  </rv>
  <rv s="3">
    <fb>32.1875</fb>
    <v>6</v>
  </rv>
  <rv s="3">
    <fb>832.35</fb>
    <v>6</v>
  </rv>
  <rv s="3">
    <fb>133.22999999999999</fb>
    <v>6</v>
  </rv>
  <rv s="3">
    <fb>815.24</fb>
    <v>6</v>
  </rv>
  <rv s="3">
    <fb>63.58</fb>
    <v>6</v>
  </rv>
  <rv s="3">
    <fb>5642.6509999999998</fb>
    <v>6</v>
  </rv>
  <rv s="3">
    <fb>42768</fb>
    <v>5</v>
  </rv>
  <rv s="3">
    <fb>50.31</fb>
    <v>6</v>
  </rv>
  <rv s="3">
    <fb>32.1325</fb>
    <v>6</v>
  </rv>
  <rv s="3">
    <fb>839.95</fb>
    <v>6</v>
  </rv>
  <rv s="3">
    <fb>130.84</fb>
    <v>6</v>
  </rv>
  <rv s="3">
    <fb>818.26</fb>
    <v>6</v>
  </rv>
  <rv s="3">
    <fb>63.17</fb>
    <v>6</v>
  </rv>
  <rv s="3">
    <fb>5636.1970000000001</fb>
    <v>6</v>
  </rv>
  <rv s="3">
    <fb>42769</fb>
    <v>5</v>
  </rv>
  <rv s="3">
    <fb>50.265999999999998</fb>
    <v>6</v>
  </rv>
  <rv s="3">
    <fb>32.270000000000003</fb>
    <v>6</v>
  </rv>
  <rv s="3">
    <fb>810.2</fb>
    <v>6</v>
  </rv>
  <rv s="3">
    <fb>820.13</fb>
    <v>6</v>
  </rv>
  <rv s="3">
    <fb>5666.7659999999996</fb>
    <v>6</v>
  </rv>
  <rv s="3">
    <fb>42772</fb>
    <v>5</v>
  </rv>
  <rv s="3">
    <fb>51.554000000000002</fb>
    <v>6</v>
  </rv>
  <rv s="3">
    <fb>32.572499999999998</fb>
    <v>6</v>
  </rv>
  <rv s="3">
    <fb>807.64</fb>
    <v>6</v>
  </rv>
  <rv s="3">
    <fb>132.06</fb>
    <v>6</v>
  </rv>
  <rv s="3">
    <fb>821.62</fb>
    <v>6</v>
  </rv>
  <rv s="3">
    <fb>63.64</fb>
    <v>6</v>
  </rv>
  <rv s="3">
    <fb>5663.5519999999997</fb>
    <v>6</v>
  </rv>
  <rv s="3">
    <fb>42773</fb>
    <v>5</v>
  </rv>
  <rv s="3">
    <fb>51.496000000000002</fb>
    <v>6</v>
  </rv>
  <rv s="3">
    <fb>32.8825</fb>
    <v>6</v>
  </rv>
  <rv s="3">
    <fb>131.84</fb>
    <v>6</v>
  </rv>
  <rv s="3">
    <fb>829.23</fb>
    <v>6</v>
  </rv>
  <rv s="3">
    <fb>63.43</fb>
    <v>6</v>
  </rv>
  <rv s="3">
    <fb>5674.2169999999996</fb>
    <v>6</v>
  </rv>
  <rv s="3">
    <fb>42774</fb>
    <v>5</v>
  </rv>
  <rv s="3">
    <fb>52.415999999999997</fb>
    <v>6</v>
  </rv>
  <rv s="3">
    <fb>33.01</fb>
    <v>6</v>
  </rv>
  <rv s="3">
    <fb>819.71</fb>
    <v>6</v>
  </rv>
  <rv s="3">
    <fb>134.19999999999999</fb>
    <v>6</v>
  </rv>
  <rv s="3">
    <fb>829.88</fb>
    <v>6</v>
  </rv>
  <rv s="3">
    <fb>63.34</fb>
    <v>6</v>
  </rv>
  <rv s="3">
    <fb>5682.4539999999997</fb>
    <v>6</v>
  </rv>
  <rv s="3">
    <fb>42775</fb>
    <v>5</v>
  </rv>
  <rv s="3">
    <fb>53.84</fb>
    <v>6</v>
  </rv>
  <rv s="3">
    <fb>33.104999999999997</fb>
    <v>6</v>
  </rv>
  <rv s="3">
    <fb>821.36</fb>
    <v>6</v>
  </rv>
  <rv s="3">
    <fb>134.13999999999999</fb>
    <v>6</v>
  </rv>
  <rv s="3">
    <fb>830.06</fb>
    <v>6</v>
  </rv>
  <rv s="3">
    <fb>64.06</fb>
    <v>6</v>
  </rv>
  <rv s="3">
    <fb>5715.18</fb>
    <v>6</v>
  </rv>
  <rv s="3">
    <fb>42776</fb>
    <v>5</v>
  </rv>
  <rv s="3">
    <fb>53.845999999999997</fb>
    <v>6</v>
  </rv>
  <rv s="3">
    <fb>33.03</fb>
    <v>6</v>
  </rv>
  <rv s="3">
    <fb>134.19</fb>
    <v>6</v>
  </rv>
  <rv s="3">
    <fb>834.85</fb>
    <v>6</v>
  </rv>
  <rv s="3">
    <fb>64</fb>
    <v>6</v>
  </rv>
  <rv s="3">
    <fb>5734.1270000000004</fb>
    <v>6</v>
  </rv>
  <rv s="3">
    <fb>42779</fb>
    <v>5</v>
  </rv>
  <rv s="3">
    <fb>56.12</fb>
    <v>6</v>
  </rv>
  <rv s="3">
    <fb>33.322499999999998</fb>
    <v>6</v>
  </rv>
  <rv s="3">
    <fb>836.53</fb>
    <v>6</v>
  </rv>
  <rv s="3">
    <fb>134.05000000000001</fb>
    <v>6</v>
  </rv>
  <rv s="3">
    <fb>838.96</fb>
    <v>6</v>
  </rv>
  <rv s="3">
    <fb>64.72</fb>
    <v>6</v>
  </rv>
  <rv s="3">
    <fb>5763.9560000000001</fb>
    <v>6</v>
  </rv>
  <rv s="3">
    <fb>42780</fb>
    <v>5</v>
  </rv>
  <rv s="3">
    <fb>56.195999999999998</fb>
    <v>6</v>
  </rv>
  <rv s="3">
    <fb>33.755000000000003</fb>
    <v>6</v>
  </rv>
  <rv s="3">
    <fb>836.39</fb>
    <v>6</v>
  </rv>
  <rv s="3">
    <fb>133.85</fb>
    <v>6</v>
  </rv>
  <rv s="3">
    <fb>840.03</fb>
    <v>6</v>
  </rv>
  <rv s="3">
    <fb>64.569999999999993</fb>
    <v>6</v>
  </rv>
  <rv s="3">
    <fb>5782.5720000000001</fb>
    <v>6</v>
  </rv>
  <rv s="3">
    <fb>42781</fb>
    <v>5</v>
  </rv>
  <rv s="3">
    <fb>55.951999999999998</fb>
    <v>6</v>
  </rv>
  <rv s="3">
    <fb>33.877499999999998</fb>
    <v>6</v>
  </rv>
  <rv s="3">
    <fb>842.7</fb>
    <v>6</v>
  </rv>
  <rv s="3">
    <fb>133.44</fb>
    <v>6</v>
  </rv>
  <rv s="3">
    <fb>837.32</fb>
    <v>6</v>
  </rv>
  <rv s="3">
    <fb>64.53</fb>
    <v>6</v>
  </rv>
  <rv s="3">
    <fb>5819.44</fb>
    <v>6</v>
  </rv>
  <rv s="3">
    <fb>42782</fb>
    <v>5</v>
  </rv>
  <rv s="3">
    <fb>53.79</fb>
    <v>6</v>
  </rv>
  <rv s="3">
    <fb>33.836300000000001</fb>
    <v>6</v>
  </rv>
  <rv s="3">
    <fb>844.14</fb>
    <v>6</v>
  </rv>
  <rv s="3">
    <fb>133.84</fb>
    <v>6</v>
  </rv>
  <rv s="3">
    <fb>842.17</fb>
    <v>6</v>
  </rv>
  <rv s="3">
    <fb>64.52</fb>
    <v>6</v>
  </rv>
  <rv s="3">
    <fb>5814.9</fb>
    <v>6</v>
  </rv>
  <rv s="3">
    <fb>42783</fb>
    <v>5</v>
  </rv>
  <rv s="3">
    <fb>54.445999999999998</fb>
    <v>6</v>
  </rv>
  <rv s="3">
    <fb>33.93</fb>
    <v>6</v>
  </rv>
  <rv s="3">
    <fb>845.07</fb>
    <v>6</v>
  </rv>
  <rv s="3">
    <fb>133.53</fb>
    <v>6</v>
  </rv>
  <rv s="3">
    <fb>846.55</fb>
    <v>6</v>
  </rv>
  <rv s="3">
    <fb>64.62</fb>
    <v>6</v>
  </rv>
  <rv s="3">
    <fb>5838.5780000000004</fb>
    <v>6</v>
  </rv>
  <rv s="3">
    <fb>42787</fb>
    <v>5</v>
  </rv>
  <rv s="3">
    <fb>55.478000000000002</fb>
    <v>6</v>
  </rv>
  <rv s="3">
    <fb>34.174999999999997</fb>
    <v>6</v>
  </rv>
  <rv s="3">
    <fb>856.44</fb>
    <v>6</v>
  </rv>
  <rv s="3">
    <fb>133.72</fb>
    <v>6</v>
  </rv>
  <rv s="3">
    <fb>849.27</fb>
    <v>6</v>
  </rv>
  <rv s="3">
    <fb>64.489999999999995</fb>
    <v>6</v>
  </rv>
  <rv s="3">
    <fb>5865.9489999999996</fb>
    <v>6</v>
  </rv>
  <rv s="3">
    <fb>42788</fb>
    <v>5</v>
  </rv>
  <rv s="3">
    <fb>54.701999999999998</fb>
    <v>6</v>
  </rv>
  <rv s="3">
    <fb>34.277500000000003</fb>
    <v>6</v>
  </rv>
  <rv s="3">
    <fb>855.61</fb>
    <v>6</v>
  </rv>
  <rv s="3">
    <fb>136.12</fb>
    <v>6</v>
  </rv>
  <rv s="3">
    <fb>851.36</fb>
    <v>6</v>
  </rv>
  <rv s="3">
    <fb>64.36</fb>
    <v>6</v>
  </rv>
  <rv s="3">
    <fb>5860.6260000000002</fb>
    <v>6</v>
  </rv>
  <rv s="3">
    <fb>42789</fb>
    <v>5</v>
  </rv>
  <rv s="3">
    <fb>51.198</fb>
    <v>6</v>
  </rv>
  <rv s="3">
    <fb>34.1325</fb>
    <v>6</v>
  </rv>
  <rv s="3">
    <fb>852.19</fb>
    <v>6</v>
  </rv>
  <rv s="3">
    <fb>135.36000000000001</fb>
    <v>6</v>
  </rv>
  <rv s="3">
    <fb>851</fb>
    <v>6</v>
  </rv>
  <rv s="3">
    <fb>5835.5069999999996</fb>
    <v>6</v>
  </rv>
  <rv s="3">
    <fb>42790</fb>
    <v>5</v>
  </rv>
  <rv s="3">
    <fb>51.4</fb>
    <v>6</v>
  </rv>
  <rv s="3">
    <fb>34.164999999999999</fb>
    <v>6</v>
  </rv>
  <rv s="3">
    <fb>845.24</fb>
    <v>6</v>
  </rv>
  <rv s="3">
    <fb>135.44</fb>
    <v>6</v>
  </rv>
  <rv s="3">
    <fb>847.81</fb>
    <v>6</v>
  </rv>
  <rv s="3">
    <fb>5845.3059999999996</fb>
    <v>6</v>
  </rv>
  <rv s="3">
    <fb>42793</fb>
    <v>5</v>
  </rv>
  <rv s="3">
    <fb>49.246000000000002</fb>
    <v>6</v>
  </rv>
  <rv s="3">
    <fb>34.232500000000002</fb>
    <v>6</v>
  </rv>
  <rv s="3">
    <fb>848.64</fb>
    <v>6</v>
  </rv>
  <rv s="3">
    <fb>136.41</fb>
    <v>6</v>
  </rv>
  <rv s="3">
    <fb>849.67</fb>
    <v>6</v>
  </rv>
  <rv s="3">
    <fb>64.23</fb>
    <v>6</v>
  </rv>
  <rv s="3">
    <fb>5861.8990000000003</fb>
    <v>6</v>
  </rv>
  <rv s="3">
    <fb>42794</fb>
    <v>5</v>
  </rv>
  <rv s="3">
    <fb>49.997999999999998</fb>
    <v>6</v>
  </rv>
  <rv s="3">
    <fb>34.247500000000002</fb>
    <v>6</v>
  </rv>
  <rv s="3">
    <fb>845.04</fb>
    <v>6</v>
  </rv>
  <rv s="3">
    <fb>135.54</fb>
    <v>6</v>
  </rv>
  <rv s="3">
    <fb>844.93</fb>
    <v>6</v>
  </rv>
  <rv s="3">
    <fb>63.98</fb>
    <v>6</v>
  </rv>
  <rv s="3">
    <fb>5825.4380000000001</fb>
    <v>6</v>
  </rv>
  <rv s="3">
    <fb>42795</fb>
    <v>5</v>
  </rv>
  <rv s="3">
    <fb>50.003999999999998</fb>
    <v>6</v>
  </rv>
  <rv s="3">
    <fb>34.947499999999998</fb>
    <v>6</v>
  </rv>
  <rv s="3">
    <fb>853.08</fb>
    <v>6</v>
  </rv>
  <rv s="3">
    <fb>137.41999999999999</fb>
    <v>6</v>
  </rv>
  <rv s="3">
    <fb>856.75</fb>
    <v>6</v>
  </rv>
  <rv s="3">
    <fb>64.94</fb>
    <v>6</v>
  </rv>
  <rv s="3">
    <fb>5904.0290000000005</fb>
    <v>6</v>
  </rv>
  <rv s="3">
    <fb>42796</fb>
    <v>5</v>
  </rv>
  <rv s="3">
    <fb>50.095999999999997</fb>
    <v>6</v>
  </rv>
  <rv s="3">
    <fb>34.74</fb>
    <v>6</v>
  </rv>
  <rv s="3">
    <fb>848.91</fb>
    <v>6</v>
  </rv>
  <rv s="3">
    <fb>136.76</fb>
    <v>6</v>
  </rv>
  <rv s="3">
    <fb>849.85</fb>
    <v>6</v>
  </rv>
  <rv s="3">
    <fb>64.010000000000005</fb>
    <v>6</v>
  </rv>
  <rv s="3">
    <fb>5861.2219999999998</fb>
    <v>6</v>
  </rv>
  <rv s="3">
    <fb>42797</fb>
    <v>5</v>
  </rv>
  <rv s="3">
    <fb>50.314</fb>
    <v>6</v>
  </rv>
  <rv s="3">
    <fb>34.945</fb>
    <v>6</v>
  </rv>
  <rv s="3">
    <fb>849.88</fb>
    <v>6</v>
  </rv>
  <rv s="3">
    <fb>137.16999999999999</fb>
    <v>6</v>
  </rv>
  <rv s="3">
    <fb>849.08</fb>
    <v>6</v>
  </rv>
  <rv s="3">
    <fb>64.25</fb>
    <v>6</v>
  </rv>
  <rv s="3">
    <fb>5870.7529999999997</fb>
    <v>6</v>
  </rv>
  <rv s="3">
    <fb>42800</fb>
    <v>5</v>
  </rv>
  <rv s="3">
    <fb>50.241999999999997</fb>
    <v>6</v>
  </rv>
  <rv s="3">
    <fb>34.835000000000001</fb>
    <v>6</v>
  </rv>
  <rv s="3">
    <fb>846.61</fb>
    <v>6</v>
  </rv>
  <rv s="3">
    <fb>847.27</fb>
    <v>6</v>
  </rv>
  <rv s="3">
    <fb>5849.1750000000002</fb>
    <v>6</v>
  </rv>
  <rv s="3">
    <fb>42801</fb>
    <v>5</v>
  </rv>
  <rv s="3">
    <fb>49.718000000000004</fb>
    <v>6</v>
  </rv>
  <rv s="3">
    <fb>34.880000000000003</fb>
    <v>6</v>
  </rv>
  <rv s="3">
    <fb>846.02</fb>
    <v>6</v>
  </rv>
  <rv s="3">
    <fb>137.30000000000001</fb>
    <v>6</v>
  </rv>
  <rv s="3">
    <fb>851.15</fb>
    <v>6</v>
  </rv>
  <rv s="3">
    <fb>64.400000000000006</fb>
    <v>6</v>
  </rv>
  <rv s="3">
    <fb>5833.9290000000001</fb>
    <v>6</v>
  </rv>
  <rv s="3">
    <fb>42802</fb>
    <v>5</v>
  </rv>
  <rv s="3">
    <fb>49.374000000000002</fb>
    <v>6</v>
  </rv>
  <rv s="3">
    <fb>34.75</fb>
    <v>6</v>
  </rv>
  <rv s="3">
    <fb>850.5</fb>
    <v>6</v>
  </rv>
  <rv s="3">
    <fb>137.72</fb>
    <v>6</v>
  </rv>
  <rv s="3">
    <fb>853.64</fb>
    <v>6</v>
  </rv>
  <rv s="3">
    <fb>64.989999999999995</fb>
    <v>6</v>
  </rv>
  <rv s="3">
    <fb>5837.5519999999997</fb>
    <v>6</v>
  </rv>
  <rv s="3">
    <fb>42803</fb>
    <v>5</v>
  </rv>
  <rv s="3">
    <fb>48.98</fb>
    <v>6</v>
  </rv>
  <rv s="3">
    <fb>34.67</fb>
    <v>6</v>
  </rv>
  <rv s="3">
    <fb>853</fb>
    <v>6</v>
  </rv>
  <rv s="3">
    <fb>138.24</fb>
    <v>6</v>
  </rv>
  <rv s="3">
    <fb>857.84</fb>
    <v>6</v>
  </rv>
  <rv s="3">
    <fb>64.73</fb>
    <v>6</v>
  </rv>
  <rv s="3">
    <fb>5838.8069999999998</fb>
    <v>6</v>
  </rv>
  <rv s="3">
    <fb>42804</fb>
    <v>5</v>
  </rv>
  <rv s="3">
    <fb>48.738</fb>
    <v>6</v>
  </rv>
  <rv s="3">
    <fb>34.784999999999997</fb>
    <v>6</v>
  </rv>
  <rv s="3">
    <fb>852.46</fb>
    <v>6</v>
  </rv>
  <rv s="3">
    <fb>138.79</fb>
    <v>6</v>
  </rv>
  <rv s="3">
    <fb>861.40499999999997</fb>
    <v>6</v>
  </rv>
  <rv s="3">
    <fb>64.930000000000007</fb>
    <v>6</v>
  </rv>
  <rv s="3">
    <fb>5861.7250000000004</fb>
    <v>6</v>
  </rv>
  <rv s="3">
    <fb>42807</fb>
    <v>5</v>
  </rv>
  <rv s="3">
    <fb>49.234000000000002</fb>
    <v>6</v>
  </rv>
  <rv s="3">
    <fb>34.799999999999997</fb>
    <v>6</v>
  </rv>
  <rv s="3">
    <fb>854.59</fb>
    <v>6</v>
  </rv>
  <rv s="3">
    <fb>139.6</fb>
    <v>6</v>
  </rv>
  <rv s="3">
    <fb>864.58</fb>
    <v>6</v>
  </rv>
  <rv s="3">
    <fb>64.709999999999994</fb>
    <v>6</v>
  </rv>
  <rv s="3">
    <fb>5875.7839999999997</fb>
    <v>6</v>
  </rv>
  <rv s="3">
    <fb>42808</fb>
    <v>5</v>
  </rv>
  <rv s="3">
    <fb>51.6</fb>
    <v>6</v>
  </rv>
  <rv s="3">
    <fb>34.747500000000002</fb>
    <v>6</v>
  </rv>
  <rv s="3">
    <fb>852.53</fb>
    <v>6</v>
  </rv>
  <rv s="3">
    <fb>139.32</fb>
    <v>6</v>
  </rv>
  <rv s="3">
    <fb>865.91</fb>
    <v>6</v>
  </rv>
  <rv s="3">
    <fb>64.41</fb>
    <v>6</v>
  </rv>
  <rv s="3">
    <fb>5856.8159999999998</fb>
    <v>6</v>
  </rv>
  <rv s="3">
    <fb>42809</fb>
    <v>5</v>
  </rv>
  <rv s="3">
    <fb>51.146000000000001</fb>
    <v>6</v>
  </rv>
  <rv s="3">
    <fb>35.115000000000002</fb>
    <v>6</v>
  </rv>
  <rv s="3">
    <fb>852.97</fb>
    <v>6</v>
  </rv>
  <rv s="3">
    <fb>139.72</fb>
    <v>6</v>
  </rv>
  <rv s="3">
    <fb>868.39</fb>
    <v>6</v>
  </rv>
  <rv s="3">
    <fb>64.75</fb>
    <v>6</v>
  </rv>
  <rv s="3">
    <fb>5900.0469999999996</fb>
    <v>6</v>
  </rv>
  <rv s="3">
    <fb>42810</fb>
    <v>5</v>
  </rv>
  <rv s="3">
    <fb>52.41</fb>
    <v>6</v>
  </rv>
  <rv s="3">
    <fb>35.172499999999999</fb>
    <v>6</v>
  </rv>
  <rv s="3">
    <fb>853.42</fb>
    <v>6</v>
  </rv>
  <rv s="3">
    <fb>139.99</fb>
    <v>6</v>
  </rv>
  <rv s="3">
    <fb>870</fb>
    <v>6</v>
  </rv>
  <rv s="3">
    <fb>64.64</fb>
    <v>6</v>
  </rv>
  <rv s="3">
    <fb>5900.76</fb>
    <v>6</v>
  </rv>
  <rv s="3">
    <fb>42811</fb>
    <v>5</v>
  </rv>
  <rv s="3">
    <fb>34.997500000000002</fb>
    <v>6</v>
  </rv>
  <rv s="3">
    <fb>852.31</fb>
    <v>6</v>
  </rv>
  <rv s="3">
    <fb>139.84</fb>
    <v>6</v>
  </rv>
  <rv s="3">
    <fb>872.37</fb>
    <v>6</v>
  </rv>
  <rv s="3">
    <fb>64.87</fb>
    <v>6</v>
  </rv>
  <rv s="3">
    <fb>5900.9960000000001</fb>
    <v>6</v>
  </rv>
  <rv s="3">
    <fb>42814</fb>
    <v>5</v>
  </rv>
  <rv s="3">
    <fb>52.384</fb>
    <v>6</v>
  </rv>
  <rv s="3">
    <fb>35.365000000000002</fb>
    <v>6</v>
  </rv>
  <rv s="3">
    <fb>856.97</fb>
    <v>6</v>
  </rv>
  <rv s="3">
    <fb>139.94</fb>
    <v>6</v>
  </rv>
  <rv s="3">
    <fb>867.91</fb>
    <v>6</v>
  </rv>
  <rv s="3">
    <fb>5901.5290000000005</fb>
    <v>6</v>
  </rv>
  <rv s="3">
    <fb>42815</fb>
    <v>5</v>
  </rv>
  <rv s="3">
    <fb>50.136000000000003</fb>
    <v>6</v>
  </rv>
  <rv s="3">
    <fb>34.96</fb>
    <v>6</v>
  </rv>
  <rv s="3">
    <fb>843.2</fb>
    <v>6</v>
  </rv>
  <rv s="3">
    <fb>138.51</fb>
    <v>6</v>
  </rv>
  <rv s="3">
    <fb>850.14</fb>
    <v>6</v>
  </rv>
  <rv s="3">
    <fb>64.209999999999994</fb>
    <v>6</v>
  </rv>
  <rv s="3">
    <fb>5793.8249999999998</fb>
    <v>6</v>
  </rv>
  <rv s="3">
    <fb>42816</fb>
    <v>5</v>
  </rv>
  <rv s="3">
    <fb>51.002000000000002</fb>
    <v>6</v>
  </rv>
  <rv s="3">
    <fb>35.354999999999997</fb>
    <v>6</v>
  </rv>
  <rv s="3">
    <fb>848.06</fb>
    <v>6</v>
  </rv>
  <rv s="3">
    <fb>139.59</fb>
    <v>6</v>
  </rv>
  <rv s="3">
    <fb>849.8</fb>
    <v>6</v>
  </rv>
  <rv s="3">
    <fb>65.03</fb>
    <v>6</v>
  </rv>
  <rv s="3">
    <fb>5821.6409999999996</fb>
    <v>6</v>
  </rv>
  <rv s="3">
    <fb>42817</fb>
    <v>5</v>
  </rv>
  <rv s="3">
    <fb>50.956000000000003</fb>
    <v>6</v>
  </rv>
  <rv s="3">
    <fb>35.229999999999997</fb>
    <v>6</v>
  </rv>
  <rv s="3">
    <fb>847.38</fb>
    <v>6</v>
  </rv>
  <rv s="3">
    <fb>139.53</fb>
    <v>6</v>
  </rv>
  <rv s="3">
    <fb>839.65</fb>
    <v>6</v>
  </rv>
  <rv s="3">
    <fb>5817.6930000000002</fb>
    <v>6</v>
  </rv>
  <rv s="3">
    <fb>42818</fb>
    <v>5</v>
  </rv>
  <rv s="3">
    <fb>52.631999999999998</fb>
    <v>6</v>
  </rv>
  <rv s="3">
    <fb>35.159999999999997</fb>
    <v>6</v>
  </rv>
  <rv s="3">
    <fb>845.61</fb>
    <v>6</v>
  </rv>
  <rv s="3">
    <fb>140.34</fb>
    <v>6</v>
  </rv>
  <rv s="3">
    <fb>835.14</fb>
    <v>6</v>
  </rv>
  <rv s="3">
    <fb>64.98</fb>
    <v>6</v>
  </rv>
  <rv s="3">
    <fb>5828.7380000000003</fb>
    <v>6</v>
  </rv>
  <rv s="3">
    <fb>42821</fb>
    <v>5</v>
  </rv>
  <rv s="3">
    <fb>54.043999999999997</fb>
    <v>6</v>
  </rv>
  <rv s="3">
    <fb>35.22</fb>
    <v>6</v>
  </rv>
  <rv s="3">
    <fb>846.82</fb>
    <v>6</v>
  </rv>
  <rv s="3">
    <fb>140.32</fb>
    <v>6</v>
  </rv>
  <rv s="3">
    <fb>838.51</fb>
    <v>6</v>
  </rv>
  <rv s="3">
    <fb>65.099999999999994</fb>
    <v>6</v>
  </rv>
  <rv s="3">
    <fb>5840.3739999999998</fb>
    <v>6</v>
  </rv>
  <rv s="3">
    <fb>42822</fb>
    <v>5</v>
  </rv>
  <rv s="3">
    <fb>55.49</fb>
    <v>6</v>
  </rv>
  <rv s="3">
    <fb>35.950000000000003</fb>
    <v>6</v>
  </rv>
  <rv s="3">
    <fb>856</fb>
    <v>6</v>
  </rv>
  <rv s="3">
    <fb>141.76</fb>
    <v>6</v>
  </rv>
  <rv s="3">
    <fb>840.63</fb>
    <v>6</v>
  </rv>
  <rv s="3">
    <fb>65.290000000000006</fb>
    <v>6</v>
  </rv>
  <rv s="3">
    <fb>5875.14</fb>
    <v>6</v>
  </rv>
  <rv s="3">
    <fb>42823</fb>
    <v>5</v>
  </rv>
  <rv s="3">
    <fb>55.475999999999999</fb>
    <v>6</v>
  </rv>
  <rv s="3">
    <fb>36.03</fb>
    <v>6</v>
  </rv>
  <rv s="3">
    <fb>874.32</fb>
    <v>6</v>
  </rv>
  <rv s="3">
    <fb>142.65</fb>
    <v>6</v>
  </rv>
  <rv s="3">
    <fb>849.87</fb>
    <v>6</v>
  </rv>
  <rv s="3">
    <fb>65.47</fb>
    <v>6</v>
  </rv>
  <rv s="3">
    <fb>5897.5469999999996</fb>
    <v>6</v>
  </rv>
  <rv s="3">
    <fb>42824</fb>
    <v>5</v>
  </rv>
  <rv s="3">
    <fb>55.584000000000003</fb>
    <v>6</v>
  </rv>
  <rv s="3">
    <fb>35.982500000000002</fb>
    <v>6</v>
  </rv>
  <rv s="3">
    <fb>876.34</fb>
    <v>6</v>
  </rv>
  <rv s="3">
    <fb>142.41</fb>
    <v>6</v>
  </rv>
  <rv s="3">
    <fb>849.48</fb>
    <v>6</v>
  </rv>
  <rv s="3">
    <fb>65.709999999999994</fb>
    <v>6</v>
  </rv>
  <rv s="3">
    <fb>5914.3440000000001</fb>
    <v>6</v>
  </rv>
  <rv s="3">
    <fb>42825</fb>
    <v>5</v>
  </rv>
  <rv s="3">
    <fb>55.66</fb>
    <v>6</v>
  </rv>
  <rv s="3">
    <fb>35.914999999999999</fb>
    <v>6</v>
  </rv>
  <rv s="3">
    <fb>886.54</fb>
    <v>6</v>
  </rv>
  <rv s="3">
    <fb>142.05000000000001</fb>
    <v>6</v>
  </rv>
  <rv s="3">
    <fb>847.8</fb>
    <v>6</v>
  </rv>
  <rv s="3">
    <fb>65.86</fb>
    <v>6</v>
  </rv>
  <rv s="3">
    <fb>5911.7380000000003</fb>
    <v>6</v>
  </rv>
  <rv s="3">
    <fb>42828</fb>
    <v>5</v>
  </rv>
  <rv s="3">
    <fb>59.704000000000001</fb>
    <v>6</v>
  </rv>
  <rv s="3">
    <fb>35.924999999999997</fb>
    <v>6</v>
  </rv>
  <rv s="3">
    <fb>891.51</fb>
    <v>6</v>
  </rv>
  <rv s="3">
    <fb>142.28</fb>
    <v>6</v>
  </rv>
  <rv s="3">
    <fb>65.55</fb>
    <v>6</v>
  </rv>
  <rv s="3">
    <fb>5894.6819999999998</fb>
    <v>6</v>
  </rv>
  <rv s="3">
    <fb>42829</fb>
    <v>5</v>
  </rv>
  <rv s="3">
    <fb>60.74</fb>
    <v>6</v>
  </rv>
  <rv s="3">
    <fb>36.192500000000003</fb>
    <v>6</v>
  </rv>
  <rv s="3">
    <fb>906.83</fb>
    <v>6</v>
  </rv>
  <rv s="3">
    <fb>141.72999999999999</fb>
    <v>6</v>
  </rv>
  <rv s="3">
    <fb>852.57</fb>
    <v>6</v>
  </rv>
  <rv s="3">
    <fb>65.73</fb>
    <v>6</v>
  </rv>
  <rv s="3">
    <fb>5898.6080000000002</fb>
    <v>6</v>
  </rv>
  <rv s="3">
    <fb>42830</fb>
    <v>5</v>
  </rv>
  <rv s="3">
    <fb>59</fb>
    <v>6</v>
  </rv>
  <rv s="3">
    <fb>36.005000000000003</fb>
    <v>6</v>
  </rv>
  <rv s="3">
    <fb>909.28</fb>
    <v>6</v>
  </rv>
  <rv s="3">
    <fb>141.85</fb>
    <v>6</v>
  </rv>
  <rv s="3">
    <fb>65.56</fb>
    <v>6</v>
  </rv>
  <rv s="3">
    <fb>5864.4769999999999</fb>
    <v>6</v>
  </rv>
  <rv s="3">
    <fb>42831</fb>
    <v>5</v>
  </rv>
  <rv s="3">
    <fb>59.74</fb>
    <v>6</v>
  </rv>
  <rv s="3">
    <fb>898.28</fb>
    <v>6</v>
  </rv>
  <rv s="3">
    <fb>141.16999999999999</fb>
    <v>6</v>
  </rv>
  <rv s="3">
    <fb>845.09500000000003</fb>
    <v>6</v>
  </rv>
  <rv s="3">
    <fb>5878.95</fb>
    <v>6</v>
  </rv>
  <rv s="3">
    <fb>42832</fb>
    <v>5</v>
  </rv>
  <rv s="3">
    <fb>60.508000000000003</fb>
    <v>6</v>
  </rv>
  <rv s="3">
    <fb>35.835000000000001</fb>
    <v>6</v>
  </rv>
  <rv s="3">
    <fb>894.88</fb>
    <v>6</v>
  </rv>
  <rv s="3">
    <fb>140.78</fb>
    <v>6</v>
  </rv>
  <rv s="3">
    <fb>842.1</fb>
    <v>6</v>
  </rv>
  <rv s="3">
    <fb>65.680000000000007</fb>
    <v>6</v>
  </rv>
  <rv s="3">
    <fb>5877.8119999999999</fb>
    <v>6</v>
  </rv>
  <rv s="3">
    <fb>42835</fb>
    <v>5</v>
  </rv>
  <rv s="3">
    <fb>62.478000000000002</fb>
    <v>6</v>
  </rv>
  <rv s="3">
    <fb>35.792499999999997</fb>
    <v>6</v>
  </rv>
  <rv s="3">
    <fb>907.04</fb>
    <v>6</v>
  </rv>
  <rv s="3">
    <fb>141.04</fb>
    <v>6</v>
  </rv>
  <rv s="3">
    <fb>841.7</fb>
    <v>6</v>
  </rv>
  <rv s="3">
    <fb>65.53</fb>
    <v>6</v>
  </rv>
  <rv s="3">
    <fb>5880.9260000000004</fb>
    <v>6</v>
  </rv>
  <rv s="3">
    <fb>42836</fb>
    <v>5</v>
  </rv>
  <rv s="3">
    <fb>61.741999999999997</fb>
    <v>6</v>
  </rv>
  <rv s="3">
    <fb>35.407499999999999</fb>
    <v>6</v>
  </rv>
  <rv s="3">
    <fb>902.36</fb>
    <v>6</v>
  </rv>
  <rv s="3">
    <fb>139.91999999999999</fb>
    <v>6</v>
  </rv>
  <rv s="3">
    <fb>839.88</fb>
    <v>6</v>
  </rv>
  <rv s="3">
    <fb>65.48</fb>
    <v>6</v>
  </rv>
  <rv s="3">
    <fb>5866.7719999999999</fb>
    <v>6</v>
  </rv>
  <rv s="3">
    <fb>42837</fb>
    <v>5</v>
  </rv>
  <rv s="3">
    <fb>59.368000000000002</fb>
    <v>6</v>
  </rv>
  <rv s="3">
    <fb>35.450000000000003</fb>
    <v>6</v>
  </rv>
  <rv s="3">
    <fb>896.23</fb>
    <v>6</v>
  </rv>
  <rv s="3">
    <fb>139.58000000000001</fb>
    <v>6</v>
  </rv>
  <rv s="3">
    <fb>841.46</fb>
    <v>6</v>
  </rv>
  <rv s="3">
    <fb>65.23</fb>
    <v>6</v>
  </rv>
  <rv s="3">
    <fb>5836.16</fb>
    <v>6</v>
  </rv>
  <rv s="3">
    <fb>42838</fb>
    <v>5</v>
  </rv>
  <rv s="3">
    <fb>60.8</fb>
    <v>6</v>
  </rv>
  <rv s="3">
    <fb>35.262500000000003</fb>
    <v>6</v>
  </rv>
  <rv s="3">
    <fb>884.67</fb>
    <v>6</v>
  </rv>
  <rv s="3">
    <fb>139.38999999999999</fb>
    <v>6</v>
  </rv>
  <rv s="3">
    <fb>840.18</fb>
    <v>6</v>
  </rv>
  <rv s="3">
    <fb>64.95</fb>
    <v>6</v>
  </rv>
  <rv s="3">
    <fb>5805.15</fb>
    <v>6</v>
  </rv>
  <rv s="3">
    <fb>42842</fb>
    <v>5</v>
  </rv>
  <rv s="3">
    <fb>60.287999999999997</fb>
    <v>6</v>
  </rv>
  <rv s="3">
    <fb>35.457500000000003</fb>
    <v>6</v>
  </rv>
  <rv s="3">
    <fb>901.99</fb>
    <v>6</v>
  </rv>
  <rv s="3">
    <fb>141.41999999999999</fb>
    <v>6</v>
  </rv>
  <rv s="3">
    <fb>855.13</fb>
    <v>6</v>
  </rv>
  <rv s="3">
    <fb>5856.7879999999996</fb>
    <v>6</v>
  </rv>
  <rv s="3">
    <fb>42843</fb>
    <v>5</v>
  </rv>
  <rv s="3">
    <fb>60.05</fb>
    <v>6</v>
  </rv>
  <rv s="3">
    <fb>35.299999999999997</fb>
    <v>6</v>
  </rv>
  <rv s="3">
    <fb>903.78</fb>
    <v>6</v>
  </rv>
  <rv s="3">
    <fb>140.96</fb>
    <v>6</v>
  </rv>
  <rv s="3">
    <fb>853.99</fb>
    <v>6</v>
  </rv>
  <rv s="3">
    <fb>65.39</fb>
    <v>6</v>
  </rv>
  <rv s="3">
    <fb>5849.4709999999995</fb>
    <v>6</v>
  </rv>
  <rv s="3">
    <fb>42844</fb>
    <v>5</v>
  </rv>
  <rv s="3">
    <fb>61.103999999999999</fb>
    <v>6</v>
  </rv>
  <rv s="3">
    <fb>35.17</fb>
    <v>6</v>
  </rv>
  <rv s="3">
    <fb>899.2</fb>
    <v>6</v>
  </rv>
  <rv s="3">
    <fb>142.27000000000001</fb>
    <v>6</v>
  </rv>
  <rv s="3">
    <fb>856.51</fb>
    <v>6</v>
  </rv>
  <rv s="3">
    <fb>65.040000000000006</fb>
    <v>6</v>
  </rv>
  <rv s="3">
    <fb>5863.0339999999997</fb>
    <v>6</v>
  </rv>
  <rv s="3">
    <fb>42845</fb>
    <v>5</v>
  </rv>
  <rv s="3">
    <fb>60.502000000000002</fb>
    <v>6</v>
  </rv>
  <rv s="3">
    <fb>35.61</fb>
    <v>6</v>
  </rv>
  <rv s="3">
    <fb>902.06</fb>
    <v>6</v>
  </rv>
  <rv s="3">
    <fb>143.80000000000001</fb>
    <v>6</v>
  </rv>
  <rv s="3">
    <fb>860.08</fb>
    <v>6</v>
  </rv>
  <rv s="3">
    <fb>65.5</fb>
    <v>6</v>
  </rv>
  <rv s="3">
    <fb>5916.777</fb>
    <v>6</v>
  </rv>
  <rv s="3">
    <fb>42846</fb>
    <v>5</v>
  </rv>
  <rv s="3">
    <fb>35.567500000000003</fb>
    <v>6</v>
  </rv>
  <rv s="3">
    <fb>898.53</fb>
    <v>6</v>
  </rv>
  <rv s="3">
    <fb>143.68</fb>
    <v>6</v>
  </rv>
  <rv s="3">
    <fb>858.95</fb>
    <v>6</v>
  </rv>
  <rv s="3">
    <fb>66.400000000000006</fb>
    <v>6</v>
  </rv>
  <rv s="3">
    <fb>5910.5219999999999</fb>
    <v>6</v>
  </rv>
  <rv s="3">
    <fb>42849</fb>
    <v>5</v>
  </rv>
  <rv s="3">
    <fb>61.606000000000002</fb>
    <v>6</v>
  </rv>
  <rv s="3">
    <fb>35.909999999999997</fb>
    <v>6</v>
  </rv>
  <rv s="3">
    <fb>907.41</fb>
    <v>6</v>
  </rv>
  <rv s="3">
    <fb>145.47</fb>
    <v>6</v>
  </rv>
  <rv s="3">
    <fb>878.93</fb>
    <v>6</v>
  </rv>
  <rv s="3">
    <fb>67.53</fb>
    <v>6</v>
  </rv>
  <rv s="3">
    <fb>5983.8190000000004</fb>
    <v>6</v>
  </rv>
  <rv s="3">
    <fb>42850</fb>
    <v>5</v>
  </rv>
  <rv s="3">
    <fb>62.758000000000003</fb>
    <v>6</v>
  </rv>
  <rv s="3">
    <fb>36.1325</fb>
    <v>6</v>
  </rv>
  <rv s="3">
    <fb>907.62</fb>
    <v>6</v>
  </rv>
  <rv s="3">
    <fb>146.49</fb>
    <v>6</v>
  </rv>
  <rv s="3">
    <fb>888.84</fb>
    <v>6</v>
  </rv>
  <rv s="3">
    <fb>67.92</fb>
    <v>6</v>
  </rv>
  <rv s="3">
    <fb>6025.4920000000002</fb>
    <v>6</v>
  </rv>
  <rv s="3">
    <fb>42851</fb>
    <v>5</v>
  </rv>
  <rv s="3">
    <fb>62.033999999999999</fb>
    <v>6</v>
  </rv>
  <rv s="3">
    <fb>35.92</fb>
    <v>6</v>
  </rv>
  <rv s="3">
    <fb>909.29</fb>
    <v>6</v>
  </rv>
  <rv s="3">
    <fb>146.56</fb>
    <v>6</v>
  </rv>
  <rv s="3">
    <fb>889.14</fb>
    <v>6</v>
  </rv>
  <rv s="3">
    <fb>67.83</fb>
    <v>6</v>
  </rv>
  <rv s="3">
    <fb>6025.2250000000004</fb>
    <v>6</v>
  </rv>
  <rv s="3">
    <fb>42852</fb>
    <v>5</v>
  </rv>
  <rv s="3">
    <fb>61.725999999999999</fb>
    <v>6</v>
  </rv>
  <rv s="3">
    <fb>35.947499999999998</fb>
    <v>6</v>
  </rv>
  <rv s="3">
    <fb>918.38</fb>
    <v>6</v>
  </rv>
  <rv s="3">
    <fb>147.69999999999999</fb>
    <v>6</v>
  </rv>
  <rv s="3">
    <fb>891.44</fb>
    <v>6</v>
  </rv>
  <rv s="3">
    <fb>68.27</fb>
    <v>6</v>
  </rv>
  <rv s="3">
    <fb>6048.9369999999999</fb>
    <v>6</v>
  </rv>
  <rv s="3">
    <fb>42853</fb>
    <v>5</v>
  </rv>
  <rv s="3">
    <fb>62.814</fb>
    <v>6</v>
  </rv>
  <rv s="3">
    <fb>35.912500000000001</fb>
    <v>6</v>
  </rv>
  <rv s="3">
    <fb>924.99</fb>
    <v>6</v>
  </rv>
  <rv s="3">
    <fb>150.25</fb>
    <v>6</v>
  </rv>
  <rv s="3">
    <fb>924.52</fb>
    <v>6</v>
  </rv>
  <rv s="3">
    <fb>68.459999999999994</fb>
    <v>6</v>
  </rv>
  <rv s="3">
    <fb>6047.6059999999998</fb>
    <v>6</v>
  </rv>
  <rv s="3">
    <fb>42856</fb>
    <v>5</v>
  </rv>
  <rv s="3">
    <fb>64.566000000000003</fb>
    <v>6</v>
  </rv>
  <rv s="3">
    <fb>36.645000000000003</fb>
    <v>6</v>
  </rv>
  <rv s="3">
    <fb>948.23</fb>
    <v>6</v>
  </rv>
  <rv s="3">
    <fb>152.46</fb>
    <v>6</v>
  </rv>
  <rv s="3">
    <fb>932.82</fb>
    <v>6</v>
  </rv>
  <rv s="3">
    <fb>69.41</fb>
    <v>6</v>
  </rv>
  <rv s="3">
    <fb>6091.6019999999999</fb>
    <v>6</v>
  </rv>
  <rv s="3">
    <fb>42857</fb>
    <v>5</v>
  </rv>
  <rv s="3">
    <fb>63.777999999999999</fb>
    <v>6</v>
  </rv>
  <rv s="3">
    <fb>36.877499999999998</fb>
    <v>6</v>
  </rv>
  <rv s="3">
    <fb>946.94</fb>
    <v>6</v>
  </rv>
  <rv s="3">
    <fb>152.78</fb>
    <v>6</v>
  </rv>
  <rv s="3">
    <fb>937.09</fb>
    <v>6</v>
  </rv>
  <rv s="3">
    <fb>69.3</fb>
    <v>6</v>
  </rv>
  <rv s="3">
    <fb>6095.366</fb>
    <v>6</v>
  </rv>
  <rv s="3">
    <fb>42858</fb>
    <v>5</v>
  </rv>
  <rv s="3">
    <fb>62.204000000000001</fb>
    <v>6</v>
  </rv>
  <rv s="3">
    <fb>36.765000000000001</fb>
    <v>6</v>
  </rv>
  <rv s="3">
    <fb>941.03</fb>
    <v>6</v>
  </rv>
  <rv s="3">
    <fb>151.80000000000001</fb>
    <v>6</v>
  </rv>
  <rv s="3">
    <fb>948.45</fb>
    <v>6</v>
  </rv>
  <rv s="3">
    <fb>69.08</fb>
    <v>6</v>
  </rv>
  <rv s="3">
    <fb>6072.55</fb>
    <v>6</v>
  </rv>
  <rv s="3">
    <fb>42859</fb>
    <v>5</v>
  </rv>
  <rv s="3">
    <fb>59.091999999999999</fb>
    <v>6</v>
  </rv>
  <rv s="3">
    <fb>36.6325</fb>
    <v>6</v>
  </rv>
  <rv s="3">
    <fb>937.53</fb>
    <v>6</v>
  </rv>
  <rv s="3">
    <fb>150.85</fb>
    <v>6</v>
  </rv>
  <rv s="3">
    <fb>954.72</fb>
    <v>6</v>
  </rv>
  <rv s="3">
    <fb>68.81</fb>
    <v>6</v>
  </rv>
  <rv s="3">
    <fb>6075.3370000000004</fb>
    <v>6</v>
  </rv>
  <rv s="3">
    <fb>42860</fb>
    <v>5</v>
  </rv>
  <rv s="3">
    <fb>61.67</fb>
    <v>6</v>
  </rv>
  <rv s="3">
    <fb>37.24</fb>
    <v>6</v>
  </rv>
  <rv s="3">
    <fb>934.15</fb>
    <v>6</v>
  </rv>
  <rv s="3">
    <fb>150.24</fb>
    <v>6</v>
  </rv>
  <rv s="3">
    <fb>950.28</fb>
    <v>6</v>
  </rv>
  <rv s="3">
    <fb>69</fb>
    <v>6</v>
  </rv>
  <rv s="3">
    <fb>6100.7579999999998</fb>
    <v>6</v>
  </rv>
  <rv s="3">
    <fb>42863</fb>
    <v>5</v>
  </rv>
  <rv s="3">
    <fb>61.438000000000002</fb>
    <v>6</v>
  </rv>
  <rv s="3">
    <fb>38.252499999999998</fb>
    <v>6</v>
  </rv>
  <rv s="3">
    <fb>949.04</fb>
    <v>6</v>
  </rv>
  <rv s="3">
    <fb>151.06</fb>
    <v>6</v>
  </rv>
  <rv s="3">
    <fb>958.69</fb>
    <v>6</v>
  </rv>
  <rv s="3">
    <fb>68.94</fb>
    <v>6</v>
  </rv>
  <rv s="3">
    <fb>6102.66</fb>
    <v>6</v>
  </rv>
  <rv s="3">
    <fb>42864</fb>
    <v>5</v>
  </rv>
  <rv s="3">
    <fb>64.251999999999995</fb>
    <v>6</v>
  </rv>
  <rv s="3">
    <fb>38.497500000000002</fb>
    <v>6</v>
  </rv>
  <rv s="3">
    <fb>952.82</fb>
    <v>6</v>
  </rv>
  <rv s="3">
    <fb>150.47999999999999</fb>
    <v>6</v>
  </rv>
  <rv s="3">
    <fb>956.71</fb>
    <v>6</v>
  </rv>
  <rv s="3">
    <fb>69.040000000000006</fb>
    <v>6</v>
  </rv>
  <rv s="3">
    <fb>6120.5870000000004</fb>
    <v>6</v>
  </rv>
  <rv s="3">
    <fb>42865</fb>
    <v>5</v>
  </rv>
  <rv s="3">
    <fb>65.043999999999997</fb>
    <v>6</v>
  </rv>
  <rv s="3">
    <fb>38.314999999999998</fb>
    <v>6</v>
  </rv>
  <rv s="3">
    <fb>948.95</fb>
    <v>6</v>
  </rv>
  <rv s="3">
    <fb>150.29</fb>
    <v>6</v>
  </rv>
  <rv s="3">
    <fb>954.84</fb>
    <v>6</v>
  </rv>
  <rv s="3">
    <fb>69.31</fb>
    <v>6</v>
  </rv>
  <rv s="3">
    <fb>6129.143</fb>
    <v>6</v>
  </rv>
  <rv s="3">
    <fb>42866</fb>
    <v>5</v>
  </rv>
  <rv s="3">
    <fb>38.487499999999997</fb>
    <v>6</v>
  </rv>
  <rv s="3">
    <fb>947.62</fb>
    <v>6</v>
  </rv>
  <rv s="3">
    <fb>150.04</fb>
    <v>6</v>
  </rv>
  <rv s="3">
    <fb>955.89</fb>
    <v>6</v>
  </rv>
  <rv s="3">
    <fb>6115.9639999999999</fb>
    <v>6</v>
  </rv>
  <rv s="3">
    <fb>42867</fb>
    <v>5</v>
  </rv>
  <rv s="3">
    <fb>64.962000000000003</fb>
    <v>6</v>
  </rv>
  <rv s="3">
    <fb>39.024999999999999</fb>
    <v>6</v>
  </rv>
  <rv s="3">
    <fb>961.35</fb>
    <v>6</v>
  </rv>
  <rv s="3">
    <fb>150.33000000000001</fb>
    <v>6</v>
  </rv>
  <rv s="3">
    <fb>955.14</fb>
    <v>6</v>
  </rv>
  <rv s="3">
    <fb>68.38</fb>
    <v>6</v>
  </rv>
  <rv s="3">
    <fb>6121.232</fb>
    <v>6</v>
  </rv>
  <rv s="3">
    <fb>42870</fb>
    <v>5</v>
  </rv>
  <rv s="3">
    <fb>63.176000000000002</fb>
    <v>6</v>
  </rv>
  <rv s="3">
    <fb>38.924999999999997</fb>
    <v>6</v>
  </rv>
  <rv s="3">
    <fb>957.97</fb>
    <v>6</v>
  </rv>
  <rv s="3">
    <fb>150.19</fb>
    <v>6</v>
  </rv>
  <rv s="3">
    <fb>959.22</fb>
    <v>6</v>
  </rv>
  <rv s="3">
    <fb>68.430000000000007</fb>
    <v>6</v>
  </rv>
  <rv s="3">
    <fb>6149.674</fb>
    <v>6</v>
  </rv>
  <rv s="3">
    <fb>42871</fb>
    <v>5</v>
  </rv>
  <rv s="3">
    <fb>63.402000000000001</fb>
    <v>6</v>
  </rv>
  <rv s="3">
    <fb>38.8675</fb>
    <v>6</v>
  </rv>
  <rv s="3">
    <fb>966.07</fb>
    <v>6</v>
  </rv>
  <rv s="3">
    <fb>149.78</fb>
    <v>6</v>
  </rv>
  <rv s="3">
    <fb>964.61</fb>
    <v>6</v>
  </rv>
  <rv s="3">
    <fb>6169.87</fb>
    <v>6</v>
  </rv>
  <rv s="3">
    <fb>42872</fb>
    <v>5</v>
  </rv>
  <rv s="3">
    <fb>61.222000000000001</fb>
    <v>6</v>
  </rv>
  <rv s="3">
    <fb>37.5625</fb>
    <v>6</v>
  </rv>
  <rv s="3">
    <fb>944.76</fb>
    <v>6</v>
  </rv>
  <rv s="3">
    <fb>144.85</fb>
    <v>6</v>
  </rv>
  <rv s="3">
    <fb>942.17</fb>
    <v>6</v>
  </rv>
  <rv s="3">
    <fb>67.48</fb>
    <v>6</v>
  </rv>
  <rv s="3">
    <fb>6011.2359999999999</fb>
    <v>6</v>
  </rv>
  <rv s="3">
    <fb>42873</fb>
    <v>5</v>
  </rv>
  <rv s="3">
    <fb>62.612000000000002</fb>
    <v>6</v>
  </rv>
  <rv s="3">
    <fb>38.134999999999998</fb>
    <v>6</v>
  </rv>
  <rv s="3">
    <fb>958.49</fb>
    <v>6</v>
  </rv>
  <rv s="3">
    <fb>147.66</fb>
    <v>6</v>
  </rv>
  <rv s="3">
    <fb>950.5</fb>
    <v>6</v>
  </rv>
  <rv s="3">
    <fb>67.709999999999994</fb>
    <v>6</v>
  </rv>
  <rv s="3">
    <fb>6055.13</fb>
    <v>6</v>
  </rv>
  <rv s="3">
    <fb>42874</fb>
    <v>5</v>
  </rv>
  <rv s="3">
    <fb>62.165999999999997</fb>
    <v>6</v>
  </rv>
  <rv s="3">
    <fb>38.265000000000001</fb>
    <v>6</v>
  </rv>
  <rv s="3">
    <fb>959.84</fb>
    <v>6</v>
  </rv>
  <rv s="3">
    <fb>148.06</fb>
    <v>6</v>
  </rv>
  <rv s="3">
    <fb>954.65</fb>
    <v>6</v>
  </rv>
  <rv s="3">
    <fb>67.69</fb>
    <v>6</v>
  </rv>
  <rv s="3">
    <fb>6083.7030000000004</fb>
    <v>6</v>
  </rv>
  <rv s="3">
    <fb>42877</fb>
    <v>5</v>
  </rv>
  <rv s="3">
    <fb>62.07</fb>
    <v>6</v>
  </rv>
  <rv s="3">
    <fb>970.67</fb>
    <v>6</v>
  </rv>
  <rv s="3">
    <fb>148.24</fb>
    <v>6</v>
  </rv>
  <rv s="3">
    <fb>964.07</fb>
    <v>6</v>
  </rv>
  <rv s="3">
    <fb>68.45</fb>
    <v>6</v>
  </rv>
  <rv s="3">
    <fb>6133.6180000000004</fb>
    <v>6</v>
  </rv>
  <rv s="3">
    <fb>42878</fb>
    <v>5</v>
  </rv>
  <rv s="3">
    <fb>60.771999999999998</fb>
    <v>6</v>
  </rv>
  <rv s="3">
    <fb>38.450000000000003</fb>
    <v>6</v>
  </rv>
  <rv s="3">
    <fb>971.54</fb>
    <v>6</v>
  </rv>
  <rv s="3">
    <fb>148.07</fb>
    <v>6</v>
  </rv>
  <rv s="3">
    <fb>970.55</fb>
    <v>6</v>
  </rv>
  <rv s="3">
    <fb>68.680000000000007</fb>
    <v>6</v>
  </rv>
  <rv s="3">
    <fb>6138.7120000000004</fb>
    <v>6</v>
  </rv>
  <rv s="3">
    <fb>42879</fb>
    <v>5</v>
  </rv>
  <rv s="3">
    <fb>62.043999999999997</fb>
    <v>6</v>
  </rv>
  <rv s="3">
    <fb>38.335000000000001</fb>
    <v>6</v>
  </rv>
  <rv s="3">
    <fb>980.35</fb>
    <v>6</v>
  </rv>
  <rv s="3">
    <fb>977.61</fb>
    <v>6</v>
  </rv>
  <rv s="3">
    <fb>68.77</fb>
    <v>6</v>
  </rv>
  <rv s="3">
    <fb>6163.0240000000003</fb>
    <v>6</v>
  </rv>
  <rv s="3">
    <fb>42880</fb>
    <v>5</v>
  </rv>
  <rv s="3">
    <fb>63.366</fb>
    <v>6</v>
  </rv>
  <rv s="3">
    <fb>38.467500000000001</fb>
    <v>6</v>
  </rv>
  <rv s="3">
    <fb>993.38</fb>
    <v>6</v>
  </rv>
  <rv s="3">
    <fb>151.96</fb>
    <v>6</v>
  </rv>
  <rv s="3">
    <fb>991.86</fb>
    <v>6</v>
  </rv>
  <rv s="3">
    <fb>69.62</fb>
    <v>6</v>
  </rv>
  <rv s="3">
    <fb>6205.2569999999996</fb>
    <v>6</v>
  </rv>
  <rv s="3">
    <fb>42881</fb>
    <v>5</v>
  </rv>
  <rv s="3">
    <fb>65.028000000000006</fb>
    <v>6</v>
  </rv>
  <rv s="3">
    <fb>38.402500000000003</fb>
    <v>6</v>
  </rv>
  <rv s="3">
    <fb>995.78</fb>
    <v>6</v>
  </rv>
  <rv s="3">
    <fb>152.13</fb>
    <v>6</v>
  </rv>
  <rv s="3">
    <fb>993.27</fb>
    <v>6</v>
  </rv>
  <rv s="3">
    <fb>69.959999999999994</fb>
    <v>6</v>
  </rv>
  <rv s="3">
    <fb>6210.1940000000004</fb>
    <v>6</v>
  </rv>
  <rv s="3">
    <fb>42885</fb>
    <v>5</v>
  </rv>
  <rv s="3">
    <fb>67.02</fb>
    <v>6</v>
  </rv>
  <rv s="3">
    <fb>38.417499999999997</fb>
    <v>6</v>
  </rv>
  <rv s="3">
    <fb>996.7</fb>
    <v>6</v>
  </rv>
  <rv s="3">
    <fb>152.38</fb>
    <v>6</v>
  </rv>
  <rv s="3">
    <fb>996.17</fb>
    <v>6</v>
  </rv>
  <rv s="3">
    <fb>70.41</fb>
    <v>6</v>
  </rv>
  <rv s="3">
    <fb>6203.1890000000003</fb>
    <v>6</v>
  </rv>
  <rv s="3">
    <fb>42886</fb>
    <v>5</v>
  </rv>
  <rv s="3">
    <fb>68.201999999999998</fb>
    <v>6</v>
  </rv>
  <rv s="3">
    <fb>38.19</fb>
    <v>6</v>
  </rv>
  <rv s="3">
    <fb>994.62</fb>
    <v>6</v>
  </rv>
  <rv s="3">
    <fb>151.46</fb>
    <v>6</v>
  </rv>
  <rv s="3">
    <fb>987.09</fb>
    <v>6</v>
  </rv>
  <rv s="3">
    <fb>69.84</fb>
    <v>6</v>
  </rv>
  <rv s="3">
    <fb>6198.5169999999998</fb>
    <v>6</v>
  </rv>
  <rv s="3">
    <fb>42887</fb>
    <v>5</v>
  </rv>
  <rv s="3">
    <fb>68.073999999999998</fb>
    <v>6</v>
  </rv>
  <rv s="3">
    <fb>38.295000000000002</fb>
    <v>6</v>
  </rv>
  <rv s="3">
    <fb>995.95</fb>
    <v>6</v>
  </rv>
  <rv s="3">
    <fb>151.53</fb>
    <v>6</v>
  </rv>
  <rv s="3">
    <fb>988.29</fb>
    <v>6</v>
  </rv>
  <rv s="3">
    <fb>70.099999999999994</fb>
    <v>6</v>
  </rv>
  <rv s="3">
    <fb>6246.83</fb>
    <v>6</v>
  </rv>
  <rv s="3">
    <fb>42888</fb>
    <v>5</v>
  </rv>
  <rv s="3">
    <fb>67.97</fb>
    <v>6</v>
  </rv>
  <rv s="3">
    <fb>38.862499999999997</fb>
    <v>6</v>
  </rv>
  <rv s="3">
    <fb>1006.73</fb>
    <v>6</v>
  </rv>
  <rv s="3">
    <fb>153.61000000000001</fb>
    <v>6</v>
  </rv>
  <rv s="3">
    <fb>996.12</fb>
    <v>6</v>
  </rv>
  <rv s="3">
    <fb>71.760000000000005</fb>
    <v>6</v>
  </rv>
  <rv s="3">
    <fb>6305.7960000000003</fb>
    <v>6</v>
  </rv>
  <rv s="3">
    <fb>42891</fb>
    <v>5</v>
  </rv>
  <rv s="3">
    <fb>69.463999999999999</fb>
    <v>6</v>
  </rv>
  <rv s="3">
    <fb>38.482500000000002</fb>
    <v>6</v>
  </rv>
  <rv s="3">
    <fb>1011.34</fb>
    <v>6</v>
  </rv>
  <rv s="3">
    <fb>153.63</fb>
    <v>6</v>
  </rv>
  <rv s="3">
    <fb>1003.88</fb>
    <v>6</v>
  </rv>
  <rv s="3">
    <fb>72.28</fb>
    <v>6</v>
  </rv>
  <rv s="3">
    <fb>6295.6840000000002</fb>
    <v>6</v>
  </rv>
  <rv s="3">
    <fb>42892</fb>
    <v>5</v>
  </rv>
  <rv s="3">
    <fb>70.569999999999993</fb>
    <v>6</v>
  </rv>
  <rv s="3">
    <fb>38.612499999999997</fb>
    <v>6</v>
  </rv>
  <rv s="3">
    <fb>1003</fb>
    <v>6</v>
  </rv>
  <rv s="3">
    <fb>152.81</fb>
    <v>6</v>
  </rv>
  <rv s="3">
    <fb>996.68</fb>
    <v>6</v>
  </rv>
  <rv s="3">
    <fb>72.52</fb>
    <v>6</v>
  </rv>
  <rv s="3">
    <fb>6275.058</fb>
    <v>6</v>
  </rv>
  <rv s="3">
    <fb>42893</fb>
    <v>5</v>
  </rv>
  <rv s="3">
    <fb>71.930000000000007</fb>
    <v>6</v>
  </rv>
  <rv s="3">
    <fb>38.842500000000001</fb>
    <v>6</v>
  </rv>
  <rv s="3">
    <fb>1010.07</fb>
    <v>6</v>
  </rv>
  <rv s="3">
    <fb>153.12</fb>
    <v>6</v>
  </rv>
  <rv s="3">
    <fb>1001.59</fb>
    <v>6</v>
  </rv>
  <rv s="3">
    <fb>72.39</fb>
    <v>6</v>
  </rv>
  <rv s="3">
    <fb>6297.38</fb>
    <v>6</v>
  </rv>
  <rv s="3">
    <fb>42894</fb>
    <v>5</v>
  </rv>
  <rv s="3">
    <fb>74</fb>
    <v>6</v>
  </rv>
  <rv s="3">
    <fb>38.747500000000002</fb>
    <v>6</v>
  </rv>
  <rv s="3">
    <fb>1010.27</fb>
    <v>6</v>
  </rv>
  <rv s="3">
    <fb>154.71</fb>
    <v>6</v>
  </rv>
  <rv s="3">
    <fb>1004.28</fb>
    <v>6</v>
  </rv>
  <rv s="3">
    <fb>71.95</fb>
    <v>6</v>
  </rv>
  <rv s="3">
    <fb>6321.7640000000001</fb>
    <v>6</v>
  </rv>
  <rv s="3">
    <fb>42895</fb>
    <v>5</v>
  </rv>
  <rv s="3">
    <fb>71.463999999999999</fb>
    <v>6</v>
  </rv>
  <rv s="3">
    <fb>37.244999999999997</fb>
    <v>6</v>
  </rv>
  <rv s="3">
    <fb>978.31</fb>
    <v>6</v>
  </rv>
  <rv s="3">
    <fb>149.6</fb>
    <v>6</v>
  </rv>
  <rv s="3">
    <fb>970.12</fb>
    <v>6</v>
  </rv>
  <rv s="3">
    <fb>70.319999999999993</fb>
    <v>6</v>
  </rv>
  <rv s="3">
    <fb>6207.9179999999997</fb>
    <v>6</v>
  </rv>
  <rv s="3">
    <fb>42898</fb>
    <v>5</v>
  </rv>
  <rv s="3">
    <fb>71.802000000000007</fb>
    <v>6</v>
  </rv>
  <rv s="3">
    <fb>36.354999999999997</fb>
    <v>6</v>
  </rv>
  <rv s="3">
    <fb>964.91</fb>
    <v>6</v>
  </rv>
  <rv s="3">
    <fb>148.44</fb>
    <v>6</v>
  </rv>
  <rv s="3">
    <fb>961.81</fb>
    <v>6</v>
  </rv>
  <rv s="3">
    <fb>69.78</fb>
    <v>6</v>
  </rv>
  <rv s="3">
    <fb>6175.4650000000001</fb>
    <v>6</v>
  </rv>
  <rv s="3">
    <fb>42899</fb>
    <v>5</v>
  </rv>
  <rv s="3">
    <fb>75.19</fb>
    <v>6</v>
  </rv>
  <rv s="3">
    <fb>36.647500000000001</fb>
    <v>6</v>
  </rv>
  <rv s="3">
    <fb>980.79</fb>
    <v>6</v>
  </rv>
  <rv s="3">
    <fb>150.68</fb>
    <v>6</v>
  </rv>
  <rv s="3">
    <fb>970.5</fb>
    <v>6</v>
  </rv>
  <rv s="3">
    <fb>70.650000000000006</fb>
    <v>6</v>
  </rv>
  <rv s="3">
    <fb>6220.3689999999997</fb>
    <v>6</v>
  </rv>
  <rv s="3">
    <fb>42900</fb>
    <v>5</v>
  </rv>
  <rv s="3">
    <fb>76.132000000000005</fb>
    <v>6</v>
  </rv>
  <rv s="3">
    <fb>976.47</fb>
    <v>6</v>
  </rv>
  <rv s="3">
    <fb>967.93</fb>
    <v>6</v>
  </rv>
  <rv s="3">
    <fb>70.27</fb>
    <v>6</v>
  </rv>
  <rv s="3">
    <fb>6194.8919999999998</fb>
    <v>6</v>
  </rv>
  <rv s="3">
    <fb>42901</fb>
    <v>5</v>
  </rv>
  <rv s="3">
    <fb>75.067999999999998</fb>
    <v>6</v>
  </rv>
  <rv s="3">
    <fb>36.072499999999998</fb>
    <v>6</v>
  </rv>
  <rv s="3">
    <fb>964.17</fb>
    <v>6</v>
  </rv>
  <rv s="3">
    <fb>149.80000000000001</fb>
    <v>6</v>
  </rv>
  <rv s="3">
    <fb>960.18</fb>
    <v>6</v>
  </rv>
  <rv s="3">
    <fb>69.900000000000006</fb>
    <v>6</v>
  </rv>
  <rv s="3">
    <fb>6165.5010000000002</fb>
    <v>6</v>
  </rv>
  <rv s="3">
    <fb>42902</fb>
    <v>5</v>
  </rv>
  <rv s="3">
    <fb>74.28</fb>
    <v>6</v>
  </rv>
  <rv s="3">
    <fb>987.71</fb>
    <v>6</v>
  </rv>
  <rv s="3">
    <fb>150.63999999999999</fb>
    <v>6</v>
  </rv>
  <rv s="3">
    <fb>958.62</fb>
    <v>6</v>
  </rv>
  <rv s="3">
    <fb>70</fb>
    <v>6</v>
  </rv>
  <rv s="3">
    <fb>6151.7579999999998</fb>
    <v>6</v>
  </rv>
  <rv s="3">
    <fb>42905</fb>
    <v>5</v>
  </rv>
  <rv s="3">
    <fb>73.959999999999994</fb>
    <v>6</v>
  </rv>
  <rv s="3">
    <fb>36.585000000000001</fb>
    <v>6</v>
  </rv>
  <rv s="3">
    <fb>995.17</fb>
    <v>6</v>
  </rv>
  <rv s="3">
    <fb>152.87</fb>
    <v>6</v>
  </rv>
  <rv s="3">
    <fb>975.22</fb>
    <v>6</v>
  </rv>
  <rv s="3">
    <fb>70.87</fb>
    <v>6</v>
  </rv>
  <rv s="3">
    <fb>6239.0129999999999</fb>
    <v>6</v>
  </rv>
  <rv s="3">
    <fb>42906</fb>
    <v>5</v>
  </rv>
  <rv s="3">
    <fb>74.447999999999993</fb>
    <v>6</v>
  </rv>
  <rv s="3">
    <fb>36.252499999999998</fb>
    <v>6</v>
  </rv>
  <rv s="3">
    <fb>992.59</fb>
    <v>6</v>
  </rv>
  <rv s="3">
    <fb>152.25</fb>
    <v>6</v>
  </rv>
  <rv s="3">
    <fb>968.99</fb>
    <v>6</v>
  </rv>
  <rv s="3">
    <fb>69.91</fb>
    <v>6</v>
  </rv>
  <rv s="3">
    <fb>6188.0309999999999</fb>
    <v>6</v>
  </rv>
  <rv s="3">
    <fb>42907</fb>
    <v>5</v>
  </rv>
  <rv s="3">
    <fb>75.28</fb>
    <v>6</v>
  </rv>
  <rv s="3">
    <fb>36.467500000000001</fb>
    <v>6</v>
  </rv>
  <rv s="3">
    <fb>1002.23</fb>
    <v>6</v>
  </rv>
  <rv s="3">
    <fb>153.91</fb>
    <v>6</v>
  </rv>
  <rv s="3">
    <fb>978.59</fb>
    <v>6</v>
  </rv>
  <rv s="3">
    <fb>6233.9530000000004</fb>
    <v>6</v>
  </rv>
  <rv s="3">
    <fb>42908</fb>
    <v>5</v>
  </rv>
  <rv s="3">
    <fb>76.522000000000006</fb>
    <v>6</v>
  </rv>
  <rv s="3">
    <fb>36.407499999999999</fb>
    <v>6</v>
  </rv>
  <rv s="3">
    <fb>1001.3</fb>
    <v>6</v>
  </rv>
  <rv s="3">
    <fb>153.4</fb>
    <v>6</v>
  </rv>
  <rv s="3">
    <fb>976.62</fb>
    <v>6</v>
  </rv>
  <rv s="3">
    <fb>70.260000000000005</fb>
    <v>6</v>
  </rv>
  <rv s="3">
    <fb>6236.6850000000004</fb>
    <v>6</v>
  </rv>
  <rv s="3">
    <fb>42909</fb>
    <v>5</v>
  </rv>
  <rv s="3">
    <fb>76.69</fb>
    <v>6</v>
  </rv>
  <rv s="3">
    <fb>36.57</fb>
    <v>6</v>
  </rv>
  <rv s="3">
    <fb>1003.74</fb>
    <v>6</v>
  </rv>
  <rv s="3">
    <fb>155.07</fb>
    <v>6</v>
  </rv>
  <rv s="3">
    <fb>986.09</fb>
    <v>6</v>
  </rv>
  <rv s="3">
    <fb>71.209999999999994</fb>
    <v>6</v>
  </rv>
  <rv s="3">
    <fb>6265.25</fb>
    <v>6</v>
  </rv>
  <rv s="3">
    <fb>42912</fb>
    <v>5</v>
  </rv>
  <rv s="3">
    <fb>75.498000000000005</fb>
    <v>6</v>
  </rv>
  <rv s="3">
    <fb>36.454999999999998</fb>
    <v>6</v>
  </rv>
  <rv s="3">
    <fb>993.98</fb>
    <v>6</v>
  </rv>
  <rv s="3">
    <fb>153.59</fb>
    <v>6</v>
  </rv>
  <rv s="3">
    <fb>972.09</fb>
    <v>6</v>
  </rv>
  <rv s="3">
    <fb>70.53</fb>
    <v>6</v>
  </rv>
  <rv s="3">
    <fb>6247.1490000000003</fb>
    <v>6</v>
  </rv>
  <rv s="3">
    <fb>42913</fb>
    <v>5</v>
  </rv>
  <rv s="3">
    <fb>72.474000000000004</fb>
    <v>6</v>
  </rv>
  <rv s="3">
    <fb>35.932499999999997</fb>
    <v>6</v>
  </rv>
  <rv s="3">
    <fb>976.78</fb>
    <v>6</v>
  </rv>
  <rv s="3">
    <fb>150.58000000000001</fb>
    <v>6</v>
  </rv>
  <rv s="3">
    <fb>948.09</fb>
    <v>6</v>
  </rv>
  <rv s="3">
    <fb>69.209999999999994</fb>
    <v>6</v>
  </rv>
  <rv s="3">
    <fb>6146.6229999999996</fb>
    <v>6</v>
  </rv>
  <rv s="3">
    <fb>42914</fb>
    <v>5</v>
  </rv>
  <rv s="3">
    <fb>74.248000000000005</fb>
    <v>6</v>
  </rv>
  <rv s="3">
    <fb>36.457500000000003</fb>
    <v>6</v>
  </rv>
  <rv s="3">
    <fb>990.33</fb>
    <v>6</v>
  </rv>
  <rv s="3">
    <fb>153.24</fb>
    <v>6</v>
  </rv>
  <rv s="3">
    <fb>961.01</fb>
    <v>6</v>
  </rv>
  <rv s="3">
    <fb>69.8</fb>
    <v>6</v>
  </rv>
  <rv s="3">
    <fb>6234.4139999999998</fb>
    <v>6</v>
  </rv>
  <rv s="3">
    <fb>42915</fb>
    <v>5</v>
  </rv>
  <rv s="3">
    <fb>72.150000000000006</fb>
    <v>6</v>
  </rv>
  <rv s="3">
    <fb>975.93</fb>
    <v>6</v>
  </rv>
  <rv s="3">
    <fb>151.04</fb>
    <v>6</v>
  </rv>
  <rv s="3">
    <fb>937.82</fb>
    <v>6</v>
  </rv>
  <rv s="3">
    <fb>68.489999999999995</fb>
    <v>6</v>
  </rv>
  <rv s="3">
    <fb>6144.3509999999997</fb>
    <v>6</v>
  </rv>
  <rv s="3">
    <fb>42916</fb>
    <v>5</v>
  </rv>
  <rv s="3">
    <fb>72.322000000000003</fb>
    <v>6</v>
  </rv>
  <rv s="3">
    <fb>968</fb>
    <v>6</v>
  </rv>
  <rv s="3">
    <fb>150.97999999999999</fb>
    <v>6</v>
  </rv>
  <rv s="3">
    <fb>929.68</fb>
    <v>6</v>
  </rv>
  <rv s="3">
    <fb>68.930000000000007</fb>
    <v>6</v>
  </rv>
  <rv s="3">
    <fb>6140.42</fb>
    <v>6</v>
  </rv>
  <rv s="3">
    <fb>42919</fb>
    <v>5</v>
  </rv>
  <rv s="3">
    <fb>70.524000000000001</fb>
    <v>6</v>
  </rv>
  <rv s="3">
    <fb>35.875</fb>
    <v>6</v>
  </rv>
  <rv s="3">
    <fb>953.66</fb>
    <v>6</v>
  </rv>
  <rv s="3">
    <fb>148.43</fb>
    <v>6</v>
  </rv>
  <rv s="3">
    <fb>919.46</fb>
    <v>6</v>
  </rv>
  <rv s="3">
    <fb>68.17</fb>
    <v>6</v>
  </rv>
  <rv s="3">
    <fb>6110.06</fb>
    <v>6</v>
  </rv>
  <rv s="3">
    <fb>42921</fb>
    <v>5</v>
  </rv>
  <rv s="3">
    <fb>65.418000000000006</fb>
    <v>6</v>
  </rv>
  <rv s="3">
    <fb>36.022500000000001</fb>
    <v>6</v>
  </rv>
  <rv s="3">
    <fb>971.4</fb>
    <v>6</v>
  </rv>
  <rv s="3">
    <fb>150.34</fb>
    <v>6</v>
  </rv>
  <rv s="3">
    <fb>932.26</fb>
    <v>6</v>
  </rv>
  <rv s="3">
    <fb>6150.8549999999996</fb>
    <v>6</v>
  </rv>
  <rv s="3">
    <fb>42922</fb>
    <v>5</v>
  </rv>
  <rv s="3">
    <fb>61.765999999999998</fb>
    <v>6</v>
  </rv>
  <rv s="3">
    <fb>35.682499999999997</fb>
    <v>6</v>
  </rv>
  <rv s="3">
    <fb>965.14</fb>
    <v>6</v>
  </rv>
  <rv s="3">
    <fb>148.82</fb>
    <v>6</v>
  </rv>
  <rv s="3">
    <fb>927.69</fb>
    <v>6</v>
  </rv>
  <rv s="3">
    <fb>68.569999999999993</fb>
    <v>6</v>
  </rv>
  <rv s="3">
    <fb>6089.4639999999999</fb>
    <v>6</v>
  </rv>
  <rv s="3">
    <fb>42923</fb>
    <v>5</v>
  </rv>
  <rv s="3">
    <fb>62.643999999999998</fb>
    <v>6</v>
  </rv>
  <rv s="3">
    <fb>36.045000000000002</fb>
    <v>6</v>
  </rv>
  <rv s="3">
    <fb>978.76</fb>
    <v>6</v>
  </rv>
  <rv s="3">
    <fb>151.44</fb>
    <v>6</v>
  </rv>
  <rv s="3">
    <fb>940.81</fb>
    <v>6</v>
  </rv>
  <rv s="3">
    <fb>69.459999999999994</fb>
    <v>6</v>
  </rv>
  <rv s="3">
    <fb>6153.0789999999997</fb>
    <v>6</v>
  </rv>
  <rv s="3">
    <fb>42926</fb>
    <v>5</v>
  </rv>
  <rv s="3">
    <fb>63.21</fb>
    <v>6</v>
  </rv>
  <rv s="3">
    <fb>36.265000000000001</fb>
    <v>6</v>
  </rv>
  <rv s="3">
    <fb>996.47</fb>
    <v>6</v>
  </rv>
  <rv s="3">
    <fb>153.5</fb>
    <v>6</v>
  </rv>
  <rv s="3">
    <fb>951</fb>
    <v>6</v>
  </rv>
  <rv s="3">
    <fb>69.98</fb>
    <v>6</v>
  </rv>
  <rv s="3">
    <fb>6176.393</fb>
    <v>6</v>
  </rv>
  <rv s="3">
    <fb>42927</fb>
    <v>5</v>
  </rv>
  <rv s="3">
    <fb>65.444000000000003</fb>
    <v>6</v>
  </rv>
  <rv s="3">
    <fb>36.3825</fb>
    <v>6</v>
  </rv>
  <rv s="3">
    <fb>994.13</fb>
    <v>6</v>
  </rv>
  <rv s="3">
    <fb>155.27000000000001</fb>
    <v>6</v>
  </rv>
  <rv s="3">
    <fb>953.53</fb>
    <v>6</v>
  </rv>
  <rv s="3">
    <fb>69.989999999999995</fb>
    <v>6</v>
  </rv>
  <rv s="3">
    <fb>6193.3050000000003</fb>
    <v>6</v>
  </rv>
  <rv s="3">
    <fb>42928</fb>
    <v>5</v>
  </rv>
  <rv s="3">
    <fb>65.903999999999996</fb>
    <v>6</v>
  </rv>
  <rv s="3">
    <fb>36.435000000000002</fb>
    <v>6</v>
  </rv>
  <rv s="3">
    <fb>1006.51</fb>
    <v>6</v>
  </rv>
  <rv s="3">
    <fb>158.9</fb>
    <v>6</v>
  </rv>
  <rv s="3">
    <fb>967.66</fb>
    <v>6</v>
  </rv>
  <rv s="3">
    <fb>71.150000000000006</fb>
    <v>6</v>
  </rv>
  <rv s="3">
    <fb>6261.1710000000003</fb>
    <v>6</v>
  </rv>
  <rv s="3">
    <fb>42929</fb>
    <v>5</v>
  </rv>
  <rv s="3">
    <fb>64.682000000000002</fb>
    <v>6</v>
  </rv>
  <rv s="3">
    <fb>36.942500000000003</fb>
    <v>6</v>
  </rv>
  <rv s="3">
    <fb>1000.63</fb>
    <v>6</v>
  </rv>
  <rv s="3">
    <fb>159.26</fb>
    <v>6</v>
  </rv>
  <rv s="3">
    <fb>968.85</fb>
    <v>6</v>
  </rv>
  <rv s="3">
    <fb>71.77</fb>
    <v>6</v>
  </rv>
  <rv s="3">
    <fb>6274.4369999999999</fb>
    <v>6</v>
  </rv>
  <rv s="3">
    <fb>42930</fb>
    <v>5</v>
  </rv>
  <rv s="3">
    <fb>65.555999999999997</fb>
    <v>6</v>
  </rv>
  <rv s="3">
    <fb>37.26</fb>
    <v>6</v>
  </rv>
  <rv s="3">
    <fb>1001.81</fb>
    <v>6</v>
  </rv>
  <rv s="3">
    <fb>159.97</fb>
    <v>6</v>
  </rv>
  <rv s="3">
    <fb>976.91</fb>
    <v>6</v>
  </rv>
  <rv s="3">
    <fb>72.78</fb>
    <v>6</v>
  </rv>
  <rv s="3">
    <fb>6312.4650000000001</fb>
    <v>6</v>
  </rv>
  <rv s="3">
    <fb>42933</fb>
    <v>5</v>
  </rv>
  <rv s="3">
    <fb>63.914000000000001</fb>
    <v>6</v>
  </rv>
  <rv s="3">
    <fb>37.39</fb>
    <v>6</v>
  </rv>
  <rv s="3">
    <fb>1010.04</fb>
    <v>6</v>
  </rv>
  <rv s="3">
    <fb>159.72999999999999</fb>
    <v>6</v>
  </rv>
  <rv s="3">
    <fb>975.96</fb>
    <v>6</v>
  </rv>
  <rv s="3">
    <fb>73.349999999999994</fb>
    <v>6</v>
  </rv>
  <rv s="3">
    <fb>6314.4309999999996</fb>
    <v>6</v>
  </rv>
  <rv s="3">
    <fb>42934</fb>
    <v>5</v>
  </rv>
  <rv s="3">
    <fb>65.647999999999996</fb>
    <v>6</v>
  </rv>
  <rv s="3">
    <fb>37.520000000000003</fb>
    <v>6</v>
  </rv>
  <rv s="3">
    <fb>1024.45</fb>
    <v>6</v>
  </rv>
  <rv s="3">
    <fb>162.86000000000001</fb>
    <v>6</v>
  </rv>
  <rv s="3">
    <fb>986.95</fb>
    <v>6</v>
  </rv>
  <rv s="3">
    <fb>73.3</fb>
    <v>6</v>
  </rv>
  <rv s="3">
    <fb>6344.3050000000003</fb>
    <v>6</v>
  </rv>
  <rv s="3">
    <fb>42935</fb>
    <v>5</v>
  </rv>
  <rv s="3">
    <fb>65.052000000000007</fb>
    <v>6</v>
  </rv>
  <rv s="3">
    <fb>37.755000000000003</fb>
    <v>6</v>
  </rv>
  <rv s="3">
    <fb>1026.8699999999999</fb>
    <v>6</v>
  </rv>
  <rv s="3">
    <fb>164.14</fb>
    <v>6</v>
  </rv>
  <rv s="3">
    <fb>992.77</fb>
    <v>6</v>
  </rv>
  <rv s="3">
    <fb>73.86</fb>
    <v>6</v>
  </rv>
  <rv s="3">
    <fb>6385.0420000000004</fb>
    <v>6</v>
  </rv>
  <rv s="3">
    <fb>42936</fb>
    <v>5</v>
  </rv>
  <rv s="3">
    <fb>65.983999999999995</fb>
    <v>6</v>
  </rv>
  <rv s="3">
    <fb>37.585000000000001</fb>
    <v>6</v>
  </rv>
  <rv s="3">
    <fb>1028.7</fb>
    <v>6</v>
  </rv>
  <rv s="3">
    <fb>164.53</fb>
    <v>6</v>
  </rv>
  <rv s="3">
    <fb>992.19</fb>
    <v>6</v>
  </rv>
  <rv s="3">
    <fb>74.22</fb>
    <v>6</v>
  </rv>
  <rv s="3">
    <fb>6390.0020000000004</fb>
    <v>6</v>
  </rv>
  <rv s="3">
    <fb>42937</fb>
    <v>5</v>
  </rv>
  <rv s="3">
    <fb>37.567500000000003</fb>
    <v>6</v>
  </rv>
  <rv s="3">
    <fb>1025.67</fb>
    <v>6</v>
  </rv>
  <rv s="3">
    <fb>164.43</fb>
    <v>6</v>
  </rv>
  <rv s="3">
    <fb>993.84</fb>
    <v>6</v>
  </rv>
  <rv s="3">
    <fb>73.790000000000006</fb>
    <v>6</v>
  </rv>
  <rv s="3">
    <fb>6387.7539999999999</fb>
    <v>6</v>
  </rv>
  <rv s="3">
    <fb>42940</fb>
    <v>5</v>
  </rv>
  <rv s="3">
    <fb>68.504000000000005</fb>
    <v>6</v>
  </rv>
  <rv s="3">
    <fb>38.022500000000001</fb>
    <v>6</v>
  </rv>
  <rv s="3">
    <fb>1038.95</fb>
    <v>6</v>
  </rv>
  <rv s="3">
    <fb>166</fb>
    <v>6</v>
  </rv>
  <rv s="3">
    <fb>998.31</fb>
    <v>6</v>
  </rv>
  <rv s="3">
    <fb>73.599999999999994</fb>
    <v>6</v>
  </rv>
  <rv s="3">
    <fb>6410.808</fb>
    <v>6</v>
  </rv>
  <rv s="3">
    <fb>42941</fb>
    <v>5</v>
  </rv>
  <rv s="3">
    <fb>38.185000000000002</fb>
    <v>6</v>
  </rv>
  <rv s="3">
    <fb>1039.8699999999999</fb>
    <v>6</v>
  </rv>
  <rv s="3">
    <fb>165.28</fb>
    <v>6</v>
  </rv>
  <rv s="3">
    <fb>969.03</fb>
    <v>6</v>
  </rv>
  <rv s="3">
    <fb>74.19</fb>
    <v>6</v>
  </rv>
  <rv s="3">
    <fb>6412.174</fb>
    <v>6</v>
  </rv>
  <rv s="3">
    <fb>42942</fb>
    <v>5</v>
  </rv>
  <rv s="3">
    <fb>38.365000000000002</fb>
    <v>6</v>
  </rv>
  <rv s="3">
    <fb>1052.8</fb>
    <v>6</v>
  </rv>
  <rv s="3">
    <fb>165.61</fb>
    <v>6</v>
  </rv>
  <rv s="3">
    <fb>965.31</fb>
    <v>6</v>
  </rv>
  <rv s="3">
    <fb>74.05</fb>
    <v>6</v>
  </rv>
  <rv s="3">
    <fb>6422.7470000000003</fb>
    <v>6</v>
  </rv>
  <rv s="3">
    <fb>42943</fb>
    <v>5</v>
  </rv>
  <rv s="3">
    <fb>66.891999999999996</fb>
    <v>6</v>
  </rv>
  <rv s="3">
    <fb>37.64</fb>
    <v>6</v>
  </rv>
  <rv s="3">
    <fb>1046</fb>
    <v>6</v>
  </rv>
  <rv s="3">
    <fb>170.44</fb>
    <v>6</v>
  </rv>
  <rv s="3">
    <fb>952.51</fb>
    <v>6</v>
  </rv>
  <rv s="3">
    <fb>73.16</fb>
    <v>6</v>
  </rv>
  <rv s="3">
    <fb>6382.1859999999997</fb>
    <v>6</v>
  </rv>
  <rv s="3">
    <fb>42944</fb>
    <v>5</v>
  </rv>
  <rv s="3">
    <fb>67.013999999999996</fb>
    <v>6</v>
  </rv>
  <rv s="3">
    <fb>37.375</fb>
    <v>6</v>
  </rv>
  <rv s="3">
    <fb>1020.04</fb>
    <v>6</v>
  </rv>
  <rv s="3">
    <fb>172.45</fb>
    <v>6</v>
  </rv>
  <rv s="3">
    <fb>958.33</fb>
    <v>6</v>
  </rv>
  <rv s="3">
    <fb>73.040000000000006</fb>
    <v>6</v>
  </rv>
  <rv s="3">
    <fb>6374.6769999999997</fb>
    <v>6</v>
  </rv>
  <rv s="3">
    <fb>42947</fb>
    <v>5</v>
  </rv>
  <rv s="3">
    <fb>64.694000000000003</fb>
    <v>6</v>
  </rv>
  <rv s="3">
    <fb>37.182499999999997</fb>
    <v>6</v>
  </rv>
  <rv s="3">
    <fb>987.78</fb>
    <v>6</v>
  </rv>
  <rv s="3">
    <fb>169.25</fb>
    <v>6</v>
  </rv>
  <rv s="3">
    <fb>945.5</fb>
    <v>6</v>
  </rv>
  <rv s="3">
    <fb>72.7</fb>
    <v>6</v>
  </rv>
  <rv s="3">
    <fb>6348.1229999999996</fb>
    <v>6</v>
  </rv>
  <rv s="3">
    <fb>42948</fb>
    <v>5</v>
  </rv>
  <rv s="3">
    <fb>37.512500000000003</fb>
    <v>6</v>
  </rv>
  <rv s="3">
    <fb>996.19</fb>
    <v>6</v>
  </rv>
  <rv s="3">
    <fb>169.86</fb>
    <v>6</v>
  </rv>
  <rv s="3">
    <fb>946.56</fb>
    <v>6</v>
  </rv>
  <rv s="3">
    <fb>72.58</fb>
    <v>6</v>
  </rv>
  <rv s="3">
    <fb>6362.9380000000001</fb>
    <v>6</v>
  </rv>
  <rv s="3">
    <fb>42949</fb>
    <v>5</v>
  </rv>
  <rv s="3">
    <fb>65.177999999999997</fb>
    <v>6</v>
  </rv>
  <rv s="3">
    <fb>39.284999999999997</fb>
    <v>6</v>
  </rv>
  <rv s="3">
    <fb>995.89</fb>
    <v>6</v>
  </rv>
  <rv s="3">
    <fb>169.3</fb>
    <v>6</v>
  </rv>
  <rv s="3">
    <fb>947.64</fb>
    <v>6</v>
  </rv>
  <rv s="3">
    <fb>72.260000000000005</fb>
    <v>6</v>
  </rv>
  <rv s="3">
    <fb>6362.6450000000004</fb>
    <v>6</v>
  </rv>
  <rv s="3">
    <fb>42950</fb>
    <v>5</v>
  </rv>
  <rv s="3">
    <fb>69.418000000000006</fb>
    <v>6</v>
  </rv>
  <rv s="3">
    <fb>38.892499999999998</fb>
    <v>6</v>
  </rv>
  <rv s="3">
    <fb>986.92</fb>
    <v>6</v>
  </rv>
  <rv s="3">
    <fb>168.59</fb>
    <v>6</v>
  </rv>
  <rv s="3">
    <fb>940.3</fb>
    <v>6</v>
  </rv>
  <rv s="3">
    <fb>6340.3410000000003</fb>
    <v>6</v>
  </rv>
  <rv s="3">
    <fb>42951</fb>
    <v>5</v>
  </rv>
  <rv s="3">
    <fb>71.382000000000005</fb>
    <v>6</v>
  </rv>
  <rv s="3">
    <fb>39.097499999999997</fb>
    <v>6</v>
  </rv>
  <rv s="3">
    <fb>987.58</fb>
    <v>6</v>
  </rv>
  <rv s="3">
    <fb>169.62</fb>
    <v>6</v>
  </rv>
  <rv s="3">
    <fb>945.79</fb>
    <v>6</v>
  </rv>
  <rv s="3">
    <fb>72.680000000000007</fb>
    <v>6</v>
  </rv>
  <rv s="3">
    <fb>6351.5640000000003</fb>
    <v>6</v>
  </rv>
  <rv s="3">
    <fb>42954</fb>
    <v>5</v>
  </rv>
  <rv s="3">
    <fb>71.034000000000006</fb>
    <v>6</v>
  </rv>
  <rv s="3">
    <fb>39.702500000000001</fb>
    <v>6</v>
  </rv>
  <rv s="3">
    <fb>992.27</fb>
    <v>6</v>
  </rv>
  <rv s="3">
    <fb>171.98</fb>
    <v>6</v>
  </rv>
  <rv s="3">
    <fb>945.75</fb>
    <v>6</v>
  </rv>
  <rv s="3">
    <fb>72.400000000000006</fb>
    <v>6</v>
  </rv>
  <rv s="3">
    <fb>6383.7719999999999</fb>
    <v>6</v>
  </rv>
  <rv s="3">
    <fb>42955</fb>
    <v>5</v>
  </rv>
  <rv s="3">
    <fb>73.043999999999997</fb>
    <v>6</v>
  </rv>
  <rv s="3">
    <fb>989.84</fb>
    <v>6</v>
  </rv>
  <rv s="3">
    <fb>171.23</fb>
    <v>6</v>
  </rv>
  <rv s="3">
    <fb>944.19</fb>
    <v>6</v>
  </rv>
  <rv s="3">
    <fb>72.790000000000006</fb>
    <v>6</v>
  </rv>
  <rv s="3">
    <fb>6370.46</fb>
    <v>6</v>
  </rv>
  <rv s="3">
    <fb>42956</fb>
    <v>5</v>
  </rv>
  <rv s="3">
    <fb>72.706000000000003</fb>
    <v>6</v>
  </rv>
  <rv s="3">
    <fb>40.265000000000001</fb>
    <v>6</v>
  </rv>
  <rv s="3">
    <fb>982.01</fb>
    <v>6</v>
  </rv>
  <rv s="3">
    <fb>171.18</fb>
    <v>6</v>
  </rv>
  <rv s="3">
    <fb>940.08</fb>
    <v>6</v>
  </rv>
  <rv s="3">
    <fb>72.47</fb>
    <v>6</v>
  </rv>
  <rv s="3">
    <fb>6352.3320000000003</fb>
    <v>6</v>
  </rv>
  <rv s="3">
    <fb>42957</fb>
    <v>5</v>
  </rv>
  <rv s="3">
    <fb>71.08</fb>
    <v>6</v>
  </rv>
  <rv s="3">
    <fb>38.83</fb>
    <v>6</v>
  </rv>
  <rv s="3">
    <fb>956.92</fb>
    <v>6</v>
  </rv>
  <rv s="3">
    <fb>167.4</fb>
    <v>6</v>
  </rv>
  <rv s="3">
    <fb>923.59</fb>
    <v>6</v>
  </rv>
  <rv s="3">
    <fb>71.41</fb>
    <v>6</v>
  </rv>
  <rv s="3">
    <fb>6216.8720000000003</fb>
    <v>6</v>
  </rv>
  <rv s="3">
    <fb>42958</fb>
    <v>5</v>
  </rv>
  <rv s="3">
    <fb>71.573999999999998</fb>
    <v>6</v>
  </rv>
  <rv s="3">
    <fb>39.369999999999997</fb>
    <v>6</v>
  </rv>
  <rv s="3">
    <fb>967.99</fb>
    <v>6</v>
  </rv>
  <rv s="3">
    <fb>168.08</fb>
    <v>6</v>
  </rv>
  <rv s="3">
    <fb>930.09</fb>
    <v>6</v>
  </rv>
  <rv s="3">
    <fb>72.5</fb>
    <v>6</v>
  </rv>
  <rv s="3">
    <fb>6256.5550000000003</fb>
    <v>6</v>
  </rv>
  <rv s="3">
    <fb>42961</fb>
    <v>5</v>
  </rv>
  <rv s="3">
    <fb>72.760000000000005</fb>
    <v>6</v>
  </rv>
  <rv s="3">
    <fb>39.962499999999999</fb>
    <v>6</v>
  </rv>
  <rv s="3">
    <fb>983.3</fb>
    <v>6</v>
  </rv>
  <rv s="3">
    <fb>170.75</fb>
    <v>6</v>
  </rv>
  <rv s="3">
    <fb>938.93</fb>
    <v>6</v>
  </rv>
  <rv s="3">
    <fb>73.59</fb>
    <v>6</v>
  </rv>
  <rv s="3">
    <fb>6340.232</fb>
    <v>6</v>
  </rv>
  <rv s="3">
    <fb>42962</fb>
    <v>5</v>
  </rv>
  <rv s="3">
    <fb>72.465999999999994</fb>
    <v>6</v>
  </rv>
  <rv s="3">
    <fb>40.4</fb>
    <v>6</v>
  </rv>
  <rv s="3">
    <fb>982.74</fb>
    <v>6</v>
  </rv>
  <rv s="3">
    <fb>171</fb>
    <v>6</v>
  </rv>
  <rv s="3">
    <fb>938.08</fb>
    <v>6</v>
  </rv>
  <rv s="3">
    <fb>73.22</fb>
    <v>6</v>
  </rv>
  <rv s="3">
    <fb>6333.0129999999999</fb>
    <v>6</v>
  </rv>
  <rv s="3">
    <fb>42963</fb>
    <v>5</v>
  </rv>
  <rv s="3">
    <fb>72.581999999999994</fb>
    <v>6</v>
  </rv>
  <rv s="3">
    <fb>40.237499999999997</fb>
    <v>6</v>
  </rv>
  <rv s="3">
    <fb>978.18</fb>
    <v>6</v>
  </rv>
  <rv s="3">
    <fb>170</fb>
    <v>6</v>
  </rv>
  <rv s="3">
    <fb>944.27</fb>
    <v>6</v>
  </rv>
  <rv s="3">
    <fb>73.650000000000006</fb>
    <v>6</v>
  </rv>
  <rv s="3">
    <fb>6345.1090000000004</fb>
    <v>6</v>
  </rv>
  <rv s="3">
    <fb>42964</fb>
    <v>5</v>
  </rv>
  <rv s="3">
    <fb>70.384</fb>
    <v>6</v>
  </rv>
  <rv s="3">
    <fb>39.465000000000003</fb>
    <v>6</v>
  </rv>
  <rv s="3">
    <fb>960.57</fb>
    <v>6</v>
  </rv>
  <rv s="3">
    <fb>166.91</fb>
    <v>6</v>
  </rv>
  <rv s="3">
    <fb>927.66</fb>
    <v>6</v>
  </rv>
  <rv s="3">
    <fb>6221.9139999999998</fb>
    <v>6</v>
  </rv>
  <rv s="3">
    <fb>42965</fb>
    <v>5</v>
  </rv>
  <rv s="3">
    <fb>69.492000000000004</fb>
    <v>6</v>
  </rv>
  <rv s="3">
    <fb>39.375</fb>
    <v>6</v>
  </rv>
  <rv s="3">
    <fb>958.47</fb>
    <v>6</v>
  </rv>
  <rv s="3">
    <fb>167.41</fb>
    <v>6</v>
  </rv>
  <rv s="3">
    <fb>926.18</fb>
    <v>6</v>
  </rv>
  <rv s="3">
    <fb>72.489999999999995</fb>
    <v>6</v>
  </rv>
  <rv s="3">
    <fb>6216.527</fb>
    <v>6</v>
  </rv>
  <rv s="3">
    <fb>42968</fb>
    <v>5</v>
  </rv>
  <rv s="3">
    <fb>67.572000000000003</fb>
    <v>6</v>
  </rv>
  <rv s="3">
    <fb>39.302500000000002</fb>
    <v>6</v>
  </rv>
  <rv s="3">
    <fb>953.29</fb>
    <v>6</v>
  </rv>
  <rv s="3">
    <fb>167.78</fb>
    <v>6</v>
  </rv>
  <rv s="3">
    <fb>920.87</fb>
    <v>6</v>
  </rv>
  <rv s="3">
    <fb>6213.1270000000004</fb>
    <v>6</v>
  </rv>
  <rv s="3">
    <fb>42969</fb>
    <v>5</v>
  </rv>
  <rv s="3">
    <fb>39.945</fb>
    <v>6</v>
  </rv>
  <rv s="3">
    <fb>966.9</fb>
    <v>6</v>
  </rv>
  <rv s="3">
    <fb>169.64</fb>
    <v>6</v>
  </rv>
  <rv s="3">
    <fb>940.4</fb>
    <v>6</v>
  </rv>
  <rv s="3">
    <fb>6297.4780000000001</fb>
    <v>6</v>
  </rv>
  <rv s="3">
    <fb>42970</fb>
    <v>5</v>
  </rv>
  <rv s="3">
    <fb>70.554000000000002</fb>
    <v>6</v>
  </rv>
  <rv s="3">
    <fb>39.994999999999997</fb>
    <v>6</v>
  </rv>
  <rv s="3">
    <fb>958</fb>
    <v>6</v>
  </rv>
  <rv s="3">
    <fb>168.71</fb>
    <v>6</v>
  </rv>
  <rv s="3">
    <fb>942.58</fb>
    <v>6</v>
  </rv>
  <rv s="3">
    <fb>72.72</fb>
    <v>6</v>
  </rv>
  <rv s="3">
    <fb>6278.4059999999999</fb>
    <v>6</v>
  </rv>
  <rv s="3">
    <fb>42971</fb>
    <v>5</v>
  </rv>
  <rv s="3">
    <fb>70.585999999999999</fb>
    <v>6</v>
  </rv>
  <rv s="3">
    <fb>39.817500000000003</fb>
    <v>6</v>
  </rv>
  <rv s="3">
    <fb>952.45</fb>
    <v>6</v>
  </rv>
  <rv s="3">
    <fb>167.74</fb>
    <v>6</v>
  </rv>
  <rv s="3">
    <fb>936.89</fb>
    <v>6</v>
  </rv>
  <rv s="3">
    <fb>72.69</fb>
    <v>6</v>
  </rv>
  <rv s="3">
    <fb>6271.326</fb>
    <v>6</v>
  </rv>
  <rv s="3">
    <fb>42972</fb>
    <v>5</v>
  </rv>
  <rv s="3">
    <fb>69.61</fb>
    <v>6</v>
  </rv>
  <rv s="3">
    <fb>39.965000000000003</fb>
    <v>6</v>
  </rv>
  <rv s="3">
    <fb>945.26</fb>
    <v>6</v>
  </rv>
  <rv s="3">
    <fb>166.32</fb>
    <v>6</v>
  </rv>
  <rv s="3">
    <fb>930.5</fb>
    <v>6</v>
  </rv>
  <rv s="3">
    <fb>72.819999999999993</fb>
    <v>6</v>
  </rv>
  <rv s="3">
    <fb>6265.643</fb>
    <v>6</v>
  </rv>
  <rv s="3">
    <fb>42975</fb>
    <v>5</v>
  </rv>
  <rv s="3">
    <fb>69.132000000000005</fb>
    <v>6</v>
  </rv>
  <rv s="3">
    <fb>40.3675</fb>
    <v>6</v>
  </rv>
  <rv s="3">
    <fb>946.02</fb>
    <v>6</v>
  </rv>
  <rv s="3">
    <fb>167.24</fb>
    <v>6</v>
  </rv>
  <rv s="3">
    <fb>928.13</fb>
    <v>6</v>
  </rv>
  <rv s="3">
    <fb>72.83</fb>
    <v>6</v>
  </rv>
  <rv s="3">
    <fb>6283.0150000000003</fb>
    <v>6</v>
  </rv>
  <rv s="3">
    <fb>42976</fb>
    <v>5</v>
  </rv>
  <rv s="3">
    <fb>69.471999999999994</fb>
    <v>6</v>
  </rv>
  <rv s="3">
    <fb>40.727499999999999</fb>
    <v>6</v>
  </rv>
  <rv s="3">
    <fb>954.06</fb>
    <v>6</v>
  </rv>
  <rv s="3">
    <fb>168.05</fb>
    <v>6</v>
  </rv>
  <rv s="3">
    <fb>935.75</fb>
    <v>6</v>
  </rv>
  <rv s="3">
    <fb>73.05</fb>
    <v>6</v>
  </rv>
  <rv s="3">
    <fb>6301.8860000000004</fb>
    <v>6</v>
  </rv>
  <rv s="3">
    <fb>42977</fb>
    <v>5</v>
  </rv>
  <rv s="3">
    <fb>70.635999999999996</fb>
    <v>6</v>
  </rv>
  <rv s="3">
    <fb>40.837499999999999</fb>
    <v>6</v>
  </rv>
  <rv s="3">
    <fb>967.59</fb>
    <v>6</v>
  </rv>
  <rv s="3">
    <fb>169.92</fb>
    <v>6</v>
  </rv>
  <rv s="3">
    <fb>943.63</fb>
    <v>6</v>
  </rv>
  <rv s="3">
    <fb>74.010000000000005</fb>
    <v>6</v>
  </rv>
  <rv s="3">
    <fb>6368.3090000000002</fb>
    <v>6</v>
  </rv>
  <rv s="3">
    <fb>42978</fb>
    <v>5</v>
  </rv>
  <rv s="3">
    <fb>71.180000000000007</fb>
    <v>6</v>
  </rv>
  <rv s="3">
    <fb>41</fb>
    <v>6</v>
  </rv>
  <rv s="3">
    <fb>980.6</fb>
    <v>6</v>
  </rv>
  <rv s="3">
    <fb>171.97</fb>
    <v>6</v>
  </rv>
  <rv s="3">
    <fb>955.24</fb>
    <v>6</v>
  </rv>
  <rv s="3">
    <fb>74.77</fb>
    <v>6</v>
  </rv>
  <rv s="3">
    <fb>6428.6620000000003</fb>
    <v>6</v>
  </rv>
  <rv s="3">
    <fb>42979</fb>
    <v>5</v>
  </rv>
  <rv s="3">
    <fb>41.012500000000003</fb>
    <v>6</v>
  </rv>
  <rv s="3">
    <fb>978.25</fb>
    <v>6</v>
  </rv>
  <rv s="3">
    <fb>172.02</fb>
    <v>6</v>
  </rv>
  <rv s="3">
    <fb>951.99</fb>
    <v>6</v>
  </rv>
  <rv s="3">
    <fb>73.94</fb>
    <v>6</v>
  </rv>
  <rv s="3">
    <fb>6435.3310000000001</fb>
    <v>6</v>
  </rv>
  <rv s="3">
    <fb>42983</fb>
    <v>5</v>
  </rv>
  <rv s="3">
    <fb>69.918000000000006</fb>
    <v>6</v>
  </rv>
  <rv s="3">
    <fb>40.520000000000003</fb>
    <v>6</v>
  </rv>
  <rv s="3">
    <fb>965.27</fb>
    <v>6</v>
  </rv>
  <rv s="3">
    <fb>170.72</fb>
    <v>6</v>
  </rv>
  <rv s="3">
    <fb>941.48</fb>
    <v>6</v>
  </rv>
  <rv s="3">
    <fb>73.61</fb>
    <v>6</v>
  </rv>
  <rv s="3">
    <fb>6375.5739999999996</fb>
    <v>6</v>
  </rv>
  <rv s="3">
    <fb>42984</fb>
    <v>5</v>
  </rv>
  <rv s="3">
    <fb>68.906000000000006</fb>
    <v>6</v>
  </rv>
  <rv s="3">
    <fb>40.477499999999999</fb>
    <v>6</v>
  </rv>
  <rv s="3">
    <fb>967.8</fb>
    <v>6</v>
  </rv>
  <rv s="3">
    <fb>172.09</fb>
    <v>6</v>
  </rv>
  <rv s="3">
    <fb>942.02</fb>
    <v>6</v>
  </rv>
  <rv s="3">
    <fb>73.400000000000006</fb>
    <v>6</v>
  </rv>
  <rv s="3">
    <fb>6393.3140000000003</fb>
    <v>6</v>
  </rv>
  <rv s="3">
    <fb>42985</fb>
    <v>5</v>
  </rv>
  <rv s="3">
    <fb>70.122</fb>
    <v>6</v>
  </rv>
  <rv s="3">
    <fb>40.314999999999998</fb>
    <v>6</v>
  </rv>
  <rv s="3">
    <fb>979.47</fb>
    <v>6</v>
  </rv>
  <rv s="3">
    <fb>173.21</fb>
    <v>6</v>
  </rv>
  <rv s="3">
    <fb>949.89</fb>
    <v>6</v>
  </rv>
  <rv s="3">
    <fb>74.34</fb>
    <v>6</v>
  </rv>
  <rv s="3">
    <fb>6397.8689999999997</fb>
    <v>6</v>
  </rv>
  <rv s="3">
    <fb>42986</fb>
    <v>5</v>
  </rv>
  <rv s="3">
    <fb>39.657499999999999</fb>
    <v>6</v>
  </rv>
  <rv s="3">
    <fb>965.9</fb>
    <v>6</v>
  </rv>
  <rv s="3">
    <fb>170.95</fb>
    <v>6</v>
  </rv>
  <rv s="3">
    <fb>941.41</fb>
    <v>6</v>
  </rv>
  <rv s="3">
    <fb>73.98</fb>
    <v>6</v>
  </rv>
  <rv s="3">
    <fb>6360.192</fb>
    <v>6</v>
  </rv>
  <rv s="3">
    <fb>42989</fb>
    <v>5</v>
  </rv>
  <rv s="3">
    <fb>72.738</fb>
    <v>6</v>
  </rv>
  <rv s="3">
    <fb>40.375</fb>
    <v>6</v>
  </rv>
  <rv s="3">
    <fb>977.96</fb>
    <v>6</v>
  </rv>
  <rv s="3">
    <fb>173.51</fb>
    <v>6</v>
  </rv>
  <rv s="3">
    <fb>943.29</fb>
    <v>6</v>
  </rv>
  <rv s="3">
    <fb>74.760000000000005</fb>
    <v>6</v>
  </rv>
  <rv s="3">
    <fb>6432.2640000000001</fb>
    <v>6</v>
  </rv>
  <rv s="3">
    <fb>42990</fb>
    <v>5</v>
  </rv>
  <rv s="3">
    <fb>72.55</fb>
    <v>6</v>
  </rv>
  <rv s="3">
    <fb>40.215000000000003</fb>
    <v>6</v>
  </rv>
  <rv s="3">
    <fb>982.58</fb>
    <v>6</v>
  </rv>
  <rv s="3">
    <fb>172.96</fb>
    <v>6</v>
  </rv>
  <rv s="3">
    <fb>946.65</fb>
    <v>6</v>
  </rv>
  <rv s="3">
    <fb>74.680000000000007</fb>
    <v>6</v>
  </rv>
  <rv s="3">
    <fb>6454.2820000000002</fb>
    <v>6</v>
  </rv>
  <rv s="3">
    <fb>42991</fb>
    <v>5</v>
  </rv>
  <rv s="3">
    <fb>73.245999999999995</fb>
    <v>6</v>
  </rv>
  <rv s="3">
    <fb>39.912500000000001</fb>
    <v>6</v>
  </rv>
  <rv s="3">
    <fb>999.6</fb>
    <v>6</v>
  </rv>
  <rv s="3">
    <fb>173.05</fb>
    <v>6</v>
  </rv>
  <rv s="3">
    <fb>950.44</fb>
    <v>6</v>
  </rv>
  <rv s="3">
    <fb>75.209999999999994</fb>
    <v>6</v>
  </rv>
  <rv s="3">
    <fb>6460.1880000000001</fb>
    <v>6</v>
  </rv>
  <rv s="3">
    <fb>42992</fb>
    <v>5</v>
  </rv>
  <rv s="3">
    <fb>75.528000000000006</fb>
    <v>6</v>
  </rv>
  <rv s="3">
    <fb>39.57</fb>
    <v>6</v>
  </rv>
  <rv s="3">
    <fb>992.21</fb>
    <v>6</v>
  </rv>
  <rv s="3">
    <fb>170.96</fb>
    <v>6</v>
  </rv>
  <rv s="3">
    <fb>940.13</fb>
    <v>6</v>
  </rv>
  <rv s="3">
    <fb>6429.0839999999998</fb>
    <v>6</v>
  </rv>
  <rv s="3">
    <fb>42993</fb>
    <v>5</v>
  </rv>
  <rv s="3">
    <fb>75.962000000000003</fb>
    <v>6</v>
  </rv>
  <rv s="3">
    <fb>39.97</fb>
    <v>6</v>
  </rv>
  <rv s="3">
    <fb>986.79</fb>
    <v>6</v>
  </rv>
  <rv s="3">
    <fb>171.64</fb>
    <v>6</v>
  </rv>
  <rv s="3">
    <fb>935.29</fb>
    <v>6</v>
  </rv>
  <rv s="3">
    <fb>75.31</fb>
    <v>6</v>
  </rv>
  <rv s="3">
    <fb>6448.4669999999996</fb>
    <v>6</v>
  </rv>
  <rv s="3">
    <fb>42996</fb>
    <v>5</v>
  </rv>
  <rv s="3">
    <fb>77</fb>
    <v>6</v>
  </rv>
  <rv s="3">
    <fb>39.667499999999997</fb>
    <v>6</v>
  </rv>
  <rv s="3">
    <fb>974.19</fb>
    <v>6</v>
  </rv>
  <rv s="3">
    <fb>170.01</fb>
    <v>6</v>
  </rv>
  <rv s="3">
    <fb>929.75</fb>
    <v>6</v>
  </rv>
  <rv s="3">
    <fb>75.16</fb>
    <v>6</v>
  </rv>
  <rv s="3">
    <fb>6454.6390000000001</fb>
    <v>6</v>
  </rv>
  <rv s="3">
    <fb>42997</fb>
    <v>5</v>
  </rv>
  <rv s="3">
    <fb>75.02</fb>
    <v>6</v>
  </rv>
  <rv s="3">
    <fb>39.682499999999997</fb>
    <v>6</v>
  </rv>
  <rv s="3">
    <fb>969.86</fb>
    <v>6</v>
  </rv>
  <rv s="3">
    <fb>172.52</fb>
    <v>6</v>
  </rv>
  <rv s="3">
    <fb>936.86</fb>
    <v>6</v>
  </rv>
  <rv s="3">
    <fb>75.44</fb>
    <v>6</v>
  </rv>
  <rv s="3">
    <fb>6461.3230000000003</fb>
    <v>6</v>
  </rv>
  <rv s="3">
    <fb>42998</fb>
    <v>5</v>
  </rv>
  <rv s="3">
    <fb>74.781999999999996</fb>
    <v>6</v>
  </rv>
  <rv s="3">
    <fb>39.017499999999998</fb>
    <v>6</v>
  </rv>
  <rv s="3">
    <fb>973.21</fb>
    <v>6</v>
  </rv>
  <rv s="3">
    <fb>172.17</fb>
    <v>6</v>
  </rv>
  <rv s="3">
    <fb>947.54</fb>
    <v>6</v>
  </rv>
  <rv s="3">
    <fb>74.94</fb>
    <v>6</v>
  </rv>
  <rv s="3">
    <fb>6456.0439999999999</fb>
    <v>6</v>
  </rv>
  <rv s="3">
    <fb>42999</fb>
    <v>5</v>
  </rv>
  <rv s="3">
    <fb>73.296000000000006</fb>
    <v>6</v>
  </rv>
  <rv s="3">
    <fb>38.347499999999997</fb>
    <v>6</v>
  </rv>
  <rv s="3">
    <fb>964.65</fb>
    <v>6</v>
  </rv>
  <rv s="3">
    <fb>171.11</fb>
    <v>6</v>
  </rv>
  <rv s="3">
    <fb>947.55</fb>
    <v>6</v>
  </rv>
  <rv s="3">
    <fb>74.209999999999994</fb>
    <v>6</v>
  </rv>
  <rv s="3">
    <fb>6422.6930000000002</fb>
    <v>6</v>
  </rv>
  <rv s="3">
    <fb>43000</fb>
    <v>5</v>
  </rv>
  <rv s="3">
    <fb>70.218000000000004</fb>
    <v>6</v>
  </rv>
  <rv s="3">
    <fb>37.972499999999997</fb>
    <v>6</v>
  </rv>
  <rv s="3">
    <fb>955.1</fb>
    <v>6</v>
  </rv>
  <rv s="3">
    <fb>170.54</fb>
    <v>6</v>
  </rv>
  <rv s="3">
    <fb>943.26</fb>
    <v>6</v>
  </rv>
  <rv s="3">
    <fb>74.41</fb>
    <v>6</v>
  </rv>
  <rv s="3">
    <fb>6426.9219999999996</fb>
    <v>6</v>
  </rv>
  <rv s="3">
    <fb>43003</fb>
    <v>5</v>
  </rv>
  <rv s="3">
    <fb>68.998000000000005</fb>
    <v>6</v>
  </rv>
  <rv s="3">
    <fb>37.637500000000003</fb>
    <v>6</v>
  </rv>
  <rv s="3">
    <fb>939.79</fb>
    <v>6</v>
  </rv>
  <rv s="3">
    <fb>162.87</fb>
    <v>6</v>
  </rv>
  <rv s="3">
    <fb>934.28</fb>
    <v>6</v>
  </rv>
  <rv s="3">
    <fb>73.260000000000005</fb>
    <v>6</v>
  </rv>
  <rv s="3">
    <fb>6370.5929999999998</fb>
    <v>6</v>
  </rv>
  <rv s="3">
    <fb>43004</fb>
    <v>5</v>
  </rv>
  <rv s="3">
    <fb>69.05</fb>
    <v>6</v>
  </rv>
  <rv s="3">
    <fb>38.284999999999997</fb>
    <v>6</v>
  </rv>
  <rv s="3">
    <fb>938.6</fb>
    <v>6</v>
  </rv>
  <rv s="3">
    <fb>164.21</fb>
    <v>6</v>
  </rv>
  <rv s="3">
    <fb>937.43</fb>
    <v>6</v>
  </rv>
  <rv s="3">
    <fb>6380.1639999999998</fb>
    <v>6</v>
  </rv>
  <rv s="3">
    <fb>43005</fb>
    <v>5</v>
  </rv>
  <rv s="3">
    <fb>68.194000000000003</fb>
    <v>6</v>
  </rv>
  <rv s="3">
    <fb>38.557499999999997</fb>
    <v>6</v>
  </rv>
  <rv s="3">
    <fb>950.87</fb>
    <v>6</v>
  </rv>
  <rv s="3">
    <fb>167.68</fb>
    <v>6</v>
  </rv>
  <rv s="3">
    <fb>959.9</fb>
    <v>6</v>
  </rv>
  <rv s="3">
    <fb>73.849999999999994</fb>
    <v>6</v>
  </rv>
  <rv s="3">
    <fb>6453.2629999999999</fb>
    <v>6</v>
  </rv>
  <rv s="3">
    <fb>43006</fb>
    <v>5</v>
  </rv>
  <rv s="3">
    <fb>38.32</fb>
    <v>6</v>
  </rv>
  <rv s="3">
    <fb>956.4</fb>
    <v>6</v>
  </rv>
  <rv s="3">
    <fb>168.73</fb>
    <v>6</v>
  </rv>
  <rv s="3">
    <fb>964.81</fb>
    <v>6</v>
  </rv>
  <rv s="3">
    <fb>73.87</fb>
    <v>6</v>
  </rv>
  <rv s="3">
    <fb>6453.451</fb>
    <v>6</v>
  </rv>
  <rv s="3">
    <fb>43007</fb>
    <v>5</v>
  </rv>
  <rv s="3">
    <fb>68.22</fb>
    <v>6</v>
  </rv>
  <rv s="3">
    <fb>38.53</fb>
    <v>6</v>
  </rv>
  <rv s="3">
    <fb>170.87</fb>
    <v>6</v>
  </rv>
  <rv s="3">
    <fb>973.72</fb>
    <v>6</v>
  </rv>
  <rv s="3">
    <fb>74.489999999999995</fb>
    <v>6</v>
  </rv>
  <rv s="3">
    <fb>6495.9589999999998</fb>
    <v>6</v>
  </rv>
  <rv s="3">
    <fb>43010</fb>
    <v>5</v>
  </rv>
  <rv s="3">
    <fb>68.305999999999997</fb>
    <v>6</v>
  </rv>
  <rv s="3">
    <fb>38.452500000000001</fb>
    <v>6</v>
  </rv>
  <rv s="3">
    <fb>959.19</fb>
    <v>6</v>
  </rv>
  <rv s="3">
    <fb>169.47</fb>
    <v>6</v>
  </rv>
  <rv s="3">
    <fb>967.47</fb>
    <v>6</v>
  </rv>
  <rv s="3">
    <fb>74.61</fb>
    <v>6</v>
  </rv>
  <rv s="3">
    <fb>6516.7179999999998</fb>
    <v>6</v>
  </rv>
  <rv s="3">
    <fb>43011</fb>
    <v>5</v>
  </rv>
  <rv s="3">
    <fb>69.628</fb>
    <v>6</v>
  </rv>
  <rv s="3">
    <fb>38.619999999999997</fb>
    <v>6</v>
  </rv>
  <rv s="3">
    <fb>957.1</fb>
    <v>6</v>
  </rv>
  <rv s="3">
    <fb>169.96</fb>
    <v>6</v>
  </rv>
  <rv s="3">
    <fb>972.08</fb>
    <v>6</v>
  </rv>
  <rv s="3">
    <fb>74.260000000000005</fb>
    <v>6</v>
  </rv>
  <rv s="3">
    <fb>6531.7139999999999</fb>
    <v>6</v>
  </rv>
  <rv s="3">
    <fb>43012</fb>
    <v>5</v>
  </rv>
  <rv s="3">
    <fb>71.001999999999995</fb>
    <v>6</v>
  </rv>
  <rv s="3">
    <fb>38.369999999999997</fb>
    <v>6</v>
  </rv>
  <rv s="3">
    <fb>965.45</fb>
    <v>6</v>
  </rv>
  <rv s="3">
    <fb>168.42</fb>
    <v>6</v>
  </rv>
  <rv s="3">
    <fb>966.78</fb>
    <v>6</v>
  </rv>
  <rv s="3">
    <fb>74.69</fb>
    <v>6</v>
  </rv>
  <rv s="3">
    <fb>6534.6270000000004</fb>
    <v>6</v>
  </rv>
  <rv s="3">
    <fb>43013</fb>
    <v>5</v>
  </rv>
  <rv s="3">
    <fb>71.066000000000003</fb>
    <v>6</v>
  </rv>
  <rv s="3">
    <fb>38.847499999999997</fb>
    <v>6</v>
  </rv>
  <rv s="3">
    <fb>980.85</fb>
    <v>6</v>
  </rv>
  <rv s="3">
    <fb>171.24</fb>
    <v>6</v>
  </rv>
  <rv s="3">
    <fb>985.19</fb>
    <v>6</v>
  </rv>
  <rv s="3">
    <fb>75.97</fb>
    <v>6</v>
  </rv>
  <rv s="3">
    <fb>6585.3559999999998</fb>
    <v>6</v>
  </rv>
  <rv s="3">
    <fb>43014</fb>
    <v>5</v>
  </rv>
  <rv s="3">
    <fb>71.376000000000005</fb>
    <v>6</v>
  </rv>
  <rv s="3">
    <fb>38.825000000000003</fb>
    <v>6</v>
  </rv>
  <rv s="3">
    <fb>989.58</fb>
    <v>6</v>
  </rv>
  <rv s="3">
    <fb>172.23</fb>
    <v>6</v>
  </rv>
  <rv s="3">
    <fb>993.64</fb>
    <v>6</v>
  </rv>
  <rv s="3">
    <fb>76</fb>
    <v>6</v>
  </rv>
  <rv s="3">
    <fb>6590.18</fb>
    <v>6</v>
  </rv>
  <rv s="3">
    <fb>43017</fb>
    <v>5</v>
  </rv>
  <rv s="3">
    <fb>68.587999999999994</fb>
    <v>6</v>
  </rv>
  <rv s="3">
    <fb>38.96</fb>
    <v>6</v>
  </rv>
  <rv s="3">
    <fb>990.99</fb>
    <v>6</v>
  </rv>
  <rv s="3">
    <fb>172.5</fb>
    <v>6</v>
  </rv>
  <rv s="3">
    <fb>992.31</fb>
    <v>6</v>
  </rv>
  <rv s="3">
    <fb>76.290000000000006</fb>
    <v>6</v>
  </rv>
  <rv s="3">
    <fb>6579.7309999999998</fb>
    <v>6</v>
  </rv>
  <rv s="3">
    <fb>43018</fb>
    <v>5</v>
  </rv>
  <rv s="3">
    <fb>71.117999999999995</fb>
    <v>6</v>
  </rv>
  <rv s="3">
    <fb>38.975000000000001</fb>
    <v>6</v>
  </rv>
  <rv s="3">
    <fb>987.2</fb>
    <v>6</v>
  </rv>
  <rv s="3">
    <fb>171.59</fb>
    <v>6</v>
  </rv>
  <rv s="3">
    <fb>987.8</fb>
    <v>6</v>
  </rv>
  <rv s="3">
    <fb>6587.2520000000004</fb>
    <v>6</v>
  </rv>
  <rv s="3">
    <fb>43019</fb>
    <v>5</v>
  </rv>
  <rv s="3">
    <fb>70.92</fb>
    <v>6</v>
  </rv>
  <rv s="3">
    <fb>39.137500000000003</fb>
    <v>6</v>
  </rv>
  <rv s="3">
    <fb>995</fb>
    <v>6</v>
  </rv>
  <rv s="3">
    <fb>172.74</fb>
    <v>6</v>
  </rv>
  <rv s="3">
    <fb>1005.65</fb>
    <v>6</v>
  </rv>
  <rv s="3">
    <fb>76.42</fb>
    <v>6</v>
  </rv>
  <rv s="3">
    <fb>6603.5479999999998</fb>
    <v>6</v>
  </rv>
  <rv s="3">
    <fb>43020</fb>
    <v>5</v>
  </rv>
  <rv s="3">
    <fb>71.135999999999996</fb>
    <v>6</v>
  </rv>
  <rv s="3">
    <fb>39</fb>
    <v>6</v>
  </rv>
  <rv s="3">
    <fb>1000.93</fb>
    <v>6</v>
  </rv>
  <rv s="3">
    <fb>172.55</fb>
    <v>6</v>
  </rv>
  <rv s="3">
    <fb>77.12</fb>
    <v>6</v>
  </rv>
  <rv s="3">
    <fb>6591.51</fb>
    <v>6</v>
  </rv>
  <rv s="3">
    <fb>43021</fb>
    <v>5</v>
  </rv>
  <rv s="3">
    <fb>71.114000000000004</fb>
    <v>6</v>
  </rv>
  <rv s="3">
    <fb>39.247500000000002</fb>
    <v>6</v>
  </rv>
  <rv s="3">
    <fb>1002.94</fb>
    <v>6</v>
  </rv>
  <rv s="3">
    <fb>173.74</fb>
    <v>6</v>
  </rv>
  <rv s="3">
    <fb>1007.87</fb>
    <v>6</v>
  </rv>
  <rv s="3">
    <fb>77.489999999999995</fb>
    <v>6</v>
  </rv>
  <rv s="3">
    <fb>6605.8010000000004</fb>
    <v>6</v>
  </rv>
  <rv s="3">
    <fb>43024</fb>
    <v>5</v>
  </rv>
  <rv s="3">
    <fb>70.12</fb>
    <v>6</v>
  </rv>
  <rv s="3">
    <fb>1006.34</fb>
    <v>6</v>
  </rv>
  <rv s="3">
    <fb>174.52</fb>
    <v>6</v>
  </rv>
  <rv s="3">
    <fb>1009.35</fb>
    <v>6</v>
  </rv>
  <rv s="3">
    <fb>77.650000000000006</fb>
    <v>6</v>
  </rv>
  <rv s="3">
    <fb>6624.0050000000001</fb>
    <v>6</v>
  </rv>
  <rv s="3">
    <fb>43025</fb>
    <v>5</v>
  </rv>
  <rv s="3">
    <fb>40.1175</fb>
    <v>6</v>
  </rv>
  <rv s="3">
    <fb>1009.13</fb>
    <v>6</v>
  </rv>
  <rv s="3">
    <fb>176.11</fb>
    <v>6</v>
  </rv>
  <rv s="3">
    <fb>1011</fb>
    <v>6</v>
  </rv>
  <rv s="3">
    <fb>77.59</fb>
    <v>6</v>
  </rv>
  <rv s="3">
    <fb>6623.6570000000002</fb>
    <v>6</v>
  </rv>
  <rv s="3">
    <fb>43026</fb>
    <v>5</v>
  </rv>
  <rv s="3">
    <fb>39.94</fb>
    <v>6</v>
  </rv>
  <rv s="3">
    <fb>997</fb>
    <v>6</v>
  </rv>
  <rv s="3">
    <fb>176.03</fb>
    <v>6</v>
  </rv>
  <rv s="3">
    <fb>1012.74</fb>
    <v>6</v>
  </rv>
  <rv s="3">
    <fb>77.61</fb>
    <v>6</v>
  </rv>
  <rv s="3">
    <fb>6624.22</fb>
    <v>6</v>
  </rv>
  <rv s="3">
    <fb>43027</fb>
    <v>5</v>
  </rv>
  <rv s="3">
    <fb>70.361999999999995</fb>
    <v>6</v>
  </rv>
  <rv s="3">
    <fb>38.994999999999997</fb>
    <v>6</v>
  </rv>
  <rv s="3">
    <fb>986.61</fb>
    <v>6</v>
  </rv>
  <rv s="3">
    <fb>174.56</fb>
    <v>6</v>
  </rv>
  <rv s="3">
    <fb>1001.84</fb>
    <v>6</v>
  </rv>
  <rv s="3">
    <fb>77.91</fb>
    <v>6</v>
  </rv>
  <rv s="3">
    <fb>6605.067</fb>
    <v>6</v>
  </rv>
  <rv s="3">
    <fb>43028</fb>
    <v>5</v>
  </rv>
  <rv s="3">
    <fb>69.02</fb>
    <v>6</v>
  </rv>
  <rv s="3">
    <fb>39.0625</fb>
    <v>6</v>
  </rv>
  <rv s="3">
    <fb>982.91</fb>
    <v>6</v>
  </rv>
  <rv s="3">
    <fb>174.98</fb>
    <v>6</v>
  </rv>
  <rv s="3">
    <fb>1005.07</fb>
    <v>6</v>
  </rv>
  <rv s="3">
    <fb>78.81</fb>
    <v>6</v>
  </rv>
  <rv s="3">
    <fb>6629.0529999999999</fb>
    <v>6</v>
  </rv>
  <rv s="3">
    <fb>43031</fb>
    <v>5</v>
  </rv>
  <rv s="3">
    <fb>67.403999999999996</fb>
    <v>6</v>
  </rv>
  <rv s="3">
    <fb>39.042499999999997</fb>
    <v>6</v>
  </rv>
  <rv s="3">
    <fb>966.3</fb>
    <v>6</v>
  </rv>
  <rv s="3">
    <fb>171.27</fb>
    <v>6</v>
  </rv>
  <rv s="3">
    <fb>985.54</fb>
    <v>6</v>
  </rv>
  <rv s="3">
    <fb>78.83</fb>
    <v>6</v>
  </rv>
  <rv s="3">
    <fb>6586.826</fb>
    <v>6</v>
  </rv>
  <rv s="3">
    <fb>43032</fb>
    <v>5</v>
  </rv>
  <rv s="3">
    <fb>67.468000000000004</fb>
    <v>6</v>
  </rv>
  <rv s="3">
    <fb>39.274999999999999</fb>
    <v>6</v>
  </rv>
  <rv s="3">
    <fb>975.9</fb>
    <v>6</v>
  </rv>
  <rv s="3">
    <fb>171.8</fb>
    <v>6</v>
  </rv>
  <rv s="3">
    <fb>988.49</fb>
    <v>6</v>
  </rv>
  <rv s="3">
    <fb>78.86</fb>
    <v>6</v>
  </rv>
  <rv s="3">
    <fb>6598.43</fb>
    <v>6</v>
  </rv>
  <rv s="3">
    <fb>43033</fb>
    <v>5</v>
  </rv>
  <rv s="3">
    <fb>65.168000000000006</fb>
    <v>6</v>
  </rv>
  <rv s="3">
    <fb>39.102499999999999</fb>
    <v>6</v>
  </rv>
  <rv s="3">
    <fb>972.91</fb>
    <v>6</v>
  </rv>
  <rv s="3">
    <fb>170.6</fb>
    <v>6</v>
  </rv>
  <rv s="3">
    <fb>991.46</fb>
    <v>6</v>
  </rv>
  <rv s="3">
    <fb>78.63</fb>
    <v>6</v>
  </rv>
  <rv s="3">
    <fb>6563.8909999999996</fb>
    <v>6</v>
  </rv>
  <rv s="3">
    <fb>43034</fb>
    <v>5</v>
  </rv>
  <rv s="3">
    <fb>65.233999999999995</fb>
    <v>6</v>
  </rv>
  <rv s="3">
    <fb>39.352499999999999</fb>
    <v>6</v>
  </rv>
  <rv s="3">
    <fb>972.43</fb>
    <v>6</v>
  </rv>
  <rv s="3">
    <fb>170.63</fb>
    <v>6</v>
  </rv>
  <rv s="3">
    <fb>991.42</fb>
    <v>6</v>
  </rv>
  <rv s="3">
    <fb>78.760000000000005</fb>
    <v>6</v>
  </rv>
  <rv s="3">
    <fb>6556.7740000000003</fb>
    <v>6</v>
  </rv>
  <rv s="3">
    <fb>43035</fb>
    <v>5</v>
  </rv>
  <rv s="3">
    <fb>64.174000000000007</fb>
    <v>6</v>
  </rv>
  <rv s="3">
    <fb>40.762500000000003</fb>
    <v>6</v>
  </rv>
  <rv s="3">
    <fb>1100.95</fb>
    <v>6</v>
  </rv>
  <rv s="3">
    <fb>177.88</fb>
    <v>6</v>
  </rv>
  <rv s="3">
    <fb>1033.67</fb>
    <v>6</v>
  </rv>
  <rv s="3">
    <fb>83.81</fb>
    <v>6</v>
  </rv>
  <rv s="3">
    <fb>6701.2629999999999</fb>
    <v>6</v>
  </rv>
  <rv s="3">
    <fb>43038</fb>
    <v>5</v>
  </rv>
  <rv s="3">
    <fb>64.016000000000005</fb>
    <v>6</v>
  </rv>
  <rv s="3">
    <fb>41.68</fb>
    <v>6</v>
  </rv>
  <rv s="3">
    <fb>1110.8499999999999</fb>
    <v>6</v>
  </rv>
  <rv s="3">
    <fb>179.87</fb>
    <v>6</v>
  </rv>
  <rv s="3">
    <fb>1033.1300000000001</fb>
    <v>6</v>
  </rv>
  <rv s="3">
    <fb>83.89</fb>
    <v>6</v>
  </rv>
  <rv s="3">
    <fb>6698.9629999999997</fb>
    <v>6</v>
  </rv>
  <rv s="3">
    <fb>43039</fb>
    <v>5</v>
  </rv>
  <rv s="3">
    <fb>66.305999999999997</fb>
    <v>6</v>
  </rv>
  <rv s="3">
    <fb>42.26</fb>
    <v>6</v>
  </rv>
  <rv s="3">
    <fb>1105.28</fb>
    <v>6</v>
  </rv>
  <rv s="3">
    <fb>180.06</fb>
    <v>6</v>
  </rv>
  <rv s="3">
    <fb>1033.04</fb>
    <v>6</v>
  </rv>
  <rv s="3">
    <fb>83.18</fb>
    <v>6</v>
  </rv>
  <rv s="3">
    <fb>6727.6689999999999</fb>
    <v>6</v>
  </rv>
  <rv s="3">
    <fb>43040</fb>
    <v>5</v>
  </rv>
  <rv s="3">
    <fb>64.215999999999994</fb>
    <v>6</v>
  </rv>
  <rv s="3">
    <fb>41.722499999999997</fb>
    <v>6</v>
  </rv>
  <rv s="3">
    <fb>1103.68</fb>
    <v>6</v>
  </rv>
  <rv s="3">
    <fb>182.66</fb>
    <v>6</v>
  </rv>
  <rv s="3">
    <fb>1042.595</fb>
    <v>6</v>
  </rv>
  <rv s="3">
    <fb>6716.5330000000004</fb>
    <v>6</v>
  </rv>
  <rv s="3">
    <fb>43041</fb>
    <v>5</v>
  </rv>
  <rv s="3">
    <fb>59.851999999999997</fb>
    <v>6</v>
  </rv>
  <rv s="3">
    <fb>42.027500000000003</fb>
    <v>6</v>
  </rv>
  <rv s="3">
    <fb>1094.22</fb>
    <v>6</v>
  </rv>
  <rv s="3">
    <fb>178.92</fb>
    <v>6</v>
  </rv>
  <rv s="3">
    <fb>1042.97</fb>
    <v>6</v>
  </rv>
  <rv s="3">
    <fb>84.05</fb>
    <v>6</v>
  </rv>
  <rv s="3">
    <fb>6714.9430000000002</fb>
    <v>6</v>
  </rv>
  <rv s="3">
    <fb>43042</fb>
    <v>5</v>
  </rv>
  <rv s="3">
    <fb>61.218000000000004</fb>
    <v>6</v>
  </rv>
  <rv s="3">
    <fb>43.125</fb>
    <v>6</v>
  </rv>
  <rv s="3">
    <fb>1111.5999999999999</fb>
    <v>6</v>
  </rv>
  <rv s="3">
    <fb>1049.99</fb>
    <v>6</v>
  </rv>
  <rv s="3">
    <fb>84.14</fb>
    <v>6</v>
  </rv>
  <rv s="3">
    <fb>6764.4350000000004</fb>
    <v>6</v>
  </rv>
  <rv s="3">
    <fb>43045</fb>
    <v>5</v>
  </rv>
  <rv s="3">
    <fb>60.555999999999997</fb>
    <v>6</v>
  </rv>
  <rv s="3">
    <fb>43.5625</fb>
    <v>6</v>
  </rv>
  <rv s="3">
    <fb>1120.6600000000001</fb>
    <v>6</v>
  </rv>
  <rv s="3">
    <fb>180.17</fb>
    <v>6</v>
  </rv>
  <rv s="3">
    <fb>1042.68</fb>
    <v>6</v>
  </rv>
  <rv s="3">
    <fb>84.47</fb>
    <v>6</v>
  </rv>
  <rv s="3">
    <fb>6786.4359999999997</fb>
    <v>6</v>
  </rv>
  <rv s="3">
    <fb>43046</fb>
    <v>5</v>
  </rv>
  <rv s="3">
    <fb>61.21</fb>
    <v>6</v>
  </rv>
  <rv s="3">
    <fb>43.702500000000001</fb>
    <v>6</v>
  </rv>
  <rv s="3">
    <fb>1123.17</fb>
    <v>6</v>
  </rv>
  <rv s="3">
    <fb>180.25</fb>
    <v>6</v>
  </rv>
  <rv s="3">
    <fb>1052.3900000000001</fb>
    <v>6</v>
  </rv>
  <rv s="3">
    <fb>84.27</fb>
    <v>6</v>
  </rv>
  <rv s="3">
    <fb>6767.7830000000004</fb>
    <v>6</v>
  </rv>
  <rv s="3">
    <fb>43047</fb>
    <v>5</v>
  </rv>
  <rv s="3">
    <fb>60.878</fb>
    <v>6</v>
  </rv>
  <rv s="3">
    <fb>44.06</fb>
    <v>6</v>
  </rv>
  <rv s="3">
    <fb>1132.8800000000001</fb>
    <v>6</v>
  </rv>
  <rv s="3">
    <fb>179.56</fb>
    <v>6</v>
  </rv>
  <rv s="3">
    <fb>1058.29</fb>
    <v>6</v>
  </rv>
  <rv s="3">
    <fb>84.56</fb>
    <v>6</v>
  </rv>
  <rv s="3">
    <fb>6789.1180000000004</fb>
    <v>6</v>
  </rv>
  <rv s="3">
    <fb>43048</fb>
    <v>5</v>
  </rv>
  <rv s="3">
    <fb>60.597999999999999</fb>
    <v>6</v>
  </rv>
  <rv s="3">
    <fb>43.97</fb>
    <v>6</v>
  </rv>
  <rv s="3">
    <fb>1129.1300000000001</fb>
    <v>6</v>
  </rv>
  <rv s="3">
    <fb>179.3</fb>
    <v>6</v>
  </rv>
  <rv s="3">
    <fb>1047.72</fb>
    <v>6</v>
  </rv>
  <rv s="3">
    <fb>84.09</fb>
    <v>6</v>
  </rv>
  <rv s="3">
    <fb>6750.0529999999999</fb>
    <v>6</v>
  </rv>
  <rv s="3">
    <fb>43049</fb>
    <v>5</v>
  </rv>
  <rv s="3">
    <fb>43.667499999999997</fb>
    <v>6</v>
  </rv>
  <rv s="3">
    <fb>1125.3499999999999</fb>
    <v>6</v>
  </rv>
  <rv s="3">
    <fb>178.46</fb>
    <v>6</v>
  </rv>
  <rv s="3">
    <fb>1044.1500000000001</fb>
    <v>6</v>
  </rv>
  <rv s="3">
    <fb>83.87</fb>
    <v>6</v>
  </rv>
  <rv s="3">
    <fb>6750.9390000000003</fb>
    <v>6</v>
  </rv>
  <rv s="3">
    <fb>43052</fb>
    <v>5</v>
  </rv>
  <rv s="3">
    <fb>63.08</fb>
    <v>6</v>
  </rv>
  <rv s="3">
    <fb>43.4925</fb>
    <v>6</v>
  </rv>
  <rv s="3">
    <fb>1129.17</fb>
    <v>6</v>
  </rv>
  <rv s="3">
    <fb>178.77</fb>
    <v>6</v>
  </rv>
  <rv s="3">
    <fb>1041.2</fb>
    <v>6</v>
  </rv>
  <rv s="3">
    <fb>83.93</fb>
    <v>6</v>
  </rv>
  <rv s="3">
    <fb>6757.5950000000003</fb>
    <v>6</v>
  </rv>
  <rv s="3">
    <fb>43053</fb>
    <v>5</v>
  </rv>
  <rv s="3">
    <fb>61.74</fb>
    <v>6</v>
  </rv>
  <rv s="3">
    <fb>42.835000000000001</fb>
    <v>6</v>
  </rv>
  <rv s="3">
    <fb>1136.8399999999999</fb>
    <v>6</v>
  </rv>
  <rv s="3">
    <fb>178.07</fb>
    <v>6</v>
  </rv>
  <rv s="3">
    <fb>1041.6400000000001</fb>
    <v>6</v>
  </rv>
  <rv s="3">
    <fb>6737.8720000000003</fb>
    <v>6</v>
  </rv>
  <rv s="3">
    <fb>43054</fb>
    <v>5</v>
  </rv>
  <rv s="3">
    <fb>62.26</fb>
    <v>6</v>
  </rv>
  <rv s="3">
    <fb>42.27</fb>
    <v>6</v>
  </rv>
  <rv s="3">
    <fb>1126.69</fb>
    <v>6</v>
  </rv>
  <rv s="3">
    <fb>177.95</fb>
    <v>6</v>
  </rv>
  <rv s="3">
    <fb>1036.4100000000001</fb>
    <v>6</v>
  </rv>
  <rv s="3">
    <fb>82.98</fb>
    <v>6</v>
  </rv>
  <rv s="3">
    <fb>6706.2079999999996</fb>
    <v>6</v>
  </rv>
  <rv s="3">
    <fb>43055</fb>
    <v>5</v>
  </rv>
  <rv s="3">
    <fb>42.774999999999999</fb>
    <v>6</v>
  </rv>
  <rv s="3">
    <fb>1137.29</fb>
    <v>6</v>
  </rv>
  <rv s="3">
    <fb>179.59</fb>
    <v>6</v>
  </rv>
  <rv s="3">
    <fb>1048.47</fb>
    <v>6</v>
  </rv>
  <rv s="3">
    <fb>83.2</fb>
    <v>6</v>
  </rv>
  <rv s="3">
    <fb>6793.2910000000002</fb>
    <v>6</v>
  </rv>
  <rv s="3">
    <fb>43056</fb>
    <v>5</v>
  </rv>
  <rv s="3">
    <fb>63.01</fb>
    <v>6</v>
  </rv>
  <rv s="3">
    <fb>42.537500000000001</fb>
    <v>6</v>
  </rv>
  <rv s="3">
    <fb>1129.8800000000001</fb>
    <v>6</v>
  </rv>
  <rv s="3">
    <fb>179</fb>
    <v>6</v>
  </rv>
  <rv s="3">
    <fb>1035.8900000000001</fb>
    <v>6</v>
  </rv>
  <rv s="3">
    <fb>82.4</fb>
    <v>6</v>
  </rv>
  <rv s="3">
    <fb>6782.7910000000002</fb>
    <v>6</v>
  </rv>
  <rv s="3">
    <fb>43059</fb>
    <v>5</v>
  </rv>
  <rv s="3">
    <fb>61.747999999999998</fb>
    <v>6</v>
  </rv>
  <rv s="3">
    <fb>42.494999999999997</fb>
    <v>6</v>
  </rv>
  <rv s="3">
    <fb>1126.31</fb>
    <v>6</v>
  </rv>
  <rv s="3">
    <fb>178.74</fb>
    <v>6</v>
  </rv>
  <rv s="3">
    <fb>1034.6600000000001</fb>
    <v>6</v>
  </rv>
  <rv s="3">
    <fb>82.53</fb>
    <v>6</v>
  </rv>
  <rv s="3">
    <fb>6790.7139999999999</fb>
    <v>6</v>
  </rv>
  <rv s="3">
    <fb>43060</fb>
    <v>5</v>
  </rv>
  <rv s="3">
    <fb>63.561999999999998</fb>
    <v>6</v>
  </rv>
  <rv s="3">
    <fb>43.284999999999997</fb>
    <v>6</v>
  </rv>
  <rv s="3">
    <fb>1139.49</fb>
    <v>6</v>
  </rv>
  <rv s="3">
    <fb>181.86</fb>
    <v>6</v>
  </rv>
  <rv s="3">
    <fb>1050.3</fb>
    <v>6</v>
  </rv>
  <rv s="3">
    <fb>83.72</fb>
    <v>6</v>
  </rv>
  <rv s="3">
    <fb>6862.4769999999999</fb>
    <v>6</v>
  </rv>
  <rv s="3">
    <fb>43061</fb>
    <v>5</v>
  </rv>
  <rv s="3">
    <fb>62.52</fb>
    <v>6</v>
  </rv>
  <rv s="3">
    <fb>43.74</fb>
    <v>6</v>
  </rv>
  <rv s="3">
    <fb>1156.1600000000001</fb>
    <v>6</v>
  </rv>
  <rv s="3">
    <fb>180.87</fb>
    <v>6</v>
  </rv>
  <rv s="3">
    <fb>1051.92</fb>
    <v>6</v>
  </rv>
  <rv s="3">
    <fb>83.11</fb>
    <v>6</v>
  </rv>
  <rv s="3">
    <fb>6867.3609999999999</fb>
    <v>6</v>
  </rv>
  <rv s="3">
    <fb>43063</fb>
    <v>5</v>
  </rv>
  <rv s="3">
    <fb>63.11</fb>
    <v>6</v>
  </rv>
  <rv s="3">
    <fb>43.7425</fb>
    <v>6</v>
  </rv>
  <rv s="3">
    <fb>1186</fb>
    <v>6</v>
  </rv>
  <rv s="3">
    <fb>182.78</fb>
    <v>6</v>
  </rv>
  <rv s="3">
    <fb>1056.52</fb>
    <v>6</v>
  </rv>
  <rv s="3">
    <fb>83.26</fb>
    <v>6</v>
  </rv>
  <rv s="3">
    <fb>6889.16</fb>
    <v>6</v>
  </rv>
  <rv s="3">
    <fb>43066</fb>
    <v>5</v>
  </rv>
  <rv s="3">
    <fb>63.362000000000002</fb>
    <v>6</v>
  </rv>
  <rv s="3">
    <fb>43.522500000000001</fb>
    <v>6</v>
  </rv>
  <rv s="3">
    <fb>1195.83</fb>
    <v>6</v>
  </rv>
  <rv s="3">
    <fb>183.03</fb>
    <v>6</v>
  </rv>
  <rv s="3">
    <fb>1072.01</fb>
    <v>6</v>
  </rv>
  <rv s="3">
    <fb>6878.5209999999997</fb>
    <v>6</v>
  </rv>
  <rv s="3">
    <fb>43067</fb>
    <v>5</v>
  </rv>
  <rv s="3">
    <fb>63.51</fb>
    <v>6</v>
  </rv>
  <rv s="3">
    <fb>43.267499999999998</fb>
    <v>6</v>
  </rv>
  <rv s="3">
    <fb>1193.5999999999999</fb>
    <v>6</v>
  </rv>
  <rv s="3">
    <fb>182.42</fb>
    <v>6</v>
  </rv>
  <rv s="3">
    <fb>1063.29</fb>
    <v>6</v>
  </rv>
  <rv s="3">
    <fb>84.88</fb>
    <v>6</v>
  </rv>
  <rv s="3">
    <fb>6912.3580000000002</fb>
    <v>6</v>
  </rv>
  <rv s="3">
    <fb>43068</fb>
    <v>5</v>
  </rv>
  <rv s="3">
    <fb>61.508000000000003</fb>
    <v>6</v>
  </rv>
  <rv s="3">
    <fb>42.37</fb>
    <v>6</v>
  </rv>
  <rv s="3">
    <fb>1161.27</fb>
    <v>6</v>
  </rv>
  <rv s="3">
    <fb>175.13</fb>
    <v>6</v>
  </rv>
  <rv s="3">
    <fb>1037.3800000000001</fb>
    <v>6</v>
  </rv>
  <rv s="3">
    <fb>83.34</fb>
    <v>6</v>
  </rv>
  <rv s="3">
    <fb>6824.3890000000001</fb>
    <v>6</v>
  </rv>
  <rv s="3">
    <fb>43069</fb>
    <v>5</v>
  </rv>
  <rv s="3">
    <fb>61.77</fb>
    <v>6</v>
  </rv>
  <rv s="3">
    <fb>42.962499999999999</fb>
    <v>6</v>
  </rv>
  <rv s="3">
    <fb>1176.75</fb>
    <v>6</v>
  </rv>
  <rv s="3">
    <fb>177.18</fb>
    <v>6</v>
  </rv>
  <rv s="3">
    <fb>1036.17</fb>
    <v>6</v>
  </rv>
  <rv s="3">
    <fb>84.17</fb>
    <v>6</v>
  </rv>
  <rv s="3">
    <fb>6873.973</fb>
    <v>6</v>
  </rv>
  <rv s="3">
    <fb>43070</fb>
    <v>5</v>
  </rv>
  <rv s="3">
    <fb>61.305999999999997</fb>
    <v>6</v>
  </rv>
  <rv s="3">
    <fb>42.762500000000003</fb>
    <v>6</v>
  </rv>
  <rv s="3">
    <fb>1162.3499999999999</fb>
    <v>6</v>
  </rv>
  <rv s="3">
    <fb>175.1</fb>
    <v>6</v>
  </rv>
  <rv s="3">
    <fb>1025.07</fb>
    <v>6</v>
  </rv>
  <rv s="3">
    <fb>84.26</fb>
    <v>6</v>
  </rv>
  <rv s="3">
    <fb>6847.5860000000002</fb>
    <v>6</v>
  </rv>
  <rv s="3">
    <fb>43073</fb>
    <v>5</v>
  </rv>
  <rv s="3">
    <fb>61.04</fb>
    <v>6</v>
  </rv>
  <rv s="3">
    <fb>42.45</fb>
    <v>6</v>
  </rv>
  <rv s="3">
    <fb>1133.95</fb>
    <v>6</v>
  </rv>
  <rv s="3">
    <fb>171.47</fb>
    <v>6</v>
  </rv>
  <rv s="3">
    <fb>1011.87</fb>
    <v>6</v>
  </rv>
  <rv s="3">
    <fb>81.08</fb>
    <v>6</v>
  </rv>
  <rv s="3">
    <fb>6775.366</fb>
    <v>6</v>
  </rv>
  <rv s="3">
    <fb>43074</fb>
    <v>5</v>
  </rv>
  <rv s="3">
    <fb>42.41</fb>
    <v>6</v>
  </rv>
  <rv s="3">
    <fb>1141.57</fb>
    <v>6</v>
  </rv>
  <rv s="3">
    <fb>172.83</fb>
    <v>6</v>
  </rv>
  <rv s="3">
    <fb>1019.6</fb>
    <v>6</v>
  </rv>
  <rv s="3">
    <fb>81.59</fb>
    <v>6</v>
  </rv>
  <rv s="3">
    <fb>6762.2129999999997</fb>
    <v>6</v>
  </rv>
  <rv s="3">
    <fb>43075</fb>
    <v>5</v>
  </rv>
  <rv s="3">
    <fb>62.652000000000001</fb>
    <v>6</v>
  </rv>
  <rv s="3">
    <fb>42.252499999999998</fb>
    <v>6</v>
  </rv>
  <rv s="3">
    <fb>1152.3499999999999</fb>
    <v>6</v>
  </rv>
  <rv s="3">
    <fb>176.06</fb>
    <v>6</v>
  </rv>
  <rv s="3">
    <fb>1032.72</fb>
    <v>6</v>
  </rv>
  <rv s="3">
    <fb>82.78</fb>
    <v>6</v>
  </rv>
  <rv s="3">
    <fb>6776.375</fb>
    <v>6</v>
  </rv>
  <rv s="3">
    <fb>43076</fb>
    <v>5</v>
  </rv>
  <rv s="3">
    <fb>62.247999999999998</fb>
    <v>6</v>
  </rv>
  <rv s="3">
    <fb>42.33</fb>
    <v>6</v>
  </rv>
  <rv s="3">
    <fb>1159.79</fb>
    <v>6</v>
  </rv>
  <rv s="3">
    <fb>180.14</fb>
    <v>6</v>
  </rv>
  <rv s="3">
    <fb>1044.57</fb>
    <v>6</v>
  </rv>
  <rv s="3">
    <fb>82.49</fb>
    <v>6</v>
  </rv>
  <rv s="3">
    <fb>6812.8410000000003</fb>
    <v>6</v>
  </rv>
  <rv s="3">
    <fb>43077</fb>
    <v>5</v>
  </rv>
  <rv s="3">
    <fb>63.026000000000003</fb>
    <v>6</v>
  </rv>
  <rv s="3">
    <fb>42.342500000000001</fb>
    <v>6</v>
  </rv>
  <rv s="3">
    <fb>1162</fb>
    <v>6</v>
  </rv>
  <rv s="3">
    <fb>1049.3800000000001</fb>
    <v>6</v>
  </rv>
  <rv s="3">
    <fb>84.16</fb>
    <v>6</v>
  </rv>
  <rv s="3">
    <fb>6840.0810000000001</fb>
    <v>6</v>
  </rv>
  <rv s="3">
    <fb>43080</fb>
    <v>5</v>
  </rv>
  <rv s="3">
    <fb>65.781999999999996</fb>
    <v>6</v>
  </rv>
  <rv s="3">
    <fb>43.167499999999997</fb>
    <v>6</v>
  </rv>
  <rv s="3">
    <fb>1168.92</fb>
    <v>6</v>
  </rv>
  <rv s="3">
    <fb>179.04</fb>
    <v>6</v>
  </rv>
  <rv s="3">
    <fb>1051.97</fb>
    <v>6</v>
  </rv>
  <rv s="3">
    <fb>85.23</fb>
    <v>6</v>
  </rv>
  <rv s="3">
    <fb>6875.0780000000004</fb>
    <v>6</v>
  </rv>
  <rv s="3">
    <fb>43081</fb>
    <v>5</v>
  </rv>
  <rv s="3">
    <fb>68.206000000000003</fb>
    <v>6</v>
  </rv>
  <rv s="3">
    <fb>42.924999999999997</fb>
    <v>6</v>
  </rv>
  <rv s="3">
    <fb>1165.08</fb>
    <v>6</v>
  </rv>
  <rv s="3">
    <fb>176.96</fb>
    <v>6</v>
  </rv>
  <rv s="3">
    <fb>1048.77</fb>
    <v>6</v>
  </rv>
  <rv s="3">
    <fb>85.58</fb>
    <v>6</v>
  </rv>
  <rv s="3">
    <fb>6862.317</fb>
    <v>6</v>
  </rv>
  <rv s="3">
    <fb>43082</fb>
    <v>5</v>
  </rv>
  <rv s="3">
    <fb>67.805999999999997</fb>
    <v>6</v>
  </rv>
  <rv s="3">
    <fb>43.067500000000003</fb>
    <v>6</v>
  </rv>
  <rv s="3">
    <fb>1164.1300000000001</fb>
    <v>6</v>
  </rv>
  <rv s="3">
    <fb>178.3</fb>
    <v>6</v>
  </rv>
  <rv s="3">
    <fb>1051.3900000000001</fb>
    <v>6</v>
  </rv>
  <rv s="3">
    <fb>85.35</fb>
    <v>6</v>
  </rv>
  <rv s="3">
    <fb>6875.799</fb>
    <v>6</v>
  </rv>
  <rv s="3">
    <fb>43083</fb>
    <v>5</v>
  </rv>
  <rv s="3">
    <fb>67.578000000000003</fb>
    <v>6</v>
  </rv>
  <rv s="3">
    <fb>43.055</fb>
    <v>6</v>
  </rv>
  <rv s="3">
    <fb>1174.26</fb>
    <v>6</v>
  </rv>
  <rv s="3">
    <fb>178.39</fb>
    <v>6</v>
  </rv>
  <rv s="3">
    <fb>1057.47</fb>
    <v>6</v>
  </rv>
  <rv s="3">
    <fb>84.69</fb>
    <v>6</v>
  </rv>
  <rv s="3">
    <fb>6856.5259999999998</fb>
    <v>6</v>
  </rv>
  <rv s="3">
    <fb>43084</fb>
    <v>5</v>
  </rv>
  <rv s="3">
    <fb>68.69</fb>
    <v>6</v>
  </rv>
  <rv s="3">
    <fb>1179.1400000000001</fb>
    <v>6</v>
  </rv>
  <rv s="3">
    <fb>180.18</fb>
    <v>6</v>
  </rv>
  <rv s="3">
    <fb>1072</fb>
    <v>6</v>
  </rv>
  <rv s="3">
    <fb>86.85</fb>
    <v>6</v>
  </rv>
  <rv s="3">
    <fb>6936.5829999999996</fb>
    <v>6</v>
  </rv>
  <rv s="3">
    <fb>43087</fb>
    <v>5</v>
  </rv>
  <rv s="3">
    <fb>67.774000000000001</fb>
    <v>6</v>
  </rv>
  <rv s="3">
    <fb>44.104999999999997</fb>
    <v>6</v>
  </rv>
  <rv s="3">
    <fb>1190.58</fb>
    <v>6</v>
  </rv>
  <rv s="3">
    <fb>180.82</fb>
    <v>6</v>
  </rv>
  <rv s="3">
    <fb>1085.0899999999999</fb>
    <v>6</v>
  </rv>
  <rv s="3">
    <fb>86.38</fb>
    <v>6</v>
  </rv>
  <rv s="3">
    <fb>6994.759</fb>
    <v>6</v>
  </rv>
  <rv s="3">
    <fb>43088</fb>
    <v>5</v>
  </rv>
  <rv s="3">
    <fb>66.22</fb>
    <v>6</v>
  </rv>
  <rv s="3">
    <fb>43.634999999999998</fb>
    <v>6</v>
  </rv>
  <rv s="3">
    <fb>1187.3800000000001</fb>
    <v>6</v>
  </rv>
  <rv s="3">
    <fb>179.51</fb>
    <v>6</v>
  </rv>
  <rv s="3">
    <fb>1079.78</fb>
    <v>6</v>
  </rv>
  <rv s="3">
    <fb>85.83</fb>
    <v>6</v>
  </rv>
  <rv s="3">
    <fb>6963.8509999999997</fb>
    <v>6</v>
  </rv>
  <rv s="3">
    <fb>43089</fb>
    <v>5</v>
  </rv>
  <rv s="3">
    <fb>65.796000000000006</fb>
    <v>6</v>
  </rv>
  <rv s="3">
    <fb>43.587499999999999</fb>
    <v>6</v>
  </rv>
  <rv s="3">
    <fb>1177.6199999999999</fb>
    <v>6</v>
  </rv>
  <rv s="3">
    <fb>177.89</fb>
    <v>6</v>
  </rv>
  <rv s="3">
    <fb>1073.56</fb>
    <v>6</v>
  </rv>
  <rv s="3">
    <fb>85.52</fb>
    <v>6</v>
  </rv>
  <rv s="3">
    <fb>6960.9589999999998</fb>
    <v>6</v>
  </rv>
  <rv s="3">
    <fb>43090</fb>
    <v>5</v>
  </rv>
  <rv s="3">
    <fb>66.331999999999994</fb>
    <v>6</v>
  </rv>
  <rv s="3">
    <fb>43.752499999999998</fb>
    <v>6</v>
  </rv>
  <rv s="3">
    <fb>1174.76</fb>
    <v>6</v>
  </rv>
  <rv s="3">
    <fb>177.45</fb>
    <v>6</v>
  </rv>
  <rv s="3">
    <fb>1070.8499999999999</fb>
    <v>6</v>
  </rv>
  <rv s="3">
    <fb>85.5</fb>
    <v>6</v>
  </rv>
  <rv s="3">
    <fb>6965.3609999999999</fb>
    <v>6</v>
  </rv>
  <rv s="3">
    <fb>43091</fb>
    <v>5</v>
  </rv>
  <rv s="3">
    <fb>1168.3599999999999</fb>
    <v>6</v>
  </rv>
  <rv s="3">
    <fb>177.2</fb>
    <v>6</v>
  </rv>
  <rv s="3">
    <fb>1068.8599999999999</fb>
    <v>6</v>
  </rv>
  <rv s="3">
    <fb>85.51</fb>
    <v>6</v>
  </rv>
  <rv s="3">
    <fb>6959.96</fb>
    <v>6</v>
  </rv>
  <rv s="3">
    <fb>43095</fb>
    <v>5</v>
  </rv>
  <rv s="3">
    <fb>63.457999999999998</fb>
    <v>6</v>
  </rv>
  <rv s="3">
    <fb>42.642499999999998</fb>
    <v>6</v>
  </rv>
  <rv s="3">
    <fb>1176.76</fb>
    <v>6</v>
  </rv>
  <rv s="3">
    <fb>175.99</fb>
    <v>6</v>
  </rv>
  <rv s="3">
    <fb>1065.8499999999999</fb>
    <v>6</v>
  </rv>
  <rv s="3">
    <fb>85.4</fb>
    <v>6</v>
  </rv>
  <rv s="3">
    <fb>6936.2489999999998</fb>
    <v>6</v>
  </rv>
  <rv s="3">
    <fb>43096</fb>
    <v>5</v>
  </rv>
  <rv s="3">
    <fb>62.328000000000003</fb>
    <v>6</v>
  </rv>
  <rv s="3">
    <fb>42.65</fb>
    <v>6</v>
  </rv>
  <rv s="3">
    <fb>1182.26</fb>
    <v>6</v>
  </rv>
  <rv s="3">
    <fb>177.62</fb>
    <v>6</v>
  </rv>
  <rv s="3">
    <fb>1060.2</fb>
    <v>6</v>
  </rv>
  <rv s="3">
    <fb>85.71</fb>
    <v>6</v>
  </rv>
  <rv s="3">
    <fb>6939.3360000000002</fb>
    <v>6</v>
  </rv>
  <rv s="3">
    <fb>43097</fb>
    <v>5</v>
  </rv>
  <rv s="3">
    <fb>63.072000000000003</fb>
    <v>6</v>
  </rv>
  <rv s="3">
    <fb>42.77</fb>
    <v>6</v>
  </rv>
  <rv s="3">
    <fb>1186.0999999999999</fb>
    <v>6</v>
  </rv>
  <rv s="3">
    <fb>177.92</fb>
    <v>6</v>
  </rv>
  <rv s="3">
    <fb>1055.95</fb>
    <v>6</v>
  </rv>
  <rv s="3">
    <fb>85.72</fb>
    <v>6</v>
  </rv>
  <rv s="3">
    <fb>6950.16</fb>
    <v>6</v>
  </rv>
  <rv s="3">
    <fb>43098</fb>
    <v>5</v>
  </rv>
  <rv s="3">
    <fb>62.27</fb>
    <v>6</v>
  </rv>
  <rv s="3">
    <fb>42.307499999999997</fb>
    <v>6</v>
  </rv>
  <rv s="3">
    <fb>1169.47</fb>
    <v>6</v>
  </rv>
  <rv s="3">
    <fb>176.46</fb>
    <v>6</v>
  </rv>
  <rv s="3">
    <fb>1053.4000000000001</fb>
    <v>6</v>
  </rv>
  <rv s="3">
    <fb>85.54</fb>
    <v>6</v>
  </rv>
  <rv s="3">
    <fb>6903.3890000000001</fb>
    <v>6</v>
  </rv>
  <rv s="3">
    <fb>43102</fb>
    <v>5</v>
  </rv>
  <rv s="3">
    <fb>64.105999999999995</fb>
    <v>6</v>
  </rv>
  <rv s="3">
    <fb>43.064999999999998</fb>
    <v>6</v>
  </rv>
  <rv s="3">
    <fb>1189.01</fb>
    <v>6</v>
  </rv>
  <rv s="3">
    <fb>181.42</fb>
    <v>6</v>
  </rv>
  <rv s="3">
    <fb>1073.21</fb>
    <v>6</v>
  </rv>
  <rv s="3">
    <fb>85.95</fb>
    <v>6</v>
  </rv>
  <rv s="3">
    <fb>7006.8980000000001</fb>
    <v>6</v>
  </rv>
  <rv s="3">
    <fb>43103</fb>
    <v>5</v>
  </rv>
  <rv s="3">
    <fb>63.45</fb>
    <v>6</v>
  </rv>
  <rv s="3">
    <fb>43.057499999999997</fb>
    <v>6</v>
  </rv>
  <rv s="3">
    <fb>1204.2</fb>
    <v>6</v>
  </rv>
  <rv s="3">
    <fb>184.67</fb>
    <v>6</v>
  </rv>
  <rv s="3">
    <fb>1091.52</fb>
    <v>6</v>
  </rv>
  <rv s="3">
    <fb>86.35</fb>
    <v>6</v>
  </rv>
  <rv s="3">
    <fb>7065.5309999999999</fb>
    <v>6</v>
  </rv>
  <rv s="3">
    <fb>43104</fb>
    <v>5</v>
  </rv>
  <rv s="3">
    <fb>62.923999999999999</fb>
    <v>6</v>
  </rv>
  <rv s="3">
    <fb>43.2575</fb>
    <v>6</v>
  </rv>
  <rv s="3">
    <fb>1209.5899999999999</fb>
    <v>6</v>
  </rv>
  <rv s="3">
    <fb>184.33</fb>
    <v>6</v>
  </rv>
  <rv s="3">
    <fb>1095.76</fb>
    <v>6</v>
  </rv>
  <rv s="3">
    <fb>87.11</fb>
    <v>6</v>
  </rv>
  <rv s="3">
    <fb>7077.915</fb>
    <v>6</v>
  </rv>
  <rv s="3">
    <fb>43105</fb>
    <v>5</v>
  </rv>
  <rv s="3">
    <fb>63.316000000000003</fb>
    <v>6</v>
  </rv>
  <rv s="3">
    <fb>43.75</fb>
    <v>6</v>
  </rv>
  <rv s="3">
    <fb>1229.1400000000001</fb>
    <v>6</v>
  </rv>
  <rv s="3">
    <fb>186.85</fb>
    <v>6</v>
  </rv>
  <rv s="3">
    <fb>1110.29</fb>
    <v>6</v>
  </rv>
  <rv s="3">
    <fb>88.19</fb>
    <v>6</v>
  </rv>
  <rv s="3">
    <fb>7136.558</fb>
    <v>6</v>
  </rv>
  <rv s="3">
    <fb>43108</fb>
    <v>5</v>
  </rv>
  <rv s="3">
    <fb>67.281999999999996</fb>
    <v>6</v>
  </rv>
  <rv s="3">
    <fb>1246.8699999999999</fb>
    <v>6</v>
  </rv>
  <rv s="3">
    <fb>188.28</fb>
    <v>6</v>
  </rv>
  <rv s="3">
    <fb>1114.21</fb>
    <v>6</v>
  </rv>
  <rv s="3">
    <fb>88.28</fb>
    <v>6</v>
  </rv>
  <rv s="3">
    <fb>7157.3860000000004</fb>
    <v>6</v>
  </rv>
  <rv s="3">
    <fb>43109</fb>
    <v>5</v>
  </rv>
  <rv s="3">
    <fb>66.738</fb>
    <v>6</v>
  </rv>
  <rv s="3">
    <fb>43.582500000000003</fb>
    <v>6</v>
  </rv>
  <rv s="3">
    <fb>1252.7</fb>
    <v>6</v>
  </rv>
  <rv s="3">
    <fb>187.87</fb>
    <v>6</v>
  </rv>
  <rv s="3">
    <fb>1112.79</fb>
    <v>6</v>
  </rv>
  <rv s="3">
    <fb>88.22</fb>
    <v>6</v>
  </rv>
  <rv s="3">
    <fb>7163.5780000000004</fb>
    <v>6</v>
  </rv>
  <rv s="3">
    <fb>43110</fb>
    <v>5</v>
  </rv>
  <rv s="3">
    <fb>66.959999999999994</fb>
    <v>6</v>
  </rv>
  <rv s="3">
    <fb>43.572499999999998</fb>
    <v>6</v>
  </rv>
  <rv s="3">
    <fb>1254.33</fb>
    <v>6</v>
  </rv>
  <rv s="3">
    <fb>187.84</fb>
    <v>6</v>
  </rv>
  <rv s="3">
    <fb>1110.1400000000001</fb>
    <v>6</v>
  </rv>
  <rv s="3">
    <fb>87.82</fb>
    <v>6</v>
  </rv>
  <rv s="3">
    <fb>7153.5720000000001</fb>
    <v>6</v>
  </rv>
  <rv s="3">
    <fb>43111</fb>
    <v>5</v>
  </rv>
  <rv s="3">
    <fb>67.59</fb>
    <v>6</v>
  </rv>
  <rv s="3">
    <fb>43.82</fb>
    <v>6</v>
  </rv>
  <rv s="3">
    <fb>1276.68</fb>
    <v>6</v>
  </rv>
  <rv s="3">
    <fb>187.77</fb>
    <v>6</v>
  </rv>
  <rv s="3">
    <fb>1112.05</fb>
    <v>6</v>
  </rv>
  <rv s="3">
    <fb>88.08</fb>
    <v>6</v>
  </rv>
  <rv s="3">
    <fb>7211.777</fb>
    <v>6</v>
  </rv>
  <rv s="3">
    <fb>43112</fb>
    <v>5</v>
  </rv>
  <rv s="3">
    <fb>67.244</fb>
    <v>6</v>
  </rv>
  <rv s="3">
    <fb>44.272500000000001</fb>
    <v>6</v>
  </rv>
  <rv s="3">
    <fb>1305.2</fb>
    <v>6</v>
  </rv>
  <rv s="3">
    <fb>179.37</fb>
    <v>6</v>
  </rv>
  <rv s="3">
    <fb>1130.6500000000001</fb>
    <v>6</v>
  </rv>
  <rv s="3">
    <fb>89.6</fb>
    <v>6</v>
  </rv>
  <rv s="3">
    <fb>7261.0619999999999</fb>
    <v>6</v>
  </rv>
  <rv s="3">
    <fb>43116</fb>
    <v>5</v>
  </rv>
  <rv s="3">
    <fb>68.012</fb>
    <v>6</v>
  </rv>
  <rv s="3">
    <fb>44.047499999999999</fb>
    <v>6</v>
  </rv>
  <rv s="3">
    <fb>1304.8599999999999</fb>
    <v>6</v>
  </rv>
  <rv s="3">
    <fb>1130.7</fb>
    <v>6</v>
  </rv>
  <rv s="3">
    <fb>88.35</fb>
    <v>6</v>
  </rv>
  <rv s="3">
    <fb>7223.6850000000004</fb>
    <v>6</v>
  </rv>
  <rv s="3">
    <fb>43117</fb>
    <v>5</v>
  </rv>
  <rv s="3">
    <fb>69.432000000000002</fb>
    <v>6</v>
  </rv>
  <rv s="3">
    <fb>44.774999999999999</fb>
    <v>6</v>
  </rv>
  <rv s="3">
    <fb>1295</fb>
    <v>6</v>
  </rv>
  <rv s="3">
    <fb>177.6</fb>
    <v>6</v>
  </rv>
  <rv s="3">
    <fb>1139.0999999999999</fb>
    <v>6</v>
  </rv>
  <rv s="3">
    <fb>90.14</fb>
    <v>6</v>
  </rv>
  <rv s="3">
    <fb>7298.2790000000005</fb>
    <v>6</v>
  </rv>
  <rv s="3">
    <fb>43118</fb>
    <v>5</v>
  </rv>
  <rv s="3">
    <fb>68.914000000000001</fb>
    <v>6</v>
  </rv>
  <rv s="3">
    <fb>44.814999999999998</fb>
    <v>6</v>
  </rv>
  <rv s="3">
    <fb>1293.32</fb>
    <v>6</v>
  </rv>
  <rv s="3">
    <fb>179.8</fb>
    <v>6</v>
  </rv>
  <rv s="3">
    <fb>1135.97</fb>
    <v>6</v>
  </rv>
  <rv s="3">
    <fb>90.1</fb>
    <v>6</v>
  </rv>
  <rv s="3">
    <fb>7296.0469999999996</fb>
    <v>6</v>
  </rv>
  <rv s="3">
    <fb>43119</fb>
    <v>5</v>
  </rv>
  <rv s="3">
    <fb>70.004000000000005</fb>
    <v>6</v>
  </rv>
  <rv s="3">
    <fb>44.615000000000002</fb>
    <v>6</v>
  </rv>
  <rv s="3">
    <fb>1294.58</fb>
    <v>6</v>
  </rv>
  <rv s="3">
    <fb>181.29</fb>
    <v>6</v>
  </rv>
  <rv s="3">
    <fb>1143.5</fb>
    <v>6</v>
  </rv>
  <rv s="3">
    <fb>90</fb>
    <v>6</v>
  </rv>
  <rv s="3">
    <fb>7336.38</fb>
    <v>6</v>
  </rv>
  <rv s="3">
    <fb>43122</fb>
    <v>5</v>
  </rv>
  <rv s="3">
    <fb>70.311999999999998</fb>
    <v>6</v>
  </rv>
  <rv s="3">
    <fb>44.25</fb>
    <v>6</v>
  </rv>
  <rv s="3">
    <fb>1327.31</fb>
    <v>6</v>
  </rv>
  <rv s="3">
    <fb>185.37</fb>
    <v>6</v>
  </rv>
  <rv s="3">
    <fb>1164.1600000000001</fb>
    <v>6</v>
  </rv>
  <rv s="3">
    <fb>91.61</fb>
    <v>6</v>
  </rv>
  <rv s="3">
    <fb>7408.0320000000002</fb>
    <v>6</v>
  </rv>
  <rv s="3">
    <fb>43123</fb>
    <v>5</v>
  </rv>
  <rv s="3">
    <fb>70.558000000000007</fb>
    <v>6</v>
  </rv>
  <rv s="3">
    <fb>44.26</fb>
    <v>6</v>
  </rv>
  <rv s="3">
    <fb>1362.54</fb>
    <v>6</v>
  </rv>
  <rv s="3">
    <fb>189.35</fb>
    <v>6</v>
  </rv>
  <rv s="3">
    <fb>1176.17</fb>
    <v>6</v>
  </rv>
  <rv s="3">
    <fb>91.9</fb>
    <v>6</v>
  </rv>
  <rv s="3">
    <fb>7460.2889999999998</fb>
    <v>6</v>
  </rv>
  <rv s="3">
    <fb>43124</fb>
    <v>5</v>
  </rv>
  <rv s="3">
    <fb>69.177999999999997</fb>
    <v>6</v>
  </rv>
  <rv s="3">
    <fb>43.555</fb>
    <v>6</v>
  </rv>
  <rv s="3">
    <fb>1357.51</fb>
    <v>6</v>
  </rv>
  <rv s="3">
    <fb>186.55</fb>
    <v>6</v>
  </rv>
  <rv s="3">
    <fb>1171.29</fb>
    <v>6</v>
  </rv>
  <rv s="3">
    <fb>91.82</fb>
    <v>6</v>
  </rv>
  <rv s="3">
    <fb>7415.0590000000002</fb>
    <v>6</v>
  </rv>
  <rv s="3">
    <fb>43125</fb>
    <v>5</v>
  </rv>
  <rv s="3">
    <fb>67.528000000000006</fb>
    <v>6</v>
  </rv>
  <rv s="3">
    <fb>42.777500000000003</fb>
    <v>6</v>
  </rv>
  <rv s="3">
    <fb>1377.95</fb>
    <v>6</v>
  </rv>
  <rv s="3">
    <fb>187.48</fb>
    <v>6</v>
  </rv>
  <rv s="3">
    <fb>1182.1400000000001</fb>
    <v>6</v>
  </rv>
  <rv s="3">
    <fb>92.33</fb>
    <v>6</v>
  </rv>
  <rv s="3">
    <fb>7411.1639999999998</fb>
    <v>6</v>
  </rv>
  <rv s="3">
    <fb>43126</fb>
    <v>5</v>
  </rv>
  <rv s="3">
    <fb>42.877499999999998</fb>
    <v>6</v>
  </rv>
  <rv s="3">
    <fb>1402.05</fb>
    <v>6</v>
  </rv>
  <rv s="3">
    <fb>190</fb>
    <v>6</v>
  </rv>
  <rv s="3">
    <fb>1187.56</fb>
    <v>6</v>
  </rv>
  <rv s="3">
    <fb>94.06</fb>
    <v>6</v>
  </rv>
  <rv s="3">
    <fb>7505.7719999999999</fb>
    <v>6</v>
  </rv>
  <rv s="3">
    <fb>43129</fb>
    <v>5</v>
  </rv>
  <rv s="3">
    <fb>69.906000000000006</fb>
    <v>6</v>
  </rv>
  <rv s="3">
    <fb>41.99</fb>
    <v>6</v>
  </rv>
  <rv s="3">
    <fb>1417.68</fb>
    <v>6</v>
  </rv>
  <rv s="3">
    <fb>185.98</fb>
    <v>6</v>
  </rv>
  <rv s="3">
    <fb>1186.48</fb>
    <v>6</v>
  </rv>
  <rv s="3">
    <fb>93.92</fb>
    <v>6</v>
  </rv>
  <rv s="3">
    <fb>7466.5050000000001</fb>
    <v>6</v>
  </rv>
  <rv s="3">
    <fb>43130</fb>
    <v>5</v>
  </rv>
  <rv s="3">
    <fb>69.164000000000001</fb>
    <v>6</v>
  </rv>
  <rv s="3">
    <fb>41.7425</fb>
    <v>6</v>
  </rv>
  <rv s="3">
    <fb>1437.82</fb>
    <v>6</v>
  </rv>
  <rv s="3">
    <fb>187.12</fb>
    <v>6</v>
  </rv>
  <rv s="3">
    <fb>1177.3699999999999</fb>
    <v>6</v>
  </rv>
  <rv s="3">
    <fb>92.74</fb>
    <v>6</v>
  </rv>
  <rv s="3">
    <fb>7402.482</fb>
    <v>6</v>
  </rv>
  <rv s="3">
    <fb>43131</fb>
    <v>5</v>
  </rv>
  <rv s="3">
    <fb>70.861999999999995</fb>
    <v>6</v>
  </rv>
  <rv s="3">
    <fb>41.857500000000002</fb>
    <v>6</v>
  </rv>
  <rv s="3">
    <fb>1450.89</fb>
    <v>6</v>
  </rv>
  <rv s="3">
    <fb>186.89</fb>
    <v>6</v>
  </rv>
  <rv s="3">
    <fb>1182.22</fb>
    <v>6</v>
  </rv>
  <rv s="3">
    <fb>95.01</fb>
    <v>6</v>
  </rv>
  <rv s="3">
    <fb>7411.482</fb>
    <v>6</v>
  </rv>
  <rv s="3">
    <fb>43132</fb>
    <v>5</v>
  </rv>
  <rv s="3">
    <fb>69.849999999999994</fb>
    <v>6</v>
  </rv>
  <rv s="3">
    <fb>41.945</fb>
    <v>6</v>
  </rv>
  <rv s="3">
    <fb>1390</fb>
    <v>6</v>
  </rv>
  <rv s="3">
    <fb>193.09</fb>
    <v>6</v>
  </rv>
  <rv s="3">
    <fb>1181.5899999999999</fb>
    <v>6</v>
  </rv>
  <rv s="3">
    <fb>94.26</fb>
    <v>6</v>
  </rv>
  <rv s="3">
    <fb>7385.8630000000003</fb>
    <v>6</v>
  </rv>
  <rv s="3">
    <fb>43133</fb>
    <v>5</v>
  </rv>
  <rv s="3">
    <fb>68.75</fb>
    <v>6</v>
  </rv>
  <rv s="3">
    <fb>40.125</fb>
    <v>6</v>
  </rv>
  <rv s="3">
    <fb>1429.95</fb>
    <v>6</v>
  </rv>
  <rv s="3">
    <fb>190.28</fb>
    <v>6</v>
  </rv>
  <rv s="3">
    <fb>1119.2</fb>
    <v>6</v>
  </rv>
  <rv s="3">
    <fb>91.78</fb>
    <v>6</v>
  </rv>
  <rv s="3">
    <fb>7240.9459999999999</fb>
    <v>6</v>
  </rv>
  <rv s="3">
    <fb>43136</fb>
    <v>5</v>
  </rv>
  <rv s="3">
    <fb>66.626000000000005</fb>
    <v>6</v>
  </rv>
  <rv s="3">
    <fb>39.122500000000002</fb>
    <v>6</v>
  </rv>
  <rv s="3">
    <fb>181.26</fb>
    <v>6</v>
  </rv>
  <rv s="3">
    <fb>1062.3900000000001</fb>
    <v>6</v>
  </rv>
  <rv s="3">
    <fb>88</fb>
    <v>6</v>
  </rv>
  <rv s="3">
    <fb>6967.5259999999998</fb>
    <v>6</v>
  </rv>
  <rv s="3">
    <fb>43137</fb>
    <v>5</v>
  </rv>
  <rv s="3">
    <fb>66.793999999999997</fb>
    <v>6</v>
  </rv>
  <rv s="3">
    <fb>40.7575</fb>
    <v>6</v>
  </rv>
  <rv s="3">
    <fb>1442.84</fb>
    <v>6</v>
  </rv>
  <rv s="3">
    <fb>185.31</fb>
    <v>6</v>
  </rv>
  <rv s="3">
    <fb>1084.43</fb>
    <v>6</v>
  </rv>
  <rv s="3">
    <fb>91.33</fb>
    <v>6</v>
  </rv>
  <rv s="3">
    <fb>7115.8819999999996</fb>
    <v>6</v>
  </rv>
  <rv s="3">
    <fb>43138</fb>
    <v>5</v>
  </rv>
  <rv s="3">
    <fb>39.884999999999998</fb>
    <v>6</v>
  </rv>
  <rv s="3">
    <fb>1416.78</fb>
    <v>6</v>
  </rv>
  <rv s="3">
    <fb>1055.4100000000001</fb>
    <v>6</v>
  </rv>
  <rv s="3">
    <fb>89.61</fb>
    <v>6</v>
  </rv>
  <rv s="3">
    <fb>7051.9840000000004</fb>
    <v>6</v>
  </rv>
  <rv s="3">
    <fb>43139</fb>
    <v>5</v>
  </rv>
  <rv s="3">
    <fb>63.045999999999999</fb>
    <v>6</v>
  </rv>
  <rv s="3">
    <fb>38.787500000000001</fb>
    <v>6</v>
  </rv>
  <rv s="3">
    <fb>1350.5</fb>
    <v>6</v>
  </rv>
  <rv s="3">
    <fb>171.58</fb>
    <v>6</v>
  </rv>
  <rv s="3">
    <fb>1007.71</fb>
    <v>6</v>
  </rv>
  <rv s="3">
    <fb>85.01</fb>
    <v>6</v>
  </rv>
  <rv s="3">
    <fb>6777.1589999999997</fb>
    <v>6</v>
  </rv>
  <rv s="3">
    <fb>43140</fb>
    <v>5</v>
  </rv>
  <rv s="3">
    <fb>62.084000000000003</fb>
    <v>6</v>
  </rv>
  <rv s="3">
    <fb>1339.6</fb>
    <v>6</v>
  </rv>
  <rv s="3">
    <fb>1046.27</fb>
    <v>6</v>
  </rv>
  <rv s="3">
    <fb>88.18</fb>
    <v>6</v>
  </rv>
  <rv s="3">
    <fb>6874.491</fb>
    <v>6</v>
  </rv>
  <rv s="3">
    <fb>43143</fb>
    <v>5</v>
  </rv>
  <rv s="3">
    <fb>63.146000000000001</fb>
    <v>6</v>
  </rv>
  <rv s="3">
    <fb>40.677500000000002</fb>
    <v>6</v>
  </rv>
  <rv s="3">
    <fb>1386.23</fb>
    <v>6</v>
  </rv>
  <rv s="3">
    <fb>176.41</fb>
    <v>6</v>
  </rv>
  <rv s="3">
    <fb>1054.56</fb>
    <v>6</v>
  </rv>
  <rv s="3">
    <fb>89.13</fb>
    <v>6</v>
  </rv>
  <rv s="3">
    <fb>6981.9639999999999</fb>
    <v>6</v>
  </rv>
  <rv s="3">
    <fb>43144</fb>
    <v>5</v>
  </rv>
  <rv s="3">
    <fb>64.731999999999999</fb>
    <v>6</v>
  </rv>
  <rv s="3">
    <fb>41.085000000000001</fb>
    <v>6</v>
  </rv>
  <rv s="3">
    <fb>1414.51</fb>
    <v>6</v>
  </rv>
  <rv s="3">
    <fb>173.15</fb>
    <v>6</v>
  </rv>
  <rv s="3">
    <fb>1054.1400000000001</fb>
    <v>6</v>
  </rv>
  <rv s="3">
    <fb>89.83</fb>
    <v>6</v>
  </rv>
  <rv s="3">
    <fb>7013.51</fb>
    <v>6</v>
  </rv>
  <rv s="3">
    <fb>43145</fb>
    <v>5</v>
  </rv>
  <rv s="3">
    <fb>64.462000000000003</fb>
    <v>6</v>
  </rv>
  <rv s="3">
    <fb>41.842500000000001</fb>
    <v>6</v>
  </rv>
  <rv s="3">
    <fb>1451.05</fb>
    <v>6</v>
  </rv>
  <rv s="3">
    <fb>179.52</fb>
    <v>6</v>
  </rv>
  <rv s="3">
    <fb>1072.7</fb>
    <v>6</v>
  </rv>
  <rv s="3">
    <fb>90.81</fb>
    <v>6</v>
  </rv>
  <rv s="3">
    <fb>7143.6149999999998</fb>
    <v>6</v>
  </rv>
  <rv s="3">
    <fb>43146</fb>
    <v>5</v>
  </rv>
  <rv s="3">
    <fb>66.813000000000002</fb>
    <v>6</v>
  </rv>
  <rv s="3">
    <fb>43.247500000000002</fb>
    <v>6</v>
  </rv>
  <rv s="3">
    <fb>1461.76</fb>
    <v>6</v>
  </rv>
  <rv s="3">
    <fb>179.96</fb>
    <v>6</v>
  </rv>
  <rv s="3">
    <fb>1091.3599999999999</fb>
    <v>6</v>
  </rv>
  <rv s="3">
    <fb>92.66</fb>
    <v>6</v>
  </rv>
  <rv s="3">
    <fb>7256.43</fb>
    <v>6</v>
  </rv>
  <rv s="3">
    <fb>43147</fb>
    <v>5</v>
  </rv>
  <rv s="3">
    <fb>67.097999999999999</fb>
    <v>6</v>
  </rv>
  <rv s="3">
    <fb>43.107500000000002</fb>
    <v>6</v>
  </rv>
  <rv s="3">
    <fb>1448.69</fb>
    <v>6</v>
  </rv>
  <rv s="3">
    <fb>177.36</fb>
    <v>6</v>
  </rv>
  <rv s="3">
    <fb>1095.5</fb>
    <v>6</v>
  </rv>
  <rv s="3">
    <fb>92</fb>
    <v>6</v>
  </rv>
  <rv s="3">
    <fb>7239.4650000000001</fb>
    <v>6</v>
  </rv>
  <rv s="3">
    <fb>43151</fb>
    <v>5</v>
  </rv>
  <rv s="3">
    <fb>66.953999999999994</fb>
    <v>6</v>
  </rv>
  <rv s="3">
    <fb>1468.35</fb>
    <v>6</v>
  </rv>
  <rv s="3">
    <fb>176.01</fb>
    <v>6</v>
  </rv>
  <rv s="3">
    <fb>1103.5899999999999</fb>
    <v>6</v>
  </rv>
  <rv s="3">
    <fb>92.72</fb>
    <v>6</v>
  </rv>
  <rv s="3">
    <fb>7234.308</fb>
    <v>6</v>
  </rv>
  <rv s="3">
    <fb>43152</fb>
    <v>5</v>
  </rv>
  <rv s="3">
    <fb>66.66</fb>
    <v>6</v>
  </rv>
  <rv s="3">
    <fb>42.767499999999998</fb>
    <v>6</v>
  </rv>
  <rv s="3">
    <fb>1482.92</fb>
    <v>6</v>
  </rv>
  <rv s="3">
    <fb>177.91</fb>
    <v>6</v>
  </rv>
  <rv s="3">
    <fb>1113.75</fb>
    <v>6</v>
  </rv>
  <rv s="3">
    <fb>91.49</fb>
    <v>6</v>
  </rv>
  <rv s="3">
    <fb>7218.2280000000001</fb>
    <v>6</v>
  </rv>
  <rv s="3">
    <fb>43153</fb>
    <v>5</v>
  </rv>
  <rv s="3">
    <fb>69.233999999999995</fb>
    <v>6</v>
  </rv>
  <rv s="3">
    <fb>1485.34</fb>
    <v>6</v>
  </rv>
  <rv s="3">
    <fb>178.99</fb>
    <v>6</v>
  </rv>
  <rv s="3">
    <fb>1109.9000000000001</fb>
    <v>6</v>
  </rv>
  <rv s="3">
    <fb>91.73</fb>
    <v>6</v>
  </rv>
  <rv s="3">
    <fb>7210.0860000000002</fb>
    <v>6</v>
  </rv>
  <rv s="3">
    <fb>43154</fb>
    <v>5</v>
  </rv>
  <rv s="3">
    <fb>43.875</fb>
    <v>6</v>
  </rv>
  <rv s="3">
    <fb>1500</fb>
    <v>6</v>
  </rv>
  <rv s="3">
    <fb>183.29</fb>
    <v>6</v>
  </rv>
  <rv s="3">
    <fb>1128.0899999999999</fb>
    <v>6</v>
  </rv>
  <rv s="3">
    <fb>7337.39</fb>
    <v>6</v>
  </rv>
  <rv s="3">
    <fb>43157</fb>
    <v>5</v>
  </rv>
  <rv s="3">
    <fb>71.483999999999995</fb>
    <v>6</v>
  </rv>
  <rv s="3">
    <fb>44.7425</fb>
    <v>6</v>
  </rv>
  <rv s="3">
    <fb>1521.95</fb>
    <v>6</v>
  </rv>
  <rv s="3">
    <fb>184.93</fb>
    <v>6</v>
  </rv>
  <rv s="3">
    <fb>1143.7</fb>
    <v>6</v>
  </rv>
  <rv s="3">
    <fb>95.42</fb>
    <v>6</v>
  </rv>
  <rv s="3">
    <fb>7421.4639999999999</fb>
    <v>6</v>
  </rv>
  <rv s="3">
    <fb>43158</fb>
    <v>5</v>
  </rv>
  <rv s="3">
    <fb>70.197999999999993</fb>
    <v>6</v>
  </rv>
  <rv s="3">
    <fb>44.597499999999997</fb>
    <v>6</v>
  </rv>
  <rv s="3">
    <fb>1511.98</fb>
    <v>6</v>
  </rv>
  <rv s="3">
    <fb>181.46</fb>
    <v>6</v>
  </rv>
  <rv s="3">
    <fb>1117.51</fb>
    <v>6</v>
  </rv>
  <rv s="3">
    <fb>94.2</fb>
    <v>6</v>
  </rv>
  <rv s="3">
    <fb>7330.3540000000003</fb>
    <v>6</v>
  </rv>
  <rv s="3">
    <fb>43159</fb>
    <v>5</v>
  </rv>
  <rv s="3">
    <fb>68.611999999999995</fb>
    <v>6</v>
  </rv>
  <rv s="3">
    <fb>44.53</fb>
    <v>6</v>
  </rv>
  <rv s="3">
    <fb>1512.45</fb>
    <v>6</v>
  </rv>
  <rv s="3">
    <fb>178.32</fb>
    <v>6</v>
  </rv>
  <rv s="3">
    <fb>1103.92</fb>
    <v>6</v>
  </rv>
  <rv s="3">
    <fb>93.77</fb>
    <v>6</v>
  </rv>
  <rv s="3">
    <fb>7273.009</fb>
    <v>6</v>
  </rv>
  <rv s="3">
    <fb>43160</fb>
    <v>5</v>
  </rv>
  <rv s="3">
    <fb>66.186000000000007</fb>
    <v>6</v>
  </rv>
  <rv s="3">
    <fb>1493.45</fb>
    <v>6</v>
  </rv>
  <rv s="3">
    <fb>175.94</fb>
    <v>6</v>
  </rv>
  <rv s="3">
    <fb>1071.4100000000001</fb>
    <v>6</v>
  </rv>
  <rv s="3">
    <fb>92.85</fb>
    <v>6</v>
  </rv>
  <rv s="3">
    <fb>7180.5609999999997</fb>
    <v>6</v>
  </rv>
  <rv s="3">
    <fb>43161</fb>
    <v>5</v>
  </rv>
  <rv s="3">
    <fb>67.024000000000001</fb>
    <v>6</v>
  </rv>
  <rv s="3">
    <fb>44.052500000000002</fb>
    <v>6</v>
  </rv>
  <rv s="3">
    <fb>1500.25</fb>
    <v>6</v>
  </rv>
  <rv s="3">
    <fb>176.62</fb>
    <v>6</v>
  </rv>
  <rv s="3">
    <fb>1084.1400000000001</fb>
    <v>6</v>
  </rv>
  <rv s="3">
    <fb>93.05</fb>
    <v>6</v>
  </rv>
  <rv s="3">
    <fb>7257.866</fb>
    <v>6</v>
  </rv>
  <rv s="3">
    <fb>43164</fb>
    <v>5</v>
  </rv>
  <rv s="3">
    <fb>66.67</fb>
    <v>6</v>
  </rv>
  <rv s="3">
    <fb>44.204999999999998</fb>
    <v>6</v>
  </rv>
  <rv s="3">
    <fb>1523.61</fb>
    <v>6</v>
  </rv>
  <rv s="3">
    <fb>180.4</fb>
    <v>6</v>
  </rv>
  <rv s="3">
    <fb>1094.76</fb>
    <v>6</v>
  </rv>
  <rv s="3">
    <fb>93.64</fb>
    <v>6</v>
  </rv>
  <rv s="3">
    <fb>7330.7049999999999</fb>
    <v>6</v>
  </rv>
  <rv s="3">
    <fb>43165</fb>
    <v>5</v>
  </rv>
  <rv s="3">
    <fb>65.64</fb>
    <v>6</v>
  </rv>
  <rv s="3">
    <fb>44.167499999999997</fb>
    <v>6</v>
  </rv>
  <rv s="3">
    <fb>1537.64</fb>
    <v>6</v>
  </rv>
  <rv s="3">
    <fb>179.78</fb>
    <v>6</v>
  </rv>
  <rv s="3">
    <fb>1100.9000000000001</fb>
    <v>6</v>
  </rv>
  <rv s="3">
    <fb>93.32</fb>
    <v>6</v>
  </rv>
  <rv s="3">
    <fb>7372.0069999999996</fb>
    <v>6</v>
  </rv>
  <rv s="3">
    <fb>43166</fb>
    <v>5</v>
  </rv>
  <rv s="3">
    <fb>66.459999999999994</fb>
    <v>6</v>
  </rv>
  <rv s="3">
    <fb>43.7575</fb>
    <v>6</v>
  </rv>
  <rv s="3">
    <fb>1545</fb>
    <v>6</v>
  </rv>
  <rv s="3">
    <fb>183.71</fb>
    <v>6</v>
  </rv>
  <rv s="3">
    <fb>1115.04</fb>
    <v>6</v>
  </rv>
  <rv s="3">
    <fb>93.86</fb>
    <v>6</v>
  </rv>
  <rv s="3">
    <fb>7396.6490000000003</fb>
    <v>6</v>
  </rv>
  <rv s="3">
    <fb>43167</fb>
    <v>5</v>
  </rv>
  <rv s="3">
    <fb>65.819999999999993</fb>
    <v>6</v>
  </rv>
  <rv s="3">
    <fb>44.234999999999999</fb>
    <v>6</v>
  </rv>
  <rv s="3">
    <fb>1551.86</fb>
    <v>6</v>
  </rv>
  <rv s="3">
    <fb>182.34</fb>
    <v>6</v>
  </rv>
  <rv s="3">
    <fb>1129.3800000000001</fb>
    <v>6</v>
  </rv>
  <rv s="3">
    <fb>94.43</fb>
    <v>6</v>
  </rv>
  <rv s="3">
    <fb>7427.9459999999999</fb>
    <v>6</v>
  </rv>
  <rv s="3">
    <fb>43168</fb>
    <v>5</v>
  </rv>
  <rv s="3">
    <fb>65.433999999999997</fb>
    <v>6</v>
  </rv>
  <rv s="3">
    <fb>44.994999999999997</fb>
    <v>6</v>
  </rv>
  <rv s="3">
    <fb>1578.89</fb>
    <v>6</v>
  </rv>
  <rv s="3">
    <fb>185.23</fb>
    <v>6</v>
  </rv>
  <rv s="3">
    <fb>1160.8399999999999</fb>
    <v>6</v>
  </rv>
  <rv s="3">
    <fb>96.54</fb>
    <v>6</v>
  </rv>
  <rv s="3">
    <fb>7560.81</fb>
    <v>6</v>
  </rv>
  <rv s="3">
    <fb>43171</fb>
    <v>5</v>
  </rv>
  <rv s="3">
    <fb>69.102000000000004</fb>
    <v>6</v>
  </rv>
  <rv s="3">
    <fb>45.43</fb>
    <v>6</v>
  </rv>
  <rv s="3">
    <fb>1598.39</fb>
    <v>6</v>
  </rv>
  <rv s="3">
    <fb>184.76</fb>
    <v>6</v>
  </rv>
  <rv s="3">
    <fb>1165.93</fb>
    <v>6</v>
  </rv>
  <rv s="3">
    <fb>96.77</fb>
    <v>6</v>
  </rv>
  <rv s="3">
    <fb>7588.3249999999998</fb>
    <v>6</v>
  </rv>
  <rv s="3">
    <fb>43172</fb>
    <v>5</v>
  </rv>
  <rv s="3">
    <fb>68.367999999999995</fb>
    <v>6</v>
  </rv>
  <rv s="3">
    <fb>44.9925</fb>
    <v>6</v>
  </rv>
  <rv s="3">
    <fb>1588.18</fb>
    <v>6</v>
  </rv>
  <rv s="3">
    <fb>181.88</fb>
    <v>6</v>
  </rv>
  <rv s="3">
    <fb>1139.9100000000001</fb>
    <v>6</v>
  </rv>
  <rv s="3">
    <fb>94.41</fb>
    <v>6</v>
  </rv>
  <rv s="3">
    <fb>7511.0119999999997</fb>
    <v>6</v>
  </rv>
  <rv s="3">
    <fb>43173</fb>
    <v>5</v>
  </rv>
  <rv s="3">
    <fb>65.325999999999993</fb>
    <v>6</v>
  </rv>
  <rv s="3">
    <fb>44.61</fb>
    <v>6</v>
  </rv>
  <rv s="3">
    <fb>1591</fb>
    <v>6</v>
  </rv>
  <rv s="3">
    <fb>184.19</fb>
    <v>6</v>
  </rv>
  <rv s="3">
    <fb>1148.8900000000001</fb>
    <v>6</v>
  </rv>
  <rv s="3">
    <fb>93.85</fb>
    <v>6</v>
  </rv>
  <rv s="3">
    <fb>7496.8109999999997</fb>
    <v>6</v>
  </rv>
  <rv s="3">
    <fb>43174</fb>
    <v>5</v>
  </rv>
  <rv s="3">
    <fb>65.12</fb>
    <v>6</v>
  </rv>
  <rv s="3">
    <fb>44.662500000000001</fb>
    <v>6</v>
  </rv>
  <rv s="3">
    <fb>1582.32</fb>
    <v>6</v>
  </rv>
  <rv s="3">
    <fb>183.86</fb>
    <v>6</v>
  </rv>
  <rv s="3">
    <fb>1150.6099999999999</fb>
    <v>6</v>
  </rv>
  <rv s="3">
    <fb>94.18</fb>
    <v>6</v>
  </rv>
  <rv s="3">
    <fb>7481.741</fb>
    <v>6</v>
  </rv>
  <rv s="3">
    <fb>43175</fb>
    <v>5</v>
  </rv>
  <rv s="3">
    <fb>44.505000000000003</fb>
    <v>6</v>
  </rv>
  <rv s="3">
    <fb>1571.68</fb>
    <v>6</v>
  </rv>
  <rv s="3">
    <fb>185.09</fb>
    <v>6</v>
  </rv>
  <rv s="3">
    <fb>1134.42</fb>
    <v>6</v>
  </rv>
  <rv s="3">
    <fb>94.6</fb>
    <v>6</v>
  </rv>
  <rv s="3">
    <fb>7481.9880000000003</fb>
    <v>6</v>
  </rv>
  <rv s="3">
    <fb>43178</fb>
    <v>5</v>
  </rv>
  <rv s="3">
    <fb>62.712000000000003</fb>
    <v>6</v>
  </rv>
  <rv s="3">
    <fb>43.825000000000003</fb>
    <v>6</v>
  </rv>
  <rv s="3">
    <fb>1544.93</fb>
    <v>6</v>
  </rv>
  <rv s="3">
    <fb>172.56</fb>
    <v>6</v>
  </rv>
  <rv s="3">
    <fb>1100.07</fb>
    <v>6</v>
  </rv>
  <rv s="3">
    <fb>92.89</fb>
    <v>6</v>
  </rv>
  <rv s="3">
    <fb>7344.2439999999997</fb>
    <v>6</v>
  </rv>
  <rv s="3">
    <fb>43179</fb>
    <v>5</v>
  </rv>
  <rv s="3">
    <fb>62.11</fb>
    <v>6</v>
  </rv>
  <rv s="3">
    <fb>43.81</fb>
    <v>6</v>
  </rv>
  <rv s="3">
    <fb>1586.51</fb>
    <v>6</v>
  </rv>
  <rv s="3">
    <fb>168.15</fb>
    <v>6</v>
  </rv>
  <rv s="3">
    <fb>1095.8</fb>
    <v>6</v>
  </rv>
  <rv s="3">
    <fb>93.13</fb>
    <v>6</v>
  </rv>
  <rv s="3">
    <fb>7364.3019999999997</fb>
    <v>6</v>
  </rv>
  <rv s="3">
    <fb>43180</fb>
    <v>5</v>
  </rv>
  <rv s="3">
    <fb>63.305999999999997</fb>
    <v>6</v>
  </rv>
  <rv s="3">
    <fb>42.817500000000003</fb>
    <v>6</v>
  </rv>
  <rv s="3">
    <fb>1581.86</fb>
    <v>6</v>
  </rv>
  <rv s="3">
    <fb>169.39</fb>
    <v>6</v>
  </rv>
  <rv s="3">
    <fb>1094</fb>
    <v>6</v>
  </rv>
  <rv s="3">
    <fb>92.48</fb>
    <v>6</v>
  </rv>
  <rv s="3">
    <fb>7345.2849999999999</fb>
    <v>6</v>
  </rv>
  <rv s="3">
    <fb>43181</fb>
    <v>5</v>
  </rv>
  <rv s="3">
    <fb>61.82</fb>
    <v>6</v>
  </rv>
  <rv s="3">
    <fb>42.212499999999999</fb>
    <v>6</v>
  </rv>
  <rv s="3">
    <fb>1544.92</fb>
    <v>6</v>
  </rv>
  <rv s="3">
    <fb>164.89</fb>
    <v>6</v>
  </rv>
  <rv s="3">
    <fb>1053.1500000000001</fb>
    <v>6</v>
  </rv>
  <rv s="3">
    <fb>89.79</fb>
    <v>6</v>
  </rv>
  <rv s="3">
    <fb>7166.6769999999997</fb>
    <v>6</v>
  </rv>
  <rv s="3">
    <fb>43182</fb>
    <v>5</v>
  </rv>
  <rv s="3">
    <fb>60.308</fb>
    <v>6</v>
  </rv>
  <rv s="3">
    <fb>41.234999999999999</fb>
    <v>6</v>
  </rv>
  <rv s="3">
    <fb>1495.56</fb>
    <v>6</v>
  </rv>
  <rv s="3">
    <fb>159.38999999999999</fb>
    <v>6</v>
  </rv>
  <rv s="3">
    <fb>1026.55</fb>
    <v>6</v>
  </rv>
  <rv s="3">
    <fb>87.18</fb>
    <v>6</v>
  </rv>
  <rv s="3">
    <fb>6992.6660000000002</fb>
    <v>6</v>
  </rv>
  <rv s="3">
    <fb>43185</fb>
    <v>5</v>
  </rv>
  <rv s="3">
    <fb>60.835999999999999</fb>
    <v>6</v>
  </rv>
  <rv s="3">
    <fb>43.192500000000003</fb>
    <v>6</v>
  </rv>
  <rv s="3">
    <fb>1555.86</fb>
    <v>6</v>
  </rv>
  <rv s="3">
    <fb>160.06</fb>
    <v>6</v>
  </rv>
  <rv s="3">
    <fb>1054.0899999999999</fb>
    <v>6</v>
  </rv>
  <rv s="3">
    <fb>93.78</fb>
    <v>6</v>
  </rv>
  <rv s="3">
    <fb>7220.5429999999997</fb>
    <v>6</v>
  </rv>
  <rv s="3">
    <fb>43186</fb>
    <v>5</v>
  </rv>
  <rv s="3">
    <fb>55.835999999999999</fb>
    <v>6</v>
  </rv>
  <rv s="3">
    <fb>42.085000000000001</fb>
    <v>6</v>
  </rv>
  <rv s="3">
    <fb>1497.05</fb>
    <v>6</v>
  </rv>
  <rv s="3">
    <fb>152.22</fb>
    <v>6</v>
  </rv>
  <rv s="3">
    <fb>1006.94</fb>
    <v>6</v>
  </rv>
  <rv s="3">
    <fb>89.47</fb>
    <v>6</v>
  </rv>
  <rv s="3">
    <fb>7008.8059999999996</fb>
    <v>6</v>
  </rv>
  <rv s="3">
    <fb>43187</fb>
    <v>5</v>
  </rv>
  <rv s="3">
    <fb>51.555999999999997</fb>
    <v>6</v>
  </rv>
  <rv s="3">
    <fb>41.62</fb>
    <v>6</v>
  </rv>
  <rv s="3">
    <fb>1431.42</fb>
    <v>6</v>
  </rv>
  <rv s="3">
    <fb>153.03</fb>
    <v>6</v>
  </rv>
  <rv s="3">
    <fb>1005.18</fb>
    <v>6</v>
  </rv>
  <rv s="3">
    <fb>89.39</fb>
    <v>6</v>
  </rv>
  <rv s="3">
    <fb>6949.2259999999997</fb>
    <v>6</v>
  </rv>
  <rv s="3">
    <fb>43188</fb>
    <v>5</v>
  </rv>
  <rv s="3">
    <fb>53.225999999999999</fb>
    <v>6</v>
  </rv>
  <rv s="3">
    <fb>1447.34</fb>
    <v>6</v>
  </rv>
  <rv s="3">
    <fb>159.79</fb>
    <v>6</v>
  </rv>
  <rv s="3">
    <fb>1037.1400000000001</fb>
    <v>6</v>
  </rv>
  <rv s="3">
    <fb>91.27</fb>
    <v>6</v>
  </rv>
  <rv s="3">
    <fb>7063.4449999999997</fb>
    <v>6</v>
  </rv>
  <rv s="3">
    <fb>43192</fb>
    <v>5</v>
  </rv>
  <rv s="3">
    <fb>50.496000000000002</fb>
    <v>6</v>
  </rv>
  <rv s="3">
    <fb>41.67</fb>
    <v>6</v>
  </rv>
  <rv s="3">
    <fb>1371.99</fb>
    <v>6</v>
  </rv>
  <rv s="3">
    <fb>155.38999999999999</fb>
    <v>6</v>
  </rv>
  <rv s="3">
    <fb>1012.63</fb>
    <v>6</v>
  </rv>
  <rv s="3">
    <fb>88.52</fb>
    <v>6</v>
  </rv>
  <rv s="3">
    <fb>6870.1189999999997</fb>
    <v>6</v>
  </rv>
  <rv s="3">
    <fb>43193</fb>
    <v>5</v>
  </rv>
  <rv s="3">
    <fb>53.506</fb>
    <v>6</v>
  </rv>
  <rv s="3">
    <fb>42.097499999999997</fb>
    <v>6</v>
  </rv>
  <rv s="3">
    <fb>1392.05</fb>
    <v>6</v>
  </rv>
  <rv s="3">
    <fb>156.11000000000001</fb>
    <v>6</v>
  </rv>
  <rv s="3">
    <fb>1018.68</fb>
    <v>6</v>
  </rv>
  <rv s="3">
    <fb>89.71</fb>
    <v>6</v>
  </rv>
  <rv s="3">
    <fb>6941.2820000000002</fb>
    <v>6</v>
  </rv>
  <rv s="3">
    <fb>43194</fb>
    <v>5</v>
  </rv>
  <rv s="3">
    <fb>57.387999999999998</fb>
    <v>6</v>
  </rv>
  <rv s="3">
    <fb>42.902500000000003</fb>
    <v>6</v>
  </rv>
  <rv s="3">
    <fb>1410.57</fb>
    <v>6</v>
  </rv>
  <rv s="3">
    <fb>155.1</fb>
    <v>6</v>
  </rv>
  <rv s="3">
    <fb>1029.71</fb>
    <v>6</v>
  </rv>
  <rv s="3">
    <fb>7042.107</fb>
    <v>6</v>
  </rv>
  <rv s="3">
    <fb>43195</fb>
    <v>5</v>
  </rv>
  <rv s="3">
    <fb>61.143999999999998</fb>
    <v>6</v>
  </rv>
  <rv s="3">
    <fb>43.2</fb>
    <v>6</v>
  </rv>
  <rv s="3">
    <fb>1451.75</fb>
    <v>6</v>
  </rv>
  <rv s="3">
    <fb>159.34</fb>
    <v>6</v>
  </rv>
  <rv s="3">
    <fb>1032.6400000000001</fb>
    <v>6</v>
  </rv>
  <rv s="3">
    <fb>92.38</fb>
    <v>6</v>
  </rv>
  <rv s="3">
    <fb>7076.5519999999997</fb>
    <v>6</v>
  </rv>
  <rv s="3">
    <fb>43196</fb>
    <v>5</v>
  </rv>
  <rv s="3">
    <fb>59.86</fb>
    <v>6</v>
  </rv>
  <rv s="3">
    <fb>42.094999999999999</fb>
    <v>6</v>
  </rv>
  <rv s="3">
    <fb>1405.23</fb>
    <v>6</v>
  </rv>
  <rv s="3">
    <fb>157.19999999999999</fb>
    <v>6</v>
  </rv>
  <rv s="3">
    <fb>1009.95</fb>
    <v>6</v>
  </rv>
  <rv s="3">
    <fb>90.23</fb>
    <v>6</v>
  </rv>
  <rv s="3">
    <fb>6915.1109999999999</fb>
    <v>6</v>
  </rv>
  <rv s="3">
    <fb>43199</fb>
    <v>5</v>
  </rv>
  <rv s="3">
    <fb>57.932000000000002</fb>
    <v>6</v>
  </rv>
  <rv s="3">
    <fb>42.512500000000003</fb>
    <v>6</v>
  </rv>
  <rv s="3">
    <fb>1406.08</fb>
    <v>6</v>
  </rv>
  <rv s="3">
    <fb>157.93</fb>
    <v>6</v>
  </rv>
  <rv s="3">
    <fb>1020.09</fb>
    <v>6</v>
  </rv>
  <rv s="3">
    <fb>90.77</fb>
    <v>6</v>
  </rv>
  <rv s="3">
    <fb>6950.3440000000001</fb>
    <v>6</v>
  </rv>
  <rv s="3">
    <fb>43200</fb>
    <v>5</v>
  </rv>
  <rv s="3">
    <fb>60.94</fb>
    <v>6</v>
  </rv>
  <rv s="3">
    <fb>43.3125</fb>
    <v>6</v>
  </rv>
  <rv s="3">
    <fb>1436.22</fb>
    <v>6</v>
  </rv>
  <rv s="3">
    <fb>165.04</fb>
    <v>6</v>
  </rv>
  <rv s="3">
    <fb>1036.5</fb>
    <v>6</v>
  </rv>
  <rv s="3">
    <fb>92.88</fb>
    <v>6</v>
  </rv>
  <rv s="3">
    <fb>7094.3010000000004</fb>
    <v>6</v>
  </rv>
  <rv s="3">
    <fb>43201</fb>
    <v>5</v>
  </rv>
  <rv s="3">
    <fb>60.186</fb>
    <v>6</v>
  </rv>
  <rv s="3">
    <fb>43.11</fb>
    <v>6</v>
  </rv>
  <rv s="3">
    <fb>1427.05</fb>
    <v>6</v>
  </rv>
  <rv s="3">
    <fb>1025.06</fb>
    <v>6</v>
  </rv>
  <rv s="3">
    <fb>91.86</fb>
    <v>6</v>
  </rv>
  <rv s="3">
    <fb>7069.0259999999998</fb>
    <v>6</v>
  </rv>
  <rv s="3">
    <fb>43202</fb>
    <v>5</v>
  </rv>
  <rv s="3">
    <fb>58.816000000000003</fb>
    <v>6</v>
  </rv>
  <rv s="3">
    <fb>43.534999999999997</fb>
    <v>6</v>
  </rv>
  <rv s="3">
    <fb>1448.5</fb>
    <v>6</v>
  </rv>
  <rv s="3">
    <fb>163.87</fb>
    <v>6</v>
  </rv>
  <rv s="3">
    <fb>1037.29</fb>
    <v>6</v>
  </rv>
  <rv s="3">
    <fb>93.58</fb>
    <v>6</v>
  </rv>
  <rv s="3">
    <fb>7140.2479999999996</fb>
    <v>6</v>
  </rv>
  <rv s="3">
    <fb>43203</fb>
    <v>5</v>
  </rv>
  <rv s="3">
    <fb>60.067999999999998</fb>
    <v>6</v>
  </rv>
  <rv s="3">
    <fb>43.682499999999997</fb>
    <v>6</v>
  </rv>
  <rv s="3">
    <fb>1430.79</fb>
    <v>6</v>
  </rv>
  <rv s="3">
    <fb>164.52</fb>
    <v>6</v>
  </rv>
  <rv s="3">
    <fb>1036.04</fb>
    <v>6</v>
  </rv>
  <rv s="3">
    <fb>93.08</fb>
    <v>6</v>
  </rv>
  <rv s="3">
    <fb>7106.65</fb>
    <v>6</v>
  </rv>
  <rv s="3">
    <fb>43206</fb>
    <v>5</v>
  </rv>
  <rv s="3">
    <fb>58.241999999999997</fb>
    <v>6</v>
  </rv>
  <rv s="3">
    <fb>43.954999999999998</fb>
    <v>6</v>
  </rv>
  <rv s="3">
    <fb>1441.5</fb>
    <v>6</v>
  </rv>
  <rv s="3">
    <fb>164.83</fb>
    <v>6</v>
  </rv>
  <rv s="3">
    <fb>1046.0999999999999</fb>
    <v>6</v>
  </rv>
  <rv s="3">
    <fb>94.17</fb>
    <v>6</v>
  </rv>
  <rv s="3">
    <fb>7156.2849999999999</fb>
    <v>6</v>
  </rv>
  <rv s="3">
    <fb>43207</fb>
    <v>5</v>
  </rv>
  <rv s="3">
    <fb>57.537999999999997</fb>
    <v>6</v>
  </rv>
  <rv s="3">
    <fb>44.56</fb>
    <v>6</v>
  </rv>
  <rv s="3">
    <fb>1503.83</fb>
    <v>6</v>
  </rv>
  <rv s="3">
    <fb>168.66</fb>
    <v>6</v>
  </rv>
  <rv s="3">
    <fb>1079.3599999999999</fb>
    <v>6</v>
  </rv>
  <rv s="3">
    <fb>96.07</fb>
    <v>6</v>
  </rv>
  <rv s="3">
    <fb>7281.0990000000002</fb>
    <v>6</v>
  </rv>
  <rv s="3">
    <fb>43208</fb>
    <v>5</v>
  </rv>
  <rv s="3">
    <fb>58.67</fb>
    <v>6</v>
  </rv>
  <rv s="3">
    <fb>44.46</fb>
    <v>6</v>
  </rv>
  <rv s="3">
    <fb>1527.84</fb>
    <v>6</v>
  </rv>
  <rv s="3">
    <fb>166.36</fb>
    <v>6</v>
  </rv>
  <rv s="3">
    <fb>1075.3900000000001</fb>
    <v>6</v>
  </rv>
  <rv s="3">
    <fb>96.44</fb>
    <v>6</v>
  </rv>
  <rv s="3">
    <fb>7295.2359999999999</fb>
    <v>6</v>
  </rv>
  <rv s="3">
    <fb>43209</fb>
    <v>5</v>
  </rv>
  <rv s="3">
    <fb>60.015999999999998</fb>
    <v>6</v>
  </rv>
  <rv s="3">
    <fb>1556.91</fb>
    <v>6</v>
  </rv>
  <rv s="3">
    <fb>168.1</fb>
    <v>6</v>
  </rv>
  <rv s="3">
    <fb>1089.45</fb>
    <v>6</v>
  </rv>
  <rv s="3">
    <fb>96.11</fb>
    <v>6</v>
  </rv>
  <rv s="3">
    <fb>7238.0559999999996</fb>
    <v>6</v>
  </rv>
  <rv s="3">
    <fb>43210</fb>
    <v>5</v>
  </rv>
  <rv s="3">
    <fb>58.048000000000002</fb>
    <v>6</v>
  </rv>
  <rv s="3">
    <fb>41.43</fb>
    <v>6</v>
  </rv>
  <rv s="3">
    <fb>1527.49</fb>
    <v>6</v>
  </rv>
  <rv s="3">
    <fb>166.28</fb>
    <v>6</v>
  </rv>
  <rv s="3">
    <fb>1077.32</fb>
    <v>6</v>
  </rv>
  <rv s="3">
    <fb>95</fb>
    <v>6</v>
  </rv>
  <rv s="3">
    <fb>7146.1260000000002</fb>
    <v>6</v>
  </rv>
  <rv s="3">
    <fb>43213</fb>
    <v>5</v>
  </rv>
  <rv s="3">
    <fb>56.673999999999999</fb>
    <v>6</v>
  </rv>
  <rv s="3">
    <fb>41.31</fb>
    <v>6</v>
  </rv>
  <rv s="3">
    <fb>1517.86</fb>
    <v>6</v>
  </rv>
  <rv s="3">
    <fb>165.84</fb>
    <v>6</v>
  </rv>
  <rv s="3">
    <fb>1073.81</fb>
    <v>6</v>
  </rv>
  <rv s="3">
    <fb>95.35</fb>
    <v>6</v>
  </rv>
  <rv s="3">
    <fb>7128.6009999999997</fb>
    <v>6</v>
  </rv>
  <rv s="3">
    <fb>43214</fb>
    <v>5</v>
  </rv>
  <rv s="3">
    <fb>56.692</fb>
    <v>6</v>
  </rv>
  <rv s="3">
    <fb>40.734999999999999</fb>
    <v>6</v>
  </rv>
  <rv s="3">
    <fb>1460.09</fb>
    <v>6</v>
  </rv>
  <rv s="3">
    <fb>159.69</fb>
    <v>6</v>
  </rv>
  <rv s="3">
    <fb>1022.64</fb>
    <v>6</v>
  </rv>
  <rv s="3">
    <fb>93.12</fb>
    <v>6</v>
  </rv>
  <rv s="3">
    <fb>7007.3519999999999</fb>
    <v>6</v>
  </rv>
  <rv s="3">
    <fb>43215</fb>
    <v>5</v>
  </rv>
  <rv s="3">
    <fb>56.137999999999998</fb>
    <v>6</v>
  </rv>
  <rv s="3">
    <fb>40.912500000000001</fb>
    <v>6</v>
  </rv>
  <rv s="3">
    <fb>1460.17</fb>
    <v>6</v>
  </rv>
  <rv s="3">
    <fb>1022.99</fb>
    <v>6</v>
  </rv>
  <rv s="3">
    <fb>92.31</fb>
    <v>6</v>
  </rv>
  <rv s="3">
    <fb>7003.7370000000001</fb>
    <v>6</v>
  </rv>
  <rv s="3">
    <fb>43216</fb>
    <v>5</v>
  </rv>
  <rv s="3">
    <fb>57.095999999999997</fb>
    <v>6</v>
  </rv>
  <rv s="3">
    <fb>41.055</fb>
    <v>6</v>
  </rv>
  <rv s="3">
    <fb>1517.96</fb>
    <v>6</v>
  </rv>
  <rv s="3">
    <fb>174.16</fb>
    <v>6</v>
  </rv>
  <rv s="3">
    <fb>1043.31</fb>
    <v>6</v>
  </rv>
  <rv s="3">
    <fb>7118.6769999999997</fb>
    <v>6</v>
  </rv>
  <rv s="3">
    <fb>43217</fb>
    <v>5</v>
  </rv>
  <rv s="3">
    <fb>58.814999999999998</fb>
    <v>6</v>
  </rv>
  <rv s="3">
    <fb>40.58</fb>
    <v>6</v>
  </rv>
  <rv s="3">
    <fb>1572.62</fb>
    <v>6</v>
  </rv>
  <rv s="3">
    <fb>173.59</fb>
    <v>6</v>
  </rv>
  <rv s="3">
    <fb>1031.45</fb>
    <v>6</v>
  </rv>
  <rv s="3">
    <fb>95.82</fb>
    <v>6</v>
  </rv>
  <rv s="3">
    <fb>7119.799</fb>
    <v>6</v>
  </rv>
  <rv s="3">
    <fb>43220</fb>
    <v>5</v>
  </rv>
  <rv s="3">
    <fb>58.78</fb>
    <v>6</v>
  </rv>
  <rv s="3">
    <fb>41.314999999999998</fb>
    <v>6</v>
  </rv>
  <rv s="3">
    <fb>1566.13</fb>
    <v>6</v>
  </rv>
  <rv s="3">
    <fb>172</fb>
    <v>6</v>
  </rv>
  <rv s="3">
    <fb>1018.58</fb>
    <v>6</v>
  </rv>
  <rv s="3">
    <fb>93.52</fb>
    <v>6</v>
  </rv>
  <rv s="3">
    <fb>7066.2659999999996</fb>
    <v>6</v>
  </rv>
  <rv s="3">
    <fb>43221</fb>
    <v>5</v>
  </rv>
  <rv s="3">
    <fb>59.984000000000002</fb>
    <v>6</v>
  </rv>
  <rv s="3">
    <fb>42.274999999999999</fb>
    <v>6</v>
  </rv>
  <rv s="3">
    <fb>1582.26</fb>
    <v>6</v>
  </rv>
  <rv s="3">
    <fb>173.86</fb>
    <v>6</v>
  </rv>
  <rv s="3">
    <fb>1040.75</fb>
    <v>6</v>
  </rv>
  <rv s="3">
    <fb>7130.7039999999997</fb>
    <v>6</v>
  </rv>
  <rv s="3">
    <fb>43222</fb>
    <v>5</v>
  </rv>
  <rv s="3">
    <fb>60.23</fb>
    <v>6</v>
  </rv>
  <rv s="3">
    <fb>44.142499999999998</fb>
    <v>6</v>
  </rv>
  <rv s="3">
    <fb>1569.68</fb>
    <v>6</v>
  </rv>
  <rv s="3">
    <fb>176.07</fb>
    <v>6</v>
  </rv>
  <rv s="3">
    <fb>1026.05</fb>
    <v>6</v>
  </rv>
  <rv s="3">
    <fb>93.51</fb>
    <v>6</v>
  </rv>
  <rv s="3">
    <fb>7100.8969999999999</fb>
    <v>6</v>
  </rv>
  <rv s="3">
    <fb>43223</fb>
    <v>5</v>
  </rv>
  <rv s="3">
    <fb>56.89</fb>
    <v>6</v>
  </rv>
  <rv s="3">
    <fb>44.222499999999997</fb>
    <v>6</v>
  </rv>
  <rv s="3">
    <fb>1572.075</fb>
    <v>6</v>
  </rv>
  <rv s="3">
    <fb>174.02</fb>
    <v>6</v>
  </rv>
  <rv s="3">
    <fb>1026.3</fb>
    <v>6</v>
  </rv>
  <rv s="3">
    <fb>94.07</fb>
    <v>6</v>
  </rv>
  <rv s="3">
    <fb>7088.1509999999998</fb>
    <v>6</v>
  </rv>
  <rv s="3">
    <fb>43224</fb>
    <v>5</v>
  </rv>
  <rv s="3">
    <fb>58.817999999999998</fb>
    <v>6</v>
  </rv>
  <rv s="3">
    <fb>45.957500000000003</fb>
    <v>6</v>
  </rv>
  <rv s="3">
    <fb>1580.95</fb>
    <v>6</v>
  </rv>
  <rv s="3">
    <fb>176.61</fb>
    <v>6</v>
  </rv>
  <rv s="3">
    <fb>1051</fb>
    <v>6</v>
  </rv>
  <rv s="3">
    <fb>95.16</fb>
    <v>6</v>
  </rv>
  <rv s="3">
    <fb>7209.6170000000002</fb>
    <v>6</v>
  </rv>
  <rv s="3">
    <fb>43227</fb>
    <v>5</v>
  </rv>
  <rv s="3">
    <fb>60.554000000000002</fb>
    <v>6</v>
  </rv>
  <rv s="3">
    <fb>46.29</fb>
    <v>6</v>
  </rv>
  <rv s="3">
    <fb>1600.14</fb>
    <v>6</v>
  </rv>
  <rv s="3">
    <fb>177.97</fb>
    <v>6</v>
  </rv>
  <rv s="3">
    <fb>1059.46</fb>
    <v>6</v>
  </rv>
  <rv s="3">
    <fb>96.22</fb>
    <v>6</v>
  </rv>
  <rv s="3">
    <fb>7265.2129999999997</fb>
    <v>6</v>
  </rv>
  <rv s="3">
    <fb>43228</fb>
    <v>5</v>
  </rv>
  <rv s="3">
    <fb>60.393999999999998</fb>
    <v>6</v>
  </rv>
  <rv s="3">
    <fb>46.512500000000003</fb>
    <v>6</v>
  </rv>
  <rv s="3">
    <fb>1592.39</fb>
    <v>6</v>
  </rv>
  <rv s="3">
    <fb>1058.5899999999999</fb>
    <v>6</v>
  </rv>
  <rv s="3">
    <fb>95.81</fb>
    <v>6</v>
  </rv>
  <rv s="3">
    <fb>7266.902</fb>
    <v>6</v>
  </rv>
  <rv s="3">
    <fb>43229</fb>
    <v>5</v>
  </rv>
  <rv s="3">
    <fb>46.84</fb>
    <v>6</v>
  </rv>
  <rv s="3">
    <fb>1608</fb>
    <v>6</v>
  </rv>
  <rv s="3">
    <fb>1088.95</fb>
    <v>6</v>
  </rv>
  <rv s="3">
    <fb>96.94</fb>
    <v>6</v>
  </rv>
  <rv s="3">
    <fb>7339.9049999999997</fb>
    <v>6</v>
  </rv>
  <rv s="3">
    <fb>43230</fb>
    <v>5</v>
  </rv>
  <rv s="3">
    <fb>61.003999999999998</fb>
    <v>6</v>
  </rv>
  <rv s="3">
    <fb>47.51</fb>
    <v>6</v>
  </rv>
  <rv s="3">
    <fb>1609.08</fb>
    <v>6</v>
  </rv>
  <rv s="3">
    <fb>185.53</fb>
    <v>6</v>
  </rv>
  <rv s="3">
    <fb>1105.47</fb>
    <v>6</v>
  </rv>
  <rv s="3">
    <fb>97.91</fb>
    <v>6</v>
  </rv>
  <rv s="3">
    <fb>7404.9750000000004</fb>
    <v>6</v>
  </rv>
  <rv s="3">
    <fb>43231</fb>
    <v>5</v>
  </rv>
  <rv s="3">
    <fb>60.212000000000003</fb>
    <v>6</v>
  </rv>
  <rv s="3">
    <fb>47.147500000000001</fb>
    <v>6</v>
  </rv>
  <rv s="3">
    <fb>1602.91</fb>
    <v>6</v>
  </rv>
  <rv s="3">
    <fb>186.99</fb>
    <v>6</v>
  </rv>
  <rv s="3">
    <fb>1103.3800000000001</fb>
    <v>6</v>
  </rv>
  <rv s="3">
    <fb>97.7</fb>
    <v>6</v>
  </rv>
  <rv s="3">
    <fb>7402.8829999999998</fb>
    <v>6</v>
  </rv>
  <rv s="3">
    <fb>43234</fb>
    <v>5</v>
  </rv>
  <rv s="3">
    <fb>58.393999999999998</fb>
    <v>6</v>
  </rv>
  <rv s="3">
    <fb>47.037500000000001</fb>
    <v>6</v>
  </rv>
  <rv s="3">
    <fb>1601.54</fb>
    <v>6</v>
  </rv>
  <rv s="3">
    <fb>186.64</fb>
    <v>6</v>
  </rv>
  <rv s="3">
    <fb>1106.5999999999999</fb>
    <v>6</v>
  </rv>
  <rv s="3">
    <fb>98.03</fb>
    <v>6</v>
  </rv>
  <rv s="3">
    <fb>7411.3149999999996</fb>
    <v>6</v>
  </rv>
  <rv s="3">
    <fb>43235</fb>
    <v>5</v>
  </rv>
  <rv s="3">
    <fb>56.835999999999999</fb>
    <v>6</v>
  </rv>
  <rv s="3">
    <fb>46.61</fb>
    <v>6</v>
  </rv>
  <rv s="3">
    <fb>1576.12</fb>
    <v>6</v>
  </rv>
  <rv s="3">
    <fb>184.32</fb>
    <v>6</v>
  </rv>
  <rv s="3">
    <fb>1084.8699999999999</fb>
    <v>6</v>
  </rv>
  <rv s="3">
    <fb>97.32</fb>
    <v>6</v>
  </rv>
  <rv s="3">
    <fb>7351.6270000000004</fb>
    <v>6</v>
  </rv>
  <rv s="3">
    <fb>43236</fb>
    <v>5</v>
  </rv>
  <rv s="3">
    <fb>57.295999999999999</fb>
    <v>6</v>
  </rv>
  <rv s="3">
    <fb>47.045000000000002</fb>
    <v>6</v>
  </rv>
  <rv s="3">
    <fb>1587.28</fb>
    <v>6</v>
  </rv>
  <rv s="3">
    <fb>183.2</fb>
    <v>6</v>
  </rv>
  <rv s="3">
    <fb>1084.0899999999999</fb>
    <v>6</v>
  </rv>
  <rv s="3">
    <fb>97.15</fb>
    <v>6</v>
  </rv>
  <rv s="3">
    <fb>7398.2950000000001</fb>
    <v>6</v>
  </rv>
  <rv s="3">
    <fb>43237</fb>
    <v>5</v>
  </rv>
  <rv s="3">
    <fb>56.908000000000001</fb>
    <v>6</v>
  </rv>
  <rv s="3">
    <fb>46.747500000000002</fb>
    <v>6</v>
  </rv>
  <rv s="3">
    <fb>1581.76</fb>
    <v>6</v>
  </rv>
  <rv s="3">
    <fb>183.76</fb>
    <v>6</v>
  </rv>
  <rv s="3">
    <fb>1081.26</fb>
    <v>6</v>
  </rv>
  <rv s="3">
    <fb>96.18</fb>
    <v>6</v>
  </rv>
  <rv s="3">
    <fb>7382.473</fb>
    <v>6</v>
  </rv>
  <rv s="3">
    <fb>43238</fb>
    <v>5</v>
  </rv>
  <rv s="3">
    <fb>55.363999999999997</fb>
    <v>6</v>
  </rv>
  <rv s="3">
    <fb>46.577500000000001</fb>
    <v>6</v>
  </rv>
  <rv s="3">
    <fb>1574.37</fb>
    <v>6</v>
  </rv>
  <rv s="3">
    <fb>182.68</fb>
    <v>6</v>
  </rv>
  <rv s="3">
    <fb>1069.6400000000001</fb>
    <v>6</v>
  </rv>
  <rv s="3">
    <fb>96.36</fb>
    <v>6</v>
  </rv>
  <rv s="3">
    <fb>7354.3389999999999</fb>
    <v>6</v>
  </rv>
  <rv s="3">
    <fb>43241</fb>
    <v>5</v>
  </rv>
  <rv s="3">
    <fb>56.898000000000003</fb>
    <v>6</v>
  </rv>
  <rv s="3">
    <fb>46.907499999999999</fb>
    <v>6</v>
  </rv>
  <rv s="3">
    <fb>1585.46</fb>
    <v>6</v>
  </rv>
  <rv s="3">
    <fb>184.49</fb>
    <v>6</v>
  </rv>
  <rv s="3">
    <fb>1084.01</fb>
    <v>6</v>
  </rv>
  <rv s="3">
    <fb>97.6</fb>
    <v>6</v>
  </rv>
  <rv s="3">
    <fb>7394.0360000000001</fb>
    <v>6</v>
  </rv>
  <rv s="3">
    <fb>43242</fb>
    <v>5</v>
  </rv>
  <rv s="3">
    <fb>55.002000000000002</fb>
    <v>6</v>
  </rv>
  <rv s="3">
    <fb>46.79</fb>
    <v>6</v>
  </rv>
  <rv s="3">
    <fb>1581.4</fb>
    <v>6</v>
  </rv>
  <rv s="3">
    <fb>183.8</fb>
    <v>6</v>
  </rv>
  <rv s="3">
    <fb>1075.31</fb>
    <v>6</v>
  </rv>
  <rv s="3">
    <fb>97.5</fb>
    <v>6</v>
  </rv>
  <rv s="3">
    <fb>7378.4549999999999</fb>
    <v>6</v>
  </rv>
  <rv s="3">
    <fb>43243</fb>
    <v>5</v>
  </rv>
  <rv s="3">
    <fb>55.814</fb>
    <v>6</v>
  </rv>
  <rv s="3">
    <fb>47.09</fb>
    <v>6</v>
  </rv>
  <rv s="3">
    <fb>1601.86</fb>
    <v>6</v>
  </rv>
  <rv s="3">
    <fb>186.9</fb>
    <v>6</v>
  </rv>
  <rv s="3">
    <fb>1085.96</fb>
    <v>6</v>
  </rv>
  <rv s="3">
    <fb>98.66</fb>
    <v>6</v>
  </rv>
  <rv s="3">
    <fb>7425.9549999999999</fb>
    <v>6</v>
  </rv>
  <rv s="3">
    <fb>43244</fb>
    <v>5</v>
  </rv>
  <rv s="3">
    <fb>55.57</fb>
    <v>6</v>
  </rv>
  <rv s="3">
    <fb>1603.07</fb>
    <v>6</v>
  </rv>
  <rv s="3">
    <fb>185.93</fb>
    <v>6</v>
  </rv>
  <rv s="3">
    <fb>1085.45</fb>
    <v>6</v>
  </rv>
  <rv s="3">
    <fb>98.31</fb>
    <v>6</v>
  </rv>
  <rv s="3">
    <fb>7424.4290000000001</fb>
    <v>6</v>
  </rv>
  <rv s="3">
    <fb>43245</fb>
    <v>5</v>
  </rv>
  <rv s="3">
    <fb>55.77</fb>
    <v>6</v>
  </rv>
  <rv s="3">
    <fb>47.145000000000003</fb>
    <v>6</v>
  </rv>
  <rv s="3">
    <fb>1610.15</fb>
    <v>6</v>
  </rv>
  <rv s="3">
    <fb>184.92</fb>
    <v>6</v>
  </rv>
  <rv s="3">
    <fb>1084.08</fb>
    <v>6</v>
  </rv>
  <rv s="3">
    <fb>98.36</fb>
    <v>6</v>
  </rv>
  <rv s="3">
    <fb>7433.8540000000003</fb>
    <v>6</v>
  </rv>
  <rv s="3">
    <fb>43249</fb>
    <v>5</v>
  </rv>
  <rv s="3">
    <fb>56.752000000000002</fb>
    <v>6</v>
  </rv>
  <rv s="3">
    <fb>46.975000000000001</fb>
    <v>6</v>
  </rv>
  <rv s="3">
    <fb>1612.87</fb>
    <v>6</v>
  </rv>
  <rv s="3">
    <fb>185.74</fb>
    <v>6</v>
  </rv>
  <rv s="3">
    <fb>1068.07</fb>
    <v>6</v>
  </rv>
  <rv s="3">
    <fb>98.01</fb>
    <v>6</v>
  </rv>
  <rv s="3">
    <fb>7396.5940000000001</fb>
    <v>6</v>
  </rv>
  <rv s="3">
    <fb>43250</fb>
    <v>5</v>
  </rv>
  <rv s="3">
    <fb>58.344000000000001</fb>
    <v>6</v>
  </rv>
  <rv s="3">
    <fb>46.875</fb>
    <v>6</v>
  </rv>
  <rv s="3">
    <fb>1624.89</fb>
    <v>6</v>
  </rv>
  <rv s="3">
    <fb>187.67</fb>
    <v>6</v>
  </rv>
  <rv s="3">
    <fb>1077.47</fb>
    <v>6</v>
  </rv>
  <rv s="3">
    <fb>98.95</fb>
    <v>6</v>
  </rv>
  <rv s="3">
    <fb>7462.4530000000004</fb>
    <v>6</v>
  </rv>
  <rv s="3">
    <fb>43251</fb>
    <v>5</v>
  </rv>
  <rv s="3">
    <fb>56.945999999999998</fb>
    <v>6</v>
  </rv>
  <rv s="3">
    <fb>46.717500000000001</fb>
    <v>6</v>
  </rv>
  <rv s="3">
    <fb>1629.62</fb>
    <v>6</v>
  </rv>
  <rv s="3">
    <fb>191.78</fb>
    <v>6</v>
  </rv>
  <rv s="3">
    <fb>1100</fb>
    <v>6</v>
  </rv>
  <rv s="3">
    <fb>98.84</fb>
    <v>6</v>
  </rv>
  <rv s="3">
    <fb>7442.1170000000002</fb>
    <v>6</v>
  </rv>
  <rv s="3">
    <fb>43252</fb>
    <v>5</v>
  </rv>
  <rv s="3">
    <fb>58.363999999999997</fb>
    <v>6</v>
  </rv>
  <rv s="3">
    <fb>47.56</fb>
    <v>6</v>
  </rv>
  <rv s="3">
    <fb>1641.54</fb>
    <v>6</v>
  </rv>
  <rv s="3">
    <fb>193.99</fb>
    <v>6</v>
  </rv>
  <rv s="3">
    <fb>1135</fb>
    <v>6</v>
  </rv>
  <rv s="3">
    <fb>100.79</fb>
    <v>6</v>
  </rv>
  <rv s="3">
    <fb>7554.3320000000003</fb>
    <v>6</v>
  </rv>
  <rv s="3">
    <fb>43255</fb>
    <v>5</v>
  </rv>
  <rv s="3">
    <fb>59.347999999999999</fb>
    <v>6</v>
  </rv>
  <rv s="3">
    <fb>47.957500000000003</fb>
    <v>6</v>
  </rv>
  <rv s="3">
    <fb>1665.27</fb>
    <v>6</v>
  </rv>
  <rv s="3">
    <fb>193.28</fb>
    <v>6</v>
  </rv>
  <rv s="3">
    <fb>1153.04</fb>
    <v>6</v>
  </rv>
  <rv s="3">
    <fb>101.67</fb>
    <v>6</v>
  </rv>
  <rv s="3">
    <fb>7606.46</fb>
    <v>6</v>
  </rv>
  <rv s="3">
    <fb>43256</fb>
    <v>5</v>
  </rv>
  <rv s="3">
    <fb>58.225999999999999</fb>
    <v>6</v>
  </rv>
  <rv s="3">
    <fb>48.327500000000001</fb>
    <v>6</v>
  </rv>
  <rv s="3">
    <fb>1696.35</fb>
    <v>6</v>
  </rv>
  <rv s="3">
    <fb>192.94</fb>
    <v>6</v>
  </rv>
  <rv s="3">
    <fb>1151.02</fb>
    <v>6</v>
  </rv>
  <rv s="3">
    <fb>102.19</fb>
    <v>6</v>
  </rv>
  <rv s="3">
    <fb>7637.8630000000003</fb>
    <v>6</v>
  </rv>
  <rv s="3">
    <fb>43257</fb>
    <v>5</v>
  </rv>
  <rv s="3">
    <fb>63.9</fb>
    <v>6</v>
  </rv>
  <rv s="3">
    <fb>48.494999999999997</fb>
    <v>6</v>
  </rv>
  <rv s="3">
    <fb>1695.75</fb>
    <v>6</v>
  </rv>
  <rv s="3">
    <fb>191.34</fb>
    <v>6</v>
  </rv>
  <rv s="3">
    <fb>1146.95</fb>
    <v>6</v>
  </rv>
  <rv s="3">
    <fb>102.49</fb>
    <v>6</v>
  </rv>
  <rv s="3">
    <fb>7689.2430000000004</fb>
    <v>6</v>
  </rv>
  <rv s="3">
    <fb>43258</fb>
    <v>5</v>
  </rv>
  <rv s="3">
    <fb>63.218000000000004</fb>
    <v>6</v>
  </rv>
  <rv s="3">
    <fb>48.365000000000002</fb>
    <v>6</v>
  </rv>
  <rv s="3">
    <fb>1689.3</fb>
    <v>6</v>
  </rv>
  <rv s="3">
    <fb>188.18</fb>
    <v>6</v>
  </rv>
  <rv s="3">
    <fb>100.88</fb>
    <v>6</v>
  </rv>
  <rv s="3">
    <fb>7635.07</fb>
    <v>6</v>
  </rv>
  <rv s="3">
    <fb>43259</fb>
    <v>5</v>
  </rv>
  <rv s="3">
    <fb>63.531999999999996</fb>
    <v>6</v>
  </rv>
  <rv s="3">
    <fb>47.924999999999997</fb>
    <v>6</v>
  </rv>
  <rv s="3">
    <fb>1683.99</fb>
    <v>6</v>
  </rv>
  <rv s="3">
    <fb>189.1</fb>
    <v>6</v>
  </rv>
  <rv s="3">
    <fb>1132.71</fb>
    <v>6</v>
  </rv>
  <rv s="3">
    <fb>101.63</fb>
    <v>6</v>
  </rv>
  <rv s="3">
    <fb>7645.5110000000004</fb>
    <v>6</v>
  </rv>
  <rv s="3">
    <fb>43262</fb>
    <v>5</v>
  </rv>
  <rv s="3">
    <fb>66.42</fb>
    <v>6</v>
  </rv>
  <rv s="3">
    <fb>47.807499999999997</fb>
    <v>6</v>
  </rv>
  <rv s="3">
    <fb>1689.12</fb>
    <v>6</v>
  </rv>
  <rv s="3">
    <fb>191.54</fb>
    <v>6</v>
  </rv>
  <rv s="3">
    <fb>1140.9000000000001</fb>
    <v>6</v>
  </rv>
  <rv s="3">
    <fb>101.05</fb>
    <v>6</v>
  </rv>
  <rv s="3">
    <fb>7659.9250000000002</fb>
    <v>6</v>
  </rv>
  <rv s="3">
    <fb>43263</fb>
    <v>5</v>
  </rv>
  <rv s="3">
    <fb>68.554000000000002</fb>
    <v>6</v>
  </rv>
  <rv s="3">
    <fb>48.07</fb>
    <v>6</v>
  </rv>
  <rv s="3">
    <fb>1698.75</fb>
    <v>6</v>
  </rv>
  <rv s="3">
    <fb>192.4</fb>
    <v>6</v>
  </rv>
  <rv s="3">
    <fb>1148.19</fb>
    <v>6</v>
  </rv>
  <rv s="3">
    <fb>101.31</fb>
    <v>6</v>
  </rv>
  <rv s="3">
    <fb>7703.7939999999999</fb>
    <v>6</v>
  </rv>
  <rv s="3">
    <fb>43264</fb>
    <v>5</v>
  </rv>
  <rv s="3">
    <fb>68.956000000000003</fb>
    <v>6</v>
  </rv>
  <rv s="3">
    <fb>47.674999999999997</fb>
    <v>6</v>
  </rv>
  <rv s="3">
    <fb>1704.86</fb>
    <v>6</v>
  </rv>
  <rv s="3">
    <fb>192.41</fb>
    <v>6</v>
  </rv>
  <rv s="3">
    <fb>1144.23</fb>
    <v>6</v>
  </rv>
  <rv s="3">
    <fb>100.85</fb>
    <v>6</v>
  </rv>
  <rv s="3">
    <fb>7695.6989999999996</fb>
    <v>6</v>
  </rv>
  <rv s="3">
    <fb>43265</fb>
    <v>5</v>
  </rv>
  <rv s="3">
    <fb>71.543999999999997</fb>
    <v>6</v>
  </rv>
  <rv s="3">
    <fb>47.7</fb>
    <v>6</v>
  </rv>
  <rv s="3">
    <fb>1723.86</fb>
    <v>6</v>
  </rv>
  <rv s="3">
    <fb>196.81</fb>
    <v>6</v>
  </rv>
  <rv s="3">
    <fb>1160.1099999999999</fb>
    <v>6</v>
  </rv>
  <rv s="3">
    <fb>101.42</fb>
    <v>6</v>
  </rv>
  <rv s="3">
    <fb>7761.0420000000004</fb>
    <v>6</v>
  </rv>
  <rv s="3">
    <fb>43266</fb>
    <v>5</v>
  </rv>
  <rv s="3">
    <fb>71.634</fb>
    <v>6</v>
  </rv>
  <rv s="3">
    <fb>47.21</fb>
    <v>6</v>
  </rv>
  <rv s="3">
    <fb>1715.97</fb>
    <v>6</v>
  </rv>
  <rv s="3">
    <fb>195.85</fb>
    <v>6</v>
  </rv>
  <rv s="3">
    <fb>1159.27</fb>
    <v>6</v>
  </rv>
  <rv s="3">
    <fb>100.13</fb>
    <v>6</v>
  </rv>
  <rv s="3">
    <fb>7746.3779999999997</fb>
    <v>6</v>
  </rv>
  <rv s="3">
    <fb>43269</fb>
    <v>5</v>
  </rv>
  <rv s="3">
    <fb>74.165999999999997</fb>
    <v>6</v>
  </rv>
  <rv s="3">
    <fb>47.185000000000002</fb>
    <v>6</v>
  </rv>
  <rv s="3">
    <fb>1723.79</fb>
    <v>6</v>
  </rv>
  <rv s="3">
    <fb>198.31</fb>
    <v>6</v>
  </rv>
  <rv s="3">
    <fb>1183.58</fb>
    <v>6</v>
  </rv>
  <rv s="3">
    <fb>100.86</fb>
    <v>6</v>
  </rv>
  <rv s="3">
    <fb>7747.0249999999996</fb>
    <v>6</v>
  </rv>
  <rv s="3">
    <fb>43270</fb>
    <v>5</v>
  </rv>
  <rv s="3">
    <fb>70.510000000000005</fb>
    <v>6</v>
  </rv>
  <rv s="3">
    <fb>46.422499999999999</fb>
    <v>6</v>
  </rv>
  <rv s="3">
    <fb>1734.78</fb>
    <v>6</v>
  </rv>
  <rv s="3">
    <fb>197.49</fb>
    <v>6</v>
  </rv>
  <rv s="3">
    <fb>1178.69</fb>
    <v>6</v>
  </rv>
  <rv s="3">
    <fb>7725.585</fb>
    <v>6</v>
  </rv>
  <rv s="3">
    <fb>43271</fb>
    <v>5</v>
  </rv>
  <rv s="3">
    <fb>72.444000000000003</fb>
    <v>6</v>
  </rv>
  <rv s="3">
    <fb>46.625</fb>
    <v>6</v>
  </rv>
  <rv s="3">
    <fb>1750.08</fb>
    <v>6</v>
  </rv>
  <rv s="3">
    <fb>202</fb>
    <v>6</v>
  </rv>
  <rv s="3">
    <fb>1184.07</fb>
    <v>6</v>
  </rv>
  <rv s="3">
    <fb>101.87</fb>
    <v>6</v>
  </rv>
  <rv s="3">
    <fb>7781.5150000000003</fb>
    <v>6</v>
  </rv>
  <rv s="3">
    <fb>43272</fb>
    <v>5</v>
  </rv>
  <rv s="3">
    <fb>69.501999999999995</fb>
    <v>6</v>
  </rv>
  <rv s="3">
    <fb>46.365000000000002</fb>
    <v>6</v>
  </rv>
  <rv s="3">
    <fb>1730.22</fb>
    <v>6</v>
  </rv>
  <rv s="3">
    <fb>201.5</fb>
    <v>6</v>
  </rv>
  <rv s="3">
    <fb>1169.44</fb>
    <v>6</v>
  </rv>
  <rv s="3">
    <fb>101.14</fb>
    <v>6</v>
  </rv>
  <rv s="3">
    <fb>7712.9520000000002</fb>
    <v>6</v>
  </rv>
  <rv s="3">
    <fb>43273</fb>
    <v>5</v>
  </rv>
  <rv s="3">
    <fb>66.725999999999999</fb>
    <v>6</v>
  </rv>
  <rv s="3">
    <fb>46.23</fb>
    <v>6</v>
  </rv>
  <rv s="3">
    <fb>1715.67</fb>
    <v>6</v>
  </rv>
  <rv s="3">
    <fb>201.74</fb>
    <v>6</v>
  </rv>
  <rv s="3">
    <fb>1169.29</fb>
    <v>6</v>
  </rv>
  <rv s="3">
    <fb>100.41</fb>
    <v>6</v>
  </rv>
  <rv s="3">
    <fb>7692.817</fb>
    <v>6</v>
  </rv>
  <rv s="3">
    <fb>43276</fb>
    <v>5</v>
  </rv>
  <rv s="3">
    <fb>66.602000000000004</fb>
    <v>6</v>
  </rv>
  <rv s="3">
    <fb>45.542499999999997</fb>
    <v>6</v>
  </rv>
  <rv s="3">
    <fb>1663.15</fb>
    <v>6</v>
  </rv>
  <rv s="3">
    <fb>196.35</fb>
    <v>6</v>
  </rv>
  <rv s="3">
    <fb>1139.28</fb>
    <v>6</v>
  </rv>
  <rv s="3">
    <fb>98.39</fb>
    <v>6</v>
  </rv>
  <rv s="3">
    <fb>7532.0060000000003</fb>
    <v>6</v>
  </rv>
  <rv s="3">
    <fb>43277</fb>
    <v>5</v>
  </rv>
  <rv s="3">
    <fb>68.400000000000006</fb>
    <v>6</v>
  </rv>
  <rv s="3">
    <fb>46.107500000000002</fb>
    <v>6</v>
  </rv>
  <rv s="3">
    <fb>1691.09</fb>
    <v>6</v>
  </rv>
  <rv s="3">
    <fb>199</fb>
    <v>6</v>
  </rv>
  <rv s="3">
    <fb>1132.6199999999999</fb>
    <v>6</v>
  </rv>
  <rv s="3">
    <fb>99.08</fb>
    <v>6</v>
  </rv>
  <rv s="3">
    <fb>7561.6270000000004</fb>
    <v>6</v>
  </rv>
  <rv s="3">
    <fb>43278</fb>
    <v>5</v>
  </rv>
  <rv s="3">
    <fb>68.900000000000006</fb>
    <v>6</v>
  </rv>
  <rv s="3">
    <fb>46.04</fb>
    <v>6</v>
  </rv>
  <rv s="3">
    <fb>1660.51</fb>
    <v>6</v>
  </rv>
  <rv s="3">
    <fb>195.84</fb>
    <v>6</v>
  </rv>
  <rv s="3">
    <fb>1116.94</fb>
    <v>6</v>
  </rv>
  <rv s="3">
    <fb>97.54</fb>
    <v>6</v>
  </rv>
  <rv s="3">
    <fb>7445.085</fb>
    <v>6</v>
  </rv>
  <rv s="3">
    <fb>43279</fb>
    <v>5</v>
  </rv>
  <rv s="3">
    <fb>69.986000000000004</fb>
    <v>6</v>
  </rv>
  <rv s="3">
    <fb>46.375</fb>
    <v>6</v>
  </rv>
  <rv s="3">
    <fb>1701.45</fb>
    <v>6</v>
  </rv>
  <rv s="3">
    <fb>196.23</fb>
    <v>6</v>
  </rv>
  <rv s="3">
    <fb>1126.78</fb>
    <v>6</v>
  </rv>
  <rv s="3">
    <fb>98.63</fb>
    <v>6</v>
  </rv>
  <rv s="3">
    <fb>7503.683</fb>
    <v>6</v>
  </rv>
  <rv s="3">
    <fb>43280</fb>
    <v>5</v>
  </rv>
  <rv s="3">
    <fb>68.59</fb>
    <v>6</v>
  </rv>
  <rv s="3">
    <fb>46.277500000000003</fb>
    <v>6</v>
  </rv>
  <rv s="3">
    <fb>1699.8</fb>
    <v>6</v>
  </rv>
  <rv s="3">
    <fb>194.32</fb>
    <v>6</v>
  </rv>
  <rv s="3">
    <fb>1129.19</fb>
    <v>6</v>
  </rv>
  <rv s="3">
    <fb>98.61</fb>
    <v>6</v>
  </rv>
  <rv s="3">
    <fb>7510.3040000000001</fb>
    <v>6</v>
  </rv>
  <rv s="3">
    <fb>43283</fb>
    <v>5</v>
  </rv>
  <rv s="3">
    <fb>46.795000000000002</fb>
    <v>6</v>
  </rv>
  <rv s="3">
    <fb>1713.78</fb>
    <v>6</v>
  </rv>
  <rv s="3">
    <fb>197.36</fb>
    <v>6</v>
  </rv>
  <rv s="3">
    <fb>1142.1099999999999</fb>
    <v>6</v>
  </rv>
  <rv s="3">
    <fb>100.01</fb>
    <v>6</v>
  </rv>
  <rv s="3">
    <fb>7567.6869999999999</fb>
    <v>6</v>
  </rv>
  <rv s="3">
    <fb>43284</fb>
    <v>5</v>
  </rv>
  <rv s="3">
    <fb>62.171999999999997</fb>
    <v>6</v>
  </rv>
  <rv s="3">
    <fb>45.98</fb>
    <v>6</v>
  </rv>
  <rv s="3">
    <fb>1693.96</fb>
    <v>6</v>
  </rv>
  <rv s="3">
    <fb>192.73</fb>
    <v>6</v>
  </rv>
  <rv s="3">
    <fb>1116.28</fb>
    <v>6</v>
  </rv>
  <rv s="3">
    <fb>99.05</fb>
    <v>6</v>
  </rv>
  <rv s="3">
    <fb>7502.674</fb>
    <v>6</v>
  </rv>
  <rv s="3">
    <fb>43286</fb>
    <v>5</v>
  </rv>
  <rv s="3">
    <fb>61.832000000000001</fb>
    <v>6</v>
  </rv>
  <rv s="3">
    <fb>46.35</fb>
    <v>6</v>
  </rv>
  <rv s="3">
    <fb>1699.73</fb>
    <v>6</v>
  </rv>
  <rv s="3">
    <fb>198.45</fb>
    <v>6</v>
  </rv>
  <rv s="3">
    <fb>1141.29</fb>
    <v>6</v>
  </rv>
  <rv s="3">
    <fb>99.76</fb>
    <v>6</v>
  </rv>
  <rv s="3">
    <fb>7586.4269999999997</fb>
    <v>6</v>
  </rv>
  <rv s="3">
    <fb>43287</fb>
    <v>5</v>
  </rv>
  <rv s="3">
    <fb>61.78</fb>
    <v>6</v>
  </rv>
  <rv s="3">
    <fb>46.9925</fb>
    <v>6</v>
  </rv>
  <rv s="3">
    <fb>1710.63</fb>
    <v>6</v>
  </rv>
  <rv s="3">
    <fb>203.23</fb>
    <v>6</v>
  </rv>
  <rv s="3">
    <fb>1155.08</fb>
    <v>6</v>
  </rv>
  <rv s="3">
    <fb>101.16</fb>
    <v>6</v>
  </rv>
  <rv s="3">
    <fb>7688.3869999999997</fb>
    <v>6</v>
  </rv>
  <rv s="3">
    <fb>43290</fb>
    <v>5</v>
  </rv>
  <rv s="3">
    <fb>63.701999999999998</fb>
    <v>6</v>
  </rv>
  <rv s="3">
    <fb>47.645000000000003</fb>
    <v>6</v>
  </rv>
  <rv s="3">
    <fb>1739.02</fb>
    <v>6</v>
  </rv>
  <rv s="3">
    <fb>204.74</fb>
    <v>6</v>
  </rv>
  <rv s="3">
    <fb>1167.28</fb>
    <v>6</v>
  </rv>
  <rv s="3">
    <fb>101.85</fb>
    <v>6</v>
  </rv>
  <rv s="3">
    <fb>7756.201</fb>
    <v>6</v>
  </rv>
  <rv s="3">
    <fb>43291</fb>
    <v>5</v>
  </rv>
  <rv s="3">
    <fb>64.494</fb>
    <v>6</v>
  </rv>
  <rv s="3">
    <fb>47.587499999999999</fb>
    <v>6</v>
  </rv>
  <rv s="3">
    <fb>1743.07</fb>
    <v>6</v>
  </rv>
  <rv s="3">
    <fb>203.54</fb>
    <v>6</v>
  </rv>
  <rv s="3">
    <fb>1167.1400000000001</fb>
    <v>6</v>
  </rv>
  <rv s="3">
    <fb>102.12</fb>
    <v>6</v>
  </rv>
  <rv s="3">
    <fb>7759.1980000000003</fb>
    <v>6</v>
  </rv>
  <rv s="3">
    <fb>43292</fb>
    <v>5</v>
  </rv>
  <rv s="3">
    <fb>63.792000000000002</fb>
    <v>6</v>
  </rv>
  <rv s="3">
    <fb>46.97</fb>
    <v>6</v>
  </rv>
  <rv s="3">
    <fb>1755</fb>
    <v>6</v>
  </rv>
  <rv s="3">
    <fb>202.54</fb>
    <v>6</v>
  </rv>
  <rv s="3">
    <fb>1171.46</fb>
    <v>6</v>
  </rv>
  <rv s="3">
    <fb>101.98</fb>
    <v>6</v>
  </rv>
  <rv s="3">
    <fb>7716.6109999999999</fb>
    <v>6</v>
  </rv>
  <rv s="3">
    <fb>43293</fb>
    <v>5</v>
  </rv>
  <rv s="3">
    <fb>63.341999999999999</fb>
    <v>6</v>
  </rv>
  <rv s="3">
    <fb>47.7575</fb>
    <v>6</v>
  </rv>
  <rv s="3">
    <fb>1796.62</fb>
    <v>6</v>
  </rv>
  <rv s="3">
    <fb>206.92</fb>
    <v>6</v>
  </rv>
  <rv s="3">
    <fb>1201.26</fb>
    <v>6</v>
  </rv>
  <rv s="3">
    <fb>104.19</fb>
    <v>6</v>
  </rv>
  <rv s="3">
    <fb>7823.9160000000002</fb>
    <v>6</v>
  </rv>
  <rv s="3">
    <fb>43294</fb>
    <v>5</v>
  </rv>
  <rv s="3">
    <fb>63.774000000000001</fb>
    <v>6</v>
  </rv>
  <rv s="3">
    <fb>47.832500000000003</fb>
    <v>6</v>
  </rv>
  <rv s="3">
    <fb>1813.03</fb>
    <v>6</v>
  </rv>
  <rv s="3">
    <fb>207.32</fb>
    <v>6</v>
  </rv>
  <rv s="3">
    <fb>1204.42</fb>
    <v>6</v>
  </rv>
  <rv s="3">
    <fb>105.43</fb>
    <v>6</v>
  </rv>
  <rv s="3">
    <fb>7825.9759999999997</fb>
    <v>6</v>
  </rv>
  <rv s="3">
    <fb>43297</fb>
    <v>5</v>
  </rv>
  <rv s="3">
    <fb>62.02</fb>
    <v>6</v>
  </rv>
  <rv s="3">
    <fb>47.727499999999999</fb>
    <v>6</v>
  </rv>
  <rv s="3">
    <fb>1822.49</fb>
    <v>6</v>
  </rv>
  <rv s="3">
    <fb>207.23</fb>
    <v>6</v>
  </rv>
  <rv s="3">
    <fb>1196.51</fb>
    <v>6</v>
  </rv>
  <rv s="3">
    <fb>104.91</fb>
    <v>6</v>
  </rv>
  <rv s="3">
    <fb>7805.7190000000001</fb>
    <v>6</v>
  </rv>
  <rv s="3">
    <fb>43298</fb>
    <v>5</v>
  </rv>
  <rv s="3">
    <fb>64.537999999999997</fb>
    <v>6</v>
  </rv>
  <rv s="3">
    <fb>47.862499999999997</fb>
    <v>6</v>
  </rv>
  <rv s="3">
    <fb>1843.93</fb>
    <v>6</v>
  </rv>
  <rv s="3">
    <fb>209.99</fb>
    <v>6</v>
  </rv>
  <rv s="3">
    <fb>1213.08</fb>
    <v>6</v>
  </rv>
  <rv s="3">
    <fb>105.95</fb>
    <v>6</v>
  </rv>
  <rv s="3">
    <fb>7855.1180000000004</fb>
    <v>6</v>
  </rv>
  <rv s="3">
    <fb>43299</fb>
    <v>5</v>
  </rv>
  <rv s="3">
    <fb>64.77</fb>
    <v>6</v>
  </rv>
  <rv s="3">
    <fb>47.6</fb>
    <v>6</v>
  </rv>
  <rv s="3">
    <fb>1842.92</fb>
    <v>6</v>
  </rv>
  <rv s="3">
    <fb>209.36</fb>
    <v>6</v>
  </rv>
  <rv s="3">
    <fb>1212.9100000000001</fb>
    <v>6</v>
  </rv>
  <rv s="3">
    <fb>105.12</fb>
    <v>6</v>
  </rv>
  <rv s="3">
    <fb>7854.4440000000004</fb>
    <v>6</v>
  </rv>
  <rv s="3">
    <fb>43300</fb>
    <v>5</v>
  </rv>
  <rv s="3">
    <fb>64.046000000000006</fb>
    <v>6</v>
  </rv>
  <rv s="3">
    <fb>47.97</fb>
    <v>6</v>
  </rv>
  <rv s="3">
    <fb>1812.97</fb>
    <v>6</v>
  </rv>
  <rv s="3">
    <fb>208.09</fb>
    <v>6</v>
  </rv>
  <rv s="3">
    <fb>1199.0999999999999</fb>
    <v>6</v>
  </rv>
  <rv s="3">
    <fb>104.4</fb>
    <v>6</v>
  </rv>
  <rv s="3">
    <fb>7825.2960000000003</fb>
    <v>6</v>
  </rv>
  <rv s="3">
    <fb>43301</fb>
    <v>5</v>
  </rv>
  <rv s="3">
    <fb>62.716000000000001</fb>
    <v>6</v>
  </rv>
  <rv s="3">
    <fb>47.86</fb>
    <v>6</v>
  </rv>
  <rv s="3">
    <fb>1813.7</fb>
    <v>6</v>
  </rv>
  <rv s="3">
    <fb>209.94</fb>
    <v>6</v>
  </rv>
  <rv s="3">
    <fb>1197.8800000000001</fb>
    <v>6</v>
  </rv>
  <rv s="3">
    <fb>106.27</fb>
    <v>6</v>
  </rv>
  <rv s="3">
    <fb>7820.1980000000003</fb>
    <v>6</v>
  </rv>
  <rv s="3">
    <fb>43304</fb>
    <v>5</v>
  </rv>
  <rv s="3">
    <fb>47.902500000000003</fb>
    <v>6</v>
  </rv>
  <rv s="3">
    <fb>1802</fb>
    <v>6</v>
  </rv>
  <rv s="3">
    <fb>210.91</fb>
    <v>6</v>
  </rv>
  <rv s="3">
    <fb>1211</fb>
    <v>6</v>
  </rv>
  <rv s="3">
    <fb>107.97</fb>
    <v>6</v>
  </rv>
  <rv s="3">
    <fb>7841.8729999999996</fb>
    <v>6</v>
  </rv>
  <rv s="3">
    <fb>43305</fb>
    <v>5</v>
  </rv>
  <rv s="3">
    <fb>59.485999999999997</fb>
    <v>6</v>
  </rv>
  <rv s="3">
    <fb>48.25</fb>
    <v>6</v>
  </rv>
  <rv s="3">
    <fb>1829.24</fb>
    <v>6</v>
  </rv>
  <rv s="3">
    <fb>214.67</fb>
    <v>6</v>
  </rv>
  <rv s="3">
    <fb>1258.1500000000001</fb>
    <v>6</v>
  </rv>
  <rv s="3">
    <fb>107.66</fb>
    <v>6</v>
  </rv>
  <rv s="3">
    <fb>7840.768</fb>
    <v>6</v>
  </rv>
  <rv s="3">
    <fb>43306</fb>
    <v>5</v>
  </rv>
  <rv s="3">
    <fb>48.704999999999998</fb>
    <v>6</v>
  </rv>
  <rv s="3">
    <fb>1863.61</fb>
    <v>6</v>
  </rv>
  <rv s="3">
    <fb>217.5</fb>
    <v>6</v>
  </rv>
  <rv s="3">
    <fb>1275.94</fb>
    <v>6</v>
  </rv>
  <rv s="3">
    <fb>110.83</fb>
    <v>6</v>
  </rv>
  <rv s="3">
    <fb>7932.2389999999996</fb>
    <v>6</v>
  </rv>
  <rv s="3">
    <fb>43307</fb>
    <v>5</v>
  </rv>
  <rv s="3">
    <fb>61.33</fb>
    <v>6</v>
  </rv>
  <rv s="3">
    <fb>48.552500000000002</fb>
    <v>6</v>
  </rv>
  <rv s="3">
    <fb>1808</fb>
    <v>6</v>
  </rv>
  <rv s="3">
    <fb>176.26</fb>
    <v>6</v>
  </rv>
  <rv s="3">
    <fb>1285.5</fb>
    <v>6</v>
  </rv>
  <rv s="3">
    <fb>109.62</fb>
    <v>6</v>
  </rv>
  <rv s="3">
    <fb>7852.1850000000004</fb>
    <v>6</v>
  </rv>
  <rv s="3">
    <fb>43308</fb>
    <v>5</v>
  </rv>
  <rv s="3">
    <fb>59.436</fb>
    <v>6</v>
  </rv>
  <rv s="3">
    <fb>47.744999999999997</fb>
    <v>6</v>
  </rv>
  <rv s="3">
    <fb>1817.27</fb>
    <v>6</v>
  </rv>
  <rv s="3">
    <fb>174.89</fb>
    <v>6</v>
  </rv>
  <rv s="3">
    <fb>1252.8900000000001</fb>
    <v>6</v>
  </rv>
  <rv s="3">
    <fb>107.68</fb>
    <v>6</v>
  </rv>
  <rv s="3">
    <fb>7737.4189999999999</fb>
    <v>6</v>
  </rv>
  <rv s="3">
    <fb>43311</fb>
    <v>5</v>
  </rv>
  <rv s="3">
    <fb>58.033999999999999</fb>
    <v>6</v>
  </rv>
  <rv s="3">
    <fb>47.477499999999999</fb>
    <v>6</v>
  </rv>
  <rv s="3">
    <fb>1779.22</fb>
    <v>6</v>
  </rv>
  <rv s="3">
    <fb>171.06</fb>
    <v>6</v>
  </rv>
  <rv s="3">
    <fb>1230.04</fb>
    <v>6</v>
  </rv>
  <rv s="3">
    <fb>105.37</fb>
    <v>6</v>
  </rv>
  <rv s="3">
    <fb>7630.0039999999999</fb>
    <v>6</v>
  </rv>
  <rv s="3">
    <fb>43312</fb>
    <v>5</v>
  </rv>
  <rv s="3">
    <fb>59.628</fb>
    <v>6</v>
  </rv>
  <rv s="3">
    <fb>47.572499999999998</fb>
    <v>6</v>
  </rv>
  <rv s="3">
    <fb>1777.44</fb>
    <v>6</v>
  </rv>
  <rv s="3">
    <fb>172.58</fb>
    <v>6</v>
  </rv>
  <rv s="3">
    <fb>1227.22</fb>
    <v>6</v>
  </rv>
  <rv s="3">
    <fb>106.08</fb>
    <v>6</v>
  </rv>
  <rv s="3">
    <fb>7671.7889999999998</fb>
    <v>6</v>
  </rv>
  <rv s="3">
    <fb>43313</fb>
    <v>5</v>
  </rv>
  <rv s="3">
    <fb>60.167999999999999</fb>
    <v>6</v>
  </rv>
  <rv s="3">
    <fb>50.375</fb>
    <v>6</v>
  </rv>
  <rv s="3">
    <fb>1797.17</fb>
    <v>6</v>
  </rv>
  <rv s="3">
    <fb>171.65</fb>
    <v>6</v>
  </rv>
  <rv s="3">
    <fb>1232.99</fb>
    <v>6</v>
  </rv>
  <rv s="3">
    <fb>106.28</fb>
    <v>6</v>
  </rv>
  <rv s="3">
    <fb>7707.2860000000001</fb>
    <v>6</v>
  </rv>
  <rv s="3">
    <fb>43314</fb>
    <v>5</v>
  </rv>
  <rv s="3">
    <fb>69.908000000000001</fb>
    <v>6</v>
  </rv>
  <rv s="3">
    <fb>51.847499999999997</fb>
    <v>6</v>
  </rv>
  <rv s="3">
    <fb>1834.33</fb>
    <v>6</v>
  </rv>
  <rv s="3">
    <fb>176.37</fb>
    <v>6</v>
  </rv>
  <rv s="3">
    <fb>1241.1300000000001</fb>
    <v>6</v>
  </rv>
  <rv s="3">
    <fb>107.57</fb>
    <v>6</v>
  </rv>
  <rv s="3">
    <fb>7802.6850000000004</fb>
    <v>6</v>
  </rv>
  <rv s="3">
    <fb>43315</fb>
    <v>5</v>
  </rv>
  <rv s="3">
    <fb>69.634</fb>
    <v>6</v>
  </rv>
  <rv s="3">
    <fb>51.997500000000002</fb>
    <v>6</v>
  </rv>
  <rv s="3">
    <fb>1823.29</fb>
    <v>6</v>
  </rv>
  <rv s="3">
    <fb>177.78</fb>
    <v>6</v>
  </rv>
  <rv s="3">
    <fb>1238.1600000000001</fb>
    <v>6</v>
  </rv>
  <rv s="3">
    <fb>108.04</fb>
    <v>6</v>
  </rv>
  <rv s="3">
    <fb>7812.0150000000003</fb>
    <v>6</v>
  </rv>
  <rv s="3">
    <fb>43318</fb>
    <v>5</v>
  </rv>
  <rv s="3">
    <fb>68.397999999999996</fb>
    <v>6</v>
  </rv>
  <rv s="3">
    <fb>52.267499999999998</fb>
    <v>6</v>
  </rv>
  <rv s="3">
    <fb>1847.75</fb>
    <v>6</v>
  </rv>
  <rv s="3">
    <fb>185.69</fb>
    <v>6</v>
  </rv>
  <rv s="3">
    <fb>1237.67</fb>
    <v>6</v>
  </rv>
  <rv s="3">
    <fb>108.13</fb>
    <v>6</v>
  </rv>
  <rv s="3">
    <fb>7859.6779999999999</fb>
    <v>6</v>
  </rv>
  <rv s="3">
    <fb>43319</fb>
    <v>5</v>
  </rv>
  <rv s="3">
    <fb>75.914000000000001</fb>
    <v>6</v>
  </rv>
  <rv s="3">
    <fb>51.777500000000003</fb>
    <v>6</v>
  </rv>
  <rv s="3">
    <fb>1862.48</fb>
    <v>6</v>
  </rv>
  <rv s="3">
    <fb>183.81</fb>
    <v>6</v>
  </rv>
  <rv s="3">
    <fb>1255.8399999999999</fb>
    <v>6</v>
  </rv>
  <rv s="3">
    <fb>108.88</fb>
    <v>6</v>
  </rv>
  <rv s="3">
    <fb>7883.6639999999998</fb>
    <v>6</v>
  </rv>
  <rv s="3">
    <fb>43320</fb>
    <v>5</v>
  </rv>
  <rv s="3">
    <fb>74.067999999999998</fb>
    <v>6</v>
  </rv>
  <rv s="3">
    <fb>51.8125</fb>
    <v>6</v>
  </rv>
  <rv s="3">
    <fb>1886.52</fb>
    <v>6</v>
  </rv>
  <rv s="3">
    <fb>185.18</fb>
    <v>6</v>
  </rv>
  <rv s="3">
    <fb>1261.33</fb>
    <v>6</v>
  </rv>
  <rv s="3">
    <fb>109.49</fb>
    <v>6</v>
  </rv>
  <rv s="3">
    <fb>7888.326</fb>
    <v>6</v>
  </rv>
  <rv s="3">
    <fb>43321</fb>
    <v>5</v>
  </rv>
  <rv s="3">
    <fb>70.489999999999995</fb>
    <v>6</v>
  </rv>
  <rv s="3">
    <fb>52.22</fb>
    <v>6</v>
  </rv>
  <rv s="3">
    <fb>1898.52</fb>
    <v>6</v>
  </rv>
  <rv s="3">
    <fb>183.09</fb>
    <v>6</v>
  </rv>
  <rv s="3">
    <fb>1264.46</fb>
    <v>6</v>
  </rv>
  <rv s="3">
    <fb>109.67</fb>
    <v>6</v>
  </rv>
  <rv s="3">
    <fb>7891.7820000000002</fb>
    <v>6</v>
  </rv>
  <rv s="3">
    <fb>43322</fb>
    <v>5</v>
  </rv>
  <rv s="3">
    <fb>71.097999999999999</fb>
    <v>6</v>
  </rv>
  <rv s="3">
    <fb>51.8825</fb>
    <v>6</v>
  </rv>
  <rv s="3">
    <fb>1886.3</fb>
    <v>6</v>
  </rv>
  <rv s="3">
    <fb>180.26</fb>
    <v>6</v>
  </rv>
  <rv s="3">
    <fb>1252.51</fb>
    <v>6</v>
  </rv>
  <rv s="3">
    <fb>109</fb>
    <v>6</v>
  </rv>
  <rv s="3">
    <fb>7839.11</fb>
    <v>6</v>
  </rv>
  <rv s="3">
    <fb>43325</fb>
    <v>5</v>
  </rv>
  <rv s="3">
    <fb>71.281999999999996</fb>
    <v>6</v>
  </rv>
  <rv s="3">
    <fb>52.217500000000001</fb>
    <v>6</v>
  </rv>
  <rv s="3">
    <fb>1896.2</fb>
    <v>6</v>
  </rv>
  <rv s="3">
    <fb>180.05</fb>
    <v>6</v>
  </rv>
  <rv s="3">
    <fb>1248.6400000000001</fb>
    <v>6</v>
  </rv>
  <rv s="3">
    <fb>108.21</fb>
    <v>6</v>
  </rv>
  <rv s="3">
    <fb>7819.7060000000001</fb>
    <v>6</v>
  </rv>
  <rv s="3">
    <fb>43326</fb>
    <v>5</v>
  </rv>
  <rv s="3">
    <fb>69.528000000000006</fb>
    <v>6</v>
  </rv>
  <rv s="3">
    <fb>52.4375</fb>
    <v>6</v>
  </rv>
  <rv s="3">
    <fb>1919.65</fb>
    <v>6</v>
  </rv>
  <rv s="3">
    <fb>181.11</fb>
    <v>6</v>
  </rv>
  <rv s="3">
    <fb>1258.1400000000001</fb>
    <v>6</v>
  </rv>
  <rv s="3">
    <fb>109.56</fb>
    <v>6</v>
  </rv>
  <rv s="3">
    <fb>7870.8940000000002</fb>
    <v>6</v>
  </rv>
  <rv s="3">
    <fb>43327</fb>
    <v>5</v>
  </rv>
  <rv s="3">
    <fb>67.738</fb>
    <v>6</v>
  </rv>
  <rv s="3">
    <fb>52.56</fb>
    <v>6</v>
  </rv>
  <rv s="3">
    <fb>1882.62</fb>
    <v>6</v>
  </rv>
  <rv s="3">
    <fb>179.53</fb>
    <v>6</v>
  </rv>
  <rv s="3">
    <fb>1232.22</fb>
    <v>6</v>
  </rv>
  <rv s="3">
    <fb>7774.1180000000004</fb>
    <v>6</v>
  </rv>
  <rv s="3">
    <fb>43328</fb>
    <v>5</v>
  </rv>
  <rv s="3">
    <fb>67.09</fb>
    <v>6</v>
  </rv>
  <rv s="3">
    <fb>53.33</fb>
    <v>6</v>
  </rv>
  <rv s="3">
    <fb>174.7</fb>
    <v>6</v>
  </rv>
  <rv s="3">
    <fb>1224.06</fb>
    <v>6</v>
  </rv>
  <rv s="3">
    <fb>107.64</fb>
    <v>6</v>
  </rv>
  <rv s="3">
    <fb>7806.5240000000003</fb>
    <v>6</v>
  </rv>
  <rv s="3">
    <fb>43329</fb>
    <v>5</v>
  </rv>
  <rv s="3">
    <fb>61.1</fb>
    <v>6</v>
  </rv>
  <rv s="3">
    <fb>54.395000000000003</fb>
    <v>6</v>
  </rv>
  <rv s="3">
    <fb>1882.22</fb>
    <v>6</v>
  </rv>
  <rv s="3">
    <fb>173.8</fb>
    <v>6</v>
  </rv>
  <rv s="3">
    <fb>1215.8499999999999</fb>
    <v>6</v>
  </rv>
  <rv s="3">
    <fb>107.58</fb>
    <v>6</v>
  </rv>
  <rv s="3">
    <fb>7816.33</fb>
    <v>6</v>
  </rv>
  <rv s="3">
    <fb>43332</fb>
    <v>5</v>
  </rv>
  <rv s="3">
    <fb>61.688000000000002</fb>
    <v>6</v>
  </rv>
  <rv s="3">
    <fb>53.865000000000002</fb>
    <v>6</v>
  </rv>
  <rv s="3">
    <fb>1876.71</fb>
    <v>6</v>
  </rv>
  <rv s="3">
    <fb>1221.95</fb>
    <v>6</v>
  </rv>
  <rv s="3">
    <fb>106.87</fb>
    <v>6</v>
  </rv>
  <rv s="3">
    <fb>7821.0060000000003</fb>
    <v>6</v>
  </rv>
  <rv s="3">
    <fb>43333</fb>
    <v>5</v>
  </rv>
  <rv s="3">
    <fb>64.38</fb>
    <v>6</v>
  </rv>
  <rv s="3">
    <fb>53.76</fb>
    <v>6</v>
  </rv>
  <rv s="3">
    <fb>1883.42</fb>
    <v>6</v>
  </rv>
  <rv s="3">
    <fb>172.62</fb>
    <v>6</v>
  </rv>
  <rv s="3">
    <fb>1217.4100000000001</fb>
    <v>6</v>
  </rv>
  <rv s="3">
    <fb>105.98</fb>
    <v>6</v>
  </rv>
  <rv s="3">
    <fb>7859.1729999999998</fb>
    <v>6</v>
  </rv>
  <rv s="3">
    <fb>43334</fb>
    <v>5</v>
  </rv>
  <rv s="3">
    <fb>64.328000000000003</fb>
    <v>6</v>
  </rv>
  <rv s="3">
    <fb>53.762500000000003</fb>
    <v>6</v>
  </rv>
  <rv s="3">
    <fb>1904.9</fb>
    <v>6</v>
  </rv>
  <rv s="3">
    <fb>173.64</fb>
    <v>6</v>
  </rv>
  <rv s="3">
    <fb>1221.75</fb>
    <v>6</v>
  </rv>
  <rv s="3">
    <fb>107.06</fb>
    <v>6</v>
  </rv>
  <rv s="3">
    <fb>7889.0969999999998</fb>
    <v>6</v>
  </rv>
  <rv s="3">
    <fb>43335</fb>
    <v>5</v>
  </rv>
  <rv s="3">
    <fb>64.02</fb>
    <v>6</v>
  </rv>
  <rv s="3">
    <fb>53.872500000000002</fb>
    <v>6</v>
  </rv>
  <rv s="3">
    <fb>1902.9</fb>
    <v>6</v>
  </rv>
  <rv s="3">
    <fb>172.9</fb>
    <v>6</v>
  </rv>
  <rv s="3">
    <fb>1221.1600000000001</fb>
    <v>6</v>
  </rv>
  <rv s="3">
    <fb>107.56</fb>
    <v>6</v>
  </rv>
  <rv s="3">
    <fb>7878.4579999999996</fb>
    <v>6</v>
  </rv>
  <rv s="3">
    <fb>43336</fb>
    <v>5</v>
  </rv>
  <rv s="3">
    <fb>64.563999999999993</fb>
    <v>6</v>
  </rv>
  <rv s="3">
    <fb>54.04</fb>
    <v>6</v>
  </rv>
  <rv s="3">
    <fb>1905.39</fb>
    <v>6</v>
  </rv>
  <rv s="3">
    <fb>174.64500000000001</fb>
    <v>6</v>
  </rv>
  <rv s="3">
    <fb>1236.75</fb>
    <v>6</v>
  </rv>
  <rv s="3">
    <fb>108.4</fb>
    <v>6</v>
  </rv>
  <rv s="3">
    <fb>7945.9750000000004</fb>
    <v>6</v>
  </rv>
  <rv s="3">
    <fb>43339</fb>
    <v>5</v>
  </rv>
  <rv s="3">
    <fb>63.853999999999999</fb>
    <v>6</v>
  </rv>
  <rv s="3">
    <fb>54.484999999999999</fb>
    <v>6</v>
  </rv>
  <rv s="3">
    <fb>1927.68</fb>
    <v>6</v>
  </rv>
  <rv s="3">
    <fb>177.46</fb>
    <v>6</v>
  </rv>
  <rv s="3">
    <fb>1256.27</fb>
    <v>6</v>
  </rv>
  <rv s="3">
    <fb>109.6</fb>
    <v>6</v>
  </rv>
  <rv s="3">
    <fb>8017.8950000000004</fb>
    <v>6</v>
  </rv>
  <rv s="3">
    <fb>43340</fb>
    <v>5</v>
  </rv>
  <rv s="3">
    <fb>62.372</fb>
    <v>6</v>
  </rv>
  <rv s="3">
    <fb>54.924999999999997</fb>
    <v>6</v>
  </rv>
  <rv s="3">
    <fb>1932.82</fb>
    <v>6</v>
  </rv>
  <rv s="3">
    <fb>1245.8599999999999</fb>
    <v>6</v>
  </rv>
  <rv s="3">
    <fb>110.26</fb>
    <v>6</v>
  </rv>
  <rv s="3">
    <fb>8030.0379999999996</fb>
    <v>6</v>
  </rv>
  <rv s="3">
    <fb>43341</fb>
    <v>5</v>
  </rv>
  <rv s="3">
    <fb>61.002000000000002</fb>
    <v>6</v>
  </rv>
  <rv s="3">
    <fb>55.744999999999997</fb>
    <v>6</v>
  </rv>
  <rv s="3">
    <fb>1998.1</fb>
    <v>6</v>
  </rv>
  <rv s="3">
    <fb>175.9</fb>
    <v>6</v>
  </rv>
  <rv s="3">
    <fb>1264.6500000000001</fb>
    <v>6</v>
  </rv>
  <rv s="3">
    <fb>112.02</fb>
    <v>6</v>
  </rv>
  <rv s="3">
    <fb>8109.6869999999999</fb>
    <v>6</v>
  </rv>
  <rv s="3">
    <fb>43342</fb>
    <v>5</v>
  </rv>
  <rv s="3">
    <fb>56.2575</fb>
    <v>6</v>
  </rv>
  <rv s="3">
    <fb>2002.38</fb>
    <v>6</v>
  </rv>
  <rv s="3">
    <fb>177.64</fb>
    <v>6</v>
  </rv>
  <rv s="3">
    <fb>1254.44</fb>
    <v>6</v>
  </rv>
  <rv s="3">
    <fb>111.95</fb>
    <v>6</v>
  </rv>
  <rv s="3">
    <fb>8088.3630000000003</fb>
    <v>6</v>
  </rv>
  <rv s="3">
    <fb>43343</fb>
    <v>5</v>
  </rv>
  <rv s="3">
    <fb>60.332000000000001</fb>
    <v>6</v>
  </rv>
  <rv s="3">
    <fb>56.907499999999999</fb>
    <v>6</v>
  </rv>
  <rv s="3">
    <fb>2012.71</fb>
    <v>6</v>
  </rv>
  <rv s="3">
    <fb>175.73</fb>
    <v>6</v>
  </rv>
  <rv s="3">
    <fb>1231.8</fb>
    <v>6</v>
  </rv>
  <rv s="3">
    <fb>112.33</fb>
    <v>6</v>
  </rv>
  <rv s="3">
    <fb>8109.5370000000003</fb>
    <v>6</v>
  </rv>
  <rv s="3">
    <fb>43347</fb>
    <v>5</v>
  </rv>
  <rv s="3">
    <fb>57.79</fb>
    <v>6</v>
  </rv>
  <rv s="3">
    <fb>57.09</fb>
    <v>6</v>
  </rv>
  <rv s="3">
    <fb>2039.51</fb>
    <v>6</v>
  </rv>
  <rv s="3">
    <fb>171.16</fb>
    <v>6</v>
  </rv>
  <rv s="3">
    <fb>1211.31</fb>
    <v>6</v>
  </rv>
  <rv s="3">
    <fb>111.71</fb>
    <v>6</v>
  </rv>
  <rv s="3">
    <fb>8091.2460000000001</fb>
    <v>6</v>
  </rv>
  <rv s="3">
    <fb>43348</fb>
    <v>5</v>
  </rv>
  <rv s="3">
    <fb>56.148000000000003</fb>
    <v>6</v>
  </rv>
  <rv s="3">
    <fb>56.717500000000001</fb>
    <v>6</v>
  </rv>
  <rv s="3">
    <fb>1994.82</fb>
    <v>6</v>
  </rv>
  <rv s="3">
    <fb>167.18</fb>
    <v>6</v>
  </rv>
  <rv s="3">
    <fb>108.49</fb>
    <v>6</v>
  </rv>
  <rv s="3">
    <fb>7995.1729999999998</fb>
    <v>6</v>
  </rv>
  <rv s="3">
    <fb>43349</fb>
    <v>5</v>
  </rv>
  <rv s="3">
    <fb>55.774999999999999</fb>
    <v>6</v>
  </rv>
  <rv s="3">
    <fb>1958.31</fb>
    <v>6</v>
  </rv>
  <rv s="3">
    <fb>162.53</fb>
    <v>6</v>
  </rv>
  <rv s="3">
    <fb>1183.99</fb>
    <v>6</v>
  </rv>
  <rv s="3">
    <fb>108.74</fb>
    <v>6</v>
  </rv>
  <rv s="3">
    <fb>7922.7259999999997</fb>
    <v>6</v>
  </rv>
  <rv s="3">
    <fb>43350</fb>
    <v>5</v>
  </rv>
  <rv s="3">
    <fb>52.648000000000003</fb>
    <v>6</v>
  </rv>
  <rv s="3">
    <fb>55.325000000000003</fb>
    <v>6</v>
  </rv>
  <rv s="3">
    <fb>1952.07</fb>
    <v>6</v>
  </rv>
  <rv s="3">
    <fb>163.04</fb>
    <v>6</v>
  </rv>
  <rv s="3">
    <fb>1177.5899999999999</fb>
    <v>6</v>
  </rv>
  <rv s="3">
    <fb>7902.5410000000002</fb>
    <v>6</v>
  </rv>
  <rv s="3">
    <fb>43353</fb>
    <v>5</v>
  </rv>
  <rv s="3">
    <fb>57.1</fb>
    <v>6</v>
  </rv>
  <rv s="3">
    <fb>54.582500000000003</fb>
    <v>6</v>
  </rv>
  <rv s="3">
    <fb>1939.01</fb>
    <v>6</v>
  </rv>
  <rv s="3">
    <fb>164.18</fb>
    <v>6</v>
  </rv>
  <rv s="3">
    <fb>1175.06</fb>
    <v>6</v>
  </rv>
  <rv s="3">
    <fb>109.38</fb>
    <v>6</v>
  </rv>
  <rv s="3">
    <fb>7924.16</fb>
    <v>6</v>
  </rv>
  <rv s="3">
    <fb>43354</fb>
    <v>5</v>
  </rv>
  <rv s="3">
    <fb>55.887999999999998</fb>
    <v>6</v>
  </rv>
  <rv s="3">
    <fb>55.962499999999999</fb>
    <v>6</v>
  </rv>
  <rv s="3">
    <fb>1987.15</fb>
    <v>6</v>
  </rv>
  <rv s="3">
    <fb>165.94</fb>
    <v>6</v>
  </rv>
  <rv s="3">
    <fb>1189.99</fb>
    <v>6</v>
  </rv>
  <rv s="3">
    <fb>111.24</fb>
    <v>6</v>
  </rv>
  <rv s="3">
    <fb>7972.4740000000002</fb>
    <v>6</v>
  </rv>
  <rv s="3">
    <fb>43355</fb>
    <v>5</v>
  </rv>
  <rv s="3">
    <fb>58.107999999999997</fb>
    <v>6</v>
  </rv>
  <rv s="3">
    <fb>55.267499999999998</fb>
    <v>6</v>
  </rv>
  <rv s="3">
    <fb>1990</fb>
    <v>6</v>
  </rv>
  <rv s="3">
    <fb>162</fb>
    <v>6</v>
  </rv>
  <rv s="3">
    <fb>1171.5999999999999</fb>
    <v>6</v>
  </rv>
  <rv s="3">
    <fb>7954.2290000000003</fb>
    <v>6</v>
  </rv>
  <rv s="3">
    <fb>43356</fb>
    <v>5</v>
  </rv>
  <rv s="3">
    <fb>57.892000000000003</fb>
    <v>6</v>
  </rv>
  <rv s="3">
    <fb>56.602499999999999</fb>
    <v>6</v>
  </rv>
  <rv s="3">
    <fb>1989.87</fb>
    <v>6</v>
  </rv>
  <rv s="3">
    <fb>161.36000000000001</fb>
    <v>6</v>
  </rv>
  <rv s="3">
    <fb>112.91</fb>
    <v>6</v>
  </rv>
  <rv s="3">
    <fb>8013.71</fb>
    <v>6</v>
  </rv>
  <rv s="3">
    <fb>43357</fb>
    <v>5</v>
  </rv>
  <rv s="3">
    <fb>59.04</fb>
    <v>6</v>
  </rv>
  <rv s="3">
    <fb>55.96</fb>
    <v>6</v>
  </rv>
  <rv s="3">
    <fb>1970.19</fb>
    <v>6</v>
  </rv>
  <rv s="3">
    <fb>162.32</fb>
    <v>6</v>
  </rv>
  <rv s="3">
    <fb>1177.98</fb>
    <v>6</v>
  </rv>
  <rv s="3">
    <fb>8010.0439999999999</fb>
    <v>6</v>
  </rv>
  <rv s="3">
    <fb>43360</fb>
    <v>5</v>
  </rv>
  <rv s="3">
    <fb>58.968000000000004</fb>
    <v>6</v>
  </rv>
  <rv s="3">
    <fb>54.47</fb>
    <v>6</v>
  </rv>
  <rv s="3">
    <fb>1908.03</fb>
    <v>6</v>
  </rv>
  <rv s="3">
    <fb>160.58000000000001</fb>
    <v>6</v>
  </rv>
  <rv s="3">
    <fb>1159.83</fb>
    <v>6</v>
  </rv>
  <rv s="3">
    <fb>112.14</fb>
    <v>6</v>
  </rv>
  <rv s="3">
    <fb>7895.7920000000004</fb>
    <v>6</v>
  </rv>
  <rv s="3">
    <fb>43361</fb>
    <v>5</v>
  </rv>
  <rv s="3">
    <fb>56.991999999999997</fb>
    <v>6</v>
  </rv>
  <rv s="3">
    <fb>54.56</fb>
    <v>6</v>
  </rv>
  <rv s="3">
    <fb>1941.05</fb>
    <v>6</v>
  </rv>
  <rv s="3">
    <fb>160.30000000000001</fb>
    <v>6</v>
  </rv>
  <rv s="3">
    <fb>1167.1099999999999</fb>
    <v>6</v>
  </rv>
  <rv s="3">
    <fb>113.21</fb>
    <v>6</v>
  </rv>
  <rv s="3">
    <fb>7956.107</fb>
    <v>6</v>
  </rv>
  <rv s="3">
    <fb>43362</fb>
    <v>5</v>
  </rv>
  <rv s="3">
    <fb>59.804000000000002</fb>
    <v>6</v>
  </rv>
  <rv s="3">
    <fb>54.592500000000001</fb>
    <v>6</v>
  </rv>
  <rv s="3">
    <fb>1926.42</fb>
    <v>6</v>
  </rv>
  <rv s="3">
    <fb>163.06</fb>
    <v>6</v>
  </rv>
  <rv s="3">
    <fb>1174.27</fb>
    <v>6</v>
  </rv>
  <rv s="3">
    <fb>111.7</fb>
    <v>6</v>
  </rv>
  <rv s="3">
    <fb>7950.0379999999996</fb>
    <v>6</v>
  </rv>
  <rv s="3">
    <fb>43363</fb>
    <v>5</v>
  </rv>
  <rv s="3">
    <fb>59.665999999999997</fb>
    <v>6</v>
  </rv>
  <rv s="3">
    <fb>55.0075</fb>
    <v>6</v>
  </rv>
  <rv s="3">
    <fb>1944.3</fb>
    <v>6</v>
  </rv>
  <rv s="3">
    <fb>166.02</fb>
    <v>6</v>
  </rv>
  <rv s="3">
    <fb>1191.57</fb>
    <v>6</v>
  </rv>
  <rv s="3">
    <fb>113.57</fb>
    <v>6</v>
  </rv>
  <rv s="3">
    <fb>8028.232</fb>
    <v>6</v>
  </rv>
  <rv s="3">
    <fb>43364</fb>
    <v>5</v>
  </rv>
  <rv s="3">
    <fb>59.82</fb>
    <v>6</v>
  </rv>
  <rv s="3">
    <fb>54.414999999999999</fb>
    <v>6</v>
  </rv>
  <rv s="3">
    <fb>1915.01</fb>
    <v>6</v>
  </rv>
  <rv s="3">
    <fb>162.93</fb>
    <v>6</v>
  </rv>
  <rv s="3">
    <fb>1172.1199999999999</fb>
    <v>6</v>
  </rv>
  <rv s="3">
    <fb>114.26</fb>
    <v>6</v>
  </rv>
  <rv s="3">
    <fb>7986.9549999999999</fb>
    <v>6</v>
  </rv>
  <rv s="3">
    <fb>43367</fb>
    <v>5</v>
  </rv>
  <rv s="3">
    <fb>59.936</fb>
    <v>6</v>
  </rv>
  <rv s="3">
    <fb>55.197499999999998</fb>
    <v>6</v>
  </rv>
  <rv s="3">
    <fb>1934.36</fb>
    <v>6</v>
  </rv>
  <rv s="3">
    <fb>165.41</fb>
    <v>6</v>
  </rv>
  <rv s="3">
    <fb>1179.56</fb>
    <v>6</v>
  </rv>
  <rv s="3">
    <fb>114.67</fb>
    <v>6</v>
  </rv>
  <rv s="3">
    <fb>7993.2479999999996</fb>
    <v>6</v>
  </rv>
  <rv s="3">
    <fb>43368</fb>
    <v>5</v>
  </rv>
  <rv s="3">
    <fb>60.198</fb>
    <v>6</v>
  </rv>
  <rv s="3">
    <fb>55.547499999999999</fb>
    <v>6</v>
  </rv>
  <rv s="3">
    <fb>1974.55</fb>
    <v>6</v>
  </rv>
  <rv s="3">
    <fb>164.91</fb>
    <v>6</v>
  </rv>
  <rv s="3">
    <fb>1193.8900000000001</fb>
    <v>6</v>
  </rv>
  <rv s="3">
    <fb>114.45</fb>
    <v>6</v>
  </rv>
  <rv s="3">
    <fb>8007.4709999999995</fb>
    <v>6</v>
  </rv>
  <rv s="3">
    <fb>43369</fb>
    <v>5</v>
  </rv>
  <rv s="3">
    <fb>61.915999999999997</fb>
    <v>6</v>
  </rv>
  <rv s="3">
    <fb>55.104999999999997</fb>
    <v>6</v>
  </rv>
  <rv s="3">
    <fb>1974.85</fb>
    <v>6</v>
  </rv>
  <rv s="3">
    <fb>166.95</fb>
    <v>6</v>
  </rv>
  <rv s="3">
    <fb>1194.06</fb>
    <v>6</v>
  </rv>
  <rv s="3">
    <fb>113.98</fb>
    <v>6</v>
  </rv>
  <rv s="3">
    <fb>7990.366</fb>
    <v>6</v>
  </rv>
  <rv s="3">
    <fb>43370</fb>
    <v>5</v>
  </rv>
  <rv s="3">
    <fb>61.503999999999998</fb>
    <v>6</v>
  </rv>
  <rv s="3">
    <fb>56.237499999999997</fb>
    <v>6</v>
  </rv>
  <rv s="3">
    <fb>2012.98</fb>
    <v>6</v>
  </rv>
  <rv s="3">
    <fb>168.84</fb>
    <v>6</v>
  </rv>
  <rv s="3">
    <fb>1207.3599999999999</fb>
    <v>6</v>
  </rv>
  <rv s="3">
    <fb>114.41</fb>
    <v>6</v>
  </rv>
  <rv s="3">
    <fb>8041.9679999999998</fb>
    <v>6</v>
  </rv>
  <rv s="3">
    <fb>43371</fb>
    <v>5</v>
  </rv>
  <rv s="3">
    <fb>52.954000000000001</fb>
    <v>6</v>
  </rv>
  <rv s="3">
    <fb>56.435000000000002</fb>
    <v>6</v>
  </rv>
  <rv s="3">
    <fb>2003</fb>
    <v>6</v>
  </rv>
  <rv s="3">
    <fb>164.46</fb>
    <v>6</v>
  </rv>
  <rv s="3">
    <fb>1207.08</fb>
    <v>6</v>
  </rv>
  <rv s="3">
    <fb>114.37</fb>
    <v>6</v>
  </rv>
  <rv s="3">
    <fb>8046.3530000000001</fb>
    <v>6</v>
  </rv>
  <rv s="3">
    <fb>43374</fb>
    <v>5</v>
  </rv>
  <rv s="3">
    <fb>56.814999999999998</fb>
    <v>6</v>
  </rv>
  <rv s="3">
    <fb>2004.36</fb>
    <v>6</v>
  </rv>
  <rv s="3">
    <fb>162.44</fb>
    <v>6</v>
  </rv>
  <rv s="3">
    <fb>1208.53</fb>
    <v>6</v>
  </rv>
  <rv s="3">
    <fb>115.61</fb>
    <v>6</v>
  </rv>
  <rv s="3">
    <fb>8037.3019999999997</fb>
    <v>6</v>
  </rv>
  <rv s="3">
    <fb>43375</fb>
    <v>5</v>
  </rv>
  <rv s="3">
    <fb>60.204000000000001</fb>
    <v>6</v>
  </rv>
  <rv s="3">
    <fb>57.32</fb>
    <v>6</v>
  </rv>
  <rv s="3">
    <fb>1971.31</fb>
    <v>6</v>
  </rv>
  <rv s="3">
    <fb>159.33000000000001</fb>
    <v>6</v>
  </rv>
  <rv s="3">
    <fb>1207.6400000000001</fb>
    <v>6</v>
  </rv>
  <rv s="3">
    <fb>115.15</fb>
    <v>6</v>
  </rv>
  <rv s="3">
    <fb>7999.5469999999996</fb>
    <v>6</v>
  </rv>
  <rv s="3">
    <fb>43376</fb>
    <v>5</v>
  </rv>
  <rv s="3">
    <fb>58.96</fb>
    <v>6</v>
  </rv>
  <rv s="3">
    <fb>58.017499999999998</fb>
    <v>6</v>
  </rv>
  <rv s="3">
    <fb>1952.76</fb>
    <v>6</v>
  </rv>
  <rv s="3">
    <fb>162.43</fb>
    <v>6</v>
  </rv>
  <rv s="3">
    <fb>1211.53</fb>
    <v>6</v>
  </rv>
  <rv s="3">
    <fb>115.17</fb>
    <v>6</v>
  </rv>
  <rv s="3">
    <fb>8025.085</fb>
    <v>6</v>
  </rv>
  <rv s="3">
    <fb>43377</fb>
    <v>5</v>
  </rv>
  <rv s="3">
    <fb>56.366</fb>
    <v>6</v>
  </rv>
  <rv s="3">
    <fb>56.997500000000002</fb>
    <v>6</v>
  </rv>
  <rv s="3">
    <fb>1909.42</fb>
    <v>6</v>
  </rv>
  <rv s="3">
    <fb>158.85</fb>
    <v>6</v>
  </rv>
  <rv s="3">
    <fb>1177.07</fb>
    <v>6</v>
  </rv>
  <rv s="3">
    <fb>112.79</fb>
    <v>6</v>
  </rv>
  <rv s="3">
    <fb>7879.51</fb>
    <v>6</v>
  </rv>
  <rv s="3">
    <fb>43378</fb>
    <v>5</v>
  </rv>
  <rv s="3">
    <fb>52.39</fb>
    <v>6</v>
  </rv>
  <rv s="3">
    <fb>56.072499999999998</fb>
    <v>6</v>
  </rv>
  <rv s="3">
    <fb>1889.65</fb>
    <v>6</v>
  </rv>
  <rv s="3">
    <fb>157.33000000000001</fb>
    <v>6</v>
  </rv>
  <rv s="3">
    <fb>1167.83</fb>
    <v>6</v>
  </rv>
  <rv s="3">
    <fb>112.13</fb>
    <v>6</v>
  </rv>
  <rv s="3">
    <fb>7788.4470000000001</fb>
    <v>6</v>
  </rv>
  <rv s="3">
    <fb>43381</fb>
    <v>5</v>
  </rv>
  <rv s="3">
    <fb>50.112000000000002</fb>
    <v>6</v>
  </rv>
  <rv s="3">
    <fb>55.942500000000003</fb>
    <v>6</v>
  </rv>
  <rv s="3">
    <fb>1864.42</fb>
    <v>6</v>
  </rv>
  <rv s="3">
    <fb>157.25</fb>
    <v>6</v>
  </rv>
  <rv s="3">
    <fb>1155.92</fb>
    <v>6</v>
  </rv>
  <rv s="3">
    <fb>110.85</fb>
    <v>6</v>
  </rv>
  <rv s="3">
    <fb>7735.9489999999996</fb>
    <v>6</v>
  </rv>
  <rv s="3">
    <fb>43382</fb>
    <v>5</v>
  </rv>
  <rv s="3">
    <fb>1870.32</fb>
    <v>6</v>
  </rv>
  <rv s="3">
    <fb>157.9</fb>
    <v>6</v>
  </rv>
  <rv s="3">
    <fb>1145.17</fb>
    <v>6</v>
  </rv>
  <rv s="3">
    <fb>112.26</fb>
    <v>6</v>
  </rv>
  <rv s="3">
    <fb>7738.0159999999996</fb>
    <v>6</v>
  </rv>
  <rv s="3">
    <fb>43383</fb>
    <v>5</v>
  </rv>
  <rv s="3">
    <fb>51.375999999999998</fb>
    <v>6</v>
  </rv>
  <rv s="3">
    <fb>54.09</fb>
    <v>6</v>
  </rv>
  <rv s="3">
    <fb>1755.25</fb>
    <v>6</v>
  </rv>
  <rv s="3">
    <fb>151.38</fb>
    <v>6</v>
  </rv>
  <rv s="3">
    <fb>1092.1600000000001</fb>
    <v>6</v>
  </rv>
  <rv s="3">
    <fb>106.16</fb>
    <v>6</v>
  </rv>
  <rv s="3">
    <fb>7422.05</fb>
    <v>6</v>
  </rv>
  <rv s="3">
    <fb>43384</fb>
    <v>5</v>
  </rv>
  <rv s="3">
    <fb>50.445999999999998</fb>
    <v>6</v>
  </rv>
  <rv s="3">
    <fb>53.612499999999997</fb>
    <v>6</v>
  </rv>
  <rv s="3">
    <fb>1719.36</fb>
    <v>6</v>
  </rv>
  <rv s="3">
    <fb>153.35</fb>
    <v>6</v>
  </rv>
  <rv s="3">
    <fb>1090.74</fb>
    <v>6</v>
  </rv>
  <rv s="3">
    <fb>105.91</fb>
    <v>6</v>
  </rv>
  <rv s="3">
    <fb>7329.0609999999997</fb>
    <v>6</v>
  </rv>
  <rv s="3">
    <fb>43385</fb>
    <v>5</v>
  </rv>
  <rv s="3">
    <fb>51.756</fb>
    <v>6</v>
  </rv>
  <rv s="3">
    <fb>55.527500000000003</fb>
    <v>6</v>
  </rv>
  <rv s="3">
    <fb>1788.61</fb>
    <v>6</v>
  </rv>
  <rv s="3">
    <fb>153.74</fb>
    <v>6</v>
  </rv>
  <rv s="3">
    <fb>1120.54</fb>
    <v>6</v>
  </rv>
  <rv s="3">
    <fb>109.57</fb>
    <v>6</v>
  </rv>
  <rv s="3">
    <fb>7496.8940000000002</fb>
    <v>6</v>
  </rv>
  <rv s="3">
    <fb>43388</fb>
    <v>5</v>
  </rv>
  <rv s="3">
    <fb>51.917999999999999</fb>
    <v>6</v>
  </rv>
  <rv s="3">
    <fb>54.34</fb>
    <v>6</v>
  </rv>
  <rv s="3">
    <fb>1760.95</fb>
    <v>6</v>
  </rv>
  <rv s="3">
    <fb>153.52000000000001</fb>
    <v>6</v>
  </rv>
  <rv s="3">
    <fb>1102.44</fb>
    <v>6</v>
  </rv>
  <rv s="3">
    <fb>107.6</fb>
    <v>6</v>
  </rv>
  <rv s="3">
    <fb>7430.7439999999997</fb>
    <v>6</v>
  </rv>
  <rv s="3">
    <fb>43389</fb>
    <v>5</v>
  </rv>
  <rv s="3">
    <fb>55.317999999999998</fb>
    <v>6</v>
  </rv>
  <rv s="3">
    <fb>55.537500000000001</fb>
    <v>6</v>
  </rv>
  <rv s="3">
    <fb>1819.96</fb>
    <v>6</v>
  </rv>
  <rv s="3">
    <fb>158.78</fb>
    <v>6</v>
  </rv>
  <rv s="3">
    <fb>1133.08</fb>
    <v>6</v>
  </rv>
  <rv s="3">
    <fb>111</fb>
    <v>6</v>
  </rv>
  <rv s="3">
    <fb>7645.4889999999996</fb>
    <v>6</v>
  </rv>
  <rv s="3">
    <fb>43390</fb>
    <v>5</v>
  </rv>
  <rv s="3">
    <fb>54.356000000000002</fb>
    <v>6</v>
  </rv>
  <rv s="3">
    <fb>55.297499999999999</fb>
    <v>6</v>
  </rv>
  <rv s="3">
    <fb>1831.73</fb>
    <v>6</v>
  </rv>
  <rv s="3">
    <fb>159.41999999999999</fb>
    <v>6</v>
  </rv>
  <rv s="3">
    <fb>1127.5899999999999</fb>
    <v>6</v>
  </rv>
  <rv s="3">
    <fb>110.71</fb>
    <v>6</v>
  </rv>
  <rv s="3">
    <fb>7642.7030000000004</fb>
    <v>6</v>
  </rv>
  <rv s="3">
    <fb>43391</fb>
    <v>5</v>
  </rv>
  <rv s="3">
    <fb>52.781999999999996</fb>
    <v>6</v>
  </rv>
  <rv s="3">
    <fb>54.005000000000003</fb>
    <v>6</v>
  </rv>
  <rv s="3">
    <fb>1770.72</fb>
    <v>6</v>
  </rv>
  <rv s="3">
    <fb>154.91999999999999</fb>
    <v>6</v>
  </rv>
  <rv s="3">
    <fb>1097.9100000000001</fb>
    <v>6</v>
  </rv>
  <rv s="3">
    <fb>108.5</fb>
    <v>6</v>
  </rv>
  <rv s="3">
    <fb>7485.1390000000001</fb>
    <v>6</v>
  </rv>
  <rv s="3">
    <fb>43392</fb>
    <v>5</v>
  </rv>
  <rv s="3">
    <fb>52</fb>
    <v>6</v>
  </rv>
  <rv s="3">
    <fb>54.827500000000001</fb>
    <v>6</v>
  </rv>
  <rv s="3">
    <fb>1764.03</fb>
    <v>6</v>
  </rv>
  <rv s="3">
    <fb>154.05000000000001</fb>
    <v>6</v>
  </rv>
  <rv s="3">
    <fb>1105.18</fb>
    <v>6</v>
  </rv>
  <rv s="3">
    <fb>108.66</fb>
    <v>6</v>
  </rv>
  <rv s="3">
    <fb>7449.0259999999998</fb>
    <v>6</v>
  </rv>
  <rv s="3">
    <fb>43395</fb>
    <v>5</v>
  </rv>
  <rv s="3">
    <fb>52.19</fb>
    <v>6</v>
  </rv>
  <rv s="3">
    <fb>55.162500000000001</fb>
    <v>6</v>
  </rv>
  <rv s="3">
    <fb>1789.3</fb>
    <v>6</v>
  </rv>
  <rv s="3">
    <fb>154.78</fb>
    <v>6</v>
  </rv>
  <rv s="3">
    <fb>1111.3699999999999</fb>
    <v>6</v>
  </rv>
  <rv s="3">
    <fb>109.63</fb>
    <v>6</v>
  </rv>
  <rv s="3">
    <fb>7468.6289999999999</fb>
    <v>6</v>
  </rv>
  <rv s="3">
    <fb>43396</fb>
    <v>5</v>
  </rv>
  <rv s="3">
    <fb>58.828000000000003</fb>
    <v>6</v>
  </rv>
  <rv s="3">
    <fb>55.682499999999997</fb>
    <v>6</v>
  </rv>
  <rv s="3">
    <fb>1768.7</fb>
    <v>6</v>
  </rv>
  <rv s="3">
    <fb>154.38999999999999</fb>
    <v>6</v>
  </rv>
  <rv s="3">
    <fb>1114.9100000000001</fb>
    <v>6</v>
  </rv>
  <rv s="3">
    <fb>108.1</fb>
    <v>6</v>
  </rv>
  <rv s="3">
    <fb>7437.5389999999998</fb>
    <v>6</v>
  </rv>
  <rv s="3">
    <fb>43397</fb>
    <v>5</v>
  </rv>
  <rv s="3">
    <fb>57.7</fb>
    <v>6</v>
  </rv>
  <rv s="3">
    <fb>53.772500000000001</fb>
    <v>6</v>
  </rv>
  <rv s="3">
    <fb>1664.2</fb>
    <v>6</v>
  </rv>
  <rv s="3">
    <fb>146.04</fb>
    <v>6</v>
  </rv>
  <rv s="3">
    <fb>1057.1199999999999</fb>
    <v>6</v>
  </rv>
  <rv s="3">
    <fb>102.32</fb>
    <v>6</v>
  </rv>
  <rv s="3">
    <fb>7108.4009999999998</fb>
    <v>6</v>
  </rv>
  <rv s="3">
    <fb>43398</fb>
    <v>5</v>
  </rv>
  <rv s="3">
    <fb>62.972000000000001</fb>
    <v>6</v>
  </rv>
  <rv s="3">
    <fb>54.95</fb>
    <v>6</v>
  </rv>
  <rv s="3">
    <fb>1782.17</fb>
    <v>6</v>
  </rv>
  <rv s="3">
    <fb>150.94999999999999</fb>
    <v>6</v>
  </rv>
  <rv s="3">
    <fb>108.3</fb>
    <v>6</v>
  </rv>
  <rv s="3">
    <fb>7318.3360000000002</fb>
    <v>6</v>
  </rv>
  <rv s="3">
    <fb>43399</fb>
    <v>5</v>
  </rv>
  <rv s="3">
    <fb>66.180000000000007</fb>
    <v>6</v>
  </rv>
  <rv s="3">
    <fb>54.075000000000003</fb>
    <v>6</v>
  </rv>
  <rv s="3">
    <fb>1642.81</fb>
    <v>6</v>
  </rv>
  <rv s="3">
    <fb>145.37</fb>
    <v>6</v>
  </rv>
  <rv s="3">
    <fb>1083.75</fb>
    <v>6</v>
  </rv>
  <rv s="3">
    <fb>106.96</fb>
    <v>6</v>
  </rv>
  <rv s="3">
    <fb>7167.2120000000004</fb>
    <v>6</v>
  </rv>
  <rv s="3">
    <fb>43402</fb>
    <v>5</v>
  </rv>
  <rv s="3">
    <fb>66.97</fb>
    <v>6</v>
  </rv>
  <rv s="3">
    <fb>53.06</fb>
    <v>6</v>
  </rv>
  <rv s="3">
    <fb>1538.88</fb>
    <v>6</v>
  </rv>
  <rv s="3">
    <fb>142.09</fb>
    <v>6</v>
  </rv>
  <rv s="3">
    <fb>1034.73</fb>
    <v>6</v>
  </rv>
  <rv s="3">
    <fb>103.85</fb>
    <v>6</v>
  </rv>
  <rv s="3">
    <fb>7050.2920000000004</fb>
    <v>6</v>
  </rv>
  <rv s="3">
    <fb>43403</fb>
    <v>5</v>
  </rv>
  <rv s="3">
    <fb>65.98</fb>
    <v>6</v>
  </rv>
  <rv s="3">
    <fb>53.325000000000003</fb>
    <v>6</v>
  </rv>
  <rv s="3">
    <fb>1530.42</fb>
    <v>6</v>
  </rv>
  <rv s="3">
    <fb>146.22</fb>
    <v>6</v>
  </rv>
  <rv s="3">
    <fb>1049.51</fb>
    <v>6</v>
  </rv>
  <rv s="3">
    <fb>103.73</fb>
    <v>6</v>
  </rv>
  <rv s="3">
    <fb>7161.65</fb>
    <v>6</v>
  </rv>
  <rv s="3">
    <fb>43404</fb>
    <v>5</v>
  </rv>
  <rv s="3">
    <fb>67.463999999999999</fb>
    <v>6</v>
  </rv>
  <rv s="3">
    <fb>54.715000000000003</fb>
    <v>6</v>
  </rv>
  <rv s="3">
    <fb>1598.01</fb>
    <v>6</v>
  </rv>
  <rv s="3">
    <fb>151.79</fb>
    <v>6</v>
  </rv>
  <rv s="3">
    <fb>1090.58</fb>
    <v>6</v>
  </rv>
  <rv s="3">
    <fb>106.81</fb>
    <v>6</v>
  </rv>
  <rv s="3">
    <fb>7305.8990000000003</fb>
    <v>6</v>
  </rv>
  <rv s="3">
    <fb>43405</fb>
    <v>5</v>
  </rv>
  <rv s="3">
    <fb>68.855999999999995</fb>
    <v>6</v>
  </rv>
  <rv s="3">
    <fb>55.555</fb>
    <v>6</v>
  </rv>
  <rv s="3">
    <fb>1665.53</fb>
    <v>6</v>
  </rv>
  <rv s="3">
    <fb>151.75</fb>
    <v>6</v>
  </rv>
  <rv s="3">
    <fb>1085.98</fb>
    <v>6</v>
  </rv>
  <rv s="3">
    <fb>105.92</fb>
    <v>6</v>
  </rv>
  <rv s="3">
    <fb>7434.0569999999998</fb>
    <v>6</v>
  </rv>
  <rv s="3">
    <fb>43406</fb>
    <v>5</v>
  </rv>
  <rv s="3">
    <fb>69.281999999999996</fb>
    <v>6</v>
  </rv>
  <rv s="3">
    <fb>51.87</fb>
    <v>6</v>
  </rv>
  <rv s="3">
    <fb>150.35</fb>
    <v>6</v>
  </rv>
  <rv s="3">
    <fb>1071.49</fb>
    <v>6</v>
  </rv>
  <rv s="3">
    <fb>7356.9939999999997</fb>
    <v>6</v>
  </rv>
  <rv s="3">
    <fb>43409</fb>
    <v>5</v>
  </rv>
  <rv s="3">
    <fb>68.28</fb>
    <v>6</v>
  </rv>
  <rv s="3">
    <fb>50.397500000000001</fb>
    <v>6</v>
  </rv>
  <rv s="3">
    <fb>1627.8</fb>
    <v>6</v>
  </rv>
  <rv s="3">
    <fb>148.68</fb>
    <v>6</v>
  </rv>
  <rv s="3">
    <fb>1055.73</fb>
    <v>6</v>
  </rv>
  <rv s="3">
    <fb>107.51</fb>
    <v>6</v>
  </rv>
  <rv s="3">
    <fb>7328.8509999999997</fb>
    <v>6</v>
  </rv>
  <rv s="3">
    <fb>43410</fb>
    <v>5</v>
  </rv>
  <rv s="3">
    <fb>68.212000000000003</fb>
    <v>6</v>
  </rv>
  <rv s="3">
    <fb>50.942500000000003</fb>
    <v>6</v>
  </rv>
  <rv s="3">
    <fb>149.94</fb>
    <v>6</v>
  </rv>
  <rv s="3">
    <fb>1069.57</fb>
    <v>6</v>
  </rv>
  <rv s="3">
    <fb>107.72</fb>
    <v>6</v>
  </rv>
  <rv s="3">
    <fb>7375.9639999999999</fb>
    <v>6</v>
  </rv>
  <rv s="3">
    <fb>43411</fb>
    <v>5</v>
  </rv>
  <rv s="3">
    <fb>69.632000000000005</fb>
    <v>6</v>
  </rv>
  <rv s="3">
    <fb>52.487499999999997</fb>
    <v>6</v>
  </rv>
  <rv s="3">
    <fb>1755.49</fb>
    <v>6</v>
  </rv>
  <rv s="3">
    <fb>1108.24</fb>
    <v>6</v>
  </rv>
  <rv s="3">
    <fb>111.96</fb>
    <v>6</v>
  </rv>
  <rv s="3">
    <fb>7570.7539999999999</fb>
    <v>6</v>
  </rv>
  <rv s="3">
    <fb>43412</fb>
    <v>5</v>
  </rv>
  <rv s="3">
    <fb>70.28</fb>
    <v>6</v>
  </rv>
  <rv s="3">
    <fb>52.122500000000002</fb>
    <v>6</v>
  </rv>
  <rv s="3">
    <fb>1754.91</fb>
    <v>6</v>
  </rv>
  <rv s="3">
    <fb>147.87</fb>
    <v>6</v>
  </rv>
  <rv s="3">
    <fb>1094.6300000000001</fb>
    <v>6</v>
  </rv>
  <rv s="3">
    <fb>111.75</fb>
    <v>6</v>
  </rv>
  <rv s="3">
    <fb>7530.8850000000002</fb>
    <v>6</v>
  </rv>
  <rv s="3">
    <fb>43413</fb>
    <v>5</v>
  </rv>
  <rv s="3">
    <fb>70.102000000000004</fb>
    <v>6</v>
  </rv>
  <rv s="3">
    <fb>51.1175</fb>
    <v>6</v>
  </rv>
  <rv s="3">
    <fb>1712.43</fb>
    <v>6</v>
  </rv>
  <rv s="3">
    <fb>144.96</fb>
    <v>6</v>
  </rv>
  <rv s="3">
    <fb>1077.02</fb>
    <v>6</v>
  </rv>
  <rv s="3">
    <fb>7406.902</fb>
    <v>6</v>
  </rv>
  <rv s="3">
    <fb>43416</fb>
    <v>5</v>
  </rv>
  <rv s="3">
    <fb>66.256</fb>
    <v>6</v>
  </rv>
  <rv s="3">
    <fb>48.542499999999997</fb>
    <v>6</v>
  </rv>
  <rv s="3">
    <fb>1636.85</fb>
    <v>6</v>
  </rv>
  <rv s="3">
    <fb>141.55000000000001</fb>
    <v>6</v>
  </rv>
  <rv s="3">
    <fb>1049.3599999999999</fb>
    <v>6</v>
  </rv>
  <rv s="3">
    <fb>7200.8689999999997</fb>
    <v>6</v>
  </rv>
  <rv s="3">
    <fb>43417</fb>
    <v>5</v>
  </rv>
  <rv s="3">
    <fb>67.745999999999995</fb>
    <v>6</v>
  </rv>
  <rv s="3">
    <fb>48.057499999999997</fb>
    <v>6</v>
  </rv>
  <rv s="3">
    <fb>1631.17</fb>
    <v>6</v>
  </rv>
  <rv s="3">
    <fb>142.16</fb>
    <v>6</v>
  </rv>
  <rv s="3">
    <fb>1047.97</fb>
    <v>6</v>
  </rv>
  <rv s="3">
    <fb>106.94</fb>
    <v>6</v>
  </rv>
  <rv s="3">
    <fb>7200.875</fb>
    <v>6</v>
  </rv>
  <rv s="3">
    <fb>43418</fb>
    <v>5</v>
  </rv>
  <rv s="3">
    <fb>68.8</fb>
    <v>6</v>
  </rv>
  <rv s="3">
    <fb>46.7</fb>
    <v>6</v>
  </rv>
  <rv s="3">
    <fb>1599.01</fb>
    <v>6</v>
  </rv>
  <rv s="3">
    <fb>144.22</fb>
    <v>6</v>
  </rv>
  <rv s="3">
    <fb>1054.58</fb>
    <v>6</v>
  </rv>
  <rv s="3">
    <fb>104.97</fb>
    <v>6</v>
  </rv>
  <rv s="3">
    <fb>7136.393</fb>
    <v>6</v>
  </rv>
  <rv s="3">
    <fb>43419</fb>
    <v>5</v>
  </rv>
  <rv s="3">
    <fb>69.688000000000002</fb>
    <v>6</v>
  </rv>
  <rv s="3">
    <fb>47.852499999999999</fb>
    <v>6</v>
  </rv>
  <rv s="3">
    <fb>1619.44</fb>
    <v>6</v>
  </rv>
  <rv s="3">
    <fb>143.85</fb>
    <v>6</v>
  </rv>
  <rv s="3">
    <fb>1071.05</fb>
    <v>6</v>
  </rv>
  <rv s="3">
    <fb>107.28</fb>
    <v>6</v>
  </rv>
  <rv s="3">
    <fb>7259.0320000000002</fb>
    <v>6</v>
  </rv>
  <rv s="3">
    <fb>43420</fb>
    <v>5</v>
  </rv>
  <rv s="3">
    <fb>48.3825</fb>
    <v>6</v>
  </rv>
  <rv s="3">
    <fb>1593.41</fb>
    <v>6</v>
  </rv>
  <rv s="3">
    <fb>1068.27</fb>
    <v>6</v>
  </rv>
  <rv s="3">
    <fb>108.29</fb>
    <v>6</v>
  </rv>
  <rv s="3">
    <fb>7247.8729999999996</fb>
    <v>6</v>
  </rv>
  <rv s="3">
    <fb>43423</fb>
    <v>5</v>
  </rv>
  <rv s="3">
    <fb>70.694000000000003</fb>
    <v>6</v>
  </rv>
  <rv s="3">
    <fb>46.465000000000003</fb>
    <v>6</v>
  </rv>
  <rv s="3">
    <fb>1512.29</fb>
    <v>6</v>
  </rv>
  <rv s="3">
    <fb>131.55000000000001</fb>
    <v>6</v>
  </rv>
  <rv s="3">
    <fb>1027.42</fb>
    <v>6</v>
  </rv>
  <rv s="3">
    <fb>104.62</fb>
    <v>6</v>
  </rv>
  <rv s="3">
    <fb>7028.4769999999999</fb>
    <v>6</v>
  </rv>
  <rv s="3">
    <fb>43424</fb>
    <v>5</v>
  </rv>
  <rv s="3">
    <fb>69.498000000000005</fb>
    <v>6</v>
  </rv>
  <rv s="3">
    <fb>44.244999999999997</fb>
    <v>6</v>
  </rv>
  <rv s="3">
    <fb>1495.46</fb>
    <v>6</v>
  </rv>
  <rv s="3">
    <fb>132.43</fb>
    <v>6</v>
  </rv>
  <rv s="3">
    <fb>1030.45</fb>
    <v>6</v>
  </rv>
  <rv s="3">
    <fb>101.71</fb>
    <v>6</v>
  </rv>
  <rv s="3">
    <fb>6908.8230000000003</fb>
    <v>6</v>
  </rv>
  <rv s="3">
    <fb>43425</fb>
    <v>5</v>
  </rv>
  <rv s="3">
    <fb>67.638000000000005</fb>
    <v>6</v>
  </rv>
  <rv s="3">
    <fb>44.195</fb>
    <v>6</v>
  </rv>
  <rv s="3">
    <fb>1516.73</fb>
    <v>6</v>
  </rv>
  <rv s="3">
    <fb>134.82</fb>
    <v>6</v>
  </rv>
  <rv s="3">
    <fb>1043.43</fb>
    <v>6</v>
  </rv>
  <rv s="3">
    <fb>103.11</fb>
    <v>6</v>
  </rv>
  <rv s="3">
    <fb>6972.2510000000002</fb>
    <v>6</v>
  </rv>
  <rv s="3">
    <fb>43427</fb>
    <v>5</v>
  </rv>
  <rv s="3">
    <fb>65.165999999999997</fb>
    <v>6</v>
  </rv>
  <rv s="3">
    <fb>43.072499999999998</fb>
    <v>6</v>
  </rv>
  <rv s="3">
    <fb>1502.06</fb>
    <v>6</v>
  </rv>
  <rv s="3">
    <fb>131.72999999999999</fb>
    <v>6</v>
  </rv>
  <rv s="3">
    <fb>1030.0999999999999</fb>
    <v>6</v>
  </rv>
  <rv s="3">
    <fb>103.07</fb>
    <v>6</v>
  </rv>
  <rv s="3">
    <fb>6938.9840000000004</fb>
    <v>6</v>
  </rv>
  <rv s="3">
    <fb>43430</fb>
    <v>5</v>
  </rv>
  <rv s="3">
    <fb>69.2</fb>
    <v>6</v>
  </rv>
  <rv s="3">
    <fb>43.655000000000001</fb>
    <v>6</v>
  </rv>
  <rv s="3">
    <fb>1581.33</fb>
    <v>6</v>
  </rv>
  <rv s="3">
    <fb>136.38</fb>
    <v>6</v>
  </rv>
  <rv s="3">
    <fb>1055.94</fb>
    <v>6</v>
  </rv>
  <rv s="3">
    <fb>106.47</fb>
    <v>6</v>
  </rv>
  <rv s="3">
    <fb>7081.8530000000001</fb>
    <v>6</v>
  </rv>
  <rv s="3">
    <fb>43431</fb>
    <v>5</v>
  </rv>
  <rv s="3">
    <fb>68.784000000000006</fb>
    <v>6</v>
  </rv>
  <rv s="3">
    <fb>43.56</fb>
    <v>6</v>
  </rv>
  <rv s="3">
    <fb>1581.42</fb>
    <v>6</v>
  </rv>
  <rv s="3">
    <fb>135</fb>
    <v>6</v>
  </rv>
  <rv s="3">
    <fb>1052.28</fb>
    <v>6</v>
  </rv>
  <rv s="3">
    <fb>107.14</fb>
    <v>6</v>
  </rv>
  <rv s="3">
    <fb>7082.7</fb>
    <v>6</v>
  </rv>
  <rv s="3">
    <fb>43432</fb>
    <v>5</v>
  </rv>
  <rv s="3">
    <fb>69.573999999999998</fb>
    <v>6</v>
  </rv>
  <rv s="3">
    <fb>45.234999999999999</fb>
    <v>6</v>
  </rv>
  <rv s="3">
    <fb>1677.75</fb>
    <v>6</v>
  </rv>
  <rv s="3">
    <fb>1091.79</fb>
    <v>6</v>
  </rv>
  <rv s="3">
    <fb>111.12</fb>
    <v>6</v>
  </rv>
  <rv s="3">
    <fb>7291.5919999999996</fb>
    <v>6</v>
  </rv>
  <rv s="3">
    <fb>43433</fb>
    <v>5</v>
  </rv>
  <rv s="3">
    <fb>68.233999999999995</fb>
    <v>6</v>
  </rv>
  <rv s="3">
    <fb>44.887500000000003</fb>
    <v>6</v>
  </rv>
  <rv s="3">
    <fb>1673.57</fb>
    <v>6</v>
  </rv>
  <rv s="3">
    <fb>138.68</fb>
    <v>6</v>
  </rv>
  <rv s="3">
    <fb>1094.58</fb>
    <v>6</v>
  </rv>
  <rv s="3">
    <fb>110.19</fb>
    <v>6</v>
  </rv>
  <rv s="3">
    <fb>7273.0820000000003</fb>
    <v>6</v>
  </rv>
  <rv s="3">
    <fb>43434</fb>
    <v>5</v>
  </rv>
  <rv s="3">
    <fb>70.096000000000004</fb>
    <v>6</v>
  </rv>
  <rv s="3">
    <fb>44.645000000000003</fb>
    <v>6</v>
  </rv>
  <rv s="3">
    <fb>1690.17</fb>
    <v>6</v>
  </rv>
  <rv s="3">
    <fb>140.61000000000001</fb>
    <v>6</v>
  </rv>
  <rv s="3">
    <fb>1109.6500000000001</fb>
    <v>6</v>
  </rv>
  <rv s="3">
    <fb>110.89</fb>
    <v>6</v>
  </rv>
  <rv s="3">
    <fb>7330.5360000000001</fb>
    <v>6</v>
  </rv>
  <rv s="3">
    <fb>43437</fb>
    <v>5</v>
  </rv>
  <rv s="3">
    <fb>71.697999999999993</fb>
    <v>6</v>
  </rv>
  <rv s="3">
    <fb>46.204999999999998</fb>
    <v>6</v>
  </rv>
  <rv s="3">
    <fb>1772.36</fb>
    <v>6</v>
  </rv>
  <rv s="3">
    <fb>141.09</fb>
    <v>6</v>
  </rv>
  <rv s="3">
    <fb>1116.3599999999999</fb>
    <v>6</v>
  </rv>
  <rv s="3">
    <fb>112.09</fb>
    <v>6</v>
  </rv>
  <rv s="3">
    <fb>7441.5119999999997</fb>
    <v>6</v>
  </rv>
  <rv s="3">
    <fb>43438</fb>
    <v>5</v>
  </rv>
  <rv s="3">
    <fb>71.94</fb>
    <v>6</v>
  </rv>
  <rv s="3">
    <fb>44.172499999999999</fb>
    <v>6</v>
  </rv>
  <rv s="3">
    <fb>1668.4</fb>
    <v>6</v>
  </rv>
  <rv s="3">
    <fb>137.93</fb>
    <v>6</v>
  </rv>
  <rv s="3">
    <fb>1062.47</fb>
    <v>6</v>
  </rv>
  <rv s="3">
    <fb>108.52</fb>
    <v>6</v>
  </rv>
  <rv s="3">
    <fb>7158.4260000000004</fb>
    <v>6</v>
  </rv>
  <rv s="3">
    <fb>43440</fb>
    <v>5</v>
  </rv>
  <rv s="3">
    <fb>72.611999999999995</fb>
    <v>6</v>
  </rv>
  <rv s="3">
    <fb>43.68</fb>
    <v>6</v>
  </rv>
  <rv s="3">
    <fb>1699.19</fb>
    <v>6</v>
  </rv>
  <rv s="3">
    <fb>139.63</fb>
    <v>6</v>
  </rv>
  <rv s="3">
    <fb>1078.08</fb>
    <v>6</v>
  </rv>
  <rv s="3">
    <fb>109.19</fb>
    <v>6</v>
  </rv>
  <rv s="3">
    <fb>7188.259</fb>
    <v>6</v>
  </rv>
  <rv s="3">
    <fb>43441</fb>
    <v>5</v>
  </rv>
  <rv s="3">
    <fb>71.593000000000004</fb>
    <v>6</v>
  </rv>
  <rv s="3">
    <fb>42.122500000000002</fb>
    <v>6</v>
  </rv>
  <rv s="3">
    <fb>1629.13</fb>
    <v>6</v>
  </rv>
  <rv s="3">
    <fb>1046.58</fb>
    <v>6</v>
  </rv>
  <rv s="3">
    <fb>104.82</fb>
    <v>6</v>
  </rv>
  <rv s="3">
    <fb>6969.2520000000004</fb>
    <v>6</v>
  </rv>
  <rv s="3">
    <fb>43444</fb>
    <v>5</v>
  </rv>
  <rv s="3">
    <fb>73.03</fb>
    <v>6</v>
  </rv>
  <rv s="3">
    <fb>42.4</fb>
    <v>6</v>
  </rv>
  <rv s="3">
    <fb>1641.03</fb>
    <v>6</v>
  </rv>
  <rv s="3">
    <fb>1053.18</fb>
    <v>6</v>
  </rv>
  <rv s="3">
    <fb>107.59</fb>
    <v>6</v>
  </rv>
  <rv s="3">
    <fb>7020.52</fb>
    <v>6</v>
  </rv>
  <rv s="3">
    <fb>43445</fb>
    <v>5</v>
  </rv>
  <rv s="3">
    <fb>73.352000000000004</fb>
    <v>6</v>
  </rv>
  <rv s="3">
    <fb>42.157499999999999</fb>
    <v>6</v>
  </rv>
  <rv s="3">
    <fb>1643.24</fb>
    <v>6</v>
  </rv>
  <rv s="3">
    <fb>142.08000000000001</fb>
    <v>6</v>
  </rv>
  <rv s="3">
    <fb>1061.6500000000001</fb>
    <v>6</v>
  </rv>
  <rv s="3">
    <fb>108.59</fb>
    <v>6</v>
  </rv>
  <rv s="3">
    <fb>7031.8310000000001</fb>
    <v>6</v>
  </rv>
  <rv s="3">
    <fb>43446</fb>
    <v>5</v>
  </rv>
  <rv s="3">
    <fb>73.319999999999993</fb>
    <v>6</v>
  </rv>
  <rv s="3">
    <fb>1663.54</fb>
    <v>6</v>
  </rv>
  <rv s="3">
    <fb>144.5</fb>
    <v>6</v>
  </rv>
  <rv s="3">
    <fb>1073.73</fb>
    <v>6</v>
  </rv>
  <rv s="3">
    <fb>109.08</fb>
    <v>6</v>
  </rv>
  <rv s="3">
    <fb>7098.3119999999999</fb>
    <v>6</v>
  </rv>
  <rv s="3">
    <fb>43447</fb>
    <v>5</v>
  </rv>
  <rv s="3">
    <fb>75.358000000000004</fb>
    <v>6</v>
  </rv>
  <rv s="3">
    <fb>42.737499999999997</fb>
    <v>6</v>
  </rv>
  <rv s="3">
    <fb>1658.38</fb>
    <v>6</v>
  </rv>
  <rv s="3">
    <fb>145.01</fb>
    <v>6</v>
  </rv>
  <rv s="3">
    <fb>1073.54</fb>
    <v>6</v>
  </rv>
  <rv s="3">
    <fb>109.45</fb>
    <v>6</v>
  </rv>
  <rv s="3">
    <fb>7070.3339999999998</fb>
    <v>6</v>
  </rv>
  <rv s="3">
    <fb>43448</fb>
    <v>5</v>
  </rv>
  <rv s="3">
    <fb>73.141999999999996</fb>
    <v>6</v>
  </rv>
  <rv s="3">
    <fb>41.37</fb>
    <v>6</v>
  </rv>
  <rv s="3">
    <fb>1591.91</fb>
    <v>6</v>
  </rv>
  <rv s="3">
    <fb>144.06</fb>
    <v>6</v>
  </rv>
  <rv s="3">
    <fb>1051.71</fb>
    <v>6</v>
  </rv>
  <rv s="3">
    <fb>106.03</fb>
    <v>6</v>
  </rv>
  <rv s="3">
    <fb>6910.665</fb>
    <v>6</v>
  </rv>
  <rv s="3">
    <fb>43451</fb>
    <v>5</v>
  </rv>
  <rv s="3">
    <fb>69.683999999999997</fb>
    <v>6</v>
  </rv>
  <rv s="3">
    <fb>40.984999999999999</fb>
    <v>6</v>
  </rv>
  <rv s="3">
    <fb>1520.91</fb>
    <v>6</v>
  </rv>
  <rv s="3">
    <fb>140.19</fb>
    <v>6</v>
  </rv>
  <rv s="3">
    <fb>1025.6500000000001</fb>
    <v>6</v>
  </rv>
  <rv s="3">
    <fb>102.89</fb>
    <v>6</v>
  </rv>
  <rv s="3">
    <fb>6753.7330000000002</fb>
    <v>6</v>
  </rv>
  <rv s="3">
    <fb>43452</fb>
    <v>5</v>
  </rv>
  <rv s="3">
    <fb>67.406000000000006</fb>
    <v>6</v>
  </rv>
  <rv s="3">
    <fb>41.517499999999998</fb>
    <v>6</v>
  </rv>
  <rv s="3">
    <fb>1551.48</fb>
    <v>6</v>
  </rv>
  <rv s="3">
    <fb>143.66</fb>
    <v>6</v>
  </rv>
  <rv s="3">
    <fb>1043.4100000000001</fb>
    <v>6</v>
  </rv>
  <rv s="3">
    <fb>103.97</fb>
    <v>6</v>
  </rv>
  <rv s="3">
    <fb>6783.9110000000001</fb>
    <v>6</v>
  </rv>
  <rv s="3">
    <fb>43453</fb>
    <v>5</v>
  </rv>
  <rv s="3">
    <fb>66.593999999999994</fb>
    <v>6</v>
  </rv>
  <rv s="3">
    <fb>40.222499999999997</fb>
    <v>6</v>
  </rv>
  <rv s="3">
    <fb>1495.08</fb>
    <v>6</v>
  </rv>
  <rv s="3">
    <fb>133.24</fb>
    <v>6</v>
  </rv>
  <rv s="3">
    <fb>1035.46</fb>
    <v>6</v>
  </rv>
  <rv s="3">
    <fb>103.69</fb>
    <v>6</v>
  </rv>
  <rv s="3">
    <fb>6636.8270000000002</fb>
    <v>6</v>
  </rv>
  <rv s="3">
    <fb>43454</fb>
    <v>5</v>
  </rv>
  <rv s="3">
    <fb>63.076000000000001</fb>
    <v>6</v>
  </rv>
  <rv s="3">
    <fb>39.207500000000003</fb>
    <v>6</v>
  </rv>
  <rv s="3">
    <fb>1460.83</fb>
    <v>6</v>
  </rv>
  <rv s="3">
    <fb>133.4</fb>
    <v>6</v>
  </rv>
  <rv s="3">
    <fb>1023.58</fb>
    <v>6</v>
  </rv>
  <rv s="3">
    <fb>101.51</fb>
    <v>6</v>
  </rv>
  <rv s="3">
    <fb>6528.4070000000002</fb>
    <v>6</v>
  </rv>
  <rv s="3">
    <fb>43455</fb>
    <v>5</v>
  </rv>
  <rv s="3">
    <fb>63.954000000000001</fb>
    <v>6</v>
  </rv>
  <rv s="3">
    <fb>37.682499999999997</fb>
    <v>6</v>
  </rv>
  <rv s="3">
    <fb>1377.45</fb>
    <v>6</v>
  </rv>
  <rv s="3">
    <fb>124.95</fb>
    <v>6</v>
  </rv>
  <rv s="3">
    <fb>991.25</fb>
    <v>6</v>
  </rv>
  <rv s="3">
    <fb>98.23</fb>
    <v>6</v>
  </rv>
  <rv s="3">
    <fb>6332.9949999999999</fb>
    <v>6</v>
  </rv>
  <rv s="3">
    <fb>43458</fb>
    <v>5</v>
  </rv>
  <rv s="3">
    <fb>59.078000000000003</fb>
    <v>6</v>
  </rv>
  <rv s="3">
    <fb>36.707500000000003</fb>
    <v>6</v>
  </rv>
  <rv s="3">
    <fb>1343.96</fb>
    <v>6</v>
  </rv>
  <rv s="3">
    <fb>124.06</fb>
    <v>6</v>
  </rv>
  <rv s="3">
    <fb>984.67</fb>
    <v>6</v>
  </rv>
  <rv s="3">
    <fb>94.13</fb>
    <v>6</v>
  </rv>
  <rv s="3">
    <fb>6192.9189999999999</fb>
    <v>6</v>
  </rv>
  <rv s="3">
    <fb>43460</fb>
    <v>5</v>
  </rv>
  <rv s="3">
    <fb>65.218000000000004</fb>
    <v>6</v>
  </rv>
  <rv s="3">
    <fb>39.292499999999997</fb>
    <v>6</v>
  </rv>
  <rv s="3">
    <fb>1470.9</fb>
    <v>6</v>
  </rv>
  <rv s="3">
    <fb>134.18</fb>
    <v>6</v>
  </rv>
  <rv s="3">
    <fb>1047.8499999999999</fb>
    <v>6</v>
  </rv>
  <rv s="3">
    <fb>100.56</fb>
    <v>6</v>
  </rv>
  <rv s="3">
    <fb>6554.3549999999996</fb>
    <v>6</v>
  </rv>
  <rv s="3">
    <fb>43461</fb>
    <v>5</v>
  </rv>
  <rv s="3">
    <fb>63.225999999999999</fb>
    <v>6</v>
  </rv>
  <rv s="3">
    <fb>39.037500000000001</fb>
    <v>6</v>
  </rv>
  <rv s="3">
    <fb>1461.64</fb>
    <v>6</v>
  </rv>
  <rv s="3">
    <fb>134.52000000000001</fb>
    <v>6</v>
  </rv>
  <rv s="3">
    <fb>1052.9000000000001</fb>
    <v>6</v>
  </rv>
  <rv s="3">
    <fb>101.18</fb>
    <v>6</v>
  </rv>
  <rv s="3">
    <fb>6579.4920000000002</fb>
    <v>6</v>
  </rv>
  <rv s="3">
    <fb>43462</fb>
    <v>5</v>
  </rv>
  <rv s="3">
    <fb>66.774000000000001</fb>
    <v>6</v>
  </rv>
  <rv s="3">
    <fb>39.057499999999997</fb>
    <v>6</v>
  </rv>
  <rv s="3">
    <fb>1478.02</fb>
    <v>6</v>
  </rv>
  <rv s="3">
    <fb>133.19999999999999</fb>
    <v>6</v>
  </rv>
  <rv s="3">
    <fb>1046.68</fb>
    <v>6</v>
  </rv>
  <rv s="3">
    <fb>100.39</fb>
    <v>6</v>
  </rv>
  <rv s="3">
    <fb>6584.5219999999999</fb>
    <v>6</v>
  </rv>
  <rv s="3">
    <fb>43465</fb>
    <v>5</v>
  </rv>
  <rv s="3">
    <fb>66.56</fb>
    <v>6</v>
  </rv>
  <rv s="3">
    <fb>39.435000000000002</fb>
    <v>6</v>
  </rv>
  <rv s="3">
    <fb>1501.97</fb>
    <v>6</v>
  </rv>
  <rv s="3">
    <fb>131.09</fb>
    <v>6</v>
  </rv>
  <rv s="3">
    <fb>1044.96</fb>
    <v>6</v>
  </rv>
  <rv s="3">
    <fb>101.57</fb>
    <v>6</v>
  </rv>
  <rv s="3">
    <fb>6635.277</fb>
    <v>6</v>
  </rv>
  <rv s="3">
    <fb>43467</fb>
    <v>5</v>
  </rv>
  <rv s="3">
    <fb>62.024000000000001</fb>
    <v>6</v>
  </rv>
  <rv s="3">
    <fb>39.479999999999997</fb>
    <v>6</v>
  </rv>
  <rv s="3">
    <fb>1539.13</fb>
    <v>6</v>
  </rv>
  <rv s="3">
    <fb>135.68</fb>
    <v>6</v>
  </rv>
  <rv s="3">
    <fb>1054.68</fb>
    <v>6</v>
  </rv>
  <rv s="3">
    <fb>101.12</fb>
    <v>6</v>
  </rv>
  <rv s="3">
    <fb>6665.9380000000001</fb>
    <v>6</v>
  </rv>
  <rv s="3">
    <fb>43468</fb>
    <v>5</v>
  </rv>
  <rv s="3">
    <fb>60.072000000000003</fb>
    <v>6</v>
  </rv>
  <rv s="3">
    <fb>35.547499999999999</fb>
    <v>6</v>
  </rv>
  <rv s="3">
    <fb>1500.28</fb>
    <v>6</v>
  </rv>
  <rv s="3">
    <fb>131.74</fb>
    <v>6</v>
  </rv>
  <rv s="3">
    <fb>1025.47</fb>
    <v>6</v>
  </rv>
  <rv s="3">
    <fb>97.4</fb>
    <v>6</v>
  </rv>
  <rv s="3">
    <fb>6463.5039999999999</fb>
    <v>6</v>
  </rv>
  <rv s="3">
    <fb>43469</fb>
    <v>5</v>
  </rv>
  <rv s="3">
    <fb>63.537999999999997</fb>
    <v>6</v>
  </rv>
  <rv s="3">
    <fb>37.064999999999998</fb>
    <v>6</v>
  </rv>
  <rv s="3">
    <fb>1575.39</fb>
    <v>6</v>
  </rv>
  <rv s="3">
    <fb>137.94999999999999</fb>
    <v>6</v>
  </rv>
  <rv s="3">
    <fb>1078.07</fb>
    <v>6</v>
  </rv>
  <rv s="3">
    <fb>101.93</fb>
    <v>6</v>
  </rv>
  <rv s="3">
    <fb>6738.857</fb>
    <v>6</v>
  </rv>
  <rv s="3">
    <fb>43472</fb>
    <v>5</v>
  </rv>
  <rv s="3">
    <fb>66.992000000000004</fb>
    <v>6</v>
  </rv>
  <rv s="3">
    <fb>36.982500000000002</fb>
    <v>6</v>
  </rv>
  <rv s="3">
    <fb>1629.51</fb>
    <v>6</v>
  </rv>
  <rv s="3">
    <fb>138.05000000000001</fb>
    <v>6</v>
  </rv>
  <rv s="3">
    <fb>1075.92</fb>
    <v>6</v>
  </rv>
  <rv s="3">
    <fb>102.06</fb>
    <v>6</v>
  </rv>
  <rv s="3">
    <fb>6823.4709999999995</fb>
    <v>6</v>
  </rv>
  <rv s="3">
    <fb>43473</fb>
    <v>5</v>
  </rv>
  <rv s="3">
    <fb>67.069999999999993</fb>
    <v>6</v>
  </rv>
  <rv s="3">
    <fb>37.6875</fb>
    <v>6</v>
  </rv>
  <rv s="3">
    <fb>1656.58</fb>
    <v>6</v>
  </rv>
  <rv s="3">
    <fb>142.53</fb>
    <v>6</v>
  </rv>
  <rv s="3">
    <fb>1085.3699999999999</fb>
    <v>6</v>
  </rv>
  <rv s="3">
    <fb>102.8</fb>
    <v>6</v>
  </rv>
  <rv s="3">
    <fb>6896.9979999999996</fb>
    <v>6</v>
  </rv>
  <rv s="3">
    <fb>43474</fb>
    <v>5</v>
  </rv>
  <rv s="3">
    <fb>67.706000000000003</fb>
    <v>6</v>
  </rv>
  <rv s="3">
    <fb>38.327500000000001</fb>
    <v>6</v>
  </rv>
  <rv s="3">
    <fb>1659.42</fb>
    <v>6</v>
  </rv>
  <rv s="3">
    <fb>144.22999999999999</fb>
    <v>6</v>
  </rv>
  <rv s="3">
    <fb>1081.6500000000001</fb>
    <v>6</v>
  </rv>
  <rv s="3">
    <fb>104.27</fb>
    <v>6</v>
  </rv>
  <rv s="3">
    <fb>6957.076</fb>
    <v>6</v>
  </rv>
  <rv s="3">
    <fb>43475</fb>
    <v>5</v>
  </rv>
  <rv s="3">
    <fb>68.994</fb>
    <v>6</v>
  </rv>
  <rv s="3">
    <fb>1656.22</fb>
    <v>6</v>
  </rv>
  <rv s="3">
    <fb>144.19999999999999</fb>
    <v>6</v>
  </rv>
  <rv s="3">
    <fb>1078.83</fb>
    <v>6</v>
  </rv>
  <rv s="3">
    <fb>103.6</fb>
    <v>6</v>
  </rv>
  <rv s="3">
    <fb>6986.0680000000002</fb>
    <v>6</v>
  </rv>
  <rv s="3">
    <fb>43476</fb>
    <v>5</v>
  </rv>
  <rv s="3">
    <fb>69.451999999999998</fb>
    <v>6</v>
  </rv>
  <rv s="3">
    <fb>38.072499999999998</fb>
    <v>6</v>
  </rv>
  <rv s="3">
    <fb>1640.56</fb>
    <v>6</v>
  </rv>
  <rv s="3">
    <fb>1064.47</fb>
    <v>6</v>
  </rv>
  <rv s="3">
    <fb>6971.4759999999997</fb>
    <v>6</v>
  </rv>
  <rv s="3">
    <fb>43479</fb>
    <v>5</v>
  </rv>
  <rv s="3">
    <fb>66.88</fb>
    <v>6</v>
  </rv>
  <rv s="3">
    <fb>37.5</fb>
    <v>6</v>
  </rv>
  <rv s="3">
    <fb>1617.21</fb>
    <v>6</v>
  </rv>
  <rv s="3">
    <fb>145.38999999999999</fb>
    <v>6</v>
  </rv>
  <rv s="3">
    <fb>1051.51</fb>
    <v>6</v>
  </rv>
  <rv s="3">
    <fb>102.05</fb>
    <v>6</v>
  </rv>
  <rv s="3">
    <fb>6905.915</fb>
    <v>6</v>
  </rv>
  <rv s="3">
    <fb>43480</fb>
    <v>5</v>
  </rv>
  <rv s="3">
    <fb>68.885999999999996</fb>
    <v>6</v>
  </rv>
  <rv s="3">
    <fb>38.267499999999998</fb>
    <v>6</v>
  </rv>
  <rv s="3">
    <fb>1674.56</fb>
    <v>6</v>
  </rv>
  <rv s="3">
    <fb>148.94999999999999</fb>
    <v>6</v>
  </rv>
  <rv s="3">
    <fb>1086.51</fb>
    <v>6</v>
  </rv>
  <rv s="3">
    <fb>105.01</fb>
    <v>6</v>
  </rv>
  <rv s="3">
    <fb>7023.8339999999998</fb>
    <v>6</v>
  </rv>
  <rv s="3">
    <fb>43481</fb>
    <v>5</v>
  </rv>
  <rv s="3">
    <fb>38.734999999999999</fb>
    <v>6</v>
  </rv>
  <rv s="3">
    <fb>1683.78</fb>
    <v>6</v>
  </rv>
  <rv s="3">
    <fb>147.54</fb>
    <v>6</v>
  </rv>
  <rv s="3">
    <fb>1089.51</fb>
    <v>6</v>
  </rv>
  <rv s="3">
    <fb>105.38</fb>
    <v>6</v>
  </rv>
  <rv s="3">
    <fb>7034.6930000000002</fb>
    <v>6</v>
  </rv>
  <rv s="3">
    <fb>43482</fb>
    <v>5</v>
  </rv>
  <rv s="3">
    <fb>69.462000000000003</fb>
    <v>6</v>
  </rv>
  <rv s="3">
    <fb>38.965000000000003</fb>
    <v>6</v>
  </rv>
  <rv s="3">
    <fb>1693.22</fb>
    <v>6</v>
  </rv>
  <rv s="3">
    <fb>148.30000000000001</fb>
    <v>6</v>
  </rv>
  <rv s="3">
    <fb>1099.1199999999999</fb>
    <v>6</v>
  </rv>
  <rv s="3">
    <fb>106.12</fb>
    <v>6</v>
  </rv>
  <rv s="3">
    <fb>7084.4629999999997</fb>
    <v>6</v>
  </rv>
  <rv s="3">
    <fb>43483</fb>
    <v>5</v>
  </rv>
  <rv s="3">
    <fb>60.451999999999998</fb>
    <v>6</v>
  </rv>
  <rv s="3">
    <fb>39.204999999999998</fb>
    <v>6</v>
  </rv>
  <rv s="3">
    <fb>1696.2</fb>
    <v>6</v>
  </rv>
  <rv s="3">
    <fb>1107.3</fb>
    <v>6</v>
  </rv>
  <rv s="3">
    <fb>107.71</fb>
    <v>6</v>
  </rv>
  <rv s="3">
    <fb>7157.2280000000001</fb>
    <v>6</v>
  </rv>
  <rv s="3">
    <fb>43487</fb>
    <v>5</v>
  </rv>
  <rv s="3">
    <fb>59.783999999999999</fb>
    <v>6</v>
  </rv>
  <rv s="3">
    <fb>38.325000000000003</fb>
    <v>6</v>
  </rv>
  <rv s="3">
    <fb>1632.17</fb>
    <v>6</v>
  </rv>
  <rv s="3">
    <fb>147.57</fb>
    <v>6</v>
  </rv>
  <rv s="3">
    <fb>1078.6300000000001</fb>
    <v>6</v>
  </rv>
  <rv s="3">
    <fb>105.68</fb>
    <v>6</v>
  </rv>
  <rv s="3">
    <fb>7020.3559999999998</fb>
    <v>6</v>
  </rv>
  <rv s="3">
    <fb>43488</fb>
    <v>5</v>
  </rv>
  <rv s="3">
    <fb>57.518000000000001</fb>
    <v>6</v>
  </rv>
  <rv s="3">
    <fb>38.479999999999997</fb>
    <v>6</v>
  </rv>
  <rv s="3">
    <fb>1640.02</fb>
    <v>6</v>
  </rv>
  <rv s="3">
    <fb>144.30000000000001</fb>
    <v>6</v>
  </rv>
  <rv s="3">
    <fb>1084.4100000000001</fb>
    <v>6</v>
  </rv>
  <rv s="3">
    <fb>106.71</fb>
    <v>6</v>
  </rv>
  <rv s="3">
    <fb>7025.7669999999998</fb>
    <v>6</v>
  </rv>
  <rv s="3">
    <fb>43489</fb>
    <v>5</v>
  </rv>
  <rv s="3">
    <fb>58.302</fb>
    <v>6</v>
  </rv>
  <rv s="3">
    <fb>38.174999999999997</fb>
    <v>6</v>
  </rv>
  <rv s="3">
    <fb>1654.93</fb>
    <v>6</v>
  </rv>
  <rv s="3">
    <fb>145.83000000000001</fb>
    <v>6</v>
  </rv>
  <rv s="3">
    <fb>1084</fb>
    <v>6</v>
  </rv>
  <rv s="3">
    <fb>106.2</fb>
    <v>6</v>
  </rv>
  <rv s="3">
    <fb>7073.4620000000004</fb>
    <v>6</v>
  </rv>
  <rv s="3">
    <fb>43490</fb>
    <v>5</v>
  </rv>
  <rv s="3">
    <fb>59.408000000000001</fb>
    <v>6</v>
  </rv>
  <rv s="3">
    <fb>39.44</fb>
    <v>6</v>
  </rv>
  <rv s="3">
    <fb>1670.57</fb>
    <v>6</v>
  </rv>
  <rv s="3">
    <fb>149.01</fb>
    <v>6</v>
  </rv>
  <rv s="3">
    <fb>1101.51</fb>
    <v>6</v>
  </rv>
  <rv s="3">
    <fb>107.17</fb>
    <v>6</v>
  </rv>
  <rv s="3">
    <fb>7164.8639999999996</fb>
    <v>6</v>
  </rv>
  <rv s="3">
    <fb>43493</fb>
    <v>5</v>
  </rv>
  <rv s="3">
    <fb>59.276000000000003</fb>
    <v>6</v>
  </rv>
  <rv s="3">
    <fb>39.075000000000003</fb>
    <v>6</v>
  </rv>
  <rv s="3">
    <fb>1637.89</fb>
    <v>6</v>
  </rv>
  <rv s="3">
    <fb>147.47</fb>
    <v>6</v>
  </rv>
  <rv s="3">
    <fb>1079.8599999999999</fb>
    <v>6</v>
  </rv>
  <rv s="3">
    <fb>105.08</fb>
    <v>6</v>
  </rv>
  <rv s="3">
    <fb>7085.6850000000004</fb>
    <v>6</v>
  </rv>
  <rv s="3">
    <fb>43494</fb>
    <v>5</v>
  </rv>
  <rv s="3">
    <fb>59.491999999999997</fb>
    <v>6</v>
  </rv>
  <rv s="3">
    <fb>38.67</fb>
    <v>6</v>
  </rv>
  <rv s="3">
    <fb>1593.88</fb>
    <v>6</v>
  </rv>
  <rv s="3">
    <fb>144.19</fb>
    <v>6</v>
  </rv>
  <rv s="3">
    <fb>1070.06</fb>
    <v>6</v>
  </rv>
  <rv s="3">
    <fb>102.94</fb>
    <v>6</v>
  </rv>
  <rv s="3">
    <fb>7028.29</fb>
    <v>6</v>
  </rv>
  <rv s="3">
    <fb>43495</fb>
    <v>5</v>
  </rv>
  <rv s="3">
    <fb>61.753999999999998</fb>
    <v>6</v>
  </rv>
  <rv s="3">
    <fb>41.3125</fb>
    <v>6</v>
  </rv>
  <rv s="3">
    <fb>1670.43</fb>
    <v>6</v>
  </rv>
  <rv s="3">
    <fb>150.41999999999999</fb>
    <v>6</v>
  </rv>
  <rv s="3">
    <fb>1097.99</fb>
    <v>6</v>
  </rv>
  <rv s="3">
    <fb>106.38</fb>
    <v>6</v>
  </rv>
  <rv s="3">
    <fb>7183.0789999999997</fb>
    <v>6</v>
  </rv>
  <rv s="3">
    <fb>43496</fb>
    <v>5</v>
  </rv>
  <rv s="3">
    <fb>61.404000000000003</fb>
    <v>6</v>
  </rv>
  <rv s="3">
    <fb>41.61</fb>
    <v>6</v>
  </rv>
  <rv s="3">
    <fb>1718.73</fb>
    <v>6</v>
  </rv>
  <rv s="3">
    <fb>166.69</fb>
    <v>6</v>
  </rv>
  <rv s="3">
    <fb>1125.8900000000001</fb>
    <v>6</v>
  </rv>
  <rv s="3">
    <fb>104.43</fb>
    <v>6</v>
  </rv>
  <rv s="3">
    <fb>7281.7370000000001</fb>
    <v>6</v>
  </rv>
  <rv s="3">
    <fb>43497</fb>
    <v>5</v>
  </rv>
  <rv s="3">
    <fb>62.442</fb>
    <v>6</v>
  </rv>
  <rv s="3">
    <fb>41.63</fb>
    <v>6</v>
  </rv>
  <rv s="3">
    <fb>1626.23</fb>
    <v>6</v>
  </rv>
  <rv s="3">
    <fb>165.71</fb>
    <v>6</v>
  </rv>
  <rv s="3">
    <fb>1118.6199999999999</fb>
    <v>6</v>
  </rv>
  <rv s="3">
    <fb>102.78</fb>
    <v>6</v>
  </rv>
  <rv s="3">
    <fb>7263.8680000000004</fb>
    <v>6</v>
  </rv>
  <rv s="3">
    <fb>43500</fb>
    <v>5</v>
  </rv>
  <rv s="3">
    <fb>62.578000000000003</fb>
    <v>6</v>
  </rv>
  <rv s="3">
    <fb>42.8125</fb>
    <v>6</v>
  </rv>
  <rv s="3">
    <fb>1633.31</fb>
    <v>6</v>
  </rv>
  <rv s="3">
    <fb>1141.42</fb>
    <v>6</v>
  </rv>
  <rv s="3">
    <fb>105.74</fb>
    <v>6</v>
  </rv>
  <rv s="3">
    <fb>7347.5360000000001</fb>
    <v>6</v>
  </rv>
  <rv s="3">
    <fb>43501</fb>
    <v>5</v>
  </rv>
  <rv s="3">
    <fb>43.545000000000002</fb>
    <v>6</v>
  </rv>
  <rv s="3">
    <fb>1658.81</fb>
    <v>6</v>
  </rv>
  <rv s="3">
    <fb>1151.8699999999999</fb>
    <v>6</v>
  </rv>
  <rv s="3">
    <fb>107.22</fb>
    <v>6</v>
  </rv>
  <rv s="3">
    <fb>7402.0839999999998</fb>
    <v>6</v>
  </rv>
  <rv s="3">
    <fb>43502</fb>
    <v>5</v>
  </rv>
  <rv s="3">
    <fb>63.444000000000003</fb>
    <v>6</v>
  </rv>
  <rv s="3">
    <fb>1640.26</fb>
    <v>6</v>
  </rv>
  <rv s="3">
    <fb>170.49</fb>
    <v>6</v>
  </rv>
  <rv s="3">
    <fb>1122.8900000000001</fb>
    <v>6</v>
  </rv>
  <rv s="3">
    <fb>7375.2809999999999</fb>
    <v>6</v>
  </rv>
  <rv s="3">
    <fb>43503</fb>
    <v>5</v>
  </rv>
  <rv s="3">
    <fb>61.502000000000002</fb>
    <v>6</v>
  </rv>
  <rv s="3">
    <fb>42.734999999999999</fb>
    <v>6</v>
  </rv>
  <rv s="3">
    <fb>1614.37</fb>
    <v>6</v>
  </rv>
  <rv s="3">
    <fb>166.38</fb>
    <v>6</v>
  </rv>
  <rv s="3">
    <fb>1105.9100000000001</fb>
    <v>6</v>
  </rv>
  <rv s="3">
    <fb>105.27</fb>
    <v>6</v>
  </rv>
  <rv s="3">
    <fb>7288.3519999999999</fb>
    <v>6</v>
  </rv>
  <rv s="3">
    <fb>43504</fb>
    <v>5</v>
  </rv>
  <rv s="3">
    <fb>61.16</fb>
    <v>6</v>
  </rv>
  <rv s="3">
    <fb>42.602499999999999</fb>
    <v>6</v>
  </rv>
  <rv s="3">
    <fb>1588.22</fb>
    <v>6</v>
  </rv>
  <rv s="3">
    <fb>167.33</fb>
    <v>6</v>
  </rv>
  <rv s="3">
    <fb>1102.3800000000001</fb>
    <v>6</v>
  </rv>
  <rv s="3">
    <fb>105.67</fb>
    <v>6</v>
  </rv>
  <rv s="3">
    <fb>7298.1980000000003</fb>
    <v>6</v>
  </rv>
  <rv s="3">
    <fb>43507</fb>
    <v>5</v>
  </rv>
  <rv s="3">
    <fb>62.567999999999998</fb>
    <v>6</v>
  </rv>
  <rv s="3">
    <fb>42.357500000000002</fb>
    <v>6</v>
  </rv>
  <rv s="3">
    <fb>165.79</fb>
    <v>6</v>
  </rv>
  <rv s="3">
    <fb>1102.1199999999999</fb>
    <v>6</v>
  </rv>
  <rv s="3">
    <fb>105.25</fb>
    <v>6</v>
  </rv>
  <rv s="3">
    <fb>7307.9049999999997</fb>
    <v>6</v>
  </rv>
  <rv s="3">
    <fb>43508</fb>
    <v>5</v>
  </rv>
  <rv s="3">
    <fb>62.362000000000002</fb>
    <v>6</v>
  </rv>
  <rv s="3">
    <fb>42.722499999999997</fb>
    <v>6</v>
  </rv>
  <rv s="3">
    <fb>1638.01</fb>
    <v>6</v>
  </rv>
  <rv s="3">
    <fb>1127.58</fb>
    <v>6</v>
  </rv>
  <rv s="3">
    <fb>106.89</fb>
    <v>6</v>
  </rv>
  <rv s="3">
    <fb>7414.6189999999997</fb>
    <v>6</v>
  </rv>
  <rv s="3">
    <fb>43509</fb>
    <v>5</v>
  </rv>
  <rv s="3">
    <fb>61.634</fb>
    <v>6</v>
  </rv>
  <rv s="3">
    <fb>42.545000000000002</fb>
    <v>6</v>
  </rv>
  <rv s="3">
    <fb>1640</fb>
    <v>6</v>
  </rv>
  <rv s="3">
    <fb>164.07</fb>
    <v>6</v>
  </rv>
  <rv s="3">
    <fb>1128.6300000000001</fb>
    <v>6</v>
  </rv>
  <rv s="3">
    <fb>7420.3779999999997</fb>
    <v>6</v>
  </rv>
  <rv s="3">
    <fb>43510</fb>
    <v>5</v>
  </rv>
  <rv s="3">
    <fb>60.753999999999998</fb>
    <v>6</v>
  </rv>
  <rv s="3">
    <fb>42.7</fb>
    <v>6</v>
  </rv>
  <rv s="3">
    <fb>1622.65</fb>
    <v>6</v>
  </rv>
  <rv s="3">
    <fb>163.95</fb>
    <v>6</v>
  </rv>
  <rv s="3">
    <fb>1129.2</fb>
    <v>6</v>
  </rv>
  <rv s="3">
    <fb>106.9</fb>
    <v>6</v>
  </rv>
  <rv s="3">
    <fb>7426.9549999999999</fb>
    <v>6</v>
  </rv>
  <rv s="3">
    <fb>43511</fb>
    <v>5</v>
  </rv>
  <rv s="3">
    <fb>61.576000000000001</fb>
    <v>6</v>
  </rv>
  <rv s="3">
    <fb>42.604999999999997</fb>
    <v>6</v>
  </rv>
  <rv s="3">
    <fb>1607.95</fb>
    <v>6</v>
  </rv>
  <rv s="3">
    <fb>162.5</fb>
    <v>6</v>
  </rv>
  <rv s="3">
    <fb>1119.6300000000001</fb>
    <v>6</v>
  </rv>
  <rv s="3">
    <fb>108.22</fb>
    <v>6</v>
  </rv>
  <rv s="3">
    <fb>7472.41</fb>
    <v>6</v>
  </rv>
  <rv s="3">
    <fb>43515</fb>
    <v>5</v>
  </rv>
  <rv s="3">
    <fb>61.128</fb>
    <v>6</v>
  </rv>
  <rv s="3">
    <fb>42.732500000000002</fb>
    <v>6</v>
  </rv>
  <rv s="3">
    <fb>1627.58</fb>
    <v>6</v>
  </rv>
  <rv s="3">
    <fb>162.29</fb>
    <v>6</v>
  </rv>
  <rv s="3">
    <fb>1126.51</fb>
    <v>6</v>
  </rv>
  <rv s="3">
    <fb>108.17</fb>
    <v>6</v>
  </rv>
  <rv s="3">
    <fb>7486.7659999999996</fb>
    <v>6</v>
  </rv>
  <rv s="3">
    <fb>43516</fb>
    <v>5</v>
  </rv>
  <rv s="3">
    <fb>60.512</fb>
    <v>6</v>
  </rv>
  <rv s="3">
    <fb>43.0075</fb>
    <v>6</v>
  </rv>
  <rv s="3">
    <fb>1622.1</fb>
    <v>6</v>
  </rv>
  <rv s="3">
    <fb>162.56</fb>
    <v>6</v>
  </rv>
  <rv s="3">
    <fb>1120.5899999999999</fb>
    <v>6</v>
  </rv>
  <rv s="3">
    <fb>107.15</fb>
    <v>6</v>
  </rv>
  <rv s="3">
    <fb>7489.0690000000004</fb>
    <v>6</v>
  </rv>
  <rv s="3">
    <fb>43517</fb>
    <v>5</v>
  </rv>
  <rv s="3">
    <fb>58.246000000000002</fb>
    <v>6</v>
  </rv>
  <rv s="3">
    <fb>42.765000000000001</fb>
    <v>6</v>
  </rv>
  <rv s="3">
    <fb>160.04</fb>
    <v>6</v>
  </rv>
  <rv s="3">
    <fb>1104.21</fb>
    <v>6</v>
  </rv>
  <rv s="3">
    <fb>109.41</fb>
    <v>6</v>
  </rv>
  <rv s="3">
    <fb>7459.7079999999996</fb>
    <v>6</v>
  </rv>
  <rv s="3">
    <fb>43518</fb>
    <v>5</v>
  </rv>
  <rv s="3">
    <fb>58.942</fb>
    <v>6</v>
  </rv>
  <rv s="3">
    <fb>43.2425</fb>
    <v>6</v>
  </rv>
  <rv s="3">
    <fb>1631.56</fb>
    <v>6</v>
  </rv>
  <rv s="3">
    <fb>161.88999999999999</fb>
    <v>6</v>
  </rv>
  <rv s="3">
    <fb>1116.56</fb>
    <v>6</v>
  </rv>
  <rv s="3">
    <fb>110.97</fb>
    <v>6</v>
  </rv>
  <rv s="3">
    <fb>7527.5450000000001</fb>
    <v>6</v>
  </rv>
  <rv s="3">
    <fb>43521</fb>
    <v>5</v>
  </rv>
  <rv s="3">
    <fb>59.753999999999998</fb>
    <v>6</v>
  </rv>
  <rv s="3">
    <fb>43.557499999999997</fb>
    <v>6</v>
  </rv>
  <rv s="3">
    <fb>1633</fb>
    <v>6</v>
  </rv>
  <rv s="3">
    <fb>164.62</fb>
    <v>6</v>
  </rv>
  <rv s="3">
    <fb>1117.33</fb>
    <v>6</v>
  </rv>
  <rv s="3">
    <fb>111.59</fb>
    <v>6</v>
  </rv>
  <rv s="3">
    <fb>7554.46</fb>
    <v>6</v>
  </rv>
  <rv s="3">
    <fb>43522</fb>
    <v>5</v>
  </rv>
  <rv s="3">
    <fb>59.572000000000003</fb>
    <v>6</v>
  </rv>
  <rv s="3">
    <fb>1636.4</fb>
    <v>6</v>
  </rv>
  <rv s="3">
    <fb>164.13</fb>
    <v>6</v>
  </rv>
  <rv s="3">
    <fb>1122.01</fb>
    <v>6</v>
  </rv>
  <rv s="3">
    <fb>112.36</fb>
    <v>6</v>
  </rv>
  <rv s="3">
    <fb>7549.2979999999998</fb>
    <v>6</v>
  </rv>
  <rv s="3">
    <fb>43523</fb>
    <v>5</v>
  </rv>
  <rv s="3">
    <fb>62.948</fb>
    <v>6</v>
  </rv>
  <rv s="3">
    <fb>43.717500000000001</fb>
    <v>6</v>
  </rv>
  <rv s="3">
    <fb>1641.09</fb>
    <v>6</v>
  </rv>
  <rv s="3">
    <fb>162.81</fb>
    <v>6</v>
  </rv>
  <rv s="3">
    <fb>112.17</fb>
    <v>6</v>
  </rv>
  <rv s="3">
    <fb>7554.509</fb>
    <v>6</v>
  </rv>
  <rv s="3">
    <fb>43524</fb>
    <v>5</v>
  </rv>
  <rv s="3">
    <fb>63.975999999999999</fb>
    <v>6</v>
  </rv>
  <rv s="3">
    <fb>43.287500000000001</fb>
    <v>6</v>
  </rv>
  <rv s="3">
    <fb>1639.83</fb>
    <v>6</v>
  </rv>
  <rv s="3">
    <fb>161.44999999999999</fb>
    <v>6</v>
  </rv>
  <rv s="3">
    <fb>1126.55</fb>
    <v>6</v>
  </rv>
  <rv s="3">
    <fb>112.03</fb>
    <v>6</v>
  </rv>
  <rv s="3">
    <fb>7532.5320000000002</fb>
    <v>6</v>
  </rv>
  <rv s="3">
    <fb>43525</fb>
    <v>5</v>
  </rv>
  <rv s="3">
    <fb>58.957999999999998</fb>
    <v>6</v>
  </rv>
  <rv s="3">
    <fb>1671.73</fb>
    <v>6</v>
  </rv>
  <rv s="3">
    <fb>162.28</fb>
    <v>6</v>
  </rv>
  <rv s="3">
    <fb>1148.52</fb>
    <v>6</v>
  </rv>
  <rv s="3">
    <fb>112.53</fb>
    <v>6</v>
  </rv>
  <rv s="3">
    <fb>7595.3530000000001</fb>
    <v>6</v>
  </rv>
  <rv s="3">
    <fb>43528</fb>
    <v>5</v>
  </rv>
  <rv s="3">
    <fb>57.072000000000003</fb>
    <v>6</v>
  </rv>
  <rv s="3">
    <fb>43.962499999999999</fb>
    <v>6</v>
  </rv>
  <rv s="3">
    <fb>1696.17</fb>
    <v>6</v>
  </rv>
  <rv s="3">
    <fb>167.37</fb>
    <v>6</v>
  </rv>
  <rv s="3">
    <fb>1153.42</fb>
    <v>6</v>
  </rv>
  <rv s="3">
    <fb>7577.567</fb>
    <v>6</v>
  </rv>
  <rv s="3">
    <fb>43529</fb>
    <v>5</v>
  </rv>
  <rv s="3">
    <fb>55.308</fb>
    <v>6</v>
  </rv>
  <rv s="3">
    <fb>43.8825</fb>
    <v>6</v>
  </rv>
  <rv s="3">
    <fb>1692.43</fb>
    <v>6</v>
  </rv>
  <rv s="3">
    <fb>171.26</fb>
    <v>6</v>
  </rv>
  <rv s="3">
    <fb>1169.19</fb>
    <v>6</v>
  </rv>
  <rv s="3">
    <fb>7576.3609999999999</fb>
    <v>6</v>
  </rv>
  <rv s="3">
    <fb>43530</fb>
    <v>5</v>
  </rv>
  <rv s="3">
    <fb>55.247999999999998</fb>
    <v>6</v>
  </rv>
  <rv s="3">
    <fb>43.63</fb>
    <v>6</v>
  </rv>
  <rv s="3">
    <fb>1668.95</fb>
    <v>6</v>
  </rv>
  <rv s="3">
    <fb>172.51</fb>
    <v>6</v>
  </rv>
  <rv s="3">
    <fb>1164.94</fb>
    <v>6</v>
  </rv>
  <rv s="3">
    <fb>7505.92</fb>
    <v>6</v>
  </rv>
  <rv s="3">
    <fb>43531</fb>
    <v>5</v>
  </rv>
  <rv s="3">
    <fb>1625.95</fb>
    <v>6</v>
  </rv>
  <rv s="3">
    <fb>169.13</fb>
    <v>6</v>
  </rv>
  <rv s="3">
    <fb>1150.8499999999999</fb>
    <v>6</v>
  </rv>
  <rv s="3">
    <fb>110.39</fb>
    <v>6</v>
  </rv>
  <rv s="3">
    <fb>43532</fb>
    <v>5</v>
  </rv>
  <rv s="3">
    <fb>56.828000000000003</fb>
    <v>6</v>
  </rv>
  <rv s="3">
    <fb>43.227499999999999</fb>
    <v>6</v>
  </rv>
  <rv s="3">
    <fb>1620.8</fb>
    <v>6</v>
  </rv>
  <rv s="3">
    <fb>169.6</fb>
    <v>6</v>
  </rv>
  <rv s="3">
    <fb>1149.97</fb>
    <v>6</v>
  </rv>
  <rv s="3">
    <fb>110.51</fb>
    <v>6</v>
  </rv>
  <rv s="3">
    <fb>7408.1419999999998</fb>
    <v>6</v>
  </rv>
  <rv s="3">
    <fb>43535</fb>
    <v>5</v>
  </rv>
  <rv s="3">
    <fb>58.183999999999997</fb>
    <v>6</v>
  </rv>
  <rv s="3">
    <fb>44.725000000000001</fb>
    <v>6</v>
  </rv>
  <rv s="3">
    <fb>1670.62</fb>
    <v>6</v>
  </rv>
  <rv s="3">
    <fb>172.07</fb>
    <v>6</v>
  </rv>
  <rv s="3">
    <fb>1179.26</fb>
    <v>6</v>
  </rv>
  <rv s="3">
    <fb>112.83</fb>
    <v>6</v>
  </rv>
  <rv s="3">
    <fb>7558.0640000000003</fb>
    <v>6</v>
  </rv>
  <rv s="3">
    <fb>43536</fb>
    <v>5</v>
  </rv>
  <rv s="3">
    <fb>56.671999999999997</fb>
    <v>6</v>
  </rv>
  <rv s="3">
    <fb>45.227499999999999</fb>
    <v>6</v>
  </rv>
  <rv s="3">
    <fb>1673.1</fb>
    <v>6</v>
  </rv>
  <rv s="3">
    <fb>171.92</fb>
    <v>6</v>
  </rv>
  <rv s="3">
    <fb>1197.25</fb>
    <v>6</v>
  </rv>
  <rv s="3">
    <fb>113.62</fb>
    <v>6</v>
  </rv>
  <rv s="3">
    <fb>7591.0309999999999</fb>
    <v>6</v>
  </rv>
  <rv s="3">
    <fb>43537</fb>
    <v>5</v>
  </rv>
  <rv s="3">
    <fb>57.792000000000002</fb>
    <v>6</v>
  </rv>
  <rv s="3">
    <fb>45.427500000000002</fb>
    <v>6</v>
  </rv>
  <rv s="3">
    <fb>1690.81</fb>
    <v>6</v>
  </rv>
  <rv s="3">
    <fb>173.37</fb>
    <v>6</v>
  </rv>
  <rv s="3">
    <fb>1199.06</fb>
    <v>6</v>
  </rv>
  <rv s="3">
    <fb>114.5</fb>
    <v>6</v>
  </rv>
  <rv s="3">
    <fb>7643.4049999999997</fb>
    <v>6</v>
  </rv>
  <rv s="3">
    <fb>43538</fb>
    <v>5</v>
  </rv>
  <rv s="3">
    <fb>57.991999999999997</fb>
    <v>6</v>
  </rv>
  <rv s="3">
    <fb>45.932499999999997</fb>
    <v>6</v>
  </rv>
  <rv s="3">
    <fb>1686.22</fb>
    <v>6</v>
  </rv>
  <rv s="3">
    <fb>170.17</fb>
    <v>6</v>
  </rv>
  <rv s="3">
    <fb>1192.53</fb>
    <v>6</v>
  </rv>
  <rv s="3">
    <fb>114.59</fb>
    <v>6</v>
  </rv>
  <rv s="3">
    <fb>7630.91</fb>
    <v>6</v>
  </rv>
  <rv s="3">
    <fb>43539</fb>
    <v>5</v>
  </rv>
  <rv s="3">
    <fb>55.085999999999999</fb>
    <v>6</v>
  </rv>
  <rv s="3">
    <fb>46.53</fb>
    <v>6</v>
  </rv>
  <rv s="3">
    <fb>1712.36</fb>
    <v>6</v>
  </rv>
  <rv s="3">
    <fb>165.98</fb>
    <v>6</v>
  </rv>
  <rv s="3">
    <fb>1190.3</fb>
    <v>6</v>
  </rv>
  <rv s="3">
    <fb>115.91</fb>
    <v>6</v>
  </rv>
  <rv s="3">
    <fb>7688.527</fb>
    <v>6</v>
  </rv>
  <rv s="3">
    <fb>43542</fb>
    <v>5</v>
  </rv>
  <rv s="3">
    <fb>53.898000000000003</fb>
    <v>6</v>
  </rv>
  <rv s="3">
    <fb>47.005000000000003</fb>
    <v>6</v>
  </rv>
  <rv s="3">
    <fb>1742.15</fb>
    <v>6</v>
  </rv>
  <rv s="3">
    <fb>160.47</fb>
    <v>6</v>
  </rv>
  <rv s="3">
    <fb>1188.55</fb>
    <v>6</v>
  </rv>
  <rv s="3">
    <fb>117.57</fb>
    <v>6</v>
  </rv>
  <rv s="3">
    <fb>7714.4780000000001</fb>
    <v>6</v>
  </rv>
  <rv s="3">
    <fb>43543</fb>
    <v>5</v>
  </rv>
  <rv s="3">
    <fb>53.494</fb>
    <v>6</v>
  </rv>
  <rv s="3">
    <fb>46.6325</fb>
    <v>6</v>
  </rv>
  <rv s="3">
    <fb>1761.85</fb>
    <v>6</v>
  </rv>
  <rv s="3">
    <fb>161.57</fb>
    <v>6</v>
  </rv>
  <rv s="3">
    <fb>1202.46</fb>
    <v>6</v>
  </rv>
  <rv s="3">
    <fb>117.65</fb>
    <v>6</v>
  </rv>
  <rv s="3">
    <fb>7723.9459999999999</fb>
    <v>6</v>
  </rv>
  <rv s="3">
    <fb>43544</fb>
    <v>5</v>
  </rv>
  <rv s="3">
    <fb>54.72</fb>
    <v>6</v>
  </rv>
  <rv s="3">
    <fb>47.04</fb>
    <v>6</v>
  </rv>
  <rv s="3">
    <fb>1797.27</fb>
    <v>6</v>
  </rv>
  <rv s="3">
    <fb>165.44</fb>
    <v>6</v>
  </rv>
  <rv s="3">
    <fb>1226.43</fb>
    <v>6</v>
  </rv>
  <rv s="3">
    <fb>117.52</fb>
    <v>6</v>
  </rv>
  <rv s="3">
    <fb>7728.9679999999998</fb>
    <v>6</v>
  </rv>
  <rv s="3">
    <fb>43545</fb>
    <v>5</v>
  </rv>
  <rv s="3">
    <fb>54.804000000000002</fb>
    <v>6</v>
  </rv>
  <rv s="3">
    <fb>48.772500000000001</fb>
    <v>6</v>
  </rv>
  <rv s="3">
    <fb>1819.26</fb>
    <v>6</v>
  </rv>
  <rv s="3">
    <fb>166.08</fb>
    <v>6</v>
  </rv>
  <rv s="3">
    <fb>1236.1300000000001</fb>
    <v>6</v>
  </rv>
  <rv s="3">
    <fb>120.22</fb>
    <v>6</v>
  </rv>
  <rv s="3">
    <fb>7838.9589999999998</fb>
    <v>6</v>
  </rv>
  <rv s="3">
    <fb>43546</fb>
    <v>5</v>
  </rv>
  <rv s="3">
    <fb>52.905999999999999</fb>
    <v>6</v>
  </rv>
  <rv s="3">
    <fb>47.762500000000003</fb>
    <v>6</v>
  </rv>
  <rv s="3">
    <fb>1764.77</fb>
    <v>6</v>
  </rv>
  <rv s="3">
    <fb>164.34</fb>
    <v>6</v>
  </rv>
  <rv s="3">
    <fb>1207.6500000000001</fb>
    <v>6</v>
  </rv>
  <rv s="3">
    <fb>117.05</fb>
    <v>6</v>
  </rv>
  <rv s="3">
    <fb>7642.6670000000004</fb>
    <v>6</v>
  </rv>
  <rv s="3">
    <fb>43549</fb>
    <v>5</v>
  </rv>
  <rv s="3">
    <fb>52.084000000000003</fb>
    <v>6</v>
  </rv>
  <rv s="3">
    <fb>1774.26</fb>
    <v>6</v>
  </rv>
  <rv s="3">
    <fb>166.29</fb>
    <v>6</v>
  </rv>
  <rv s="3">
    <fb>1197.3800000000001</fb>
    <v>6</v>
  </rv>
  <rv s="3">
    <fb>117.66</fb>
    <v>6</v>
  </rv>
  <rv s="3">
    <fb>7637.5410000000002</fb>
    <v>6</v>
  </rv>
  <rv s="3">
    <fb>43550</fb>
    <v>5</v>
  </rv>
  <rv s="3">
    <fb>53.554000000000002</fb>
    <v>6</v>
  </rv>
  <rv s="3">
    <fb>46.697499999999998</fb>
    <v>6</v>
  </rv>
  <rv s="3">
    <fb>1783.76</fb>
    <v>6</v>
  </rv>
  <rv s="3">
    <fb>1189.8399999999999</fb>
    <v>6</v>
  </rv>
  <rv s="3">
    <fb>117.91</fb>
    <v>6</v>
  </rv>
  <rv s="3">
    <fb>7691.5219999999999</fb>
    <v>6</v>
  </rv>
  <rv s="3">
    <fb>43551</fb>
    <v>5</v>
  </rv>
  <rv s="3">
    <fb>54.966000000000001</fb>
    <v>6</v>
  </rv>
  <rv s="3">
    <fb>47.1175</fb>
    <v>6</v>
  </rv>
  <rv s="3">
    <fb>1765.7</fb>
    <v>6</v>
  </rv>
  <rv s="3">
    <fb>165.87</fb>
    <v>6</v>
  </rv>
  <rv s="3">
    <fb>1178.01</fb>
    <v>6</v>
  </rv>
  <rv s="3">
    <fb>116.77</fb>
    <v>6</v>
  </rv>
  <rv s="3">
    <fb>7643.3770000000004</fb>
    <v>6</v>
  </rv>
  <rv s="3">
    <fb>43552</fb>
    <v>5</v>
  </rv>
  <rv s="3">
    <fb>55.723999999999997</fb>
    <v>6</v>
  </rv>
  <rv s="3">
    <fb>47.18</fb>
    <v>6</v>
  </rv>
  <rv s="3">
    <fb>1773.42</fb>
    <v>6</v>
  </rv>
  <rv s="3">
    <fb>165.55</fb>
    <v>6</v>
  </rv>
  <rv s="3">
    <fb>1172.27</fb>
    <v>6</v>
  </rv>
  <rv s="3">
    <fb>116.93</fb>
    <v>6</v>
  </rv>
  <rv s="3">
    <fb>7669.1660000000002</fb>
    <v>6</v>
  </rv>
  <rv s="3">
    <fb>43553</fb>
    <v>5</v>
  </rv>
  <rv s="3">
    <fb>55.972000000000001</fb>
    <v>6</v>
  </rv>
  <rv s="3">
    <fb>47.487499999999997</fb>
    <v>6</v>
  </rv>
  <rv s="3">
    <fb>1780.75</fb>
    <v>6</v>
  </rv>
  <rv s="3">
    <fb>1176.8900000000001</fb>
    <v>6</v>
  </rv>
  <rv s="3">
    <fb>117.94</fb>
    <v>6</v>
  </rv>
  <rv s="3">
    <fb>7729.3209999999999</fb>
    <v>6</v>
  </rv>
  <rv s="3">
    <fb>43556</fb>
    <v>5</v>
  </rv>
  <rv s="3">
    <fb>57.835999999999999</fb>
    <v>6</v>
  </rv>
  <rv s="3">
    <fb>47.81</fb>
    <v>6</v>
  </rv>
  <rv s="3">
    <fb>1814.19</fb>
    <v>6</v>
  </rv>
  <rv s="3">
    <fb>168.7</fb>
    <v>6</v>
  </rv>
  <rv s="3">
    <fb>1198.98</fb>
    <v>6</v>
  </rv>
  <rv s="3">
    <fb>7828.91</fb>
    <v>6</v>
  </rv>
  <rv s="3">
    <fb>43557</fb>
    <v>5</v>
  </rv>
  <rv s="3">
    <fb>57.176000000000002</fb>
    <v>6</v>
  </rv>
  <rv s="3">
    <fb>48.505000000000003</fb>
    <v>6</v>
  </rv>
  <rv s="3">
    <fb>1813.98</fb>
    <v>6</v>
  </rv>
  <rv s="3">
    <fb>174.2</fb>
    <v>6</v>
  </rv>
  <rv s="3">
    <fb>1205.54</fb>
    <v>6</v>
  </rv>
  <rv s="3">
    <fb>119.19</fb>
    <v>6</v>
  </rv>
  <rv s="3">
    <fb>7848.6890000000003</fb>
    <v>6</v>
  </rv>
  <rv s="3">
    <fb>43558</fb>
    <v>5</v>
  </rv>
  <rv s="3">
    <fb>58.362000000000002</fb>
    <v>6</v>
  </rv>
  <rv s="3">
    <fb>48.837499999999999</fb>
    <v>6</v>
  </rv>
  <rv s="3">
    <fb>1820.7</fb>
    <v>6</v>
  </rv>
  <rv s="3">
    <fb>173.54</fb>
    <v>6</v>
  </rv>
  <rv s="3">
    <fb>1210.81</fb>
    <v>6</v>
  </rv>
  <rv s="3">
    <fb>119.97</fb>
    <v>6</v>
  </rv>
  <rv s="3">
    <fb>7895.5529999999999</fb>
    <v>6</v>
  </rv>
  <rv s="3">
    <fb>43559</fb>
    <v>5</v>
  </rv>
  <rv s="3">
    <fb>53.555999999999997</fb>
    <v>6</v>
  </rv>
  <rv s="3">
    <fb>48.922499999999999</fb>
    <v>6</v>
  </rv>
  <rv s="3">
    <fb>1818.86</fb>
    <v>6</v>
  </rv>
  <rv s="3">
    <fb>176.02</fb>
    <v>6</v>
  </rv>
  <rv s="3">
    <fb>1219.45</fb>
    <v>6</v>
  </rv>
  <rv s="3">
    <fb>119.36</fb>
    <v>6</v>
  </rv>
  <rv s="3">
    <fb>7891.7839999999997</fb>
    <v>6</v>
  </rv>
  <rv s="3">
    <fb>43560</fb>
    <v>5</v>
  </rv>
  <rv s="3">
    <fb>54.991999999999997</fb>
    <v>6</v>
  </rv>
  <rv s="3">
    <fb>49.25</fb>
    <v>6</v>
  </rv>
  <rv s="3">
    <fb>1837.28</fb>
    <v>6</v>
  </rv>
  <rv s="3">
    <fb>175.72</fb>
    <v>6</v>
  </rv>
  <rv s="3">
    <fb>1211.45</fb>
    <v>6</v>
  </rv>
  <rv s="3">
    <fb>119.89</fb>
    <v>6</v>
  </rv>
  <rv s="3">
    <fb>7938.692</fb>
    <v>6</v>
  </rv>
  <rv s="3">
    <fb>43563</fb>
    <v>5</v>
  </rv>
  <rv s="3">
    <fb>54.64</fb>
    <v>6</v>
  </rv>
  <rv s="3">
    <fb>50.024999999999999</fb>
    <v>6</v>
  </rv>
  <rv s="3">
    <fb>1849.86</fb>
    <v>6</v>
  </rv>
  <rv s="3">
    <fb>174.93</fb>
    <v>6</v>
  </rv>
  <rv s="3">
    <fb>1208.28</fb>
    <v>6</v>
  </rv>
  <rv s="3">
    <fb>119.93</fb>
    <v>6</v>
  </rv>
  <rv s="3">
    <fb>7953.884</fb>
    <v>6</v>
  </rv>
  <rv s="3">
    <fb>43564</fb>
    <v>5</v>
  </rv>
  <rv s="3">
    <fb>54.462000000000003</fb>
    <v>6</v>
  </rv>
  <rv s="3">
    <fb>49.875</fb>
    <v>6</v>
  </rv>
  <rv s="3">
    <fb>1835.84</fb>
    <v>6</v>
  </rv>
  <rv s="3">
    <fb>177.58</fb>
    <v>6</v>
  </rv>
  <rv s="3">
    <fb>1202.69</fb>
    <v>6</v>
  </rv>
  <rv s="3">
    <fb>119.28</fb>
    <v>6</v>
  </rv>
  <rv s="3">
    <fb>7909.2780000000002</fb>
    <v>6</v>
  </rv>
  <rv s="3">
    <fb>43565</fb>
    <v>5</v>
  </rv>
  <rv s="3">
    <fb>55.212000000000003</fb>
    <v>6</v>
  </rv>
  <rv s="3">
    <fb>50.155000000000001</fb>
    <v>6</v>
  </rv>
  <rv s="3">
    <fb>1847.33</fb>
    <v>6</v>
  </rv>
  <rv s="3">
    <fb>177.82</fb>
    <v>6</v>
  </rv>
  <rv s="3">
    <fb>1206.45</fb>
    <v>6</v>
  </rv>
  <rv s="3">
    <fb>120.19</fb>
    <v>6</v>
  </rv>
  <rv s="3">
    <fb>7964.2439999999997</fb>
    <v>6</v>
  </rv>
  <rv s="3">
    <fb>43566</fb>
    <v>5</v>
  </rv>
  <rv s="3">
    <fb>53.683999999999997</fb>
    <v>6</v>
  </rv>
  <rv s="3">
    <fb>49.737499999999997</fb>
    <v>6</v>
  </rv>
  <rv s="3">
    <fb>1844.07</fb>
    <v>6</v>
  </rv>
  <rv s="3">
    <fb>177.51</fb>
    <v>6</v>
  </rv>
  <rv s="3">
    <fb>120.33</fb>
    <v>6</v>
  </rv>
  <rv s="3">
    <fb>7947.3590000000004</fb>
    <v>6</v>
  </rv>
  <rv s="3">
    <fb>43567</fb>
    <v>5</v>
  </rv>
  <rv s="3">
    <fb>53.54</fb>
    <v>6</v>
  </rv>
  <rv s="3">
    <fb>49.717500000000001</fb>
    <v>6</v>
  </rv>
  <rv s="3">
    <fb>1843.06</fb>
    <v>6</v>
  </rv>
  <rv s="3">
    <fb>179.1</fb>
    <v>6</v>
  </rv>
  <rv s="3">
    <fb>1222.73</fb>
    <v>6</v>
  </rv>
  <rv s="3">
    <fb>120.95</fb>
    <v>6</v>
  </rv>
  <rv s="3">
    <fb>7984.1639999999998</fb>
    <v>6</v>
  </rv>
  <rv s="3">
    <fb>43570</fb>
    <v>5</v>
  </rv>
  <rv s="3">
    <fb>53.276000000000003</fb>
    <v>6</v>
  </rv>
  <rv s="3">
    <fb>49.807499999999997</fb>
    <v>6</v>
  </rv>
  <rv s="3">
    <fb>1844.87</fb>
    <v>6</v>
  </rv>
  <rv s="3">
    <fb>179.65</fb>
    <v>6</v>
  </rv>
  <rv s="3">
    <fb>1226.53</fb>
    <v>6</v>
  </rv>
  <rv s="3">
    <fb>121.05</fb>
    <v>6</v>
  </rv>
  <rv s="3">
    <fb>7976.0119999999997</fb>
    <v>6</v>
  </rv>
  <rv s="3">
    <fb>43571</fb>
    <v>5</v>
  </rv>
  <rv s="3">
    <fb>54.671999999999997</fb>
    <v>6</v>
  </rv>
  <rv s="3">
    <fb>49.8125</fb>
    <v>6</v>
  </rv>
  <rv s="3">
    <fb>1863.04</fb>
    <v>6</v>
  </rv>
  <rv s="3">
    <fb>178.87</fb>
    <v>6</v>
  </rv>
  <rv s="3">
    <fb>1231.9100000000001</fb>
    <v>6</v>
  </rv>
  <rv s="3">
    <fb>120.77</fb>
    <v>6</v>
  </rv>
  <rv s="3">
    <fb>8000.2250000000004</fb>
    <v>6</v>
  </rv>
  <rv s="3">
    <fb>43572</fb>
    <v>5</v>
  </rv>
  <rv s="3">
    <fb>54.246000000000002</fb>
    <v>6</v>
  </rv>
  <rv s="3">
    <fb>50.782499999999999</fb>
    <v>6</v>
  </rv>
  <rv s="3">
    <fb>1864.82</fb>
    <v>6</v>
  </rv>
  <rv s="3">
    <fb>178.78</fb>
    <v>6</v>
  </rv>
  <rv s="3">
    <fb>1240.1400000000001</fb>
    <v>6</v>
  </rv>
  <rv s="3">
    <fb>7996.08</fb>
    <v>6</v>
  </rv>
  <rv s="3">
    <fb>43573</fb>
    <v>5</v>
  </rv>
  <rv s="3">
    <fb>54.652000000000001</fb>
    <v>6</v>
  </rv>
  <rv s="3">
    <fb>50.965000000000003</fb>
    <v>6</v>
  </rv>
  <rv s="3">
    <fb>1861.69</fb>
    <v>6</v>
  </rv>
  <rv s="3">
    <fb>178.28</fb>
    <v>6</v>
  </rv>
  <rv s="3">
    <fb>1241.47</fb>
    <v>6</v>
  </rv>
  <rv s="3">
    <fb>123.37</fb>
    <v>6</v>
  </rv>
  <rv s="3">
    <fb>7998.0609999999997</fb>
    <v>6</v>
  </rv>
  <rv s="3">
    <fb>43577</fb>
    <v>5</v>
  </rv>
  <rv s="3">
    <fb>52.55</fb>
    <v>6</v>
  </rv>
  <rv s="3">
    <fb>51.1325</fb>
    <v>6</v>
  </rv>
  <rv s="3">
    <fb>1887.31</fb>
    <v>6</v>
  </rv>
  <rv s="3">
    <fb>181.44</fb>
    <v>6</v>
  </rv>
  <rv s="3">
    <fb>1253.76</fb>
    <v>6</v>
  </rv>
  <rv s="3">
    <fb>123.76</fb>
    <v>6</v>
  </rv>
  <rv s="3">
    <fb>8015.2659999999996</fb>
    <v>6</v>
  </rv>
  <rv s="3">
    <fb>43578</fb>
    <v>5</v>
  </rv>
  <rv s="3">
    <fb>52.78</fb>
    <v>6</v>
  </rv>
  <rv s="3">
    <fb>1923.77</fb>
    <v>6</v>
  </rv>
  <rv s="3">
    <fb>183.78</fb>
    <v>6</v>
  </rv>
  <rv s="3">
    <fb>1270.5899999999999</fb>
    <v>6</v>
  </rv>
  <rv s="3">
    <fb>125.44</fb>
    <v>6</v>
  </rv>
  <rv s="3">
    <fb>8120.8220000000001</fb>
    <v>6</v>
  </rv>
  <rv s="3">
    <fb>43579</fb>
    <v>5</v>
  </rv>
  <rv s="3">
    <fb>51.731999999999999</fb>
    <v>6</v>
  </rv>
  <rv s="3">
    <fb>51.79</fb>
    <v>6</v>
  </rv>
  <rv s="3">
    <fb>1901.75</fb>
    <v>6</v>
  </rv>
  <rv s="3">
    <fb>182.58</fb>
    <v>6</v>
  </rv>
  <rv s="3">
    <fb>1260.05</fb>
    <v>6</v>
  </rv>
  <rv s="3">
    <fb>125.01</fb>
    <v>6</v>
  </rv>
  <rv s="3">
    <fb>8102.0150000000003</fb>
    <v>6</v>
  </rv>
  <rv s="3">
    <fb>43580</fb>
    <v>5</v>
  </rv>
  <rv s="3">
    <fb>49.526000000000003</fb>
    <v>6</v>
  </rv>
  <rv s="3">
    <fb>51.32</fb>
    <v>6</v>
  </rv>
  <rv s="3">
    <fb>1902.25</fb>
    <v>6</v>
  </rv>
  <rv s="3">
    <fb>193.26</fb>
    <v>6</v>
  </rv>
  <rv s="3">
    <fb>1267.3399999999999</fb>
    <v>6</v>
  </rv>
  <rv s="3">
    <fb>129.15</fb>
    <v>6</v>
  </rv>
  <rv s="3">
    <fb>8118.6819999999998</fb>
    <v>6</v>
  </rv>
  <rv s="3">
    <fb>43581</fb>
    <v>5</v>
  </rv>
  <rv s="3">
    <fb>47.027999999999999</fb>
    <v>6</v>
  </rv>
  <rv s="3">
    <fb>51.075000000000003</fb>
    <v>6</v>
  </rv>
  <rv s="3">
    <fb>1950.63</fb>
    <v>6</v>
  </rv>
  <rv s="3">
    <fb>191.49</fb>
    <v>6</v>
  </rv>
  <rv s="3">
    <fb>1277.42</fb>
    <v>6</v>
  </rv>
  <rv s="3">
    <fb>129.88999999999999</fb>
    <v>6</v>
  </rv>
  <rv s="3">
    <fb>8146.3980000000001</fb>
    <v>6</v>
  </rv>
  <rv s="3">
    <fb>43584</fb>
    <v>5</v>
  </rv>
  <rv s="3">
    <fb>48.293999999999997</fb>
    <v>6</v>
  </rv>
  <rv s="3">
    <fb>51.152500000000003</fb>
    <v>6</v>
  </rv>
  <rv s="3">
    <fb>1938.43</fb>
    <v>6</v>
  </rv>
  <rv s="3">
    <fb>194.78</fb>
    <v>6</v>
  </rv>
  <rv s="3">
    <fb>1296.2</fb>
    <v>6</v>
  </rv>
  <rv s="3">
    <fb>129.77000000000001</fb>
    <v>6</v>
  </rv>
  <rv s="3">
    <fb>8161.8530000000001</fb>
    <v>6</v>
  </rv>
  <rv s="3">
    <fb>43585</fb>
    <v>5</v>
  </rv>
  <rv s="3">
    <fb>47.738</fb>
    <v>6</v>
  </rv>
  <rv s="3">
    <fb>50.167499999999997</fb>
    <v>6</v>
  </rv>
  <rv s="3">
    <fb>1926.52</fb>
    <v>6</v>
  </rv>
  <rv s="3">
    <fb>193.4</fb>
    <v>6</v>
  </rv>
  <rv s="3">
    <fb>1198.96</fb>
    <v>6</v>
  </rv>
  <rv s="3">
    <fb>130.6</fb>
    <v>6</v>
  </rv>
  <rv s="3">
    <fb>8095.3879999999999</fb>
    <v>6</v>
  </rv>
  <rv s="3">
    <fb>43586</fb>
    <v>5</v>
  </rv>
  <rv s="3">
    <fb>46.802</fb>
    <v>6</v>
  </rv>
  <rv s="3">
    <fb>52.63</fb>
    <v>6</v>
  </rv>
  <rv s="3">
    <fb>1911.52</fb>
    <v>6</v>
  </rv>
  <rv s="3">
    <fb>193.03</fb>
    <v>6</v>
  </rv>
  <rv s="3">
    <fb>1173.32</fb>
    <v>6</v>
  </rv>
  <rv s="3">
    <fb>8049.64</fb>
    <v>6</v>
  </rv>
  <rv s="3">
    <fb>43587</fb>
    <v>5</v>
  </rv>
  <rv s="3">
    <fb>48.82</fb>
    <v>6</v>
  </rv>
  <rv s="3">
    <fb>52.287500000000001</fb>
    <v>6</v>
  </rv>
  <rv s="3">
    <fb>1900.82</fb>
    <v>6</v>
  </rv>
  <rv s="3">
    <fb>192.53</fb>
    <v>6</v>
  </rv>
  <rv s="3">
    <fb>1166.51</fb>
    <v>6</v>
  </rv>
  <rv s="3">
    <fb>126.21</fb>
    <v>6</v>
  </rv>
  <rv s="3">
    <fb>8036.7719999999999</fb>
    <v>6</v>
  </rv>
  <rv s="3">
    <fb>43588</fb>
    <v>5</v>
  </rv>
  <rv s="3">
    <fb>51.006</fb>
    <v>6</v>
  </rv>
  <rv s="3">
    <fb>52.9375</fb>
    <v>6</v>
  </rv>
  <rv s="3">
    <fb>1962.46</fb>
    <v>6</v>
  </rv>
  <rv s="3">
    <fb>195.47</fb>
    <v>6</v>
  </rv>
  <rv s="3">
    <fb>1189.55</fb>
    <v>6</v>
  </rv>
  <rv s="3">
    <fb>128.9</fb>
    <v>6</v>
  </rv>
  <rv s="3">
    <fb>8163.9960000000001</fb>
    <v>6</v>
  </rv>
  <rv s="3">
    <fb>43591</fb>
    <v>5</v>
  </rv>
  <rv s="3">
    <fb>51.067999999999998</fb>
    <v>6</v>
  </rv>
  <rv s="3">
    <fb>52.12</fb>
    <v>6</v>
  </rv>
  <rv s="3">
    <fb>1950.55</fb>
    <v>6</v>
  </rv>
  <rv s="3">
    <fb>193.88</fb>
    <v>6</v>
  </rv>
  <rv s="3">
    <fb>1193.46</fb>
    <v>6</v>
  </rv>
  <rv s="3">
    <fb>128.15</fb>
    <v>6</v>
  </rv>
  <rv s="3">
    <fb>8123.2889999999998</fb>
    <v>6</v>
  </rv>
  <rv s="3">
    <fb>43592</fb>
    <v>5</v>
  </rv>
  <rv s="3">
    <fb>49.411999999999999</fb>
    <v>6</v>
  </rv>
  <rv s="3">
    <fb>50.715000000000003</fb>
    <v>6</v>
  </rv>
  <rv s="3">
    <fb>1921</fb>
    <v>6</v>
  </rv>
  <rv s="3">
    <fb>189.77</fb>
    <v>6</v>
  </rv>
  <rv s="3">
    <fb>1178.8599999999999</fb>
    <v>6</v>
  </rv>
  <rv s="3">
    <fb>125.52</fb>
    <v>6</v>
  </rv>
  <rv s="3">
    <fb>7963.7560000000003</fb>
    <v>6</v>
  </rv>
  <rv s="3">
    <fb>43593</fb>
    <v>5</v>
  </rv>
  <rv s="3">
    <fb>48.968000000000004</fb>
    <v>6</v>
  </rv>
  <rv s="3">
    <fb>50.725000000000001</fb>
    <v>6</v>
  </rv>
  <rv s="3">
    <fb>1917.77</fb>
    <v>6</v>
  </rv>
  <rv s="3">
    <fb>189.54</fb>
    <v>6</v>
  </rv>
  <rv s="3">
    <fb>1170.78</fb>
    <v>6</v>
  </rv>
  <rv s="3">
    <fb>125.51</fb>
    <v>6</v>
  </rv>
  <rv s="3">
    <fb>7943.3190000000004</fb>
    <v>6</v>
  </rv>
  <rv s="3">
    <fb>43594</fb>
    <v>5</v>
  </rv>
  <rv s="3">
    <fb>48.396000000000001</fb>
    <v>6</v>
  </rv>
  <rv s="3">
    <fb>50.18</fb>
    <v>6</v>
  </rv>
  <rv s="3">
    <fb>1899.87</fb>
    <v>6</v>
  </rv>
  <rv s="3">
    <fb>188.65</fb>
    <v>6</v>
  </rv>
  <rv s="3">
    <fb>1167.97</fb>
    <v>6</v>
  </rv>
  <rv s="3">
    <fb>125.5</fb>
    <v>6</v>
  </rv>
  <rv s="3">
    <fb>7910.5870000000004</fb>
    <v>6</v>
  </rv>
  <rv s="3">
    <fb>43595</fb>
    <v>5</v>
  </rv>
  <rv s="3">
    <fb>47.904000000000003</fb>
    <v>6</v>
  </rv>
  <rv s="3">
    <fb>49.295000000000002</fb>
    <v>6</v>
  </rv>
  <rv s="3">
    <fb>1889.98</fb>
    <v>6</v>
  </rv>
  <rv s="3">
    <fb>188.34</fb>
    <v>6</v>
  </rv>
  <rv s="3">
    <fb>1167.6400000000001</fb>
    <v>6</v>
  </rv>
  <rv s="3">
    <fb>127.13</fb>
    <v>6</v>
  </rv>
  <rv s="3">
    <fb>7916.94</fb>
    <v>6</v>
  </rv>
  <rv s="3">
    <fb>43598</fb>
    <v>5</v>
  </rv>
  <rv s="3">
    <fb>45.402000000000001</fb>
    <v>6</v>
  </rv>
  <rv s="3">
    <fb>46.43</fb>
    <v>6</v>
  </rv>
  <rv s="3">
    <fb>1822.68</fb>
    <v>6</v>
  </rv>
  <rv s="3">
    <fb>181.54</fb>
    <v>6</v>
  </rv>
  <rv s="3">
    <fb>1136.5899999999999</fb>
    <v>6</v>
  </rv>
  <rv s="3">
    <fb>123.35</fb>
    <v>6</v>
  </rv>
  <rv s="3">
    <fb>7647.0240000000003</fb>
    <v>6</v>
  </rv>
  <rv s="3">
    <fb>43599</fb>
    <v>5</v>
  </rv>
  <rv s="3">
    <fb>46.462000000000003</fb>
    <v>6</v>
  </rv>
  <rv s="3">
    <fb>47.164999999999999</fb>
    <v>6</v>
  </rv>
  <rv s="3">
    <fb>1840.12</fb>
    <v>6</v>
  </rv>
  <rv s="3">
    <fb>180.73</fb>
    <v>6</v>
  </rv>
  <rv s="3">
    <fb>1124.8599999999999</fb>
    <v>6</v>
  </rv>
  <rv s="3">
    <fb>124.73</fb>
    <v>6</v>
  </rv>
  <rv s="3">
    <fb>7734.4939999999997</fb>
    <v>6</v>
  </rv>
  <rv s="3">
    <fb>43600</fb>
    <v>5</v>
  </rv>
  <rv s="3">
    <fb>46.39</fb>
    <v>6</v>
  </rv>
  <rv s="3">
    <fb>47.73</fb>
    <v>6</v>
  </rv>
  <rv s="3">
    <fb>1871.15</fb>
    <v>6</v>
  </rv>
  <rv s="3">
    <fb>186.27</fb>
    <v>6</v>
  </rv>
  <rv s="3">
    <fb>1170.8</fb>
    <v>6</v>
  </rv>
  <rv s="3">
    <fb>126.02</fb>
    <v>6</v>
  </rv>
  <rv s="3">
    <fb>7822.1469999999999</fb>
    <v>6</v>
  </rv>
  <rv s="3">
    <fb>43601</fb>
    <v>5</v>
  </rv>
  <rv s="3">
    <fb>45.665999999999997</fb>
    <v>6</v>
  </rv>
  <rv s="3">
    <fb>47.52</fb>
    <v>6</v>
  </rv>
  <rv s="3">
    <fb>1907.57</fb>
    <v>6</v>
  </rv>
  <rv s="3">
    <fb>1184.5</fb>
    <v>6</v>
  </rv>
  <rv s="3">
    <fb>7898.0460000000003</fb>
    <v>6</v>
  </rv>
  <rv s="3">
    <fb>43602</fb>
    <v>5</v>
  </rv>
  <rv s="3">
    <fb>42.206000000000003</fb>
    <v>6</v>
  </rv>
  <rv s="3">
    <fb>47.25</fb>
    <v>6</v>
  </rv>
  <rv s="3">
    <fb>1869</fb>
    <v>6</v>
  </rv>
  <rv s="3">
    <fb>185.3</fb>
    <v>6</v>
  </rv>
  <rv s="3">
    <fb>1168.78</fb>
    <v>6</v>
  </rv>
  <rv s="3">
    <fb>128.07</fb>
    <v>6</v>
  </rv>
  <rv s="3">
    <fb>7816.2849999999999</fb>
    <v>6</v>
  </rv>
  <rv s="3">
    <fb>43605</fb>
    <v>5</v>
  </rv>
  <rv s="3">
    <fb>41.072000000000003</fb>
    <v>6</v>
  </rv>
  <rv s="3">
    <fb>45.772500000000001</fb>
    <v>6</v>
  </rv>
  <rv s="3">
    <fb>1858.97</fb>
    <v>6</v>
  </rv>
  <rv s="3">
    <fb>182.72</fb>
    <v>6</v>
  </rv>
  <rv s="3">
    <fb>1144.6600000000001</fb>
    <v>6</v>
  </rv>
  <rv s="3">
    <fb>126.22</fb>
    <v>6</v>
  </rv>
  <rv s="3">
    <fb>7702.375</fb>
    <v>6</v>
  </rv>
  <rv s="3">
    <fb>43606</fb>
    <v>5</v>
  </rv>
  <rv s="3">
    <fb>41.015999999999998</fb>
    <v>6</v>
  </rv>
  <rv s="3">
    <fb>46.65</fb>
    <v>6</v>
  </rv>
  <rv s="3">
    <fb>1857.52</fb>
    <v>6</v>
  </rv>
  <rv s="3">
    <fb>184.82</fb>
    <v>6</v>
  </rv>
  <rv s="3">
    <fb>1154.44</fb>
    <v>6</v>
  </rv>
  <rv s="3">
    <fb>126.9</fb>
    <v>6</v>
  </rv>
  <rv s="3">
    <fb>7785.7240000000002</fb>
    <v>6</v>
  </rv>
  <rv s="3">
    <fb>43607</fb>
    <v>5</v>
  </rv>
  <rv s="3">
    <fb>38.545999999999999</fb>
    <v>6</v>
  </rv>
  <rv s="3">
    <fb>45.695</fb>
    <v>6</v>
  </rv>
  <rv s="3">
    <fb>1859.68</fb>
    <v>6</v>
  </rv>
  <rv s="3">
    <fb>185.32</fb>
    <v>6</v>
  </rv>
  <rv s="3">
    <fb>1155.8499999999999</fb>
    <v>6</v>
  </rv>
  <rv s="3">
    <fb>127.67</fb>
    <v>6</v>
  </rv>
  <rv s="3">
    <fb>7750.8429999999998</fb>
    <v>6</v>
  </rv>
  <rv s="3">
    <fb>43608</fb>
    <v>5</v>
  </rv>
  <rv s="3">
    <fb>39.097999999999999</fb>
    <v>6</v>
  </rv>
  <rv s="3">
    <fb>44.914999999999999</fb>
    <v>6</v>
  </rv>
  <rv s="3">
    <fb>1815.48</fb>
    <v>6</v>
  </rv>
  <rv s="3">
    <fb>1145.3399999999999</fb>
    <v>6</v>
  </rv>
  <rv s="3">
    <fb>126.18</fb>
    <v>6</v>
  </rv>
  <rv s="3">
    <fb>7628.2839999999997</fb>
    <v>6</v>
  </rv>
  <rv s="3">
    <fb>43609</fb>
    <v>5</v>
  </rv>
  <rv s="3">
    <fb>38.125999999999998</fb>
    <v>6</v>
  </rv>
  <rv s="3">
    <fb>1823.28</fb>
    <v>6</v>
  </rv>
  <rv s="3">
    <fb>181.06</fb>
    <v>6</v>
  </rv>
  <rv s="3">
    <fb>1138.6099999999999</fb>
    <v>6</v>
  </rv>
  <rv s="3">
    <fb>126.24</fb>
    <v>6</v>
  </rv>
  <rv s="3">
    <fb>7637.009</fb>
    <v>6</v>
  </rv>
  <rv s="3">
    <fb>43613</fb>
    <v>5</v>
  </rv>
  <rv s="3">
    <fb>37.74</fb>
    <v>6</v>
  </rv>
  <rv s="3">
    <fb>44.557499999999997</fb>
    <v>6</v>
  </rv>
  <rv s="3">
    <fb>1836.43</fb>
    <v>6</v>
  </rv>
  <rv s="3">
    <fb>184.31</fb>
    <v>6</v>
  </rv>
  <rv s="3">
    <fb>1139.56</fb>
    <v>6</v>
  </rv>
  <rv s="3">
    <fb>126.16</fb>
    <v>6</v>
  </rv>
  <rv s="3">
    <fb>7607.3509999999997</fb>
    <v>6</v>
  </rv>
  <rv s="3">
    <fb>43614</fb>
    <v>5</v>
  </rv>
  <rv s="3">
    <fb>37.972000000000001</fb>
    <v>6</v>
  </rv>
  <rv s="3">
    <fb>44.344999999999999</fb>
    <v>6</v>
  </rv>
  <rv s="3">
    <fb>1819.19</fb>
    <v>6</v>
  </rv>
  <rv s="3">
    <fb>182.19</fb>
    <v>6</v>
  </rv>
  <rv s="3">
    <fb>1119.94</fb>
    <v>6</v>
  </rv>
  <rv s="3">
    <fb>124.94</fb>
    <v>6</v>
  </rv>
  <rv s="3">
    <fb>7547.3090000000002</fb>
    <v>6</v>
  </rv>
  <rv s="3">
    <fb>43615</fb>
    <v>5</v>
  </rv>
  <rv s="3">
    <fb>37.643999999999998</fb>
    <v>6</v>
  </rv>
  <rv s="3">
    <fb>44.575000000000003</fb>
    <v>6</v>
  </rv>
  <rv s="3">
    <fb>1816.32</fb>
    <v>6</v>
  </rv>
  <rv s="3">
    <fb>183.01</fb>
    <v>6</v>
  </rv>
  <rv s="3">
    <fb>1121.4100000000001</fb>
    <v>6</v>
  </rv>
  <rv s="3">
    <fb>125.73</fb>
    <v>6</v>
  </rv>
  <rv s="3">
    <fb>7567.7160000000003</fb>
    <v>6</v>
  </rv>
  <rv s="3">
    <fb>43616</fb>
    <v>5</v>
  </rv>
  <rv s="3">
    <fb>37.031999999999996</fb>
    <v>6</v>
  </rv>
  <rv s="3">
    <fb>43.767499999999998</fb>
    <v>6</v>
  </rv>
  <rv s="3">
    <fb>1775.07</fb>
    <v>6</v>
  </rv>
  <rv s="3">
    <fb>177.47</fb>
    <v>6</v>
  </rv>
  <rv s="3">
    <fb>1106.5</fb>
    <v>6</v>
  </rv>
  <rv s="3">
    <fb>123.68</fb>
    <v>6</v>
  </rv>
  <rv s="3">
    <fb>7453.1480000000001</fb>
    <v>6</v>
  </rv>
  <rv s="3">
    <fb>43619</fb>
    <v>5</v>
  </rv>
  <rv s="3">
    <fb>35.793999999999997</fb>
    <v>6</v>
  </rv>
  <rv s="3">
    <fb>43.325000000000003</fb>
    <v>6</v>
  </rv>
  <rv s="3">
    <fb>1692.69</fb>
    <v>6</v>
  </rv>
  <rv s="3">
    <fb>164.15</fb>
    <v>6</v>
  </rv>
  <rv s="3">
    <fb>1038.74</fb>
    <v>6</v>
  </rv>
  <rv s="3">
    <fb>119.84</fb>
    <v>6</v>
  </rv>
  <rv s="3">
    <fb>7333.0190000000002</fb>
    <v>6</v>
  </rv>
  <rv s="3">
    <fb>43620</fb>
    <v>5</v>
  </rv>
  <rv s="3">
    <fb>38.72</fb>
    <v>6</v>
  </rv>
  <rv s="3">
    <fb>44.91</fb>
    <v>6</v>
  </rv>
  <rv s="3">
    <fb>1729.56</fb>
    <v>6</v>
  </rv>
  <rv s="3">
    <fb>167.5</fb>
    <v>6</v>
  </rv>
  <rv s="3">
    <fb>1054.49</fb>
    <v>6</v>
  </rv>
  <rv s="3">
    <fb>123.16</fb>
    <v>6</v>
  </rv>
  <rv s="3">
    <fb>7527.1170000000002</fb>
    <v>6</v>
  </rv>
  <rv s="3">
    <fb>43621</fb>
    <v>5</v>
  </rv>
  <rv s="3">
    <fb>39.317999999999998</fb>
    <v>6</v>
  </rv>
  <rv s="3">
    <fb>45.634999999999998</fb>
    <v>6</v>
  </rv>
  <rv s="3">
    <fb>1738.5</fb>
    <v>6</v>
  </rv>
  <rv s="3">
    <fb>168.17</fb>
    <v>6</v>
  </rv>
  <rv s="3">
    <fb>1044.6400000000001</fb>
    <v>6</v>
  </rv>
  <rv s="3">
    <fb>125.83</fb>
    <v>6</v>
  </rv>
  <rv s="3">
    <fb>7575.4750000000004</fb>
    <v>6</v>
  </rv>
  <rv s="3">
    <fb>43622</fb>
    <v>5</v>
  </rv>
  <rv s="3">
    <fb>41.19</fb>
    <v>6</v>
  </rv>
  <rv s="3">
    <fb>46.305</fb>
    <v>6</v>
  </rv>
  <rv s="3">
    <fb>1754.36</fb>
    <v>6</v>
  </rv>
  <rv s="3">
    <fb>168.33</fb>
    <v>6</v>
  </rv>
  <rv s="3">
    <fb>1047.76</fb>
    <v>6</v>
  </rv>
  <rv s="3">
    <fb>7615.5529999999999</fb>
    <v>6</v>
  </rv>
  <rv s="3">
    <fb>43623</fb>
    <v>5</v>
  </rv>
  <rv s="3">
    <fb>40.9</fb>
    <v>6</v>
  </rv>
  <rv s="3">
    <fb>47.537500000000001</fb>
    <v>6</v>
  </rv>
  <rv s="3">
    <fb>1804.03</fb>
    <v>6</v>
  </rv>
  <rv s="3">
    <fb>173.35</fb>
    <v>6</v>
  </rv>
  <rv s="3">
    <fb>1068.3699999999999</fb>
    <v>6</v>
  </rv>
  <rv s="3">
    <fb>131.4</fb>
    <v>6</v>
  </rv>
  <rv s="3">
    <fb>7742.1009999999997</fb>
    <v>6</v>
  </rv>
  <rv s="3">
    <fb>43626</fb>
    <v>5</v>
  </rv>
  <rv s="3">
    <fb>42.576000000000001</fb>
    <v>6</v>
  </rv>
  <rv s="3">
    <fb>48.145000000000003</fb>
    <v>6</v>
  </rv>
  <rv s="3">
    <fb>1860.63</fb>
    <v>6</v>
  </rv>
  <rv s="3">
    <fb>174.82</fb>
    <v>6</v>
  </rv>
  <rv s="3">
    <fb>1082.76</fb>
    <v>6</v>
  </rv>
  <rv s="3">
    <fb>132.6</fb>
    <v>6</v>
  </rv>
  <rv s="3">
    <fb>7823.1689999999999</fb>
    <v>6</v>
  </rv>
  <rv s="3">
    <fb>43627</fb>
    <v>5</v>
  </rv>
  <rv s="3">
    <fb>43.42</fb>
    <v>6</v>
  </rv>
  <rv s="3">
    <fb>48.702500000000001</fb>
    <v>6</v>
  </rv>
  <rv s="3">
    <fb>1863.7</fb>
    <v>6</v>
  </rv>
  <rv s="3">
    <fb>178.1</fb>
    <v>6</v>
  </rv>
  <rv s="3">
    <fb>1081.04</fb>
    <v>6</v>
  </rv>
  <rv s="3">
    <fb>132.1</fb>
    <v>6</v>
  </rv>
  <rv s="3">
    <fb>7822.5659999999998</fb>
    <v>6</v>
  </rv>
  <rv s="3">
    <fb>43628</fb>
    <v>5</v>
  </rv>
  <rv s="3">
    <fb>41.851999999999997</fb>
    <v>6</v>
  </rv>
  <rv s="3">
    <fb>48.547499999999999</fb>
    <v>6</v>
  </rv>
  <rv s="3">
    <fb>1855.32</fb>
    <v>6</v>
  </rv>
  <rv s="3">
    <fb>175.04</fb>
    <v>6</v>
  </rv>
  <rv s="3">
    <fb>1079.0999999999999</fb>
    <v>6</v>
  </rv>
  <rv s="3">
    <fb>131.49</fb>
    <v>6</v>
  </rv>
  <rv s="3">
    <fb>7792.7190000000001</fb>
    <v>6</v>
  </rv>
  <rv s="3">
    <fb>43629</fb>
    <v>5</v>
  </rv>
  <rv s="3">
    <fb>42.781999999999996</fb>
    <v>6</v>
  </rv>
  <rv s="3">
    <fb>48.537500000000001</fb>
    <v>6</v>
  </rv>
  <rv s="3">
    <fb>1870.3</fb>
    <v>6</v>
  </rv>
  <rv s="3">
    <fb>1091.01</fb>
    <v>6</v>
  </rv>
  <rv s="3">
    <fb>132.32</fb>
    <v>6</v>
  </rv>
  <rv s="3">
    <fb>7837.13</fb>
    <v>6</v>
  </rv>
  <rv s="3">
    <fb>43630</fb>
    <v>5</v>
  </rv>
  <rv s="3">
    <fb>42.984000000000002</fb>
    <v>6</v>
  </rv>
  <rv s="3">
    <fb>48.185000000000002</fb>
    <v>6</v>
  </rv>
  <rv s="3">
    <fb>1869.67</fb>
    <v>6</v>
  </rv>
  <rv s="3">
    <fb>181.33</fb>
    <v>6</v>
  </rv>
  <rv s="3">
    <fb>1086.3</fb>
    <v>6</v>
  </rv>
  <rv s="3">
    <fb>132.44999999999999</fb>
    <v>6</v>
  </rv>
  <rv s="3">
    <fb>7796.6589999999997</fb>
    <v>6</v>
  </rv>
  <rv s="3">
    <fb>43633</fb>
    <v>5</v>
  </rv>
  <rv s="3">
    <fb>45.006</fb>
    <v>6</v>
  </rv>
  <rv s="3">
    <fb>48.472499999999997</fb>
    <v>6</v>
  </rv>
  <rv s="3">
    <fb>1886.03</fb>
    <v>6</v>
  </rv>
  <rv s="3">
    <fb>189.01</fb>
    <v>6</v>
  </rv>
  <rv s="3">
    <fb>1093.8900000000001</fb>
    <v>6</v>
  </rv>
  <rv s="3">
    <fb>132.85</fb>
    <v>6</v>
  </rv>
  <rv s="3">
    <fb>7845.0240000000003</fb>
    <v>6</v>
  </rv>
  <rv s="3">
    <fb>43634</fb>
    <v>5</v>
  </rv>
  <rv s="3">
    <fb>44.948</fb>
    <v>6</v>
  </rv>
  <rv s="3">
    <fb>49.612499999999997</fb>
    <v>6</v>
  </rv>
  <rv s="3">
    <fb>1901.37</fb>
    <v>6</v>
  </rv>
  <rv s="3">
    <fb>188.47</fb>
    <v>6</v>
  </rv>
  <rv s="3">
    <fb>1105.24</fb>
    <v>6</v>
  </rv>
  <rv s="3">
    <fb>135.16</fb>
    <v>6</v>
  </rv>
  <rv s="3">
    <fb>7953.8829999999998</fb>
    <v>6</v>
  </rv>
  <rv s="3">
    <fb>43635</fb>
    <v>5</v>
  </rv>
  <rv s="3">
    <fb>45.286000000000001</fb>
    <v>6</v>
  </rv>
  <rv s="3">
    <fb>49.467500000000001</fb>
    <v>6</v>
  </rv>
  <rv s="3">
    <fb>1908.79</fb>
    <v>6</v>
  </rv>
  <rv s="3">
    <fb>1104.51</fb>
    <v>6</v>
  </rv>
  <rv s="3">
    <fb>135.69</fb>
    <v>6</v>
  </rv>
  <rv s="3">
    <fb>7987.3230000000003</fb>
    <v>6</v>
  </rv>
  <rv s="3">
    <fb>43636</fb>
    <v>5</v>
  </rv>
  <rv s="3">
    <fb>43.923999999999999</fb>
    <v>6</v>
  </rv>
  <rv s="3">
    <fb>49.865000000000002</fb>
    <v>6</v>
  </rv>
  <rv s="3">
    <fb>1918.19</fb>
    <v>6</v>
  </rv>
  <rv s="3">
    <fb>189.53</fb>
    <v>6</v>
  </rv>
  <rv s="3">
    <fb>1113.2</fb>
    <v>6</v>
  </rv>
  <rv s="3">
    <fb>136.94999999999999</fb>
    <v>6</v>
  </rv>
  <rv s="3">
    <fb>8051.34</fb>
    <v>6</v>
  </rv>
  <rv s="3">
    <fb>43637</fb>
    <v>5</v>
  </rv>
  <rv s="3">
    <fb>44.372</fb>
    <v>6</v>
  </rv>
  <rv s="3">
    <fb>49.695</fb>
    <v>6</v>
  </rv>
  <rv s="3">
    <fb>1911.3</fb>
    <v>6</v>
  </rv>
  <rv s="3">
    <fb>191.14</fb>
    <v>6</v>
  </rv>
  <rv s="3">
    <fb>1125.3699999999999</fb>
    <v>6</v>
  </rv>
  <rv s="3">
    <fb>136.97</fb>
    <v>6</v>
  </rv>
  <rv s="3">
    <fb>8031.7070000000003</fb>
    <v>6</v>
  </rv>
  <rv s="3">
    <fb>43640</fb>
    <v>5</v>
  </rv>
  <rv s="3">
    <fb>44.728000000000002</fb>
    <v>6</v>
  </rv>
  <rv s="3">
    <fb>49.645000000000003</fb>
    <v>6</v>
  </rv>
  <rv s="3">
    <fb>1913.9</fb>
    <v>6</v>
  </rv>
  <rv s="3">
    <fb>192.6</fb>
    <v>6</v>
  </rv>
  <rv s="3">
    <fb>1116.7</fb>
    <v>6</v>
  </rv>
  <rv s="3">
    <fb>137.78</fb>
    <v>6</v>
  </rv>
  <rv s="3">
    <fb>8005.6959999999999</fb>
    <v>6</v>
  </rv>
  <rv s="3">
    <fb>43641</fb>
    <v>5</v>
  </rv>
  <rv s="3">
    <fb>43.951999999999998</fb>
    <v>6</v>
  </rv>
  <rv s="3">
    <fb>48.892499999999998</fb>
    <v>6</v>
  </rv>
  <rv s="3">
    <fb>1878.27</fb>
    <v>6</v>
  </rv>
  <rv s="3">
    <fb>188.84</fb>
    <v>6</v>
  </rv>
  <rv s="3">
    <fb>1087.58</fb>
    <v>6</v>
  </rv>
  <rv s="3">
    <fb>133.43</fb>
    <v>6</v>
  </rv>
  <rv s="3">
    <fb>7884.7169999999996</fb>
    <v>6</v>
  </rv>
  <rv s="3">
    <fb>43642</fb>
    <v>5</v>
  </rv>
  <rv s="3">
    <fb>43.853999999999999</fb>
    <v>6</v>
  </rv>
  <rv s="3">
    <fb>49.95</fb>
    <v>6</v>
  </rv>
  <rv s="3">
    <fb>1897.83</fb>
    <v>6</v>
  </rv>
  <rv s="3">
    <fb>187.66</fb>
    <v>6</v>
  </rv>
  <rv s="3">
    <fb>1080.32</fb>
    <v>6</v>
  </rv>
  <rv s="3">
    <fb>133.93</fb>
    <v>6</v>
  </rv>
  <rv s="3">
    <fb>7909.9709999999995</fb>
    <v>6</v>
  </rv>
  <rv s="3">
    <fb>43643</fb>
    <v>5</v>
  </rv>
  <rv s="3">
    <fb>44.567999999999998</fb>
    <v>6</v>
  </rv>
  <rv s="3">
    <fb>49.935000000000002</fb>
    <v>6</v>
  </rv>
  <rv s="3">
    <fb>1904.28</fb>
    <v>6</v>
  </rv>
  <rv s="3">
    <fb>189.5</fb>
    <v>6</v>
  </rv>
  <rv s="3">
    <fb>1076.6300000000001</fb>
    <v>6</v>
  </rv>
  <rv s="3">
    <fb>134.15</fb>
    <v>6</v>
  </rv>
  <rv s="3">
    <fb>7967.7579999999998</fb>
    <v>6</v>
  </rv>
  <rv s="3">
    <fb>43644</fb>
    <v>5</v>
  </rv>
  <rv s="3">
    <fb>44.692</fb>
    <v>6</v>
  </rv>
  <rv s="3">
    <fb>49.48</fb>
    <v>6</v>
  </rv>
  <rv s="3">
    <fb>1893.63</fb>
    <v>6</v>
  </rv>
  <rv s="3">
    <fb>193</fb>
    <v>6</v>
  </rv>
  <rv s="3">
    <fb>1082.8</fb>
    <v>6</v>
  </rv>
  <rv s="3">
    <fb>133.96</fb>
    <v>6</v>
  </rv>
  <rv s="3">
    <fb>8006.2439999999997</fb>
    <v>6</v>
  </rv>
  <rv s="3">
    <fb>43647</fb>
    <v>5</v>
  </rv>
  <rv s="3">
    <fb>45.433999999999997</fb>
    <v>6</v>
  </rv>
  <rv s="3">
    <fb>50.387500000000003</fb>
    <v>6</v>
  </rv>
  <rv s="3">
    <fb>1922.19</fb>
    <v>6</v>
  </rv>
  <rv s="3">
    <fb>8091.1620000000003</fb>
    <v>6</v>
  </rv>
  <rv s="3">
    <fb>43648</fb>
    <v>5</v>
  </rv>
  <rv s="3">
    <fb>50.682499999999997</fb>
    <v>6</v>
  </rv>
  <rv s="3">
    <fb>1934.31</fb>
    <v>6</v>
  </rv>
  <rv s="3">
    <fb>195</fb>
    <v>6</v>
  </rv>
  <rv s="3">
    <fb>1112.5999999999999</fb>
    <v>6</v>
  </rv>
  <rv s="3">
    <fb>136.58000000000001</fb>
    <v>6</v>
  </rv>
  <rv s="3">
    <fb>8109.0919999999996</fb>
    <v>6</v>
  </rv>
  <rv s="3">
    <fb>43649</fb>
    <v>5</v>
  </rv>
  <rv s="3">
    <fb>46.98</fb>
    <v>6</v>
  </rv>
  <rv s="3">
    <fb>51.102499999999999</fb>
    <v>6</v>
  </rv>
  <rv s="3">
    <fb>1939</fb>
    <v>6</v>
  </rv>
  <rv s="3">
    <fb>197.2</fb>
    <v>6</v>
  </rv>
  <rv s="3">
    <fb>1122.99</fb>
    <v>6</v>
  </rv>
  <rv s="3">
    <fb>137.46</fb>
    <v>6</v>
  </rv>
  <rv s="3">
    <fb>8170.2309999999998</fb>
    <v>6</v>
  </rv>
  <rv s="3">
    <fb>43651</fb>
    <v>5</v>
  </rv>
  <rv s="3">
    <fb>46.62</fb>
    <v>6</v>
  </rv>
  <rv s="3">
    <fb>51.057499999999997</fb>
    <v>6</v>
  </rv>
  <rv s="3">
    <fb>1942.91</fb>
    <v>6</v>
  </rv>
  <rv s="3">
    <fb>196.4</fb>
    <v>6</v>
  </rv>
  <rv s="3">
    <fb>1132.665</fb>
    <v>6</v>
  </rv>
  <rv s="3">
    <fb>137.06</fb>
    <v>6</v>
  </rv>
  <rv s="3">
    <fb>8161.7910000000002</fb>
    <v>6</v>
  </rv>
  <rv s="3">
    <fb>43654</fb>
    <v>5</v>
  </rv>
  <rv s="3">
    <fb>46.067999999999998</fb>
    <v>6</v>
  </rv>
  <rv s="3">
    <fb>50.005000000000003</fb>
    <v>6</v>
  </rv>
  <rv s="3">
    <fb>1952.32</fb>
    <v>6</v>
  </rv>
  <rv s="3">
    <fb>195.76</fb>
    <v>6</v>
  </rv>
  <rv s="3">
    <fb>1116.79</fb>
    <v>6</v>
  </rv>
  <rv s="3">
    <fb>136.96</fb>
    <v>6</v>
  </rv>
  <rv s="3">
    <fb>8098.3819999999996</fb>
    <v>6</v>
  </rv>
  <rv s="3">
    <fb>43655</fb>
    <v>5</v>
  </rv>
  <rv s="3">
    <fb>46.012</fb>
    <v>6</v>
  </rv>
  <rv s="3">
    <fb>1988.3</fb>
    <v>6</v>
  </rv>
  <rv s="3">
    <fb>199.21</fb>
    <v>6</v>
  </rv>
  <rv s="3">
    <fb>1124.29</fb>
    <v>6</v>
  </rv>
  <rv s="3">
    <fb>136.46</fb>
    <v>6</v>
  </rv>
  <rv s="3">
    <fb>8141.7280000000001</fb>
    <v>6</v>
  </rv>
  <rv s="3">
    <fb>43656</fb>
    <v>5</v>
  </rv>
  <rv s="3">
    <fb>47.783999999999999</fb>
    <v>6</v>
  </rv>
  <rv s="3">
    <fb>50.807499999999997</fb>
    <v>6</v>
  </rv>
  <rv s="3">
    <fb>2017.41</fb>
    <v>6</v>
  </rv>
  <rv s="3">
    <fb>202.73</fb>
    <v>6</v>
  </rv>
  <rv s="3">
    <fb>1140.9100000000001</fb>
    <v>6</v>
  </rv>
  <rv s="3">
    <fb>137.85</fb>
    <v>6</v>
  </rv>
  <rv s="3">
    <fb>8202.5310000000009</fb>
    <v>6</v>
  </rv>
  <rv s="3">
    <fb>43657</fb>
    <v>5</v>
  </rv>
  <rv s="3">
    <fb>47.72</fb>
    <v>6</v>
  </rv>
  <rv s="3">
    <fb>50.4375</fb>
    <v>6</v>
  </rv>
  <rv s="3">
    <fb>2001.07</fb>
    <v>6</v>
  </rv>
  <rv s="3">
    <fb>201.23</fb>
    <v>6</v>
  </rv>
  <rv s="3">
    <fb>1144.08</fb>
    <v>6</v>
  </rv>
  <rv s="3">
    <fb>138.4</fb>
    <v>6</v>
  </rv>
  <rv s="3">
    <fb>8196.0429999999997</fb>
    <v>6</v>
  </rv>
  <rv s="3">
    <fb>43658</fb>
    <v>5</v>
  </rv>
  <rv s="3">
    <fb>49.015999999999998</fb>
    <v>6</v>
  </rv>
  <rv s="3">
    <fb>50.825000000000003</fb>
    <v>6</v>
  </rv>
  <rv s="3">
    <fb>2011</fb>
    <v>6</v>
  </rv>
  <rv s="3">
    <fb>204.87</fb>
    <v>6</v>
  </rv>
  <rv s="3">
    <fb>138.9</fb>
    <v>6</v>
  </rv>
  <rv s="3">
    <fb>8244.1440000000002</fb>
    <v>6</v>
  </rv>
  <rv s="3">
    <fb>43661</fb>
    <v>5</v>
  </rv>
  <rv s="3">
    <fb>50.7</fb>
    <v>6</v>
  </rv>
  <rv s="3">
    <fb>51.302500000000002</fb>
    <v>6</v>
  </rv>
  <rv s="3">
    <fb>2020.99</fb>
    <v>6</v>
  </rv>
  <rv s="3">
    <fb>203.91</fb>
    <v>6</v>
  </rv>
  <rv s="3">
    <fb>1150.51</fb>
    <v>6</v>
  </rv>
  <rv s="3">
    <fb>8258.1849999999995</fb>
    <v>6</v>
  </rv>
  <rv s="3">
    <fb>43662</fb>
    <v>5</v>
  </rv>
  <rv s="3">
    <fb>50.475999999999999</fb>
    <v>6</v>
  </rv>
  <rv s="3">
    <fb>51.125</fb>
    <v>6</v>
  </rv>
  <rv s="3">
    <fb>2009.9</fb>
    <v>6</v>
  </rv>
  <rv s="3">
    <fb>203.84</fb>
    <v>6</v>
  </rv>
  <rv s="3">
    <fb>1153.46</fb>
    <v>6</v>
  </rv>
  <rv s="3">
    <fb>137.08000000000001</fb>
    <v>6</v>
  </rv>
  <rv s="3">
    <fb>8222.7970000000005</fb>
    <v>6</v>
  </rv>
  <rv s="3">
    <fb>43663</fb>
    <v>5</v>
  </rv>
  <rv s="3">
    <fb>50.972000000000001</fb>
    <v>6</v>
  </rv>
  <rv s="3">
    <fb>50.837499999999999</fb>
    <v>6</v>
  </rv>
  <rv s="3">
    <fb>1992.03</fb>
    <v>6</v>
  </rv>
  <rv s="3">
    <fb>201.8</fb>
    <v>6</v>
  </rv>
  <rv s="3">
    <fb>1146.74</fb>
    <v>6</v>
  </rv>
  <rv s="3">
    <fb>136.27000000000001</fb>
    <v>6</v>
  </rv>
  <rv s="3">
    <fb>8185.2060000000001</fb>
    <v>6</v>
  </rv>
  <rv s="3">
    <fb>43664</fb>
    <v>5</v>
  </rv>
  <rv s="3">
    <fb>50.707999999999998</fb>
    <v>6</v>
  </rv>
  <rv s="3">
    <fb>51.414999999999999</fb>
    <v>6</v>
  </rv>
  <rv s="3">
    <fb>1977.9</fb>
    <v>6</v>
  </rv>
  <rv s="3">
    <fb>200.78</fb>
    <v>6</v>
  </rv>
  <rv s="3">
    <fb>1147.24</fb>
    <v>6</v>
  </rv>
  <rv s="3">
    <fb>136.41999999999999</fb>
    <v>6</v>
  </rv>
  <rv s="3">
    <fb>8207.2430000000004</fb>
    <v>6</v>
  </rv>
  <rv s="3">
    <fb>43665</fb>
    <v>5</v>
  </rv>
  <rv s="3">
    <fb>51.636000000000003</fb>
    <v>6</v>
  </rv>
  <rv s="3">
    <fb>50.647500000000001</fb>
    <v>6</v>
  </rv>
  <rv s="3">
    <fb>1964.52</fb>
    <v>6</v>
  </rv>
  <rv s="3">
    <fb>198.36</fb>
    <v>6</v>
  </rv>
  <rv s="3">
    <fb>1131.55</fb>
    <v>6</v>
  </rv>
  <rv s="3">
    <fb>136.62</fb>
    <v>6</v>
  </rv>
  <rv s="3">
    <fb>8146.4889999999996</fb>
    <v>6</v>
  </rv>
  <rv s="3">
    <fb>43668</fb>
    <v>5</v>
  </rv>
  <rv s="3">
    <fb>51.136000000000003</fb>
    <v>6</v>
  </rv>
  <rv s="3">
    <fb>51.805</fb>
    <v>6</v>
  </rv>
  <rv s="3">
    <fb>1985.63</fb>
    <v>6</v>
  </rv>
  <rv s="3">
    <fb>202.32</fb>
    <v>6</v>
  </rv>
  <rv s="3">
    <fb>1139.21</fb>
    <v>6</v>
  </rv>
  <rv s="3">
    <fb>138.43</fb>
    <v>6</v>
  </rv>
  <rv s="3">
    <fb>8204.1370000000006</fb>
    <v>6</v>
  </rv>
  <rv s="3">
    <fb>43669</fb>
    <v>5</v>
  </rv>
  <rv s="3">
    <fb>52.033999999999999</fb>
    <v>6</v>
  </rv>
  <rv s="3">
    <fb>52.21</fb>
    <v>6</v>
  </rv>
  <rv s="3">
    <fb>1994.49</fb>
    <v>6</v>
  </rv>
  <rv s="3">
    <fb>202.36</fb>
    <v>6</v>
  </rv>
  <rv s="3">
    <fb>1148.05</fb>
    <v>6</v>
  </rv>
  <rv s="3">
    <fb>139.29</fb>
    <v>6</v>
  </rv>
  <rv s="3">
    <fb>8251.4030000000002</fb>
    <v>6</v>
  </rv>
  <rv s="3">
    <fb>43670</fb>
    <v>5</v>
  </rv>
  <rv s="3">
    <fb>52.975999999999999</fb>
    <v>6</v>
  </rv>
  <rv s="3">
    <fb>52.167499999999997</fb>
    <v>6</v>
  </rv>
  <rv s="3">
    <fb>2000.81</fb>
    <v>6</v>
  </rv>
  <rv s="3">
    <fb>204.66</fb>
    <v>6</v>
  </rv>
  <rv s="3">
    <fb>1139.73</fb>
    <v>6</v>
  </rv>
  <rv s="3">
    <fb>140.72</fb>
    <v>6</v>
  </rv>
  <rv s="3">
    <fb>8321.5</fb>
    <v>6</v>
  </rv>
  <rv s="3">
    <fb>43671</fb>
    <v>5</v>
  </rv>
  <rv s="3">
    <fb>45.764000000000003</fb>
    <v>6</v>
  </rv>
  <rv s="3">
    <fb>51.755000000000003</fb>
    <v>6</v>
  </rv>
  <rv s="3">
    <fb>1973.82</fb>
    <v>6</v>
  </rv>
  <rv s="3">
    <fb>200.71</fb>
    <v>6</v>
  </rv>
  <rv s="3">
    <fb>1135.94</fb>
    <v>6</v>
  </rv>
  <rv s="3">
    <fb>8238.5409999999993</fb>
    <v>6</v>
  </rv>
  <rv s="3">
    <fb>43672</fb>
    <v>5</v>
  </rv>
  <rv s="3">
    <fb>45.607999999999997</fb>
    <v>6</v>
  </rv>
  <rv s="3">
    <fb>51.935000000000002</fb>
    <v>6</v>
  </rv>
  <rv s="3">
    <fb>1943.05</fb>
    <v>6</v>
  </rv>
  <rv s="3">
    <fb>199.75</fb>
    <v>6</v>
  </rv>
  <rv s="3">
    <fb>1245.22</fb>
    <v>6</v>
  </rv>
  <rv s="3">
    <fb>141.34</fb>
    <v>6</v>
  </rv>
  <rv s="3">
    <fb>8330.2109999999993</fb>
    <v>6</v>
  </rv>
  <rv s="3">
    <fb>43675</fb>
    <v>5</v>
  </rv>
  <rv s="3">
    <fb>47.154000000000003</fb>
    <v>6</v>
  </rv>
  <rv s="3">
    <fb>52.42</fb>
    <v>6</v>
  </rv>
  <rv s="3">
    <fb>1912.45</fb>
    <v>6</v>
  </rv>
  <rv s="3">
    <fb>195.94</fb>
    <v>6</v>
  </rv>
  <rv s="3">
    <fb>1241.8399999999999</fb>
    <v>6</v>
  </rv>
  <rv s="3">
    <fb>141.03</fb>
    <v>6</v>
  </rv>
  <rv s="3">
    <fb>8293.3289999999997</fb>
    <v>6</v>
  </rv>
  <rv s="3">
    <fb>43676</fb>
    <v>5</v>
  </rv>
  <rv s="3">
    <fb>48.451999999999998</fb>
    <v>6</v>
  </rv>
  <rv s="3">
    <fb>52.195</fb>
    <v>6</v>
  </rv>
  <rv s="3">
    <fb>1898.53</fb>
    <v>6</v>
  </rv>
  <rv s="3">
    <fb>197.04</fb>
    <v>6</v>
  </rv>
  <rv s="3">
    <fb>1228</fb>
    <v>6</v>
  </rv>
  <rv s="3">
    <fb>140.35</fb>
    <v>6</v>
  </rv>
  <rv s="3">
    <fb>8273.6139999999996</fb>
    <v>6</v>
  </rv>
  <rv s="3">
    <fb>43677</fb>
    <v>5</v>
  </rv>
  <rv s="3">
    <fb>48.322000000000003</fb>
    <v>6</v>
  </rv>
  <rv s="3">
    <fb>53.26</fb>
    <v>6</v>
  </rv>
  <rv s="3">
    <fb>1866.78</fb>
    <v>6</v>
  </rv>
  <rv s="3">
    <fb>194.23</fb>
    <v>6</v>
  </rv>
  <rv s="3">
    <fb>1218.2</fb>
    <v>6</v>
  </rv>
  <rv s="3">
    <fb>8175.4189999999999</fb>
    <v>6</v>
  </rv>
  <rv s="3">
    <fb>43678</fb>
    <v>5</v>
  </rv>
  <rv s="3">
    <fb>46.77</fb>
    <v>6</v>
  </rv>
  <rv s="3">
    <fb>52.107500000000002</fb>
    <v>6</v>
  </rv>
  <rv s="3">
    <fb>1211.78</fb>
    <v>6</v>
  </rv>
  <rv s="3">
    <fb>138.06</fb>
    <v>6</v>
  </rv>
  <rv s="3">
    <fb>8111.1210000000001</fb>
    <v>6</v>
  </rv>
  <rv s="3">
    <fb>43679</fb>
    <v>5</v>
  </rv>
  <rv s="3">
    <fb>46.868000000000002</fb>
    <v>6</v>
  </rv>
  <rv s="3">
    <fb>51.005000000000003</fb>
    <v>6</v>
  </rv>
  <rv s="3">
    <fb>1823.24</fb>
    <v>6</v>
  </rv>
  <rv s="3">
    <fb>189.02</fb>
    <v>6</v>
  </rv>
  <rv s="3">
    <fb>1196.32</fb>
    <v>6</v>
  </rv>
  <rv s="3">
    <fb>136.9</fb>
    <v>6</v>
  </rv>
  <rv s="3">
    <fb>8004.0730000000003</fb>
    <v>6</v>
  </rv>
  <rv s="3">
    <fb>43682</fb>
    <v>5</v>
  </rv>
  <rv s="3">
    <fb>45.664000000000001</fb>
    <v>6</v>
  </rv>
  <rv s="3">
    <fb>48.335000000000001</fb>
    <v>6</v>
  </rv>
  <rv s="3">
    <fb>1765.13</fb>
    <v>6</v>
  </rv>
  <rv s="3">
    <fb>181.73</fb>
    <v>6</v>
  </rv>
  <rv s="3">
    <fb>1154.75</fb>
    <v>6</v>
  </rv>
  <rv s="3">
    <fb>132.21</fb>
    <v>6</v>
  </rv>
  <rv s="3">
    <fb>7726.04</fb>
    <v>6</v>
  </rv>
  <rv s="3">
    <fb>43683</fb>
    <v>5</v>
  </rv>
  <rv s="3">
    <fb>46.15</fb>
    <v>6</v>
  </rv>
  <rv s="3">
    <fb>1787.83</fb>
    <v>6</v>
  </rv>
  <rv s="3">
    <fb>184.51</fb>
    <v>6</v>
  </rv>
  <rv s="3">
    <fb>1171.08</fb>
    <v>6</v>
  </rv>
  <rv s="3">
    <fb>134.69</fb>
    <v>6</v>
  </rv>
  <rv s="3">
    <fb>7833.2650000000003</fb>
    <v>6</v>
  </rv>
  <rv s="3">
    <fb>43684</fb>
    <v>5</v>
  </rv>
  <rv s="3">
    <fb>46.683999999999997</fb>
    <v>6</v>
  </rv>
  <rv s="3">
    <fb>49.76</fb>
    <v>6</v>
  </rv>
  <rv s="3">
    <fb>1793.4</fb>
    <v>6</v>
  </rv>
  <rv s="3">
    <fb>185.15</fb>
    <v>6</v>
  </rv>
  <rv s="3">
    <fb>1175.9100000000001</fb>
    <v>6</v>
  </rv>
  <rv s="3">
    <fb>135.28</fb>
    <v>6</v>
  </rv>
  <rv s="3">
    <fb>7862.826</fb>
    <v>6</v>
  </rv>
  <rv s="3">
    <fb>43685</fb>
    <v>5</v>
  </rv>
  <rv s="3">
    <fb>47.66</fb>
    <v>6</v>
  </rv>
  <rv s="3">
    <fb>50.857500000000002</fb>
    <v>6</v>
  </rv>
  <rv s="3">
    <fb>1832.89</fb>
    <v>6</v>
  </rv>
  <rv s="3">
    <fb>190.16</fb>
    <v>6</v>
  </rv>
  <rv s="3">
    <fb>1206.19</fb>
    <v>6</v>
  </rv>
  <rv s="3">
    <fb>138.88999999999999</fb>
    <v>6</v>
  </rv>
  <rv s="3">
    <fb>8039.1559999999999</fb>
    <v>6</v>
  </rv>
  <rv s="3">
    <fb>43686</fb>
    <v>5</v>
  </rv>
  <rv s="3">
    <fb>47.002000000000002</fb>
    <v>6</v>
  </rv>
  <rv s="3">
    <fb>50.247500000000002</fb>
    <v>6</v>
  </rv>
  <rv s="3">
    <fb>1807.58</fb>
    <v>6</v>
  </rv>
  <rv s="3">
    <fb>187.85</fb>
    <v>6</v>
  </rv>
  <rv s="3">
    <fb>1188.9000000000001</fb>
    <v>6</v>
  </rv>
  <rv s="3">
    <fb>137.71</fb>
    <v>6</v>
  </rv>
  <rv s="3">
    <fb>7959.14</fb>
    <v>6</v>
  </rv>
  <rv s="3">
    <fb>43689</fb>
    <v>5</v>
  </rv>
  <rv s="3">
    <fb>50.12</fb>
    <v>6</v>
  </rv>
  <rv s="3">
    <fb>1784.92</fb>
    <v>6</v>
  </rv>
  <rv s="3">
    <fb>1174.5</fb>
    <v>6</v>
  </rv>
  <rv s="3">
    <fb>135.79</fb>
    <v>6</v>
  </rv>
  <rv s="3">
    <fb>7863.4110000000001</fb>
    <v>6</v>
  </rv>
  <rv s="3">
    <fb>43690</fb>
    <v>5</v>
  </rv>
  <rv s="3">
    <fb>47</fb>
    <v>6</v>
  </rv>
  <rv s="3">
    <fb>52.2425</fb>
    <v>6</v>
  </rv>
  <rv s="3">
    <fb>1824.34</fb>
    <v>6</v>
  </rv>
  <rv s="3">
    <fb>188.45</fb>
    <v>6</v>
  </rv>
  <rv s="3">
    <fb>1196.73</fb>
    <v>6</v>
  </rv>
  <rv s="3">
    <fb>138.6</fb>
    <v>6</v>
  </rv>
  <rv s="3">
    <fb>8016.3590000000004</fb>
    <v>6</v>
  </rv>
  <rv s="3">
    <fb>43691</fb>
    <v>5</v>
  </rv>
  <rv s="3">
    <fb>50.6875</fb>
    <v>6</v>
  </rv>
  <rv s="3">
    <fb>1762.96</fb>
    <v>6</v>
  </rv>
  <rv s="3">
    <fb>179.71</fb>
    <v>6</v>
  </rv>
  <rv s="3">
    <fb>1164.25</fb>
    <v>6</v>
  </rv>
  <rv s="3">
    <fb>133.97999999999999</fb>
    <v>6</v>
  </rv>
  <rv s="3">
    <fb>7773.9390000000003</fb>
    <v>6</v>
  </rv>
  <rv s="3">
    <fb>43692</fb>
    <v>5</v>
  </rv>
  <rv s="3">
    <fb>43.128</fb>
    <v>6</v>
  </rv>
  <rv s="3">
    <fb>50.435000000000002</fb>
    <v>6</v>
  </rv>
  <rv s="3">
    <fb>1776.12</fb>
    <v>6</v>
  </rv>
  <rv s="3">
    <fb>182.59</fb>
    <v>6</v>
  </rv>
  <rv s="3">
    <fb>1169.32</fb>
    <v>6</v>
  </rv>
  <rv s="3">
    <fb>133.68</fb>
    <v>6</v>
  </rv>
  <rv s="3">
    <fb>7766.6170000000002</fb>
    <v>6</v>
  </rv>
  <rv s="3">
    <fb>43693</fb>
    <v>5</v>
  </rv>
  <rv s="3">
    <fb>43.988</fb>
    <v>6</v>
  </rv>
  <rv s="3">
    <fb>51.625</fb>
    <v>6</v>
  </rv>
  <rv s="3">
    <fb>1792.57</fb>
    <v>6</v>
  </rv>
  <rv s="3">
    <fb>183.7</fb>
    <v>6</v>
  </rv>
  <rv s="3">
    <fb>1179.21</fb>
    <v>6</v>
  </rv>
  <rv s="3">
    <fb>136.13</fb>
    <v>6</v>
  </rv>
  <rv s="3">
    <fb>7895.9939999999997</fb>
    <v>6</v>
  </rv>
  <rv s="3">
    <fb>43696</fb>
    <v>5</v>
  </rv>
  <rv s="3">
    <fb>45.366</fb>
    <v>6</v>
  </rv>
  <rv s="3">
    <fb>52.587499999999999</fb>
    <v>6</v>
  </rv>
  <rv s="3">
    <fb>1816.12</fb>
    <v>6</v>
  </rv>
  <rv s="3">
    <fb>186.17</fb>
    <v>6</v>
  </rv>
  <rv s="3">
    <fb>1200.44</fb>
    <v>6</v>
  </rv>
  <rv s="3">
    <fb>138.41</fb>
    <v>6</v>
  </rv>
  <rv s="3">
    <fb>8002.8119999999999</fb>
    <v>6</v>
  </rv>
  <rv s="3">
    <fb>43697</fb>
    <v>5</v>
  </rv>
  <rv s="3">
    <fb>45.171999999999997</fb>
    <v>6</v>
  </rv>
  <rv s="3">
    <fb>1801.38</fb>
    <v>6</v>
  </rv>
  <rv s="3">
    <fb>1183.53</fb>
    <v>6</v>
  </rv>
  <rv s="3">
    <fb>137.26</fb>
    <v>6</v>
  </rv>
  <rv s="3">
    <fb>7948.56</fb>
    <v>6</v>
  </rv>
  <rv s="3">
    <fb>43698</fb>
    <v>5</v>
  </rv>
  <rv s="3">
    <fb>44.165999999999997</fb>
    <v>6</v>
  </rv>
  <rv s="3">
    <fb>53.16</fb>
    <v>6</v>
  </rv>
  <rv s="3">
    <fb>1823.54</fb>
    <v>6</v>
  </rv>
  <rv s="3">
    <fb>183.55</fb>
    <v>6</v>
  </rv>
  <rv s="3">
    <fb>1191.58</fb>
    <v>6</v>
  </rv>
  <rv s="3">
    <fb>8020.2079999999996</fb>
    <v>6</v>
  </rv>
  <rv s="3">
    <fb>43699</fb>
    <v>5</v>
  </rv>
  <rv s="3">
    <fb>44.43</fb>
    <v>6</v>
  </rv>
  <rv s="3">
    <fb>53.115000000000002</fb>
    <v>6</v>
  </rv>
  <rv s="3">
    <fb>1805.6</fb>
    <v>6</v>
  </rv>
  <rv s="3">
    <fb>182.04</fb>
    <v>6</v>
  </rv>
  <rv s="3">
    <fb>1191.52</fb>
    <v>6</v>
  </rv>
  <rv s="3">
    <fb>7991.3879999999999</fb>
    <v>6</v>
  </rv>
  <rv s="3">
    <fb>43700</fb>
    <v>5</v>
  </rv>
  <rv s="3">
    <fb>42.28</fb>
    <v>6</v>
  </rv>
  <rv s="3">
    <fb>50.66</fb>
    <v>6</v>
  </rv>
  <rv s="3">
    <fb>1749.62</fb>
    <v>6</v>
  </rv>
  <rv s="3">
    <fb>177.75</fb>
    <v>6</v>
  </rv>
  <rv s="3">
    <fb>1153.58</fb>
    <v>6</v>
  </rv>
  <rv s="3">
    <fb>133.38999999999999</fb>
    <v>6</v>
  </rv>
  <rv s="3">
    <fb>7751.7659999999996</fb>
    <v>6</v>
  </rv>
  <rv s="3">
    <fb>43703</fb>
    <v>5</v>
  </rv>
  <rv s="3">
    <fb>43</fb>
    <v>6</v>
  </rv>
  <rv s="3">
    <fb>51.622500000000002</fb>
    <v>6</v>
  </rv>
  <rv s="3">
    <fb>1768.87</fb>
    <v>6</v>
  </rv>
  <rv s="3">
    <fb>180.36</fb>
    <v>6</v>
  </rv>
  <rv s="3">
    <fb>1171.18</fb>
    <v>6</v>
  </rv>
  <rv s="3">
    <fb>135.44999999999999</fb>
    <v>6</v>
  </rv>
  <rv s="3">
    <fb>7853.7349999999997</fb>
    <v>6</v>
  </rv>
  <rv s="3">
    <fb>43704</fb>
    <v>5</v>
  </rv>
  <rv s="3">
    <fb>42.816000000000003</fb>
    <v>6</v>
  </rv>
  <rv s="3">
    <fb>51.04</fb>
    <v>6</v>
  </rv>
  <rv s="3">
    <fb>1761.83</fb>
    <v>6</v>
  </rv>
  <rv s="3">
    <fb>181.3</fb>
    <v>6</v>
  </rv>
  <rv s="3">
    <fb>1170.82</fb>
    <v>6</v>
  </rv>
  <rv s="3">
    <fb>135.74</fb>
    <v>6</v>
  </rv>
  <rv s="3">
    <fb>7826.9459999999999</fb>
    <v>6</v>
  </rv>
  <rv s="3">
    <fb>43705</fb>
    <v>5</v>
  </rv>
  <rv s="3">
    <fb>43.118000000000002</fb>
    <v>6</v>
  </rv>
  <rv s="3">
    <fb>51.3825</fb>
    <v>6</v>
  </rv>
  <rv s="3">
    <fb>1764.25</fb>
    <v>6</v>
  </rv>
  <rv s="3">
    <fb>181.76</fb>
    <v>6</v>
  </rv>
  <rv s="3">
    <fb>1173.75</fb>
    <v>6</v>
  </rv>
  <rv s="3">
    <fb>135.56</fb>
    <v>6</v>
  </rv>
  <rv s="3">
    <fb>7856.8819999999996</fb>
    <v>6</v>
  </rv>
  <rv s="3">
    <fb>43706</fb>
    <v>5</v>
  </rv>
  <rv s="3">
    <fb>44.341999999999999</fb>
    <v>6</v>
  </rv>
  <rv s="3">
    <fb>52.252499999999998</fb>
    <v>6</v>
  </rv>
  <rv s="3">
    <fb>1786.4</fb>
    <v>6</v>
  </rv>
  <rv s="3">
    <fb>185.57</fb>
    <v>6</v>
  </rv>
  <rv s="3">
    <fb>1194.24</fb>
    <v>6</v>
  </rv>
  <rv s="3">
    <fb>138.12</fb>
    <v>6</v>
  </rv>
  <rv s="3">
    <fb>7973.3940000000002</fb>
    <v>6</v>
  </rv>
  <rv s="3">
    <fb>43707</fb>
    <v>5</v>
  </rv>
  <rv s="3">
    <fb>52.185000000000002</fb>
    <v>6</v>
  </rv>
  <rv s="3">
    <fb>1776.29</fb>
    <v>6</v>
  </rv>
  <rv s="3">
    <fb>185.67</fb>
    <v>6</v>
  </rv>
  <rv s="3">
    <fb>1190.53</fb>
    <v>6</v>
  </rv>
  <rv s="3">
    <fb>137.86000000000001</fb>
    <v>6</v>
  </rv>
  <rv s="3">
    <fb>7962.8819999999996</fb>
    <v>6</v>
  </rv>
  <rv s="3">
    <fb>43711</fb>
    <v>5</v>
  </rv>
  <rv s="3">
    <fb>45.002000000000002</fb>
    <v>6</v>
  </rv>
  <rv s="3">
    <fb>51.424999999999997</fb>
    <v>6</v>
  </rv>
  <rv s="3">
    <fb>1789.84</fb>
    <v>6</v>
  </rv>
  <rv s="3">
    <fb>182.39</fb>
    <v>6</v>
  </rv>
  <rv s="3">
    <fb>1169.55</fb>
    <v>6</v>
  </rv>
  <rv s="3">
    <fb>136.04</fb>
    <v>6</v>
  </rv>
  <rv s="3">
    <fb>7874.1580000000004</fb>
    <v>6</v>
  </rv>
  <rv s="3">
    <fb>43712</fb>
    <v>5</v>
  </rv>
  <rv s="3">
    <fb>44.136000000000003</fb>
    <v>6</v>
  </rv>
  <rv s="3">
    <fb>52.297499999999999</fb>
    <v>6</v>
  </rv>
  <rv s="3">
    <fb>1800.62</fb>
    <v>6</v>
  </rv>
  <rv s="3">
    <fb>187.14</fb>
    <v>6</v>
  </rv>
  <rv s="3">
    <fb>1182.27</fb>
    <v>6</v>
  </rv>
  <rv s="3">
    <fb>137.63</fb>
    <v>6</v>
  </rv>
  <rv s="3">
    <fb>7976.88</fb>
    <v>6</v>
  </rv>
  <rv s="3">
    <fb>43713</fb>
    <v>5</v>
  </rv>
  <rv s="3">
    <fb>45.915999999999997</fb>
    <v>6</v>
  </rv>
  <rv s="3">
    <fb>53.32</fb>
    <v>6</v>
  </rv>
  <rv s="3">
    <fb>1840.72</fb>
    <v>6</v>
  </rv>
  <rv s="3">
    <fb>190.9</fb>
    <v>6</v>
  </rv>
  <rv s="3">
    <fb>1212.19</fb>
    <v>6</v>
  </rv>
  <rv s="3">
    <fb>140.05000000000001</fb>
    <v>6</v>
  </rv>
  <rv s="3">
    <fb>8116.8280000000004</fb>
    <v>6</v>
  </rv>
  <rv s="3">
    <fb>43714</fb>
    <v>5</v>
  </rv>
  <rv s="3">
    <fb>45.49</fb>
    <v>6</v>
  </rv>
  <rv s="3">
    <fb>53.314999999999998</fb>
    <v>6</v>
  </rv>
  <rv s="3">
    <fb>1833.51</fb>
    <v>6</v>
  </rv>
  <rv s="3">
    <fb>187.49</fb>
    <v>6</v>
  </rv>
  <rv s="3">
    <fb>1206.32</fb>
    <v>6</v>
  </rv>
  <rv s="3">
    <fb>139.1</fb>
    <v>6</v>
  </rv>
  <rv s="3">
    <fb>8103.0739999999996</fb>
    <v>6</v>
  </rv>
  <rv s="3">
    <fb>43717</fb>
    <v>5</v>
  </rv>
  <rv s="3">
    <fb>46.357999999999997</fb>
    <v>6</v>
  </rv>
  <rv s="3">
    <fb>53.542499999999997</fb>
    <v>6</v>
  </rv>
  <rv s="3">
    <fb>1831.35</fb>
    <v>6</v>
  </rv>
  <rv s="3">
    <fb>188.76</fb>
    <v>6</v>
  </rv>
  <rv s="3">
    <fb>1205.27</fb>
    <v>6</v>
  </rv>
  <rv s="3">
    <fb>137.52000000000001</fb>
    <v>6</v>
  </rv>
  <rv s="3">
    <fb>8087.4369999999999</fb>
    <v>6</v>
  </rv>
  <rv s="3">
    <fb>43718</fb>
    <v>5</v>
  </rv>
  <rv s="3">
    <fb>47.107999999999997</fb>
    <v>6</v>
  </rv>
  <rv s="3">
    <fb>54.174999999999997</fb>
    <v>6</v>
  </rv>
  <rv s="3">
    <fb>1820.55</fb>
    <v>6</v>
  </rv>
  <rv s="3">
    <fb>1205.7</fb>
    <v>6</v>
  </rv>
  <rv s="3">
    <fb>136.08000000000001</fb>
    <v>6</v>
  </rv>
  <rv s="3">
    <fb>8084.1549999999997</fb>
    <v>6</v>
  </rv>
  <rv s="3">
    <fb>43719</fb>
    <v>5</v>
  </rv>
  <rv s="3">
    <fb>49.42</fb>
    <v>6</v>
  </rv>
  <rv s="3">
    <fb>55.897500000000001</fb>
    <v>6</v>
  </rv>
  <rv s="3">
    <fb>1822.99</fb>
    <v>6</v>
  </rv>
  <rv s="3">
    <fb>188.49</fb>
    <v>6</v>
  </rv>
  <rv s="3">
    <fb>1220</fb>
    <v>6</v>
  </rv>
  <rv s="3">
    <fb>8169.6779999999999</fb>
    <v>6</v>
  </rv>
  <rv s="3">
    <fb>43720</fb>
    <v>5</v>
  </rv>
  <rv s="3">
    <fb>49.173999999999999</fb>
    <v>6</v>
  </rv>
  <rv s="3">
    <fb>55.771299999999997</fb>
    <v>6</v>
  </rv>
  <rv s="3">
    <fb>1843.55</fb>
    <v>6</v>
  </rv>
  <rv s="3">
    <fb>187.47</fb>
    <v>6</v>
  </rv>
  <rv s="3">
    <fb>1234.97</fb>
    <v>6</v>
  </rv>
  <rv s="3">
    <fb>8194.4670000000006</fb>
    <v>6</v>
  </rv>
  <rv s="3">
    <fb>43721</fb>
    <v>5</v>
  </rv>
  <rv s="3">
    <fb>49.04</fb>
    <v>6</v>
  </rv>
  <rv s="3">
    <fb>54.6875</fb>
    <v>6</v>
  </rv>
  <rv s="3">
    <fb>1839.34</fb>
    <v>6</v>
  </rv>
  <rv s="3">
    <fb>187.19</fb>
    <v>6</v>
  </rv>
  <rv s="3">
    <fb>1240.03</fb>
    <v>6</v>
  </rv>
  <rv s="3">
    <fb>137.32</fb>
    <v>6</v>
  </rv>
  <rv s="3">
    <fb>8176.7129999999997</fb>
    <v>6</v>
  </rv>
  <rv s="3">
    <fb>43724</fb>
    <v>5</v>
  </rv>
  <rv s="3">
    <fb>48.561999999999998</fb>
    <v>6</v>
  </rv>
  <rv s="3">
    <fb>54.975000000000001</fb>
    <v>6</v>
  </rv>
  <rv s="3">
    <fb>1807.84</fb>
    <v>6</v>
  </rv>
  <rv s="3">
    <fb>186.22</fb>
    <v>6</v>
  </rv>
  <rv s="3">
    <fb>1231.6300000000001</fb>
    <v>6</v>
  </rv>
  <rv s="3">
    <fb>136.33000000000001</fb>
    <v>6</v>
  </rv>
  <rv s="3">
    <fb>8153.5429999999997</fb>
    <v>6</v>
  </rv>
  <rv s="3">
    <fb>43725</fb>
    <v>5</v>
  </rv>
  <rv s="3">
    <fb>48.957999999999998</fb>
    <v>6</v>
  </rv>
  <rv s="3">
    <fb>55.174999999999997</fb>
    <v>6</v>
  </rv>
  <rv s="3">
    <fb>1822.55</fb>
    <v>6</v>
  </rv>
  <rv s="3">
    <fb>188.08</fb>
    <v>6</v>
  </rv>
  <rv s="3">
    <fb>1229.8800000000001</fb>
    <v>6</v>
  </rv>
  <rv s="3">
    <fb>137.38999999999999</fb>
    <v>6</v>
  </rv>
  <rv s="3">
    <fb>8186.0159999999996</fb>
    <v>6</v>
  </rv>
  <rv s="3">
    <fb>43726</fb>
    <v>5</v>
  </rv>
  <rv s="3">
    <fb>48.698</fb>
    <v>6</v>
  </rv>
  <rv s="3">
    <fb>55.692500000000003</fb>
    <v>6</v>
  </rv>
  <rv s="3">
    <fb>1817.46</fb>
    <v>6</v>
  </rv>
  <rv s="3">
    <fb>188.14</fb>
    <v>6</v>
  </rv>
  <rv s="3">
    <fb>1232.6500000000001</fb>
    <v>6</v>
  </rv>
  <rv s="3">
    <fb>138.52000000000001</fb>
    <v>6</v>
  </rv>
  <rv s="3">
    <fb>8177.3919999999998</fb>
    <v>6</v>
  </rv>
  <rv s="3">
    <fb>43727</fb>
    <v>5</v>
  </rv>
  <rv s="3">
    <fb>49.32</fb>
    <v>6</v>
  </rv>
  <rv s="3">
    <fb>55.24</fb>
    <v>6</v>
  </rv>
  <rv s="3">
    <fb>1821.5</fb>
    <v>6</v>
  </rv>
  <rv s="3">
    <fb>190.14</fb>
    <v>6</v>
  </rv>
  <rv s="3">
    <fb>1238.75</fb>
    <v>6</v>
  </rv>
  <rv s="3">
    <fb>141.07</fb>
    <v>6</v>
  </rv>
  <rv s="3">
    <fb>8182.8789999999999</fb>
    <v>6</v>
  </rv>
  <rv s="3">
    <fb>43728</fb>
    <v>5</v>
  </rv>
  <rv s="3">
    <fb>48.124000000000002</fb>
    <v>6</v>
  </rv>
  <rv s="3">
    <fb>54.432499999999997</fb>
    <v>6</v>
  </rv>
  <rv s="3">
    <fb>1794.16</fb>
    <v>6</v>
  </rv>
  <rv s="3">
    <fb>189.93</fb>
    <v>6</v>
  </rv>
  <rv s="3">
    <fb>1229.8399999999999</fb>
    <v>6</v>
  </rv>
  <rv s="3">
    <fb>139.44</fb>
    <v>6</v>
  </rv>
  <rv s="3">
    <fb>8117.674</fb>
    <v>6</v>
  </rv>
  <rv s="3">
    <fb>43731</fb>
    <v>5</v>
  </rv>
  <rv s="3">
    <fb>48.246000000000002</fb>
    <v>6</v>
  </rv>
  <rv s="3">
    <fb>54.68</fb>
    <v>6</v>
  </rv>
  <rv s="3">
    <fb>1785.3</fb>
    <v>6</v>
  </rv>
  <rv s="3">
    <fb>186.82</fb>
    <v>6</v>
  </rv>
  <rv s="3">
    <fb>1234.69</fb>
    <v>6</v>
  </rv>
  <rv s="3">
    <fb>139.13999999999999</fb>
    <v>6</v>
  </rv>
  <rv s="3">
    <fb>8112.4620000000004</fb>
    <v>6</v>
  </rv>
  <rv s="3">
    <fb>43732</fb>
    <v>5</v>
  </rv>
  <rv s="3">
    <fb>44.642000000000003</fb>
    <v>6</v>
  </rv>
  <rv s="3">
    <fb>54.42</fb>
    <v>6</v>
  </rv>
  <rv s="3">
    <fb>1741.61</fb>
    <v>6</v>
  </rv>
  <rv s="3">
    <fb>181.28</fb>
    <v>6</v>
  </rv>
  <rv s="3">
    <fb>1218.33</fb>
    <v>6</v>
  </rv>
  <rv s="3">
    <fb>137.38</fb>
    <v>6</v>
  </rv>
  <rv s="3">
    <fb>7993.6270000000004</fb>
    <v>6</v>
  </rv>
  <rv s="3">
    <fb>43733</fb>
    <v>5</v>
  </rv>
  <rv s="3">
    <fb>45.74</fb>
    <v>6</v>
  </rv>
  <rv s="3">
    <fb>55.2575</fb>
    <v>6</v>
  </rv>
  <rv s="3">
    <fb>1768.33</fb>
    <v>6</v>
  </rv>
  <rv s="3">
    <fb>182.8</fb>
    <v>6</v>
  </rv>
  <rv s="3">
    <fb>1245.94</fb>
    <v>6</v>
  </rv>
  <rv s="3">
    <fb>139.36000000000001</fb>
    <v>6</v>
  </rv>
  <rv s="3">
    <fb>8077.384</fb>
    <v>6</v>
  </rv>
  <rv s="3">
    <fb>43734</fb>
    <v>5</v>
  </rv>
  <rv s="3">
    <fb>48.512</fb>
    <v>6</v>
  </rv>
  <rv s="3">
    <fb>54.972499999999997</fb>
    <v>6</v>
  </rv>
  <rv s="3">
    <fb>1739.84</fb>
    <v>6</v>
  </rv>
  <rv s="3">
    <fb>180.11</fb>
    <v>6</v>
  </rv>
  <rv s="3">
    <fb>1242.29</fb>
    <v>6</v>
  </rv>
  <rv s="3">
    <fb>139.54</fb>
    <v>6</v>
  </rv>
  <rv s="3">
    <fb>8030.6610000000001</fb>
    <v>6</v>
  </rv>
  <rv s="3">
    <fb>43735</fb>
    <v>5</v>
  </rv>
  <rv s="3">
    <fb>48.426000000000002</fb>
    <v>6</v>
  </rv>
  <rv s="3">
    <fb>54.704999999999998</fb>
    <v>6</v>
  </rv>
  <rv s="3">
    <fb>1725.45</fb>
    <v>6</v>
  </rv>
  <rv s="3">
    <fb>177.1</fb>
    <v>6</v>
  </rv>
  <rv s="3">
    <fb>1225.95</fb>
    <v>6</v>
  </rv>
  <rv s="3">
    <fb>137.72999999999999</fb>
    <v>6</v>
  </rv>
  <rv s="3">
    <fb>7939.6270000000004</fb>
    <v>6</v>
  </rv>
  <rv s="8">
    <v>16</v>
    <v>a24kar</v>
    <v>Daily</v>
    <v>42541</v>
    <v>43735</v>
    <v>0</v>
    <v>1</v>
    <v>637051392000000000,637866622054980464,0</v>
    <v>0</v>
    <v>a24kar</v>
    <v>XNAS:TSLA</v>
    <v>1</v>
  </rv>
  <rv s="8">
    <v>16</v>
    <v>a1nhlh</v>
    <v>Daily</v>
    <v>42541</v>
    <v>43735</v>
    <v>0</v>
    <v>1</v>
    <v>637051392000000000,637866552832883908,0</v>
    <v>0</v>
    <v>a1nhlh</v>
    <v>XNAS:AMZN</v>
    <v>2</v>
  </rv>
  <rv s="8">
    <v>16</v>
    <v>a1mou2</v>
    <v>Daily</v>
    <v>42541</v>
    <v>43735</v>
    <v>0</v>
    <v>1</v>
    <v>637051392000000000,637865748956594872,0</v>
    <v>0</v>
    <v>a1mou2</v>
    <v>XNAS:AAPL</v>
    <v>3</v>
  </rv>
  <rv s="8">
    <v>16</v>
    <v>a3oxnm</v>
    <v>Daily</v>
    <v>42541</v>
    <v>43735</v>
    <v>0</v>
    <v>1</v>
    <v>637051392000000000,637874185610330399,0</v>
    <v>0</v>
    <v>a3oxnm</v>
    <v>COMP</v>
    <v>4</v>
  </rv>
  <rv s="8">
    <v>16</v>
    <v>a1xzim</v>
    <v>Daily</v>
    <v>42541</v>
    <v>43735</v>
    <v>0</v>
    <v>1</v>
    <v>637051392000000000,637866556674269547,0</v>
    <v>0</v>
    <v>a1xzim</v>
    <v>XNAS:MSFT</v>
    <v>5</v>
  </rv>
  <rv s="8">
    <v>16</v>
    <v>a1slm7</v>
    <v>Daily</v>
    <v>42541</v>
    <v>43735</v>
    <v>0</v>
    <v>1</v>
    <v>637051392000000000,637866553283258742,0</v>
    <v>0</v>
    <v>a1slm7</v>
    <v>XNAS:FB</v>
    <v>6</v>
  </rv>
  <rv s="8">
    <v>16</v>
    <v>a1u3rw</v>
    <v>Daily</v>
    <v>42541</v>
    <v>43735</v>
    <v>0</v>
    <v>1</v>
    <v>637051392000000000,637866554086851564,0</v>
    <v>0</v>
    <v>a1u3rw</v>
    <v>XNAS:GOOGL</v>
    <v>7</v>
  </rv>
</rvData>
</file>

<file path=xl/richData/rdrichvaluestructure.xml><?xml version="1.0" encoding="utf-8"?>
<rvStructures xmlns="http://schemas.microsoft.com/office/spreadsheetml/2017/richdata" count="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formattednumber">
    <k n="_Format" t="spb"/>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spbArrays>
  <spbData count="17">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5">
      <v>10</v>
    </spb>
    <spb s="5">
      <v>1</v>
    </spb>
    <spb s="0">
      <v>1</v>
      <v>Name</v>
      <v>LearnMoreOnLink</v>
    </spb>
    <spb s="6">
      <v>0</v>
      <v>0</v>
    </spb>
    <spb s="7">
      <v>8</v>
      <v>1</v>
      <v>1</v>
      <v>1</v>
      <v>1</v>
    </spb>
    <spb s="8">
      <v>1</v>
      <v>2</v>
      <v>2</v>
      <v>1</v>
      <v>3</v>
      <v>1</v>
      <v>11</v>
      <v>1</v>
      <v>1</v>
      <v>4</v>
      <v>4</v>
      <v>5</v>
      <v>6</v>
      <v>1</v>
      <v>1</v>
      <v>1</v>
      <v>4</v>
      <v>7</v>
      <v>8</v>
      <v>9</v>
      <v>4</v>
    </spb>
    <spb s="9">
      <v>Powered by Refinitiv</v>
    </spb>
    <spb s="0">
      <v>2</v>
      <v>Name</v>
      <v>LearnMoreOnLink</v>
    </spb>
    <spb s="10">
      <v>1</v>
      <v>1</v>
      <v>1</v>
    </spb>
    <spb s="11">
      <v>1</v>
      <v>1</v>
      <v>3</v>
      <v>1</v>
      <v>1</v>
      <v>1</v>
      <v>5</v>
      <v>1</v>
      <v>1</v>
      <v>1</v>
      <v>9</v>
    </spb>
    <spb s="12">
      <v>from previous close</v>
      <v>from previous close</v>
    </spb>
    <spb s="13">
      <v>10</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_Self"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UniqueName" t="spb"/>
    <k n="`%ProviderInfo" t="spb"/>
    <k n="LearnMoreOnLink" t="spb"/>
  </s>
  <s>
    <k n="Low" t="i"/>
    <k n="High" t="i"/>
    <k n="Name" t="i"/>
    <k n="Open" t="i"/>
    <k n="Price" t="i"/>
    <k n="Change" t="i"/>
    <k n="Change (%)" t="i"/>
    <k n="52 week low" t="i"/>
    <k n="52 week high" t="i"/>
    <k n="Previous close" t="i"/>
    <k n="`%EntityServiceId" t="i"/>
  </s>
  <s>
    <k n="Change" t="s"/>
    <k n="Change (%)"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dxfid="7"/>
    <rSty>
      <rpv i="2">1</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A4A43-E083-4132-9178-07BB0736F381}" name="TeknologiOppgangNedgangUnik_Vader" displayName="TeknologiOppgangNedgangUnik_Vader" ref="A1:Z2144" tableType="queryTable" totalsRowShown="0">
  <autoFilter ref="A1:Z2144" xr:uid="{964A4A43-E083-4132-9178-07BB0736F381}">
    <filterColumn colId="18">
      <filters>
        <filter val="1"/>
      </filters>
    </filterColumn>
    <filterColumn colId="19">
      <filters>
        <filter val="1"/>
      </filters>
    </filterColumn>
  </autoFilter>
  <tableColumns count="26">
    <tableColumn id="1" xr3:uid="{34BC92BB-B26B-46FD-9572-5C2DC181FD77}" uniqueName="1" name="Column1" queryTableFieldId="1"/>
    <tableColumn id="2" xr3:uid="{2EC57FC0-6E16-4E1D-BD6F-D8948C9363DA}" uniqueName="2" name="Open" queryTableFieldId="2" dataDxfId="23"/>
    <tableColumn id="3" xr3:uid="{E40EB27F-FA0B-4CF1-AA09-96CBBD7869C0}" uniqueName="3" name="Low" queryTableFieldId="3" dataDxfId="22"/>
    <tableColumn id="4" xr3:uid="{EB4280DB-178D-4AEE-A460-7423A1ECC59F}" uniqueName="4" name="High" queryTableFieldId="4" dataDxfId="21"/>
    <tableColumn id="5" xr3:uid="{D342222C-F169-40A5-92C7-878BF86CE080}" uniqueName="5" name="Volume" queryTableFieldId="5"/>
    <tableColumn id="6" xr3:uid="{A9DBF053-D968-4779-8B2A-19E3C20066C9}" uniqueName="6" name="Close" queryTableFieldId="6" dataDxfId="20"/>
    <tableColumn id="22" xr3:uid="{72489DA2-FCF5-4961-A349-41A56C4AB5BC}" uniqueName="22" name="Return" queryTableFieldId="22" dataDxfId="19" dataCellStyle="Prosent">
      <calculatedColumnFormula>(TeknologiOppgangNedgangUnik_Vader[[#This Row],[Open]]-TeknologiOppgangNedgangUnik_Vader[[#This Row],[Close]])/TeknologiOppgangNedgangUnik_Vader[[#This Row],[Close]]</calculatedColumnFormula>
    </tableColumn>
    <tableColumn id="7" xr3:uid="{FF0EE557-A964-41BA-A004-904275187678}" uniqueName="7" name="Compound" queryTableFieldId="7" dataDxfId="18"/>
    <tableColumn id="8" xr3:uid="{2B20D119-630A-4182-8763-6E9419EF66A8}" uniqueName="8" name="Negative" queryTableFieldId="8" dataDxfId="17"/>
    <tableColumn id="9" xr3:uid="{E9A08490-EB4E-46C3-8FFB-92E89F838010}" uniqueName="9" name="Neutral" queryTableFieldId="9" dataDxfId="16"/>
    <tableColumn id="10" xr3:uid="{8ACC02F3-39F3-4B6B-9A51-E61CC7BC0408}" uniqueName="10" name="Positive" queryTableFieldId="10" dataDxfId="15"/>
    <tableColumn id="11" xr3:uid="{36A956C9-B3D5-4CA2-847B-43F87B393EE5}" uniqueName="11" name="Label" queryTableFieldId="11"/>
    <tableColumn id="12" xr3:uid="{4F9D67A5-B54D-4205-A879-37D18169167A}" uniqueName="12" name="Nedgang-Linear" queryTableFieldId="12" dataDxfId="14"/>
    <tableColumn id="13" xr3:uid="{6CC7D215-89F7-43A1-BE78-CD8491A27B78}" uniqueName="13" name="Oppgang-Linear" queryTableFieldId="13" dataDxfId="13"/>
    <tableColumn id="14" xr3:uid="{50AFC921-5E9E-4954-BC92-C32B51076324}" uniqueName="14" name="Nedgang-Bayes" queryTableFieldId="14" dataDxfId="12"/>
    <tableColumn id="15" xr3:uid="{C82C1475-48F7-4D92-9F29-C94AFB345AE4}" uniqueName="15" name="Oppgang-Bayes" queryTableFieldId="15" dataDxfId="11"/>
    <tableColumn id="16" xr3:uid="{F830DA86-652D-486F-89B7-2F7CBB27999F}" uniqueName="16" name="Nedgang-KNN" queryTableFieldId="16" dataDxfId="10"/>
    <tableColumn id="17" xr3:uid="{1321E880-4FBE-47AE-9306-EF3E4BFE605E}" uniqueName="17" name="Oppgang-KNN" queryTableFieldId="17" dataDxfId="9"/>
    <tableColumn id="23" xr3:uid="{423A0623-87FA-4236-A0EB-AF18FC030469}" uniqueName="23" name="Prediksjon-KNN" queryTableFieldId="23" dataDxfId="8">
      <calculatedColumnFormula>IF(TeknologiOppgangNedgangUnik_Vader[[#This Row],[Nedgang-KNN]]&gt;TeknologiOppgangNedgangUnik_Vader[[#This Row],[Oppgang-KNN]],0,1)</calculatedColumnFormula>
    </tableColumn>
    <tableColumn id="24" xr3:uid="{D3114A90-8665-4308-9DA3-F395CC721087}" uniqueName="24" name="Prediksjon Rett/Feil KNN" queryTableFieldId="24" dataDxfId="7">
      <calculatedColumnFormula>IF(TeknologiOppgangNedgangUnik_Vader[[#This Row],[Label]]=TeknologiOppgangNedgangUnik_Vader[[#This Row],[Prediksjon-KNN]],1,-1)</calculatedColumnFormula>
    </tableColumn>
    <tableColumn id="25" xr3:uid="{B29CB45F-E69B-4908-8903-03C727FEEF94}" uniqueName="25" name="Conviction KNN" queryTableFieldId="25" dataDxfId="6" dataCellStyle="Prosent">
      <calculatedColumnFormula>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calculatedColumnFormula>
    </tableColumn>
    <tableColumn id="26" xr3:uid="{81E70228-6CB8-49F0-A9CF-6E4BD37245B3}" uniqueName="26" name="Profit/Loss KNN" queryTableFieldId="26" dataDxfId="5" dataCellStyle="Prosent">
      <calculatedColumnFormula>TeknologiOppgangNedgangUnik_Vader[[#This Row],[Conviction KNN]]*TeknologiOppgangNedgangUnik_Vader[[#This Row],[Prediksjon Rett/Feil KNN]]*TeknologiOppgangNedgangUnik_Vader[[#This Row],[Return]]</calculatedColumnFormula>
    </tableColumn>
    <tableColumn id="18" xr3:uid="{22C7D9D3-3D11-412D-9930-CA5CD2C55270}" uniqueName="18" name="Nedgang-Support" queryTableFieldId="18" dataDxfId="4"/>
    <tableColumn id="19" xr3:uid="{CB27162B-BDC8-488D-A4F4-30737F939F45}" uniqueName="19" name="Oppgang-Support" queryTableFieldId="19" dataDxfId="3"/>
    <tableColumn id="20" xr3:uid="{BD87F467-4C05-4BB4-ACCB-DE214D35EE75}" uniqueName="20" name="Nedgang-Tree" queryTableFieldId="20" dataDxfId="2"/>
    <tableColumn id="21" xr3:uid="{13B0E9E0-BA9D-4BFA-AA2E-859622D27D73}" uniqueName="21" name="Oppgang-Tree" queryTableFieldId="2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F5C8FD-D6E1-4AD0-9C54-919E2F41E192}" name="Tabell2" displayName="Tabell2" ref="D2:D1143" totalsRowShown="0" headerRowDxfId="0">
  <tableColumns count="1">
    <tableColumn id="1" xr3:uid="{B96D28D8-235D-46DD-B2CA-4E5DFEE3C883}" name="Return"/>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89C67-BC8F-49A1-9D15-8D9ADCE68C13}">
  <dimension ref="A1:Z2144"/>
  <sheetViews>
    <sheetView workbookViewId="0">
      <selection activeCell="M199" sqref="M199"/>
    </sheetView>
  </sheetViews>
  <sheetFormatPr baseColWidth="10" defaultRowHeight="14.4" x14ac:dyDescent="0.3"/>
  <cols>
    <col min="1" max="1" width="10.77734375" bestFit="1" customWidth="1"/>
    <col min="2" max="4" width="16.6640625" bestFit="1" customWidth="1"/>
    <col min="5" max="5" width="10" bestFit="1" customWidth="1"/>
    <col min="6" max="6" width="16.6640625" bestFit="1" customWidth="1"/>
    <col min="7" max="7" width="16.6640625" style="3" customWidth="1"/>
    <col min="8" max="8" width="12.6640625" bestFit="1" customWidth="1"/>
    <col min="9" max="9" width="10.6640625" bestFit="1" customWidth="1"/>
    <col min="10" max="10" width="9.44140625" bestFit="1" customWidth="1"/>
    <col min="11" max="11" width="9.77734375" bestFit="1" customWidth="1"/>
    <col min="12" max="12" width="7.6640625" bestFit="1" customWidth="1"/>
    <col min="13" max="16" width="19.6640625" bestFit="1" customWidth="1"/>
    <col min="17" max="18" width="18.6640625" bestFit="1" customWidth="1"/>
    <col min="19" max="20" width="18.6640625" hidden="1" customWidth="1"/>
    <col min="21" max="22" width="18.6640625" style="2" hidden="1" customWidth="1"/>
    <col min="23" max="26" width="19.6640625" style="7" bestFit="1" customWidth="1"/>
  </cols>
  <sheetData>
    <row r="1" spans="1:26" x14ac:dyDescent="0.3">
      <c r="A1" t="s">
        <v>0</v>
      </c>
      <c r="B1" t="s">
        <v>1</v>
      </c>
      <c r="C1" t="s">
        <v>2</v>
      </c>
      <c r="D1" t="s">
        <v>3</v>
      </c>
      <c r="E1" t="s">
        <v>4</v>
      </c>
      <c r="F1" t="s">
        <v>5</v>
      </c>
      <c r="G1" s="3" t="s">
        <v>21</v>
      </c>
      <c r="H1" t="s">
        <v>6</v>
      </c>
      <c r="I1" t="s">
        <v>7</v>
      </c>
      <c r="J1" t="s">
        <v>8</v>
      </c>
      <c r="K1" t="s">
        <v>9</v>
      </c>
      <c r="L1" t="s">
        <v>10</v>
      </c>
      <c r="M1" t="s">
        <v>11</v>
      </c>
      <c r="N1" t="s">
        <v>12</v>
      </c>
      <c r="O1" t="s">
        <v>13</v>
      </c>
      <c r="P1" t="s">
        <v>14</v>
      </c>
      <c r="Q1" t="s">
        <v>15</v>
      </c>
      <c r="R1" t="s">
        <v>16</v>
      </c>
      <c r="S1" t="s">
        <v>22</v>
      </c>
      <c r="T1" t="s">
        <v>25</v>
      </c>
      <c r="U1" s="2" t="s">
        <v>23</v>
      </c>
      <c r="V1" s="2" t="s">
        <v>24</v>
      </c>
      <c r="W1" s="7" t="s">
        <v>17</v>
      </c>
      <c r="X1" s="7" t="s">
        <v>18</v>
      </c>
      <c r="Y1" s="7" t="s">
        <v>19</v>
      </c>
      <c r="Z1" s="7" t="s">
        <v>20</v>
      </c>
    </row>
    <row r="2" spans="1:26" hidden="1" x14ac:dyDescent="0.3">
      <c r="A2">
        <v>0</v>
      </c>
      <c r="B2" s="1">
        <v>1680</v>
      </c>
      <c r="C2" s="1">
        <v>1641.5</v>
      </c>
      <c r="D2" s="1">
        <v>1692.119995</v>
      </c>
      <c r="E2">
        <v>5271300</v>
      </c>
      <c r="F2" s="1">
        <v>1658.380005</v>
      </c>
      <c r="G2" s="3">
        <f>(TeknologiOppgangNedgangUnik_Vader[[#This Row],[Open]]-TeknologiOppgangNedgangUnik_Vader[[#This Row],[Close]])/TeknologiOppgangNedgangUnik_Vader[[#This Row],[Close]]</f>
        <v>1.3036816010091738E-2</v>
      </c>
      <c r="H2" s="1">
        <v>0.98819999999999997</v>
      </c>
      <c r="I2" s="1">
        <v>5.2999999999999999E-2</v>
      </c>
      <c r="J2" s="1">
        <v>0.81499999999999995</v>
      </c>
      <c r="K2" s="1">
        <v>0.13200000000000001</v>
      </c>
      <c r="L2">
        <v>0</v>
      </c>
      <c r="M2" s="1">
        <v>0.49052359623581299</v>
      </c>
      <c r="N2" s="1">
        <v>0.50947640376418601</v>
      </c>
      <c r="O2" s="1">
        <v>0.45880167158204699</v>
      </c>
      <c r="P2" s="1">
        <v>0.54119832841795301</v>
      </c>
      <c r="Q2" s="1">
        <v>0.55555555555555503</v>
      </c>
      <c r="R2" s="1">
        <v>0.44444444444444398</v>
      </c>
      <c r="S2" s="1">
        <f>IF(TeknologiOppgangNedgangUnik_Vader[[#This Row],[Nedgang-KNN]]&gt;TeknologiOppgangNedgangUnik_Vader[[#This Row],[Oppgang-KNN]],0,1)</f>
        <v>0</v>
      </c>
      <c r="T2" s="1">
        <f>IF(TeknologiOppgangNedgangUnik_Vader[[#This Row],[Label]]=TeknologiOppgangNedgangUnik_Vader[[#This Row],[Prediksjon-KNN]],1,-1)</f>
        <v>1</v>
      </c>
      <c r="U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 s="2">
        <f>TeknologiOppgangNedgangUnik_Vader[[#This Row],[Conviction KNN]]*TeknologiOppgangNedgangUnik_Vader[[#This Row],[Prediksjon Rett/Feil KNN]]*TeknologiOppgangNedgangUnik_Vader[[#This Row],[Return]]</f>
        <v>7.2426755611620724E-4</v>
      </c>
      <c r="W2" s="1">
        <v>0.49526477859134799</v>
      </c>
      <c r="X2" s="1">
        <v>0.50473522140865101</v>
      </c>
      <c r="Y2" s="1">
        <v>0.469343850842595</v>
      </c>
      <c r="Z2" s="1">
        <v>0.530656149157404</v>
      </c>
    </row>
    <row r="3" spans="1:26" hidden="1" x14ac:dyDescent="0.3">
      <c r="A3">
        <v>1</v>
      </c>
      <c r="B3" s="1">
        <v>1638</v>
      </c>
      <c r="C3" s="1">
        <v>1585</v>
      </c>
      <c r="D3" s="1">
        <v>1642.5699460000001</v>
      </c>
      <c r="E3">
        <v>6367200</v>
      </c>
      <c r="F3" s="1">
        <v>1591.910034</v>
      </c>
      <c r="G3" s="3">
        <f>(TeknologiOppgangNedgangUnik_Vader[[#This Row],[Open]]-TeknologiOppgangNedgangUnik_Vader[[#This Row],[Close]])/TeknologiOppgangNedgangUnik_Vader[[#This Row],[Close]]</f>
        <v>2.8952619818715209E-2</v>
      </c>
      <c r="H3" s="1">
        <v>0.99780000000000002</v>
      </c>
      <c r="I3" s="1">
        <v>4.2000000000000003E-2</v>
      </c>
      <c r="J3" s="1">
        <v>0.78500000000000003</v>
      </c>
      <c r="K3" s="1">
        <v>0.17299999999999999</v>
      </c>
      <c r="L3">
        <v>0</v>
      </c>
      <c r="M3" s="1">
        <v>0.47714699994902299</v>
      </c>
      <c r="N3" s="1">
        <v>0.52285300005097601</v>
      </c>
      <c r="O3" s="1">
        <v>0.43170187885033601</v>
      </c>
      <c r="P3" s="1">
        <v>0.56829812114966305</v>
      </c>
      <c r="Q3" s="1">
        <v>0.44444444444444398</v>
      </c>
      <c r="R3" s="1">
        <v>0.55555555555555503</v>
      </c>
      <c r="S3" s="1">
        <f>IF(TeknologiOppgangNedgangUnik_Vader[[#This Row],[Nedgang-KNN]]&gt;TeknologiOppgangNedgangUnik_Vader[[#This Row],[Oppgang-KNN]],0,1)</f>
        <v>1</v>
      </c>
      <c r="T3" s="1">
        <f>IF(TeknologiOppgangNedgangUnik_Vader[[#This Row],[Label]]=TeknologiOppgangNedgangUnik_Vader[[#This Row],[Prediksjon-KNN]],1,-1)</f>
        <v>-1</v>
      </c>
      <c r="U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 s="2">
        <f>TeknologiOppgangNedgangUnik_Vader[[#This Row],[Conviction KNN]]*TeknologiOppgangNedgangUnik_Vader[[#This Row],[Prediksjon Rett/Feil KNN]]*TeknologiOppgangNedgangUnik_Vader[[#This Row],[Return]]</f>
        <v>-1.6084788788175107E-3</v>
      </c>
      <c r="W3" s="1">
        <v>0.48878156550226898</v>
      </c>
      <c r="X3" s="1">
        <v>0.51121843449772997</v>
      </c>
      <c r="Y3" s="1">
        <v>0.469343850842595</v>
      </c>
      <c r="Z3" s="1">
        <v>0.530656149157404</v>
      </c>
    </row>
    <row r="4" spans="1:26" hidden="1" x14ac:dyDescent="0.3">
      <c r="A4">
        <v>2</v>
      </c>
      <c r="B4" s="1">
        <v>1566</v>
      </c>
      <c r="C4" s="1">
        <v>1505.01001</v>
      </c>
      <c r="D4" s="1">
        <v>1576.130005</v>
      </c>
      <c r="E4">
        <v>8829800</v>
      </c>
      <c r="F4" s="1">
        <v>1520.910034</v>
      </c>
      <c r="G4" s="3">
        <f>(TeknologiOppgangNedgangUnik_Vader[[#This Row],[Open]]-TeknologiOppgangNedgangUnik_Vader[[#This Row],[Close]])/TeknologiOppgangNedgangUnik_Vader[[#This Row],[Close]]</f>
        <v>2.9646701640473234E-2</v>
      </c>
      <c r="H4" s="1">
        <v>0.99639999999999995</v>
      </c>
      <c r="I4" s="1">
        <v>0.04</v>
      </c>
      <c r="J4" s="1">
        <v>0.80100000000000005</v>
      </c>
      <c r="K4" s="1">
        <v>0.159</v>
      </c>
      <c r="L4">
        <v>0</v>
      </c>
      <c r="M4" s="1">
        <v>0.48241758740135998</v>
      </c>
      <c r="N4" s="1">
        <v>0.51758241259863902</v>
      </c>
      <c r="O4" s="1">
        <v>0.44179945432554701</v>
      </c>
      <c r="P4" s="1">
        <v>0.55820054567445299</v>
      </c>
      <c r="Q4" s="1">
        <v>0.44444444444444398</v>
      </c>
      <c r="R4" s="1">
        <v>0.55555555555555503</v>
      </c>
      <c r="S4" s="1">
        <f>IF(TeknologiOppgangNedgangUnik_Vader[[#This Row],[Nedgang-KNN]]&gt;TeknologiOppgangNedgangUnik_Vader[[#This Row],[Oppgang-KNN]],0,1)</f>
        <v>1</v>
      </c>
      <c r="T4" s="1">
        <f>IF(TeknologiOppgangNedgangUnik_Vader[[#This Row],[Label]]=TeknologiOppgangNedgangUnik_Vader[[#This Row],[Prediksjon-KNN]],1,-1)</f>
        <v>-1</v>
      </c>
      <c r="U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 s="2">
        <f>TeknologiOppgangNedgangUnik_Vader[[#This Row],[Conviction KNN]]*TeknologiOppgangNedgangUnik_Vader[[#This Row],[Prediksjon Rett/Feil KNN]]*TeknologiOppgangNedgangUnik_Vader[[#This Row],[Return]]</f>
        <v>-1.6470389800262899E-3</v>
      </c>
      <c r="W4" s="1">
        <v>0.49133008868368899</v>
      </c>
      <c r="X4" s="1">
        <v>0.50866991131631001</v>
      </c>
      <c r="Y4" s="1">
        <v>0.469343850842595</v>
      </c>
      <c r="Z4" s="1">
        <v>0.530656149157404</v>
      </c>
    </row>
    <row r="5" spans="1:26" hidden="1" x14ac:dyDescent="0.3">
      <c r="A5">
        <v>3</v>
      </c>
      <c r="B5" s="1">
        <v>1540</v>
      </c>
      <c r="C5" s="1">
        <v>1523.01001</v>
      </c>
      <c r="D5" s="1">
        <v>1567.5500489999999</v>
      </c>
      <c r="E5">
        <v>6523000</v>
      </c>
      <c r="F5" s="1">
        <v>1551.4799800000001</v>
      </c>
      <c r="G5" s="3">
        <f>(TeknologiOppgangNedgangUnik_Vader[[#This Row],[Open]]-TeknologiOppgangNedgangUnik_Vader[[#This Row],[Close]])/TeknologiOppgangNedgangUnik_Vader[[#This Row],[Close]]</f>
        <v>-7.3993735968156471E-3</v>
      </c>
      <c r="H5" s="1">
        <v>0.94010000000000005</v>
      </c>
      <c r="I5" s="1">
        <v>8.7999999999999995E-2</v>
      </c>
      <c r="J5" s="1">
        <v>0.753</v>
      </c>
      <c r="K5" s="1">
        <v>0.159</v>
      </c>
      <c r="L5">
        <v>1</v>
      </c>
      <c r="M5" s="1">
        <v>0.477341195539702</v>
      </c>
      <c r="N5" s="1">
        <v>0.522658804460297</v>
      </c>
      <c r="O5" s="1">
        <v>0.44861151125305498</v>
      </c>
      <c r="P5" s="1">
        <v>0.55138848874694402</v>
      </c>
      <c r="Q5" s="1">
        <v>0.55555555555555503</v>
      </c>
      <c r="R5" s="1">
        <v>0.44444444444444398</v>
      </c>
      <c r="S5" s="1">
        <f>IF(TeknologiOppgangNedgangUnik_Vader[[#This Row],[Nedgang-KNN]]&gt;TeknologiOppgangNedgangUnik_Vader[[#This Row],[Oppgang-KNN]],0,1)</f>
        <v>0</v>
      </c>
      <c r="T5" s="1">
        <f>IF(TeknologiOppgangNedgangUnik_Vader[[#This Row],[Label]]=TeknologiOppgangNedgangUnik_Vader[[#This Row],[Prediksjon-KNN]],1,-1)</f>
        <v>-1</v>
      </c>
      <c r="U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 s="2">
        <f>TeknologiOppgangNedgangUnik_Vader[[#This Row],[Conviction KNN]]*TeknologiOppgangNedgangUnik_Vader[[#This Row],[Prediksjon Rett/Feil KNN]]*TeknologiOppgangNedgangUnik_Vader[[#This Row],[Return]]</f>
        <v>4.110763109342024E-4</v>
      </c>
      <c r="W5" s="1">
        <v>0.48894013644291401</v>
      </c>
      <c r="X5" s="1">
        <v>0.51105986355708499</v>
      </c>
      <c r="Y5" s="1">
        <v>0.469343850842595</v>
      </c>
      <c r="Z5" s="1">
        <v>0.530656149157404</v>
      </c>
    </row>
    <row r="6" spans="1:26" hidden="1" x14ac:dyDescent="0.3">
      <c r="A6">
        <v>4</v>
      </c>
      <c r="B6" s="1">
        <v>1543.0500489999999</v>
      </c>
      <c r="C6" s="1">
        <v>1483.1800539999999</v>
      </c>
      <c r="D6" s="1">
        <v>1584.530029</v>
      </c>
      <c r="E6">
        <v>8792200</v>
      </c>
      <c r="F6" s="1">
        <v>1495.079956</v>
      </c>
      <c r="G6" s="3">
        <f>(TeknologiOppgangNedgangUnik_Vader[[#This Row],[Open]]-TeknologiOppgangNedgangUnik_Vader[[#This Row],[Close]])/TeknologiOppgangNedgangUnik_Vader[[#This Row],[Close]]</f>
        <v>3.2085302734136782E-2</v>
      </c>
      <c r="H6" s="1">
        <v>-0.88600000000000001</v>
      </c>
      <c r="I6" s="1">
        <v>0.122</v>
      </c>
      <c r="J6" s="1">
        <v>0.78800000000000003</v>
      </c>
      <c r="K6" s="1">
        <v>0.09</v>
      </c>
      <c r="L6">
        <v>0</v>
      </c>
      <c r="M6" s="1">
        <v>0.53377875753487003</v>
      </c>
      <c r="N6" s="1">
        <v>0.46622124246512903</v>
      </c>
      <c r="O6" s="1">
        <v>0.74958693497622397</v>
      </c>
      <c r="P6" s="1">
        <v>0.25041306502377503</v>
      </c>
      <c r="Q6" s="1">
        <v>0.55555555555555503</v>
      </c>
      <c r="R6" s="1">
        <v>0.44444444444444398</v>
      </c>
      <c r="S6" s="1">
        <f>IF(TeknologiOppgangNedgangUnik_Vader[[#This Row],[Nedgang-KNN]]&gt;TeknologiOppgangNedgangUnik_Vader[[#This Row],[Oppgang-KNN]],0,1)</f>
        <v>0</v>
      </c>
      <c r="T6" s="1">
        <f>IF(TeknologiOppgangNedgangUnik_Vader[[#This Row],[Label]]=TeknologiOppgangNedgangUnik_Vader[[#This Row],[Prediksjon-KNN]],1,-1)</f>
        <v>1</v>
      </c>
      <c r="U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 s="2">
        <f>TeknologiOppgangNedgangUnik_Vader[[#This Row],[Conviction KNN]]*TeknologiOppgangNedgangUnik_Vader[[#This Row],[Prediksjon Rett/Feil KNN]]*TeknologiOppgangNedgangUnik_Vader[[#This Row],[Return]]</f>
        <v>1.7825168185631535E-3</v>
      </c>
      <c r="W6" s="1">
        <v>0.51688773441935598</v>
      </c>
      <c r="X6" s="1">
        <v>0.48311226558064302</v>
      </c>
      <c r="Y6" s="1">
        <v>0.54250559284116295</v>
      </c>
      <c r="Z6" s="1">
        <v>0.45749440715883599</v>
      </c>
    </row>
    <row r="7" spans="1:26" hidden="1" x14ac:dyDescent="0.3">
      <c r="A7">
        <v>5</v>
      </c>
      <c r="B7" s="1">
        <v>1484</v>
      </c>
      <c r="C7" s="1">
        <v>1432.6899410000001</v>
      </c>
      <c r="D7" s="1">
        <v>1509.5</v>
      </c>
      <c r="E7">
        <v>9991800</v>
      </c>
      <c r="F7" s="1">
        <v>1460.829956</v>
      </c>
      <c r="G7" s="3">
        <f>(TeknologiOppgangNedgangUnik_Vader[[#This Row],[Open]]-TeknologiOppgangNedgangUnik_Vader[[#This Row],[Close]])/TeknologiOppgangNedgangUnik_Vader[[#This Row],[Close]]</f>
        <v>1.5860876828842879E-2</v>
      </c>
      <c r="H7" s="1">
        <v>0.997</v>
      </c>
      <c r="I7" s="1">
        <v>1.0999999999999999E-2</v>
      </c>
      <c r="J7" s="1">
        <v>0.82599999999999996</v>
      </c>
      <c r="K7" s="1">
        <v>0.16300000000000001</v>
      </c>
      <c r="L7">
        <v>0</v>
      </c>
      <c r="M7" s="1">
        <v>0.48472457395561802</v>
      </c>
      <c r="N7" s="1">
        <v>0.51527542604438104</v>
      </c>
      <c r="O7" s="1">
        <v>0.454458363858809</v>
      </c>
      <c r="P7" s="1">
        <v>0.54554163614119</v>
      </c>
      <c r="Q7" s="1">
        <v>0.11111111111111099</v>
      </c>
      <c r="R7" s="1">
        <v>0.88888888888888795</v>
      </c>
      <c r="S7" s="1">
        <f>IF(TeknologiOppgangNedgangUnik_Vader[[#This Row],[Nedgang-KNN]]&gt;TeknologiOppgangNedgangUnik_Vader[[#This Row],[Oppgang-KNN]],0,1)</f>
        <v>1</v>
      </c>
      <c r="T7" s="1">
        <f>IF(TeknologiOppgangNedgangUnik_Vader[[#This Row],[Label]]=TeknologiOppgangNedgangUnik_Vader[[#This Row],[Prediksjon-KNN]],1,-1)</f>
        <v>-1</v>
      </c>
      <c r="U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 s="2">
        <f>TeknologiOppgangNedgangUnik_Vader[[#This Row],[Conviction KNN]]*TeknologiOppgangNedgangUnik_Vader[[#This Row],[Prediksjon Rett/Feil KNN]]*TeknologiOppgangNedgangUnik_Vader[[#This Row],[Return]]</f>
        <v>-6.1681187667722249E-3</v>
      </c>
      <c r="W7" s="1">
        <v>0.49241716196220903</v>
      </c>
      <c r="X7" s="1">
        <v>0.50758283803779003</v>
      </c>
      <c r="Y7" s="1">
        <v>0.469343850842595</v>
      </c>
      <c r="Z7" s="1">
        <v>0.530656149157404</v>
      </c>
    </row>
    <row r="8" spans="1:26" hidden="1" x14ac:dyDescent="0.3">
      <c r="A8">
        <v>6</v>
      </c>
      <c r="B8" s="1">
        <v>1464.98999</v>
      </c>
      <c r="C8" s="1">
        <v>1363.959961</v>
      </c>
      <c r="D8" s="1">
        <v>1480</v>
      </c>
      <c r="E8">
        <v>13640300</v>
      </c>
      <c r="F8" s="1">
        <v>1377.4499510000001</v>
      </c>
      <c r="G8" s="3">
        <f>(TeknologiOppgangNedgangUnik_Vader[[#This Row],[Open]]-TeknologiOppgangNedgangUnik_Vader[[#This Row],[Close]])/TeknologiOppgangNedgangUnik_Vader[[#This Row],[Close]]</f>
        <v>6.3552246625329462E-2</v>
      </c>
      <c r="H8" s="1">
        <v>0.98470000000000002</v>
      </c>
      <c r="I8" s="1">
        <v>3.9E-2</v>
      </c>
      <c r="J8" s="1">
        <v>0.86599999999999999</v>
      </c>
      <c r="K8" s="1">
        <v>9.5000000000000001E-2</v>
      </c>
      <c r="L8">
        <v>0</v>
      </c>
      <c r="M8" s="1">
        <v>0.50559684217994005</v>
      </c>
      <c r="N8" s="1">
        <v>0.494403157820059</v>
      </c>
      <c r="O8" s="1">
        <v>0.491121186660676</v>
      </c>
      <c r="P8" s="1">
        <v>0.50887881333932306</v>
      </c>
      <c r="Q8" s="1">
        <v>0.33333333333333298</v>
      </c>
      <c r="R8" s="1">
        <v>0.66666666666666596</v>
      </c>
      <c r="S8" s="1">
        <f>IF(TeknologiOppgangNedgangUnik_Vader[[#This Row],[Nedgang-KNN]]&gt;TeknologiOppgangNedgangUnik_Vader[[#This Row],[Oppgang-KNN]],0,1)</f>
        <v>1</v>
      </c>
      <c r="T8" s="1">
        <f>IF(TeknologiOppgangNedgangUnik_Vader[[#This Row],[Label]]=TeknologiOppgangNedgangUnik_Vader[[#This Row],[Prediksjon-KNN]],1,-1)</f>
        <v>-1</v>
      </c>
      <c r="U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 s="2">
        <f>TeknologiOppgangNedgangUnik_Vader[[#This Row],[Conviction KNN]]*TeknologiOppgangNedgangUnik_Vader[[#This Row],[Prediksjon Rett/Feil KNN]]*TeknologiOppgangNedgangUnik_Vader[[#This Row],[Return]]</f>
        <v>-1.0592041104221565E-2</v>
      </c>
      <c r="W8" s="1">
        <v>0.50253636621638198</v>
      </c>
      <c r="X8" s="1">
        <v>0.49746363378361702</v>
      </c>
      <c r="Y8" s="1">
        <v>0.515593561368209</v>
      </c>
      <c r="Z8" s="1">
        <v>0.48440643863179</v>
      </c>
    </row>
    <row r="9" spans="1:26" hidden="1" x14ac:dyDescent="0.3">
      <c r="A9">
        <v>7</v>
      </c>
      <c r="B9" s="1">
        <v>1346</v>
      </c>
      <c r="C9" s="1">
        <v>1307</v>
      </c>
      <c r="D9" s="1">
        <v>1396.030029</v>
      </c>
      <c r="E9">
        <v>7220000</v>
      </c>
      <c r="F9" s="1">
        <v>1343.959961</v>
      </c>
      <c r="G9" s="3">
        <f>(TeknologiOppgangNedgangUnik_Vader[[#This Row],[Open]]-TeknologiOppgangNedgangUnik_Vader[[#This Row],[Close]])/TeknologiOppgangNedgangUnik_Vader[[#This Row],[Close]]</f>
        <v>1.517931381290591E-3</v>
      </c>
      <c r="H9" s="1">
        <v>0.99109999999999998</v>
      </c>
      <c r="I9" s="1">
        <v>5.8999999999999997E-2</v>
      </c>
      <c r="J9" s="1">
        <v>0.84699999999999998</v>
      </c>
      <c r="K9" s="1">
        <v>9.4E-2</v>
      </c>
      <c r="L9">
        <v>0</v>
      </c>
      <c r="M9" s="1">
        <v>0.50324167530825203</v>
      </c>
      <c r="N9" s="1">
        <v>0.49675832469174702</v>
      </c>
      <c r="O9" s="1">
        <v>0.48773080539783598</v>
      </c>
      <c r="P9" s="1">
        <v>0.51226919460216302</v>
      </c>
      <c r="Q9" s="1">
        <v>0.55555555555555503</v>
      </c>
      <c r="R9" s="1">
        <v>0.44444444444444398</v>
      </c>
      <c r="S9" s="1">
        <f>IF(TeknologiOppgangNedgangUnik_Vader[[#This Row],[Nedgang-KNN]]&gt;TeknologiOppgangNedgangUnik_Vader[[#This Row],[Oppgang-KNN]],0,1)</f>
        <v>0</v>
      </c>
      <c r="T9" s="1">
        <f>IF(TeknologiOppgangNedgangUnik_Vader[[#This Row],[Label]]=TeknologiOppgangNedgangUnik_Vader[[#This Row],[Prediksjon-KNN]],1,-1)</f>
        <v>1</v>
      </c>
      <c r="U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 s="2">
        <f>TeknologiOppgangNedgangUnik_Vader[[#This Row],[Conviction KNN]]*TeknologiOppgangNedgangUnik_Vader[[#This Row],[Prediksjon Rett/Feil KNN]]*TeknologiOppgangNedgangUnik_Vader[[#This Row],[Return]]</f>
        <v>8.4329521182810571E-5</v>
      </c>
      <c r="W9" s="1">
        <v>0.50141566825438</v>
      </c>
      <c r="X9" s="1">
        <v>0.498584331745619</v>
      </c>
      <c r="Y9" s="1">
        <v>0</v>
      </c>
      <c r="Z9" s="1">
        <v>1</v>
      </c>
    </row>
    <row r="10" spans="1:26" hidden="1" x14ac:dyDescent="0.3">
      <c r="A10">
        <v>8</v>
      </c>
      <c r="B10" s="1">
        <v>1368.8900149999999</v>
      </c>
      <c r="C10" s="1">
        <v>1363.01001</v>
      </c>
      <c r="D10" s="1">
        <v>1473.160034</v>
      </c>
      <c r="E10">
        <v>10411800</v>
      </c>
      <c r="F10" s="1">
        <v>1470.900024</v>
      </c>
      <c r="G10" s="3">
        <f>(TeknologiOppgangNedgangUnik_Vader[[#This Row],[Open]]-TeknologiOppgangNedgangUnik_Vader[[#This Row],[Close]])/TeknologiOppgangNedgangUnik_Vader[[#This Row],[Close]]</f>
        <v>-6.9352102342477143E-2</v>
      </c>
      <c r="H10" s="1">
        <v>0.99609999999999999</v>
      </c>
      <c r="I10" s="1">
        <v>4.2999999999999997E-2</v>
      </c>
      <c r="J10" s="1">
        <v>0.78300000000000003</v>
      </c>
      <c r="K10" s="1">
        <v>0.17399999999999999</v>
      </c>
      <c r="L10">
        <v>1</v>
      </c>
      <c r="M10" s="1">
        <v>0.47669586705526901</v>
      </c>
      <c r="N10" s="1">
        <v>0.52330413294472999</v>
      </c>
      <c r="O10" s="1">
        <v>0.43082625160207899</v>
      </c>
      <c r="P10" s="1">
        <v>0.56917374839792001</v>
      </c>
      <c r="Q10" s="1">
        <v>0.66666666666666596</v>
      </c>
      <c r="R10" s="1">
        <v>0.33333333333333298</v>
      </c>
      <c r="S10" s="1">
        <f>IF(TeknologiOppgangNedgangUnik_Vader[[#This Row],[Nedgang-KNN]]&gt;TeknologiOppgangNedgangUnik_Vader[[#This Row],[Oppgang-KNN]],0,1)</f>
        <v>0</v>
      </c>
      <c r="T10" s="1">
        <f>IF(TeknologiOppgangNedgangUnik_Vader[[#This Row],[Label]]=TeknologiOppgangNedgangUnik_Vader[[#This Row],[Prediksjon-KNN]],1,-1)</f>
        <v>-1</v>
      </c>
      <c r="U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 s="2">
        <f>TeknologiOppgangNedgangUnik_Vader[[#This Row],[Conviction KNN]]*TeknologiOppgangNedgangUnik_Vader[[#This Row],[Prediksjon Rett/Feil KNN]]*TeknologiOppgangNedgangUnik_Vader[[#This Row],[Return]]</f>
        <v>1.1558683723746178E-2</v>
      </c>
      <c r="W10" s="1">
        <v>0.48856477281504102</v>
      </c>
      <c r="X10" s="1">
        <v>0.51143522718495804</v>
      </c>
      <c r="Y10" s="1">
        <v>0.469343850842595</v>
      </c>
      <c r="Z10" s="1">
        <v>0.530656149157404</v>
      </c>
    </row>
    <row r="11" spans="1:26" x14ac:dyDescent="0.3">
      <c r="A11">
        <v>9</v>
      </c>
      <c r="B11" s="1">
        <v>1454.1999510000001</v>
      </c>
      <c r="C11" s="1">
        <v>1390.3100589999999</v>
      </c>
      <c r="D11" s="1">
        <v>1469</v>
      </c>
      <c r="E11">
        <v>9722000</v>
      </c>
      <c r="F11" s="1">
        <v>1461.6400149999999</v>
      </c>
      <c r="G11" s="3">
        <f>(TeknologiOppgangNedgangUnik_Vader[[#This Row],[Open]]-TeknologiOppgangNedgangUnik_Vader[[#This Row],[Close]])/TeknologiOppgangNedgangUnik_Vader[[#This Row],[Close]]</f>
        <v>-5.0902164169334772E-3</v>
      </c>
      <c r="H11" s="1">
        <v>0.99150000000000005</v>
      </c>
      <c r="I11" s="1">
        <v>4.4999999999999998E-2</v>
      </c>
      <c r="J11" s="1">
        <v>0.83599999999999997</v>
      </c>
      <c r="K11" s="1">
        <v>0.11899999999999999</v>
      </c>
      <c r="L11">
        <v>1</v>
      </c>
      <c r="M11" s="7">
        <v>0.49612720430838197</v>
      </c>
      <c r="N11" s="7">
        <v>0.50387279569161703</v>
      </c>
      <c r="O11" s="7">
        <v>0.469956879362598</v>
      </c>
      <c r="P11" s="7">
        <v>0.530043120637401</v>
      </c>
      <c r="Q11" s="7">
        <v>0.44444444444444398</v>
      </c>
      <c r="R11" s="7">
        <v>0.55555555555555503</v>
      </c>
      <c r="S11" s="1">
        <f>IF(TeknologiOppgangNedgangUnik_Vader[[#This Row],[Nedgang-KNN]]&gt;TeknologiOppgangNedgangUnik_Vader[[#This Row],[Oppgang-KNN]],0,1)</f>
        <v>1</v>
      </c>
      <c r="T11" s="1">
        <f>IF(TeknologiOppgangNedgangUnik_Vader[[#This Row],[Label]]=TeknologiOppgangNedgangUnik_Vader[[#This Row],[Prediksjon-KNN]],1,-1)</f>
        <v>1</v>
      </c>
      <c r="U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 s="2">
        <f>TeknologiOppgangNedgangUnik_Vader[[#This Row],[Conviction KNN]]*TeknologiOppgangNedgangUnik_Vader[[#This Row],[Prediksjon Rett/Feil KNN]]*TeknologiOppgangNedgangUnik_Vader[[#This Row],[Return]]</f>
        <v>-2.827898009407486E-4</v>
      </c>
      <c r="W11" s="7">
        <v>0.49796395140701499</v>
      </c>
      <c r="X11" s="7">
        <v>0.50203604859298401</v>
      </c>
      <c r="Y11" s="7">
        <v>0.469343850842595</v>
      </c>
      <c r="Z11" s="7">
        <v>0.530656149157404</v>
      </c>
    </row>
    <row r="12" spans="1:26" x14ac:dyDescent="0.3">
      <c r="A12">
        <v>10</v>
      </c>
      <c r="B12" s="1">
        <v>1473.349976</v>
      </c>
      <c r="C12" s="1">
        <v>1449</v>
      </c>
      <c r="D12" s="1">
        <v>1513.469971</v>
      </c>
      <c r="E12">
        <v>8829000</v>
      </c>
      <c r="F12" s="1">
        <v>1478.0200199999999</v>
      </c>
      <c r="G12" s="3">
        <f>(TeknologiOppgangNedgangUnik_Vader[[#This Row],[Open]]-TeknologiOppgangNedgangUnik_Vader[[#This Row],[Close]])/TeknologiOppgangNedgangUnik_Vader[[#This Row],[Close]]</f>
        <v>-3.1596622080937455E-3</v>
      </c>
      <c r="H12" s="1">
        <v>0.99570000000000003</v>
      </c>
      <c r="I12" s="1">
        <v>4.2000000000000003E-2</v>
      </c>
      <c r="J12" s="1">
        <v>0.67</v>
      </c>
      <c r="K12" s="1">
        <v>0.28699999999999998</v>
      </c>
      <c r="L12">
        <v>1</v>
      </c>
      <c r="M12" s="7">
        <v>0.42954680770755199</v>
      </c>
      <c r="N12" s="7">
        <v>0.57045319229244695</v>
      </c>
      <c r="O12" s="7">
        <v>0.36872366364248499</v>
      </c>
      <c r="P12" s="7">
        <v>0.63127633635751401</v>
      </c>
      <c r="Q12" s="7">
        <v>0.44444444444444398</v>
      </c>
      <c r="R12" s="7">
        <v>0.55555555555555503</v>
      </c>
      <c r="S12" s="1">
        <f>IF(TeknologiOppgangNedgangUnik_Vader[[#This Row],[Nedgang-KNN]]&gt;TeknologiOppgangNedgangUnik_Vader[[#This Row],[Oppgang-KNN]],0,1)</f>
        <v>1</v>
      </c>
      <c r="T12" s="1">
        <f>IF(TeknologiOppgangNedgangUnik_Vader[[#This Row],[Label]]=TeknologiOppgangNedgangUnik_Vader[[#This Row],[Prediksjon-KNN]],1,-1)</f>
        <v>1</v>
      </c>
      <c r="U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 s="2">
        <f>TeknologiOppgangNedgangUnik_Vader[[#This Row],[Conviction KNN]]*TeknologiOppgangNedgangUnik_Vader[[#This Row],[Prediksjon Rett/Feil KNN]]*TeknologiOppgangNedgangUnik_Vader[[#This Row],[Return]]</f>
        <v>-1.7553678933854131E-4</v>
      </c>
      <c r="W12" s="7">
        <v>0.469124715389726</v>
      </c>
      <c r="X12" s="7">
        <v>0.530875284610273</v>
      </c>
      <c r="Y12" s="7">
        <v>0.34782608695652101</v>
      </c>
      <c r="Z12" s="7">
        <v>0.65217391304347805</v>
      </c>
    </row>
    <row r="13" spans="1:26" hidden="1" x14ac:dyDescent="0.3">
      <c r="A13">
        <v>11</v>
      </c>
      <c r="B13" s="1">
        <v>1510.8000489999999</v>
      </c>
      <c r="C13" s="1">
        <v>1487</v>
      </c>
      <c r="D13" s="1">
        <v>1520.76001</v>
      </c>
      <c r="E13">
        <v>6954500</v>
      </c>
      <c r="F13" s="1">
        <v>1501.969971</v>
      </c>
      <c r="G13" s="3">
        <f>(TeknologiOppgangNedgangUnik_Vader[[#This Row],[Open]]-TeknologiOppgangNedgangUnik_Vader[[#This Row],[Close]])/TeknologiOppgangNedgangUnik_Vader[[#This Row],[Close]]</f>
        <v>5.8789976966856132E-3</v>
      </c>
      <c r="H13" s="1">
        <v>0.55740000000000001</v>
      </c>
      <c r="I13" s="1">
        <v>0</v>
      </c>
      <c r="J13" s="1">
        <v>0.96</v>
      </c>
      <c r="K13" s="1">
        <v>0.04</v>
      </c>
      <c r="L13">
        <v>0</v>
      </c>
      <c r="M13" s="1">
        <v>0.53866716216635602</v>
      </c>
      <c r="N13" s="1">
        <v>0.46133283783364298</v>
      </c>
      <c r="O13" s="1">
        <v>0.58590621093534201</v>
      </c>
      <c r="P13" s="1">
        <v>0.41409378906465699</v>
      </c>
      <c r="Q13" s="1">
        <v>0.77777777777777701</v>
      </c>
      <c r="R13" s="1">
        <v>0.22222222222222199</v>
      </c>
      <c r="S13" s="1">
        <f>IF(TeknologiOppgangNedgangUnik_Vader[[#This Row],[Nedgang-KNN]]&gt;TeknologiOppgangNedgangUnik_Vader[[#This Row],[Oppgang-KNN]],0,1)</f>
        <v>0</v>
      </c>
      <c r="T13" s="1">
        <f>IF(TeknologiOppgangNedgangUnik_Vader[[#This Row],[Label]]=TeknologiOppgangNedgangUnik_Vader[[#This Row],[Prediksjon-KNN]],1,-1)</f>
        <v>1</v>
      </c>
      <c r="U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3" s="2">
        <f>TeknologiOppgangNedgangUnik_Vader[[#This Row],[Conviction KNN]]*TeknologiOppgangNedgangUnik_Vader[[#This Row],[Prediksjon Rett/Feil KNN]]*TeknologiOppgangNedgangUnik_Vader[[#This Row],[Return]]</f>
        <v>1.6330549157460021E-3</v>
      </c>
      <c r="W13" s="1">
        <v>0.51865162322967795</v>
      </c>
      <c r="X13" s="1">
        <v>0.481348376770321</v>
      </c>
      <c r="Y13" s="1">
        <v>0.61764705882352899</v>
      </c>
      <c r="Z13" s="1">
        <v>0.38235294117647001</v>
      </c>
    </row>
    <row r="14" spans="1:26" hidden="1" x14ac:dyDescent="0.3">
      <c r="A14">
        <v>12</v>
      </c>
      <c r="B14" s="1">
        <v>1465.1999510000001</v>
      </c>
      <c r="C14" s="1">
        <v>1460.9300539999999</v>
      </c>
      <c r="D14" s="1">
        <v>1553.3599850000001</v>
      </c>
      <c r="E14">
        <v>7983100</v>
      </c>
      <c r="F14" s="1">
        <v>1539.130005</v>
      </c>
      <c r="G14" s="3">
        <f>(TeknologiOppgangNedgangUnik_Vader[[#This Row],[Open]]-TeknologiOppgangNedgangUnik_Vader[[#This Row],[Close]])/TeknologiOppgangNedgangUnik_Vader[[#This Row],[Close]]</f>
        <v>-4.8033664316744919E-2</v>
      </c>
      <c r="H14" s="1">
        <v>0.99590000000000001</v>
      </c>
      <c r="I14" s="1">
        <v>3.7999999999999999E-2</v>
      </c>
      <c r="J14" s="1">
        <v>0.82699999999999996</v>
      </c>
      <c r="K14" s="1">
        <v>0.13400000000000001</v>
      </c>
      <c r="L14">
        <v>1</v>
      </c>
      <c r="M14" s="1">
        <v>0.48415916535960002</v>
      </c>
      <c r="N14" s="1">
        <v>0.51584083464039998</v>
      </c>
      <c r="O14" s="1">
        <v>0.46026536679552799</v>
      </c>
      <c r="P14" s="1">
        <v>0.53973463320447101</v>
      </c>
      <c r="Q14" s="1">
        <v>0.55555555555555503</v>
      </c>
      <c r="R14" s="1">
        <v>0.44444444444444398</v>
      </c>
      <c r="S14" s="1">
        <f>IF(TeknologiOppgangNedgangUnik_Vader[[#This Row],[Nedgang-KNN]]&gt;TeknologiOppgangNedgangUnik_Vader[[#This Row],[Oppgang-KNN]],0,1)</f>
        <v>0</v>
      </c>
      <c r="T14" s="1">
        <f>IF(TeknologiOppgangNedgangUnik_Vader[[#This Row],[Label]]=TeknologiOppgangNedgangUnik_Vader[[#This Row],[Prediksjon-KNN]],1,-1)</f>
        <v>-1</v>
      </c>
      <c r="U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 s="2">
        <f>TeknologiOppgangNedgangUnik_Vader[[#This Row],[Conviction KNN]]*TeknologiOppgangNedgangUnik_Vader[[#This Row],[Prediksjon Rett/Feil KNN]]*TeknologiOppgangNedgangUnik_Vader[[#This Row],[Return]]</f>
        <v>2.6685369064858274E-3</v>
      </c>
      <c r="W14" s="1">
        <v>0.495696489927335</v>
      </c>
      <c r="X14" s="1">
        <v>0.50430351007266405</v>
      </c>
      <c r="Y14" s="1">
        <v>0.469343850842595</v>
      </c>
      <c r="Z14" s="1">
        <v>0.530656149157404</v>
      </c>
    </row>
    <row r="15" spans="1:26" hidden="1" x14ac:dyDescent="0.3">
      <c r="A15">
        <v>13</v>
      </c>
      <c r="B15" s="1">
        <v>1520.01001</v>
      </c>
      <c r="C15" s="1">
        <v>1497.1099850000001</v>
      </c>
      <c r="D15" s="1">
        <v>1538</v>
      </c>
      <c r="E15">
        <v>6975600</v>
      </c>
      <c r="F15" s="1">
        <v>1500.280029</v>
      </c>
      <c r="G15" s="3">
        <f>(TeknologiOppgangNedgangUnik_Vader[[#This Row],[Open]]-TeknologiOppgangNedgangUnik_Vader[[#This Row],[Close]])/TeknologiOppgangNedgangUnik_Vader[[#This Row],[Close]]</f>
        <v>1.3150865584174188E-2</v>
      </c>
      <c r="H15" s="1">
        <v>0.97729999999999995</v>
      </c>
      <c r="I15" s="1">
        <v>2.8000000000000001E-2</v>
      </c>
      <c r="J15" s="1">
        <v>0.873</v>
      </c>
      <c r="K15" s="1">
        <v>9.8000000000000004E-2</v>
      </c>
      <c r="L15">
        <v>0</v>
      </c>
      <c r="M15" s="1">
        <v>0.49865496502937201</v>
      </c>
      <c r="N15" s="1">
        <v>0.50134503497062699</v>
      </c>
      <c r="O15" s="1">
        <v>0.49357756471381398</v>
      </c>
      <c r="P15" s="1">
        <v>0.50642243528618502</v>
      </c>
      <c r="Q15" s="1">
        <v>0.44444444444444398</v>
      </c>
      <c r="R15" s="1">
        <v>0.55555555555555503</v>
      </c>
      <c r="S15" s="1">
        <f>IF(TeknologiOppgangNedgangUnik_Vader[[#This Row],[Nedgang-KNN]]&gt;TeknologiOppgangNedgangUnik_Vader[[#This Row],[Oppgang-KNN]],0,1)</f>
        <v>1</v>
      </c>
      <c r="T15" s="1">
        <f>IF(TeknologiOppgangNedgangUnik_Vader[[#This Row],[Label]]=TeknologiOppgangNedgangUnik_Vader[[#This Row],[Prediksjon-KNN]],1,-1)</f>
        <v>-1</v>
      </c>
      <c r="U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 s="2">
        <f>TeknologiOppgangNedgangUnik_Vader[[#This Row],[Conviction KNN]]*TeknologiOppgangNedgangUnik_Vader[[#This Row],[Prediksjon Rett/Feil KNN]]*TeknologiOppgangNedgangUnik_Vader[[#This Row],[Return]]</f>
        <v>-7.3060364356523227E-4</v>
      </c>
      <c r="W15" s="1">
        <v>0.50270001172210199</v>
      </c>
      <c r="X15" s="1">
        <v>0.49729998827789701</v>
      </c>
      <c r="Y15" s="1">
        <v>0.515593561368209</v>
      </c>
      <c r="Z15" s="1">
        <v>0.48440643863179</v>
      </c>
    </row>
    <row r="16" spans="1:26" x14ac:dyDescent="0.3">
      <c r="A16">
        <v>14</v>
      </c>
      <c r="B16" s="1">
        <v>1530</v>
      </c>
      <c r="C16" s="1">
        <v>1518.3100589999999</v>
      </c>
      <c r="D16" s="1">
        <v>1594</v>
      </c>
      <c r="E16">
        <v>9182600</v>
      </c>
      <c r="F16" s="1">
        <v>1575.3900149999999</v>
      </c>
      <c r="G16" s="3">
        <f>(TeknologiOppgangNedgangUnik_Vader[[#This Row],[Open]]-TeknologiOppgangNedgangUnik_Vader[[#This Row],[Close]])/TeknologiOppgangNedgangUnik_Vader[[#This Row],[Close]]</f>
        <v>-2.8811922487651385E-2</v>
      </c>
      <c r="H16" s="1">
        <v>0.99299999999999999</v>
      </c>
      <c r="I16" s="1">
        <v>2.1999999999999999E-2</v>
      </c>
      <c r="J16" s="1">
        <v>0.81200000000000006</v>
      </c>
      <c r="K16" s="1">
        <v>0.16600000000000001</v>
      </c>
      <c r="L16">
        <v>1</v>
      </c>
      <c r="M16" s="7">
        <v>0.48231512751376499</v>
      </c>
      <c r="N16" s="7">
        <v>0.51768487248623396</v>
      </c>
      <c r="O16" s="7">
        <v>0.44479190045501699</v>
      </c>
      <c r="P16" s="7">
        <v>0.55520809954498296</v>
      </c>
      <c r="Q16" s="7">
        <v>0.33333333333333298</v>
      </c>
      <c r="R16" s="7">
        <v>0.66666666666666596</v>
      </c>
      <c r="S16" s="1">
        <f>IF(TeknologiOppgangNedgangUnik_Vader[[#This Row],[Nedgang-KNN]]&gt;TeknologiOppgangNedgangUnik_Vader[[#This Row],[Oppgang-KNN]],0,1)</f>
        <v>1</v>
      </c>
      <c r="T16" s="1">
        <f>IF(TeknologiOppgangNedgangUnik_Vader[[#This Row],[Label]]=TeknologiOppgangNedgangUnik_Vader[[#This Row],[Prediksjon-KNN]],1,-1)</f>
        <v>1</v>
      </c>
      <c r="U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 s="2">
        <f>TeknologiOppgangNedgangUnik_Vader[[#This Row],[Conviction KNN]]*TeknologiOppgangNedgangUnik_Vader[[#This Row],[Prediksjon Rett/Feil KNN]]*TeknologiOppgangNedgangUnik_Vader[[#This Row],[Return]]</f>
        <v>-4.8019870812752259E-3</v>
      </c>
      <c r="W16" s="7">
        <v>0.49126405272738399</v>
      </c>
      <c r="X16" s="7">
        <v>0.50873594727261495</v>
      </c>
      <c r="Y16" s="7">
        <v>0.469343850842595</v>
      </c>
      <c r="Z16" s="7">
        <v>0.530656149157404</v>
      </c>
    </row>
    <row r="17" spans="1:26" hidden="1" x14ac:dyDescent="0.3">
      <c r="A17">
        <v>15</v>
      </c>
      <c r="B17" s="1">
        <v>1602.3100589999999</v>
      </c>
      <c r="C17" s="1">
        <v>1589.1899410000001</v>
      </c>
      <c r="D17" s="1">
        <v>1634.5600589999999</v>
      </c>
      <c r="E17">
        <v>7993200</v>
      </c>
      <c r="F17" s="1">
        <v>1629.51001</v>
      </c>
      <c r="G17" s="3">
        <f>(TeknologiOppgangNedgangUnik_Vader[[#This Row],[Open]]-TeknologiOppgangNedgangUnik_Vader[[#This Row],[Close]])/TeknologiOppgangNedgangUnik_Vader[[#This Row],[Close]]</f>
        <v>-1.6692104272498488E-2</v>
      </c>
      <c r="H17" s="1">
        <v>0.99890000000000001</v>
      </c>
      <c r="I17" s="1">
        <v>5.8999999999999997E-2</v>
      </c>
      <c r="J17" s="1">
        <v>0.73699999999999999</v>
      </c>
      <c r="K17" s="1">
        <v>0.20300000000000001</v>
      </c>
      <c r="L17">
        <v>1</v>
      </c>
      <c r="M17" s="1">
        <v>0.45687939365639202</v>
      </c>
      <c r="N17" s="1">
        <v>0.54312060634360704</v>
      </c>
      <c r="O17" s="1">
        <v>0.41144295165066203</v>
      </c>
      <c r="P17" s="1">
        <v>0.58855704834933698</v>
      </c>
      <c r="Q17" s="1">
        <v>0.55555555555555503</v>
      </c>
      <c r="R17" s="1">
        <v>0.44444444444444398</v>
      </c>
      <c r="S17" s="1">
        <f>IF(TeknologiOppgangNedgangUnik_Vader[[#This Row],[Nedgang-KNN]]&gt;TeknologiOppgangNedgangUnik_Vader[[#This Row],[Oppgang-KNN]],0,1)</f>
        <v>0</v>
      </c>
      <c r="T17" s="1">
        <f>IF(TeknologiOppgangNedgangUnik_Vader[[#This Row],[Label]]=TeknologiOppgangNedgangUnik_Vader[[#This Row],[Prediksjon-KNN]],1,-1)</f>
        <v>-1</v>
      </c>
      <c r="U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 s="2">
        <f>TeknologiOppgangNedgangUnik_Vader[[#This Row],[Conviction KNN]]*TeknologiOppgangNedgangUnik_Vader[[#This Row],[Prediksjon Rett/Feil KNN]]*TeknologiOppgangNedgangUnik_Vader[[#This Row],[Return]]</f>
        <v>9.2733912624991548E-4</v>
      </c>
      <c r="W17" s="1">
        <v>0.48249177818502498</v>
      </c>
      <c r="X17" s="1">
        <v>0.51750822181497402</v>
      </c>
      <c r="Y17" s="1">
        <v>0.469343850842595</v>
      </c>
      <c r="Z17" s="1">
        <v>0.530656149157404</v>
      </c>
    </row>
    <row r="18" spans="1:26" hidden="1" x14ac:dyDescent="0.3">
      <c r="A18">
        <v>16</v>
      </c>
      <c r="B18" s="1">
        <v>1664.6899410000001</v>
      </c>
      <c r="C18" s="1">
        <v>1616.6099850000001</v>
      </c>
      <c r="D18" s="1">
        <v>1676.6099850000001</v>
      </c>
      <c r="E18">
        <v>8881400</v>
      </c>
      <c r="F18" s="1">
        <v>1656.579956</v>
      </c>
      <c r="G18" s="3">
        <f>(TeknologiOppgangNedgangUnik_Vader[[#This Row],[Open]]-TeknologiOppgangNedgangUnik_Vader[[#This Row],[Close]])/TeknologiOppgangNedgangUnik_Vader[[#This Row],[Close]]</f>
        <v>4.8956194179618885E-3</v>
      </c>
      <c r="H18" s="1">
        <v>-0.93859999999999999</v>
      </c>
      <c r="I18" s="1">
        <v>9.6000000000000002E-2</v>
      </c>
      <c r="J18" s="1">
        <v>0.82899999999999996</v>
      </c>
      <c r="K18" s="1">
        <v>7.4999999999999997E-2</v>
      </c>
      <c r="L18">
        <v>0</v>
      </c>
      <c r="M18" s="1">
        <v>0.54347541234244701</v>
      </c>
      <c r="N18" s="1">
        <v>0.45652458765755199</v>
      </c>
      <c r="O18" s="1">
        <v>0.75242496170282502</v>
      </c>
      <c r="P18" s="1">
        <v>0.247575038297174</v>
      </c>
      <c r="Q18" s="1">
        <v>0.55555555555555503</v>
      </c>
      <c r="R18" s="1">
        <v>0.44444444444444398</v>
      </c>
      <c r="S18" s="1">
        <f>IF(TeknologiOppgangNedgangUnik_Vader[[#This Row],[Nedgang-KNN]]&gt;TeknologiOppgangNedgangUnik_Vader[[#This Row],[Oppgang-KNN]],0,1)</f>
        <v>0</v>
      </c>
      <c r="T18" s="1">
        <f>IF(TeknologiOppgangNedgangUnik_Vader[[#This Row],[Label]]=TeknologiOppgangNedgangUnik_Vader[[#This Row],[Prediksjon-KNN]],1,-1)</f>
        <v>1</v>
      </c>
      <c r="U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 s="2">
        <f>TeknologiOppgangNedgangUnik_Vader[[#This Row],[Conviction KNN]]*TeknologiOppgangNedgangUnik_Vader[[#This Row],[Prediksjon Rett/Feil KNN]]*TeknologiOppgangNedgangUnik_Vader[[#This Row],[Return]]</f>
        <v>2.7197885655343813E-4</v>
      </c>
      <c r="W18" s="1">
        <v>0.52158693311341997</v>
      </c>
      <c r="X18" s="1">
        <v>0.47841306688657897</v>
      </c>
      <c r="Y18" s="1">
        <v>0.54250559284116295</v>
      </c>
      <c r="Z18" s="1">
        <v>0.45749440715883599</v>
      </c>
    </row>
    <row r="19" spans="1:26" hidden="1" x14ac:dyDescent="0.3">
      <c r="A19">
        <v>17</v>
      </c>
      <c r="B19" s="1">
        <v>1652.9799800000001</v>
      </c>
      <c r="C19" s="1">
        <v>1641.400024</v>
      </c>
      <c r="D19" s="1">
        <v>1667.8000489999999</v>
      </c>
      <c r="E19">
        <v>6348800</v>
      </c>
      <c r="F19" s="1">
        <v>1659.420044</v>
      </c>
      <c r="G19" s="3">
        <f>(TeknologiOppgangNedgangUnik_Vader[[#This Row],[Open]]-TeknologiOppgangNedgangUnik_Vader[[#This Row],[Close]])/TeknologiOppgangNedgangUnik_Vader[[#This Row],[Close]]</f>
        <v>-3.8809125051160907E-3</v>
      </c>
      <c r="H19" s="1">
        <v>0.9788</v>
      </c>
      <c r="I19" s="1">
        <v>8.7999999999999995E-2</v>
      </c>
      <c r="J19" s="1">
        <v>0.78</v>
      </c>
      <c r="K19" s="1">
        <v>0.13200000000000001</v>
      </c>
      <c r="L19">
        <v>1</v>
      </c>
      <c r="M19" s="1">
        <v>0.48618937254303801</v>
      </c>
      <c r="N19" s="1">
        <v>0.51381062745696104</v>
      </c>
      <c r="O19" s="1">
        <v>0.46623086833778299</v>
      </c>
      <c r="P19" s="1">
        <v>0.53376913166221596</v>
      </c>
      <c r="Q19" s="1">
        <v>0.55555555555555503</v>
      </c>
      <c r="R19" s="1">
        <v>0.44444444444444398</v>
      </c>
      <c r="S19" s="1">
        <f>IF(TeknologiOppgangNedgangUnik_Vader[[#This Row],[Nedgang-KNN]]&gt;TeknologiOppgangNedgangUnik_Vader[[#This Row],[Oppgang-KNN]],0,1)</f>
        <v>0</v>
      </c>
      <c r="T19" s="1">
        <f>IF(TeknologiOppgangNedgangUnik_Vader[[#This Row],[Label]]=TeknologiOppgangNedgangUnik_Vader[[#This Row],[Prediksjon-KNN]],1,-1)</f>
        <v>-1</v>
      </c>
      <c r="U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 s="2">
        <f>TeknologiOppgangNedgangUnik_Vader[[#This Row],[Conviction KNN]]*TeknologiOppgangNedgangUnik_Vader[[#This Row],[Prediksjon Rett/Feil KNN]]*TeknologiOppgangNedgangUnik_Vader[[#This Row],[Return]]</f>
        <v>2.1560625028422715E-4</v>
      </c>
      <c r="W19" s="1">
        <v>0.49320701952836898</v>
      </c>
      <c r="X19" s="1">
        <v>0.50679298047163002</v>
      </c>
      <c r="Y19" s="1">
        <v>0.469343850842595</v>
      </c>
      <c r="Z19" s="1">
        <v>0.530656149157404</v>
      </c>
    </row>
    <row r="20" spans="1:26" hidden="1" x14ac:dyDescent="0.3">
      <c r="A20">
        <v>18</v>
      </c>
      <c r="B20" s="1">
        <v>1641.01001</v>
      </c>
      <c r="C20" s="1">
        <v>1621.619995</v>
      </c>
      <c r="D20" s="1">
        <v>1663.25</v>
      </c>
      <c r="E20">
        <v>6507700</v>
      </c>
      <c r="F20" s="1">
        <v>1656.219971</v>
      </c>
      <c r="G20" s="3">
        <f>(TeknologiOppgangNedgangUnik_Vader[[#This Row],[Open]]-TeknologiOppgangNedgangUnik_Vader[[#This Row],[Close]])/TeknologiOppgangNedgangUnik_Vader[[#This Row],[Close]]</f>
        <v>-9.1835391833951143E-3</v>
      </c>
      <c r="H20" s="1">
        <v>0.98540000000000005</v>
      </c>
      <c r="I20" s="1">
        <v>1.6E-2</v>
      </c>
      <c r="J20" s="1">
        <v>0.81799999999999995</v>
      </c>
      <c r="K20" s="1">
        <v>0.16600000000000001</v>
      </c>
      <c r="L20">
        <v>1</v>
      </c>
      <c r="M20" s="1">
        <v>0.48324050700548699</v>
      </c>
      <c r="N20" s="1">
        <v>0.51675949299451196</v>
      </c>
      <c r="O20" s="1">
        <v>0.44872013645057901</v>
      </c>
      <c r="P20" s="1">
        <v>0.55127986354942005</v>
      </c>
      <c r="Q20" s="1">
        <v>0.66666666666666596</v>
      </c>
      <c r="R20" s="1">
        <v>0.33333333333333298</v>
      </c>
      <c r="S20" s="1">
        <f>IF(TeknologiOppgangNedgangUnik_Vader[[#This Row],[Nedgang-KNN]]&gt;TeknologiOppgangNedgangUnik_Vader[[#This Row],[Oppgang-KNN]],0,1)</f>
        <v>0</v>
      </c>
      <c r="T20" s="1">
        <f>IF(TeknologiOppgangNedgangUnik_Vader[[#This Row],[Label]]=TeknologiOppgangNedgangUnik_Vader[[#This Row],[Prediksjon-KNN]],1,-1)</f>
        <v>-1</v>
      </c>
      <c r="U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 s="2">
        <f>TeknologiOppgangNedgangUnik_Vader[[#This Row],[Conviction KNN]]*TeknologiOppgangNedgangUnik_Vader[[#This Row],[Prediksjon Rett/Feil KNN]]*TeknologiOppgangNedgangUnik_Vader[[#This Row],[Return]]</f>
        <v>1.5305898638991841E-3</v>
      </c>
      <c r="W20" s="1">
        <v>0.491708308506071</v>
      </c>
      <c r="X20" s="1">
        <v>0.50829169149392806</v>
      </c>
      <c r="Y20" s="1">
        <v>0.469343850842595</v>
      </c>
      <c r="Z20" s="1">
        <v>0.530656149157404</v>
      </c>
    </row>
    <row r="21" spans="1:26" hidden="1" x14ac:dyDescent="0.3">
      <c r="A21">
        <v>19</v>
      </c>
      <c r="B21" s="1">
        <v>1640.5500489999999</v>
      </c>
      <c r="C21" s="1">
        <v>1636.219971</v>
      </c>
      <c r="D21" s="1">
        <v>1660.290039</v>
      </c>
      <c r="E21">
        <v>4686200</v>
      </c>
      <c r="F21" s="1">
        <v>1640.5600589999999</v>
      </c>
      <c r="G21" s="3">
        <f>(TeknologiOppgangNedgangUnik_Vader[[#This Row],[Open]]-TeknologiOppgangNedgangUnik_Vader[[#This Row],[Close]])/TeknologiOppgangNedgangUnik_Vader[[#This Row],[Close]]</f>
        <v>-6.1015748524727791E-6</v>
      </c>
      <c r="H21" s="1">
        <v>0.97570000000000001</v>
      </c>
      <c r="I21" s="1">
        <v>5.5E-2</v>
      </c>
      <c r="J21" s="1">
        <v>0.79100000000000004</v>
      </c>
      <c r="K21" s="1">
        <v>0.154</v>
      </c>
      <c r="L21">
        <v>1</v>
      </c>
      <c r="M21" s="1">
        <v>0.48267324939477302</v>
      </c>
      <c r="N21" s="1">
        <v>0.51732675060522604</v>
      </c>
      <c r="O21" s="1">
        <v>0.44309587221205299</v>
      </c>
      <c r="P21" s="1">
        <v>0.55690412778794596</v>
      </c>
      <c r="Q21" s="1">
        <v>0.55555555555555503</v>
      </c>
      <c r="R21" s="1">
        <v>0.44444444444444398</v>
      </c>
      <c r="S21" s="1">
        <f>IF(TeknologiOppgangNedgangUnik_Vader[[#This Row],[Nedgang-KNN]]&gt;TeknologiOppgangNedgangUnik_Vader[[#This Row],[Oppgang-KNN]],0,1)</f>
        <v>0</v>
      </c>
      <c r="T21" s="1">
        <f>IF(TeknologiOppgangNedgangUnik_Vader[[#This Row],[Label]]=TeknologiOppgangNedgangUnik_Vader[[#This Row],[Prediksjon-KNN]],1,-1)</f>
        <v>-1</v>
      </c>
      <c r="U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 s="2">
        <f>TeknologiOppgangNedgangUnik_Vader[[#This Row],[Conviction KNN]]*TeknologiOppgangNedgangUnik_Vader[[#This Row],[Prediksjon Rett/Feil KNN]]*TeknologiOppgangNedgangUnik_Vader[[#This Row],[Return]]</f>
        <v>3.3897638069293196E-7</v>
      </c>
      <c r="W21" s="1">
        <v>0.49147544533694798</v>
      </c>
      <c r="X21" s="1">
        <v>0.50852455466305102</v>
      </c>
      <c r="Y21" s="1">
        <v>0.469343850842595</v>
      </c>
      <c r="Z21" s="1">
        <v>0.530656149157404</v>
      </c>
    </row>
    <row r="22" spans="1:26" hidden="1" x14ac:dyDescent="0.3">
      <c r="A22">
        <v>20</v>
      </c>
      <c r="B22" s="1">
        <v>1615</v>
      </c>
      <c r="C22" s="1">
        <v>1595.150024</v>
      </c>
      <c r="D22" s="1">
        <v>1648.1999510000001</v>
      </c>
      <c r="E22">
        <v>6005900</v>
      </c>
      <c r="F22" s="1">
        <v>1617.209961</v>
      </c>
      <c r="G22" s="3">
        <f>(TeknologiOppgangNedgangUnik_Vader[[#This Row],[Open]]-TeknologiOppgangNedgangUnik_Vader[[#This Row],[Close]])/TeknologiOppgangNedgangUnik_Vader[[#This Row],[Close]]</f>
        <v>-1.3665269527733395E-3</v>
      </c>
      <c r="H22" s="1">
        <v>0.98819999999999997</v>
      </c>
      <c r="I22" s="1">
        <v>6.4000000000000001E-2</v>
      </c>
      <c r="J22" s="1">
        <v>0.79600000000000004</v>
      </c>
      <c r="K22" s="1">
        <v>0.14000000000000001</v>
      </c>
      <c r="L22">
        <v>1</v>
      </c>
      <c r="M22" s="1">
        <v>0.486251161626855</v>
      </c>
      <c r="N22" s="1">
        <v>0.513748838373144</v>
      </c>
      <c r="O22" s="1">
        <v>0.45307442831365702</v>
      </c>
      <c r="P22" s="1">
        <v>0.54692557168634204</v>
      </c>
      <c r="Q22" s="1">
        <v>0.55555555555555503</v>
      </c>
      <c r="R22" s="1">
        <v>0.44444444444444398</v>
      </c>
      <c r="S22" s="1">
        <f>IF(TeknologiOppgangNedgangUnik_Vader[[#This Row],[Nedgang-KNN]]&gt;TeknologiOppgangNedgangUnik_Vader[[#This Row],[Oppgang-KNN]],0,1)</f>
        <v>0</v>
      </c>
      <c r="T22" s="1">
        <f>IF(TeknologiOppgangNedgangUnik_Vader[[#This Row],[Label]]=TeknologiOppgangNedgangUnik_Vader[[#This Row],[Prediksjon-KNN]],1,-1)</f>
        <v>-1</v>
      </c>
      <c r="U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 s="2">
        <f>TeknologiOppgangNedgangUnik_Vader[[#This Row],[Conviction KNN]]*TeknologiOppgangNedgangUnik_Vader[[#This Row],[Prediksjon Rett/Feil KNN]]*TeknologiOppgangNedgangUnik_Vader[[#This Row],[Return]]</f>
        <v>7.5918164042963255E-5</v>
      </c>
      <c r="W22" s="1">
        <v>0.49321020001516003</v>
      </c>
      <c r="X22" s="1">
        <v>0.50678979998483897</v>
      </c>
      <c r="Y22" s="1">
        <v>0.469343850842595</v>
      </c>
      <c r="Z22" s="1">
        <v>0.530656149157404</v>
      </c>
    </row>
    <row r="23" spans="1:26" x14ac:dyDescent="0.3">
      <c r="A23">
        <v>21</v>
      </c>
      <c r="B23" s="1">
        <v>1632</v>
      </c>
      <c r="C23" s="1">
        <v>1626.01001</v>
      </c>
      <c r="D23" s="1">
        <v>1675.160034</v>
      </c>
      <c r="E23">
        <v>5998500</v>
      </c>
      <c r="F23" s="1">
        <v>1674.5600589999999</v>
      </c>
      <c r="G23" s="3">
        <f>(TeknologiOppgangNedgangUnik_Vader[[#This Row],[Open]]-TeknologiOppgangNedgangUnik_Vader[[#This Row],[Close]])/TeknologiOppgangNedgangUnik_Vader[[#This Row],[Close]]</f>
        <v>-2.5415665906551945E-2</v>
      </c>
      <c r="H23" s="1">
        <v>0.79979999999999996</v>
      </c>
      <c r="I23" s="1">
        <v>0.157</v>
      </c>
      <c r="J23" s="1">
        <v>0.67300000000000004</v>
      </c>
      <c r="K23" s="1">
        <v>0.17</v>
      </c>
      <c r="L23">
        <v>1</v>
      </c>
      <c r="M23" s="7">
        <v>0.467319916045977</v>
      </c>
      <c r="N23" s="7">
        <v>0.532680083954022</v>
      </c>
      <c r="O23" s="7">
        <v>0.52506241244227703</v>
      </c>
      <c r="P23" s="7">
        <v>0.47493758755772197</v>
      </c>
      <c r="Q23" s="7">
        <v>0.44444444444444398</v>
      </c>
      <c r="R23" s="7">
        <v>0.55555555555555503</v>
      </c>
      <c r="S23" s="1">
        <f>IF(TeknologiOppgangNedgangUnik_Vader[[#This Row],[Nedgang-KNN]]&gt;TeknologiOppgangNedgangUnik_Vader[[#This Row],[Oppgang-KNN]],0,1)</f>
        <v>1</v>
      </c>
      <c r="T23" s="1">
        <f>IF(TeknologiOppgangNedgangUnik_Vader[[#This Row],[Label]]=TeknologiOppgangNedgangUnik_Vader[[#This Row],[Prediksjon-KNN]],1,-1)</f>
        <v>1</v>
      </c>
      <c r="U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 s="2">
        <f>TeknologiOppgangNedgangUnik_Vader[[#This Row],[Conviction KNN]]*TeknologiOppgangNedgangUnik_Vader[[#This Row],[Prediksjon Rett/Feil KNN]]*TeknologiOppgangNedgangUnik_Vader[[#This Row],[Return]]</f>
        <v>-1.411981439252885E-3</v>
      </c>
      <c r="W23" s="7">
        <v>0.48420125279537202</v>
      </c>
      <c r="X23" s="7">
        <v>0.51579874720462704</v>
      </c>
      <c r="Y23" s="7">
        <v>0.588607594936708</v>
      </c>
      <c r="Z23" s="7">
        <v>0.411392405063291</v>
      </c>
    </row>
    <row r="24" spans="1:26" hidden="1" x14ac:dyDescent="0.3">
      <c r="A24">
        <v>22</v>
      </c>
      <c r="B24" s="1">
        <v>1684.219971</v>
      </c>
      <c r="C24" s="1">
        <v>1675.880005</v>
      </c>
      <c r="D24" s="1">
        <v>1705</v>
      </c>
      <c r="E24">
        <v>6366900</v>
      </c>
      <c r="F24" s="1">
        <v>1683.780029</v>
      </c>
      <c r="G24" s="3">
        <f>(TeknologiOppgangNedgangUnik_Vader[[#This Row],[Open]]-TeknologiOppgangNedgangUnik_Vader[[#This Row],[Close]])/TeknologiOppgangNedgangUnik_Vader[[#This Row],[Close]]</f>
        <v>2.6128234830131341E-4</v>
      </c>
      <c r="H24" s="1">
        <v>0.99560000000000004</v>
      </c>
      <c r="I24" s="1">
        <v>6.3E-2</v>
      </c>
      <c r="J24" s="1">
        <v>0.75700000000000001</v>
      </c>
      <c r="K24" s="1">
        <v>0.18099999999999999</v>
      </c>
      <c r="L24">
        <v>0</v>
      </c>
      <c r="M24" s="1">
        <v>0.47906077079861797</v>
      </c>
      <c r="N24" s="1">
        <v>0.52093922920138103</v>
      </c>
      <c r="O24" s="1">
        <v>0.42569364504781998</v>
      </c>
      <c r="P24" s="1">
        <v>0.57430635495217996</v>
      </c>
      <c r="Q24" s="1">
        <v>0.55555555555555503</v>
      </c>
      <c r="R24" s="1">
        <v>0.44444444444444398</v>
      </c>
      <c r="S24" s="1">
        <f>IF(TeknologiOppgangNedgangUnik_Vader[[#This Row],[Nedgang-KNN]]&gt;TeknologiOppgangNedgangUnik_Vader[[#This Row],[Oppgang-KNN]],0,1)</f>
        <v>0</v>
      </c>
      <c r="T24" s="1">
        <f>IF(TeknologiOppgangNedgangUnik_Vader[[#This Row],[Label]]=TeknologiOppgangNedgangUnik_Vader[[#This Row],[Prediksjon-KNN]],1,-1)</f>
        <v>1</v>
      </c>
      <c r="U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 s="2">
        <f>TeknologiOppgangNedgangUnik_Vader[[#This Row],[Conviction KNN]]*TeknologiOppgangNedgangUnik_Vader[[#This Row],[Prediksjon Rett/Feil KNN]]*TeknologiOppgangNedgangUnik_Vader[[#This Row],[Return]]</f>
        <v>1.4515686016739625E-5</v>
      </c>
      <c r="W24" s="1">
        <v>0.48620459094405799</v>
      </c>
      <c r="X24" s="1">
        <v>0.51379540905594101</v>
      </c>
      <c r="Y24" s="1">
        <v>0.469343850842595</v>
      </c>
      <c r="Z24" s="1">
        <v>0.530656149157404</v>
      </c>
    </row>
    <row r="25" spans="1:26" x14ac:dyDescent="0.3">
      <c r="A25">
        <v>23</v>
      </c>
      <c r="B25" s="1">
        <v>1680</v>
      </c>
      <c r="C25" s="1">
        <v>1677.5</v>
      </c>
      <c r="D25" s="1">
        <v>1700.170044</v>
      </c>
      <c r="E25">
        <v>4208900</v>
      </c>
      <c r="F25" s="1">
        <v>1693.219971</v>
      </c>
      <c r="G25" s="3">
        <f>(TeknologiOppgangNedgangUnik_Vader[[#This Row],[Open]]-TeknologiOppgangNedgangUnik_Vader[[#This Row],[Close]])/TeknologiOppgangNedgangUnik_Vader[[#This Row],[Close]]</f>
        <v>-7.8075921772836135E-3</v>
      </c>
      <c r="H25" s="1">
        <v>0.99229999999999996</v>
      </c>
      <c r="I25" s="1">
        <v>4.1000000000000002E-2</v>
      </c>
      <c r="J25" s="1">
        <v>0.81299999999999994</v>
      </c>
      <c r="K25" s="1">
        <v>0.14599999999999999</v>
      </c>
      <c r="L25">
        <v>1</v>
      </c>
      <c r="M25" s="7">
        <v>0.48700182894391603</v>
      </c>
      <c r="N25" s="7">
        <v>0.51299817105608303</v>
      </c>
      <c r="O25" s="7">
        <v>0.45080073889577699</v>
      </c>
      <c r="P25" s="7">
        <v>0.54919926110422201</v>
      </c>
      <c r="Q25" s="7">
        <v>0.44444444444444398</v>
      </c>
      <c r="R25" s="7">
        <v>0.55555555555555503</v>
      </c>
      <c r="S25" s="1">
        <f>IF(TeknologiOppgangNedgangUnik_Vader[[#This Row],[Nedgang-KNN]]&gt;TeknologiOppgangNedgangUnik_Vader[[#This Row],[Oppgang-KNN]],0,1)</f>
        <v>1</v>
      </c>
      <c r="T25" s="1">
        <f>IF(TeknologiOppgangNedgangUnik_Vader[[#This Row],[Label]]=TeknologiOppgangNedgangUnik_Vader[[#This Row],[Prediksjon-KNN]],1,-1)</f>
        <v>1</v>
      </c>
      <c r="U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 s="2">
        <f>TeknologiOppgangNedgangUnik_Vader[[#This Row],[Conviction KNN]]*TeknologiOppgangNedgangUnik_Vader[[#This Row],[Prediksjon Rett/Feil KNN]]*TeknologiOppgangNedgangUnik_Vader[[#This Row],[Return]]</f>
        <v>-4.3375512096020048E-4</v>
      </c>
      <c r="W25" s="7">
        <v>0.49354921034163501</v>
      </c>
      <c r="X25" s="7">
        <v>0.50645078965836399</v>
      </c>
      <c r="Y25" s="7">
        <v>0.469343850842595</v>
      </c>
      <c r="Z25" s="7">
        <v>0.530656149157404</v>
      </c>
    </row>
    <row r="26" spans="1:26" hidden="1" x14ac:dyDescent="0.3">
      <c r="A26">
        <v>24</v>
      </c>
      <c r="B26" s="1">
        <v>1712</v>
      </c>
      <c r="C26" s="1">
        <v>1691.540039</v>
      </c>
      <c r="D26" s="1">
        <v>1716.1999510000001</v>
      </c>
      <c r="E26">
        <v>6020500</v>
      </c>
      <c r="F26" s="1">
        <v>1696.1999510000001</v>
      </c>
      <c r="G26" s="3">
        <f>(TeknologiOppgangNedgangUnik_Vader[[#This Row],[Open]]-TeknologiOppgangNedgangUnik_Vader[[#This Row],[Close]])/TeknologiOppgangNedgangUnik_Vader[[#This Row],[Close]]</f>
        <v>9.3149684332233217E-3</v>
      </c>
      <c r="H26" s="1">
        <v>1</v>
      </c>
      <c r="I26" s="1">
        <v>0.06</v>
      </c>
      <c r="J26" s="1">
        <v>0.749</v>
      </c>
      <c r="K26" s="1">
        <v>0.191</v>
      </c>
      <c r="L26">
        <v>0</v>
      </c>
      <c r="M26" s="1">
        <v>0.46838373170606601</v>
      </c>
      <c r="N26" s="1">
        <v>0.53161626829393305</v>
      </c>
      <c r="O26" s="1">
        <v>0.41890474274684197</v>
      </c>
      <c r="P26" s="1">
        <v>0.58109525725315703</v>
      </c>
      <c r="Q26" s="1">
        <v>0.55555555555555503</v>
      </c>
      <c r="R26" s="1">
        <v>0.44444444444444398</v>
      </c>
      <c r="S26" s="1">
        <f>IF(TeknologiOppgangNedgangUnik_Vader[[#This Row],[Nedgang-KNN]]&gt;TeknologiOppgangNedgangUnik_Vader[[#This Row],[Oppgang-KNN]],0,1)</f>
        <v>0</v>
      </c>
      <c r="T26" s="1">
        <f>IF(TeknologiOppgangNedgangUnik_Vader[[#This Row],[Label]]=TeknologiOppgangNedgangUnik_Vader[[#This Row],[Prediksjon-KNN]],1,-1)</f>
        <v>1</v>
      </c>
      <c r="U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 s="2">
        <f>TeknologiOppgangNedgangUnik_Vader[[#This Row],[Conviction KNN]]*TeknologiOppgangNedgangUnik_Vader[[#This Row],[Prediksjon Rett/Feil KNN]]*TeknologiOppgangNedgangUnik_Vader[[#This Row],[Return]]</f>
        <v>5.1749824629018424E-4</v>
      </c>
      <c r="W26" s="1">
        <v>0.48455423398904102</v>
      </c>
      <c r="X26" s="1">
        <v>0.51544576601095804</v>
      </c>
      <c r="Y26" s="1">
        <v>0.469343850842595</v>
      </c>
      <c r="Z26" s="1">
        <v>0.530656149157404</v>
      </c>
    </row>
    <row r="27" spans="1:26" hidden="1" x14ac:dyDescent="0.3">
      <c r="A27">
        <v>25</v>
      </c>
      <c r="B27" s="1">
        <v>1681</v>
      </c>
      <c r="C27" s="1">
        <v>1610.1999510000001</v>
      </c>
      <c r="D27" s="1">
        <v>1681.869995</v>
      </c>
      <c r="E27">
        <v>6416800</v>
      </c>
      <c r="F27" s="1">
        <v>1632.170044</v>
      </c>
      <c r="G27" s="3">
        <f>(TeknologiOppgangNedgangUnik_Vader[[#This Row],[Open]]-TeknologiOppgangNedgangUnik_Vader[[#This Row],[Close]])/TeknologiOppgangNedgangUnik_Vader[[#This Row],[Close]]</f>
        <v>2.9917198994984153E-2</v>
      </c>
      <c r="H27" s="1">
        <v>0.94869999999999999</v>
      </c>
      <c r="I27" s="1">
        <v>2.5000000000000001E-2</v>
      </c>
      <c r="J27" s="1">
        <v>0.88</v>
      </c>
      <c r="K27" s="1">
        <v>9.5000000000000001E-2</v>
      </c>
      <c r="L27">
        <v>0</v>
      </c>
      <c r="M27" s="1">
        <v>0.50812116459254497</v>
      </c>
      <c r="N27" s="1">
        <v>0.49187883540745497</v>
      </c>
      <c r="O27" s="1">
        <v>0.49865201715580498</v>
      </c>
      <c r="P27" s="1">
        <v>0.50134798284419502</v>
      </c>
      <c r="Q27" s="1">
        <v>0.55555555555555503</v>
      </c>
      <c r="R27" s="1">
        <v>0.44444444444444398</v>
      </c>
      <c r="S27" s="1">
        <f>IF(TeknologiOppgangNedgangUnik_Vader[[#This Row],[Nedgang-KNN]]&gt;TeknologiOppgangNedgangUnik_Vader[[#This Row],[Oppgang-KNN]],0,1)</f>
        <v>0</v>
      </c>
      <c r="T27" s="1">
        <f>IF(TeknologiOppgangNedgangUnik_Vader[[#This Row],[Label]]=TeknologiOppgangNedgangUnik_Vader[[#This Row],[Prediksjon-KNN]],1,-1)</f>
        <v>1</v>
      </c>
      <c r="U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 s="2">
        <f>TeknologiOppgangNedgangUnik_Vader[[#This Row],[Conviction KNN]]*TeknologiOppgangNedgangUnik_Vader[[#This Row],[Prediksjon Rett/Feil KNN]]*TeknologiOppgangNedgangUnik_Vader[[#This Row],[Return]]</f>
        <v>1.6620666108324521E-3</v>
      </c>
      <c r="W27" s="1">
        <v>0.50375481923004495</v>
      </c>
      <c r="X27" s="1">
        <v>0.496245180769954</v>
      </c>
      <c r="Y27" s="1">
        <v>0.515593561368209</v>
      </c>
      <c r="Z27" s="1">
        <v>0.48440643863179</v>
      </c>
    </row>
    <row r="28" spans="1:26" hidden="1" x14ac:dyDescent="0.3">
      <c r="A28">
        <v>26</v>
      </c>
      <c r="B28" s="1">
        <v>1656</v>
      </c>
      <c r="C28" s="1">
        <v>1612</v>
      </c>
      <c r="D28" s="1">
        <v>1657.4300539999999</v>
      </c>
      <c r="E28">
        <v>5225200</v>
      </c>
      <c r="F28" s="1">
        <v>1640.0200199999999</v>
      </c>
      <c r="G28" s="3">
        <f>(TeknologiOppgangNedgangUnik_Vader[[#This Row],[Open]]-TeknologiOppgangNedgangUnik_Vader[[#This Row],[Close]])/TeknologiOppgangNedgangUnik_Vader[[#This Row],[Close]]</f>
        <v>9.7437712985967515E-3</v>
      </c>
      <c r="H28" s="1">
        <v>0.96089999999999998</v>
      </c>
      <c r="I28" s="1">
        <v>2.5999999999999999E-2</v>
      </c>
      <c r="J28" s="1">
        <v>0.88600000000000001</v>
      </c>
      <c r="K28" s="1">
        <v>8.7999999999999995E-2</v>
      </c>
      <c r="L28">
        <v>0</v>
      </c>
      <c r="M28" s="1">
        <v>0.51024523278771505</v>
      </c>
      <c r="N28" s="1">
        <v>0.489754767212284</v>
      </c>
      <c r="O28" s="1">
        <v>0.50378670020972804</v>
      </c>
      <c r="P28" s="1">
        <v>0.49621329979027201</v>
      </c>
      <c r="Q28" s="1">
        <v>0.44444444444444398</v>
      </c>
      <c r="R28" s="1">
        <v>0.55555555555555503</v>
      </c>
      <c r="S28" s="1">
        <f>IF(TeknologiOppgangNedgangUnik_Vader[[#This Row],[Nedgang-KNN]]&gt;TeknologiOppgangNedgangUnik_Vader[[#This Row],[Oppgang-KNN]],0,1)</f>
        <v>1</v>
      </c>
      <c r="T28" s="1">
        <f>IF(TeknologiOppgangNedgangUnik_Vader[[#This Row],[Label]]=TeknologiOppgangNedgangUnik_Vader[[#This Row],[Prediksjon-KNN]],1,-1)</f>
        <v>-1</v>
      </c>
      <c r="U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 s="2">
        <f>TeknologiOppgangNedgangUnik_Vader[[#This Row],[Conviction KNN]]*TeknologiOppgangNedgangUnik_Vader[[#This Row],[Prediksjon Rett/Feil KNN]]*TeknologiOppgangNedgangUnik_Vader[[#This Row],[Return]]</f>
        <v>-5.4132062769981918E-4</v>
      </c>
      <c r="W28" s="1">
        <v>0.50477832094299302</v>
      </c>
      <c r="X28" s="1">
        <v>0.49522167905700698</v>
      </c>
      <c r="Y28" s="1">
        <v>0.515593561368209</v>
      </c>
      <c r="Z28" s="1">
        <v>0.48440643863179</v>
      </c>
    </row>
    <row r="29" spans="1:26" hidden="1" x14ac:dyDescent="0.3">
      <c r="A29">
        <v>27</v>
      </c>
      <c r="B29" s="1">
        <v>1641.0699460000001</v>
      </c>
      <c r="C29" s="1">
        <v>1631.780029</v>
      </c>
      <c r="D29" s="1">
        <v>1657.26001</v>
      </c>
      <c r="E29">
        <v>4089900</v>
      </c>
      <c r="F29" s="1">
        <v>1654.9300539999999</v>
      </c>
      <c r="G29" s="3">
        <f>(TeknologiOppgangNedgangUnik_Vader[[#This Row],[Open]]-TeknologiOppgangNedgangUnik_Vader[[#This Row],[Close]])/TeknologiOppgangNedgangUnik_Vader[[#This Row],[Close]]</f>
        <v>-8.3750415713943257E-3</v>
      </c>
      <c r="H29" s="1">
        <v>0.96279999999999999</v>
      </c>
      <c r="I29" s="1">
        <v>4.7E-2</v>
      </c>
      <c r="J29" s="1">
        <v>0.86299999999999999</v>
      </c>
      <c r="K29" s="1">
        <v>0.09</v>
      </c>
      <c r="L29">
        <v>1</v>
      </c>
      <c r="M29" s="1">
        <v>0.50678116432301901</v>
      </c>
      <c r="N29" s="1">
        <v>0.49321883567697999</v>
      </c>
      <c r="O29" s="1">
        <v>0.49302707888032998</v>
      </c>
      <c r="P29" s="1">
        <v>0.50697292111966896</v>
      </c>
      <c r="Q29" s="1">
        <v>0.55555555555555503</v>
      </c>
      <c r="R29" s="1">
        <v>0.44444444444444398</v>
      </c>
      <c r="S29" s="1">
        <f>IF(TeknologiOppgangNedgangUnik_Vader[[#This Row],[Nedgang-KNN]]&gt;TeknologiOppgangNedgangUnik_Vader[[#This Row],[Oppgang-KNN]],0,1)</f>
        <v>0</v>
      </c>
      <c r="T29" s="1">
        <f>IF(TeknologiOppgangNedgangUnik_Vader[[#This Row],[Label]]=TeknologiOppgangNedgangUnik_Vader[[#This Row],[Prediksjon-KNN]],1,-1)</f>
        <v>-1</v>
      </c>
      <c r="U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 s="2">
        <f>TeknologiOppgangNedgangUnik_Vader[[#This Row],[Conviction KNN]]*TeknologiOppgangNedgangUnik_Vader[[#This Row],[Prediksjon Rett/Feil KNN]]*TeknologiOppgangNedgangUnik_Vader[[#This Row],[Return]]</f>
        <v>4.6528008729968451E-4</v>
      </c>
      <c r="W29" s="1">
        <v>0.50312397493373595</v>
      </c>
      <c r="X29" s="1">
        <v>0.49687602506626399</v>
      </c>
      <c r="Y29" s="1">
        <v>0.515593561368209</v>
      </c>
      <c r="Z29" s="1">
        <v>0.48440643863179</v>
      </c>
    </row>
    <row r="30" spans="1:26" x14ac:dyDescent="0.3">
      <c r="A30">
        <v>28</v>
      </c>
      <c r="B30" s="1">
        <v>1670.5</v>
      </c>
      <c r="C30" s="1">
        <v>1661.6099850000001</v>
      </c>
      <c r="D30" s="1">
        <v>1683.4799800000001</v>
      </c>
      <c r="E30">
        <v>4945900</v>
      </c>
      <c r="F30" s="1">
        <v>1670.5699460000001</v>
      </c>
      <c r="G30" s="3">
        <f>(TeknologiOppgangNedgangUnik_Vader[[#This Row],[Open]]-TeknologiOppgangNedgangUnik_Vader[[#This Row],[Close]])/TeknologiOppgangNedgangUnik_Vader[[#This Row],[Close]]</f>
        <v>-4.1869542887175029E-5</v>
      </c>
      <c r="H30" s="1">
        <v>0.98029999999999995</v>
      </c>
      <c r="I30" s="1">
        <v>6.8000000000000005E-2</v>
      </c>
      <c r="J30" s="1">
        <v>0.76900000000000002</v>
      </c>
      <c r="K30" s="1">
        <v>0.16300000000000001</v>
      </c>
      <c r="L30">
        <v>1</v>
      </c>
      <c r="M30" s="7">
        <v>0.47769980816511198</v>
      </c>
      <c r="N30" s="7">
        <v>0.52230019183488696</v>
      </c>
      <c r="O30" s="7">
        <v>0.43803688551018699</v>
      </c>
      <c r="P30" s="7">
        <v>0.56196311448981195</v>
      </c>
      <c r="Q30" s="7">
        <v>0.44444444444444398</v>
      </c>
      <c r="R30" s="7">
        <v>0.55555555555555503</v>
      </c>
      <c r="S30" s="1">
        <f>IF(TeknologiOppgangNedgangUnik_Vader[[#This Row],[Nedgang-KNN]]&gt;TeknologiOppgangNedgangUnik_Vader[[#This Row],[Oppgang-KNN]],0,1)</f>
        <v>1</v>
      </c>
      <c r="T30" s="1">
        <f>IF(TeknologiOppgangNedgangUnik_Vader[[#This Row],[Label]]=TeknologiOppgangNedgangUnik_Vader[[#This Row],[Prediksjon-KNN]],1,-1)</f>
        <v>1</v>
      </c>
      <c r="U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 s="2">
        <f>TeknologiOppgangNedgangUnik_Vader[[#This Row],[Conviction KNN]]*TeknologiOppgangNedgangUnik_Vader[[#This Row],[Prediksjon Rett/Feil KNN]]*TeknologiOppgangNedgangUnik_Vader[[#This Row],[Return]]</f>
        <v>-2.326085715954167E-6</v>
      </c>
      <c r="W30" s="7">
        <v>0.48908049260632203</v>
      </c>
      <c r="X30" s="7">
        <v>0.51091950739367697</v>
      </c>
      <c r="Y30" s="7">
        <v>0.469343850842595</v>
      </c>
      <c r="Z30" s="7">
        <v>0.530656149157404</v>
      </c>
    </row>
    <row r="31" spans="1:26" hidden="1" x14ac:dyDescent="0.3">
      <c r="A31">
        <v>29</v>
      </c>
      <c r="B31" s="1">
        <v>1643.589966</v>
      </c>
      <c r="C31" s="1">
        <v>1614.089966</v>
      </c>
      <c r="D31" s="1">
        <v>1645</v>
      </c>
      <c r="E31">
        <v>4837700</v>
      </c>
      <c r="F31" s="1">
        <v>1637.8900149999999</v>
      </c>
      <c r="G31" s="3">
        <f>(TeknologiOppgangNedgangUnik_Vader[[#This Row],[Open]]-TeknologiOppgangNedgangUnik_Vader[[#This Row],[Close]])/TeknologiOppgangNedgangUnik_Vader[[#This Row],[Close]]</f>
        <v>3.4800572369323929E-3</v>
      </c>
      <c r="H31" s="1">
        <v>0.99570000000000003</v>
      </c>
      <c r="I31" s="1">
        <v>6.4000000000000001E-2</v>
      </c>
      <c r="J31" s="1">
        <v>0.76</v>
      </c>
      <c r="K31" s="1">
        <v>0.17599999999999999</v>
      </c>
      <c r="L31">
        <v>0</v>
      </c>
      <c r="M31" s="1">
        <v>0.47328505711369301</v>
      </c>
      <c r="N31" s="1">
        <v>0.52671494288630605</v>
      </c>
      <c r="O31" s="1">
        <v>0.428766409702725</v>
      </c>
      <c r="P31" s="1">
        <v>0.57123359029727405</v>
      </c>
      <c r="Q31" s="1">
        <v>0.22222222222222199</v>
      </c>
      <c r="R31" s="1">
        <v>0.77777777777777701</v>
      </c>
      <c r="S31" s="1">
        <f>IF(TeknologiOppgangNedgangUnik_Vader[[#This Row],[Nedgang-KNN]]&gt;TeknologiOppgangNedgangUnik_Vader[[#This Row],[Oppgang-KNN]],0,1)</f>
        <v>1</v>
      </c>
      <c r="T31" s="1">
        <f>IF(TeknologiOppgangNedgangUnik_Vader[[#This Row],[Label]]=TeknologiOppgangNedgangUnik_Vader[[#This Row],[Prediksjon-KNN]],1,-1)</f>
        <v>-1</v>
      </c>
      <c r="U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1" s="2">
        <f>TeknologiOppgangNedgangUnik_Vader[[#This Row],[Conviction KNN]]*TeknologiOppgangNedgangUnik_Vader[[#This Row],[Prediksjon Rett/Feil KNN]]*TeknologiOppgangNedgangUnik_Vader[[#This Row],[Return]]</f>
        <v>-9.6668256581455261E-4</v>
      </c>
      <c r="W31" s="1">
        <v>0.48693416911193099</v>
      </c>
      <c r="X31" s="1">
        <v>0.51306583088806801</v>
      </c>
      <c r="Y31" s="1">
        <v>0.469343850842595</v>
      </c>
      <c r="Z31" s="1">
        <v>0.530656149157404</v>
      </c>
    </row>
    <row r="32" spans="1:26" hidden="1" x14ac:dyDescent="0.3">
      <c r="A32">
        <v>30</v>
      </c>
      <c r="B32" s="1">
        <v>1631.2700199999999</v>
      </c>
      <c r="C32" s="1">
        <v>1590.719971</v>
      </c>
      <c r="D32" s="1">
        <v>1632.380005</v>
      </c>
      <c r="E32">
        <v>4632800</v>
      </c>
      <c r="F32" s="1">
        <v>1593.880005</v>
      </c>
      <c r="G32" s="3">
        <f>(TeknologiOppgangNedgangUnik_Vader[[#This Row],[Open]]-TeknologiOppgangNedgangUnik_Vader[[#This Row],[Close]])/TeknologiOppgangNedgangUnik_Vader[[#This Row],[Close]]</f>
        <v>2.3458488018362429E-2</v>
      </c>
      <c r="H32" s="1">
        <v>0.99870000000000003</v>
      </c>
      <c r="I32" s="1">
        <v>3.3000000000000002E-2</v>
      </c>
      <c r="J32" s="1">
        <v>0.73799999999999999</v>
      </c>
      <c r="K32" s="1">
        <v>0.23</v>
      </c>
      <c r="L32">
        <v>0</v>
      </c>
      <c r="M32" s="1">
        <v>0.46544391866545998</v>
      </c>
      <c r="N32" s="1">
        <v>0.53455608133453902</v>
      </c>
      <c r="O32" s="1">
        <v>0.39936433260760301</v>
      </c>
      <c r="P32" s="1">
        <v>0.60063566739239604</v>
      </c>
      <c r="Q32" s="1">
        <v>0.33333333333333298</v>
      </c>
      <c r="R32" s="1">
        <v>0.66666666666666596</v>
      </c>
      <c r="S32" s="1">
        <f>IF(TeknologiOppgangNedgangUnik_Vader[[#This Row],[Nedgang-KNN]]&gt;TeknologiOppgangNedgangUnik_Vader[[#This Row],[Oppgang-KNN]],0,1)</f>
        <v>1</v>
      </c>
      <c r="T32" s="1">
        <f>IF(TeknologiOppgangNedgangUnik_Vader[[#This Row],[Label]]=TeknologiOppgangNedgangUnik_Vader[[#This Row],[Prediksjon-KNN]],1,-1)</f>
        <v>-1</v>
      </c>
      <c r="U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 s="2">
        <f>TeknologiOppgangNedgangUnik_Vader[[#This Row],[Conviction KNN]]*TeknologiOppgangNedgangUnik_Vader[[#This Row],[Prediksjon Rett/Feil KNN]]*TeknologiOppgangNedgangUnik_Vader[[#This Row],[Return]]</f>
        <v>-3.9097480030604011E-3</v>
      </c>
      <c r="W32" s="1">
        <v>0.47958139690082902</v>
      </c>
      <c r="X32" s="1">
        <v>0.52041860309916999</v>
      </c>
      <c r="Y32" s="1">
        <v>0.21212121212121199</v>
      </c>
      <c r="Z32" s="1">
        <v>0.78787878787878696</v>
      </c>
    </row>
    <row r="33" spans="1:26" x14ac:dyDescent="0.3">
      <c r="A33">
        <v>31</v>
      </c>
      <c r="B33" s="1">
        <v>1623</v>
      </c>
      <c r="C33" s="1">
        <v>1619.6800539999999</v>
      </c>
      <c r="D33" s="1">
        <v>1676.9499510000001</v>
      </c>
      <c r="E33">
        <v>5783800</v>
      </c>
      <c r="F33" s="1">
        <v>1670.4300539999999</v>
      </c>
      <c r="G33" s="3">
        <f>(TeknologiOppgangNedgangUnik_Vader[[#This Row],[Open]]-TeknologiOppgangNedgangUnik_Vader[[#This Row],[Close]])/TeknologiOppgangNedgangUnik_Vader[[#This Row],[Close]]</f>
        <v>-2.8393918013163291E-2</v>
      </c>
      <c r="H33" s="1">
        <v>0.98609999999999998</v>
      </c>
      <c r="I33" s="1">
        <v>3.6999999999999998E-2</v>
      </c>
      <c r="J33" s="1">
        <v>0.81299999999999994</v>
      </c>
      <c r="K33" s="1">
        <v>0.15</v>
      </c>
      <c r="L33">
        <v>1</v>
      </c>
      <c r="M33" s="7">
        <v>0.48621600739285298</v>
      </c>
      <c r="N33" s="7">
        <v>0.51378399260714602</v>
      </c>
      <c r="O33" s="7">
        <v>0.44924697294527399</v>
      </c>
      <c r="P33" s="7">
        <v>0.55075302705472495</v>
      </c>
      <c r="Q33" s="7">
        <v>0.44444444444444398</v>
      </c>
      <c r="R33" s="7">
        <v>0.55555555555555503</v>
      </c>
      <c r="S33" s="1">
        <f>IF(TeknologiOppgangNedgangUnik_Vader[[#This Row],[Nedgang-KNN]]&gt;TeknologiOppgangNedgangUnik_Vader[[#This Row],[Oppgang-KNN]],0,1)</f>
        <v>1</v>
      </c>
      <c r="T33" s="1">
        <f>IF(TeknologiOppgangNedgangUnik_Vader[[#This Row],[Label]]=TeknologiOppgangNedgangUnik_Vader[[#This Row],[Prediksjon-KNN]],1,-1)</f>
        <v>1</v>
      </c>
      <c r="U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 s="2">
        <f>TeknologiOppgangNedgangUnik_Vader[[#This Row],[Conviction KNN]]*TeknologiOppgangNedgangUnik_Vader[[#This Row],[Prediksjon Rett/Feil KNN]]*TeknologiOppgangNedgangUnik_Vader[[#This Row],[Return]]</f>
        <v>-1.5774398896201819E-3</v>
      </c>
      <c r="W33" s="7">
        <v>0.49316746547967699</v>
      </c>
      <c r="X33" s="7">
        <v>0.50683253452032195</v>
      </c>
      <c r="Y33" s="7">
        <v>0.469343850842595</v>
      </c>
      <c r="Z33" s="7">
        <v>0.530656149157404</v>
      </c>
    </row>
    <row r="34" spans="1:26" x14ac:dyDescent="0.3">
      <c r="A34">
        <v>32</v>
      </c>
      <c r="B34" s="1">
        <v>1692.849976</v>
      </c>
      <c r="C34" s="1">
        <v>1679.079956</v>
      </c>
      <c r="D34" s="1">
        <v>1736.410034</v>
      </c>
      <c r="E34">
        <v>10910300</v>
      </c>
      <c r="F34" s="1">
        <v>1718.7299800000001</v>
      </c>
      <c r="G34" s="3">
        <f>(TeknologiOppgangNedgangUnik_Vader[[#This Row],[Open]]-TeknologiOppgangNedgangUnik_Vader[[#This Row],[Close]])/TeknologiOppgangNedgangUnik_Vader[[#This Row],[Close]]</f>
        <v>-1.5057632264027941E-2</v>
      </c>
      <c r="H34" s="1">
        <v>0.98560000000000003</v>
      </c>
      <c r="I34" s="1">
        <v>5.8999999999999997E-2</v>
      </c>
      <c r="J34" s="1">
        <v>0.80100000000000005</v>
      </c>
      <c r="K34" s="1">
        <v>0.14000000000000001</v>
      </c>
      <c r="L34">
        <v>1</v>
      </c>
      <c r="M34" s="7">
        <v>0.486948532446972</v>
      </c>
      <c r="N34" s="7">
        <v>0.513051467553027</v>
      </c>
      <c r="O34" s="7">
        <v>0.45279280772283198</v>
      </c>
      <c r="P34" s="7">
        <v>0.54720719227716796</v>
      </c>
      <c r="Q34" s="7">
        <v>0.22222222222222199</v>
      </c>
      <c r="R34" s="7">
        <v>0.77777777777777701</v>
      </c>
      <c r="S34" s="1">
        <f>IF(TeknologiOppgangNedgangUnik_Vader[[#This Row],[Nedgang-KNN]]&gt;TeknologiOppgangNedgangUnik_Vader[[#This Row],[Oppgang-KNN]],0,1)</f>
        <v>1</v>
      </c>
      <c r="T34" s="1">
        <f>IF(TeknologiOppgangNedgangUnik_Vader[[#This Row],[Label]]=TeknologiOppgangNedgangUnik_Vader[[#This Row],[Prediksjon-KNN]],1,-1)</f>
        <v>1</v>
      </c>
      <c r="U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4" s="2">
        <f>TeknologiOppgangNedgangUnik_Vader[[#This Row],[Conviction KNN]]*TeknologiOppgangNedgangUnik_Vader[[#This Row],[Prediksjon Rett/Feil KNN]]*TeknologiOppgangNedgangUnik_Vader[[#This Row],[Return]]</f>
        <v>-4.1826756288966468E-3</v>
      </c>
      <c r="W34" s="7">
        <v>0.49354334586875698</v>
      </c>
      <c r="X34" s="7">
        <v>0.50645665413124197</v>
      </c>
      <c r="Y34" s="7">
        <v>0.469343850842595</v>
      </c>
      <c r="Z34" s="7">
        <v>0.530656149157404</v>
      </c>
    </row>
    <row r="35" spans="1:26" hidden="1" x14ac:dyDescent="0.3">
      <c r="A35">
        <v>33</v>
      </c>
      <c r="B35" s="1">
        <v>1638.880005</v>
      </c>
      <c r="C35" s="1">
        <v>1622.01001</v>
      </c>
      <c r="D35" s="1">
        <v>1673.0600589999999</v>
      </c>
      <c r="E35">
        <v>11506200</v>
      </c>
      <c r="F35" s="1">
        <v>1626.2299800000001</v>
      </c>
      <c r="G35" s="3">
        <f>(TeknologiOppgangNedgangUnik_Vader[[#This Row],[Open]]-TeknologiOppgangNedgangUnik_Vader[[#This Row],[Close]])/TeknologiOppgangNedgangUnik_Vader[[#This Row],[Close]]</f>
        <v>7.7787429549170612E-3</v>
      </c>
      <c r="H35" s="1">
        <v>0.98919999999999997</v>
      </c>
      <c r="I35" s="1">
        <v>3.5999999999999997E-2</v>
      </c>
      <c r="J35" s="1">
        <v>0.79600000000000004</v>
      </c>
      <c r="K35" s="1">
        <v>0.16700000000000001</v>
      </c>
      <c r="L35">
        <v>0</v>
      </c>
      <c r="M35" s="1">
        <v>0.47280323148423198</v>
      </c>
      <c r="N35" s="1">
        <v>0.52719676851576802</v>
      </c>
      <c r="O35" s="1">
        <v>0.43732442438597602</v>
      </c>
      <c r="P35" s="1">
        <v>0.56267557561402304</v>
      </c>
      <c r="Q35" s="1">
        <v>0.33333333333333298</v>
      </c>
      <c r="R35" s="1">
        <v>0.66666666666666596</v>
      </c>
      <c r="S35" s="1">
        <f>IF(TeknologiOppgangNedgangUnik_Vader[[#This Row],[Nedgang-KNN]]&gt;TeknologiOppgangNedgangUnik_Vader[[#This Row],[Oppgang-KNN]],0,1)</f>
        <v>1</v>
      </c>
      <c r="T35" s="1">
        <f>IF(TeknologiOppgangNedgangUnik_Vader[[#This Row],[Label]]=TeknologiOppgangNedgangUnik_Vader[[#This Row],[Prediksjon-KNN]],1,-1)</f>
        <v>-1</v>
      </c>
      <c r="U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 s="2">
        <f>TeknologiOppgangNedgangUnik_Vader[[#This Row],[Conviction KNN]]*TeknologiOppgangNedgangUnik_Vader[[#This Row],[Prediksjon Rett/Feil KNN]]*TeknologiOppgangNedgangUnik_Vader[[#This Row],[Return]]</f>
        <v>-1.2964571591528422E-3</v>
      </c>
      <c r="W35" s="1">
        <v>0.49020016848105402</v>
      </c>
      <c r="X35" s="1">
        <v>0.50979983151894503</v>
      </c>
      <c r="Y35" s="1">
        <v>0.469343850842595</v>
      </c>
      <c r="Z35" s="1">
        <v>0.530656149157404</v>
      </c>
    </row>
    <row r="36" spans="1:26" hidden="1" x14ac:dyDescent="0.3">
      <c r="A36">
        <v>34</v>
      </c>
      <c r="B36" s="1">
        <v>1623</v>
      </c>
      <c r="C36" s="1">
        <v>1613.5</v>
      </c>
      <c r="D36" s="1">
        <v>1649.630005</v>
      </c>
      <c r="E36">
        <v>4929100</v>
      </c>
      <c r="F36" s="1">
        <v>1633.3100589999999</v>
      </c>
      <c r="G36" s="3">
        <f>(TeknologiOppgangNedgangUnik_Vader[[#This Row],[Open]]-TeknologiOppgangNedgangUnik_Vader[[#This Row],[Close]])/TeknologiOppgangNedgangUnik_Vader[[#This Row],[Close]]</f>
        <v>-6.3123709691179407E-3</v>
      </c>
      <c r="H36" s="1">
        <v>0.99380000000000002</v>
      </c>
      <c r="I36" s="1">
        <v>5.7000000000000002E-2</v>
      </c>
      <c r="J36" s="1">
        <v>0.80200000000000005</v>
      </c>
      <c r="K36" s="1">
        <v>0.14099999999999999</v>
      </c>
      <c r="L36">
        <v>1</v>
      </c>
      <c r="M36" s="1">
        <v>0.48668759328627398</v>
      </c>
      <c r="N36" s="1">
        <v>0.51331240671372502</v>
      </c>
      <c r="O36" s="1">
        <v>0.45198602908473101</v>
      </c>
      <c r="P36" s="1">
        <v>0.54801397091526904</v>
      </c>
      <c r="Q36" s="1">
        <v>0.77777777777777701</v>
      </c>
      <c r="R36" s="1">
        <v>0.22222222222222199</v>
      </c>
      <c r="S36" s="1">
        <f>IF(TeknologiOppgangNedgangUnik_Vader[[#This Row],[Nedgang-KNN]]&gt;TeknologiOppgangNedgangUnik_Vader[[#This Row],[Oppgang-KNN]],0,1)</f>
        <v>0</v>
      </c>
      <c r="T36" s="1">
        <f>IF(TeknologiOppgangNedgangUnik_Vader[[#This Row],[Label]]=TeknologiOppgangNedgangUnik_Vader[[#This Row],[Prediksjon-KNN]],1,-1)</f>
        <v>-1</v>
      </c>
      <c r="U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 s="2">
        <f>TeknologiOppgangNedgangUnik_Vader[[#This Row],[Conviction KNN]]*TeknologiOppgangNedgangUnik_Vader[[#This Row],[Prediksjon Rett/Feil KNN]]*TeknologiOppgangNedgangUnik_Vader[[#This Row],[Return]]</f>
        <v>1.7534363803105373E-3</v>
      </c>
      <c r="W36" s="1">
        <v>0.49341245322805999</v>
      </c>
      <c r="X36" s="1">
        <v>0.50658754677193896</v>
      </c>
      <c r="Y36" s="1">
        <v>0.469343850842595</v>
      </c>
      <c r="Z36" s="1">
        <v>0.530656149157404</v>
      </c>
    </row>
    <row r="37" spans="1:26" hidden="1" x14ac:dyDescent="0.3">
      <c r="A37">
        <v>35</v>
      </c>
      <c r="B37" s="1">
        <v>1643.339966</v>
      </c>
      <c r="C37" s="1">
        <v>1642.5</v>
      </c>
      <c r="D37" s="1">
        <v>1665.26001</v>
      </c>
      <c r="E37">
        <v>4453100</v>
      </c>
      <c r="F37" s="1">
        <v>1658.8100589999999</v>
      </c>
      <c r="G37" s="3">
        <f>(TeknologiOppgangNedgangUnik_Vader[[#This Row],[Open]]-TeknologiOppgangNedgangUnik_Vader[[#This Row],[Close]])/TeknologiOppgangNedgangUnik_Vader[[#This Row],[Close]]</f>
        <v>-9.3260183202204146E-3</v>
      </c>
      <c r="H37" s="1">
        <v>0.99250000000000005</v>
      </c>
      <c r="I37" s="1">
        <v>0.02</v>
      </c>
      <c r="J37" s="1">
        <v>0.81599999999999995</v>
      </c>
      <c r="K37" s="1">
        <v>0.16400000000000001</v>
      </c>
      <c r="L37">
        <v>1</v>
      </c>
      <c r="M37" s="1">
        <v>0.48329566425533099</v>
      </c>
      <c r="N37" s="1">
        <v>0.51670433574466801</v>
      </c>
      <c r="O37" s="1">
        <v>0.44743307579123698</v>
      </c>
      <c r="P37" s="1">
        <v>0.55256692420876197</v>
      </c>
      <c r="Q37" s="1">
        <v>0.77777777777777701</v>
      </c>
      <c r="R37" s="1">
        <v>0.22222222222222199</v>
      </c>
      <c r="S37" s="1">
        <f>IF(TeknologiOppgangNedgangUnik_Vader[[#This Row],[Nedgang-KNN]]&gt;TeknologiOppgangNedgangUnik_Vader[[#This Row],[Oppgang-KNN]],0,1)</f>
        <v>0</v>
      </c>
      <c r="T37" s="1">
        <f>IF(TeknologiOppgangNedgangUnik_Vader[[#This Row],[Label]]=TeknologiOppgangNedgangUnik_Vader[[#This Row],[Prediksjon-KNN]],1,-1)</f>
        <v>-1</v>
      </c>
      <c r="U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 s="2">
        <f>TeknologiOppgangNedgangUnik_Vader[[#This Row],[Conviction KNN]]*TeknologiOppgangNedgangUnik_Vader[[#This Row],[Prediksjon Rett/Feil KNN]]*TeknologiOppgangNedgangUnik_Vader[[#This Row],[Return]]</f>
        <v>2.5905606445056685E-3</v>
      </c>
      <c r="W37" s="1">
        <v>0.49173649731667801</v>
      </c>
      <c r="X37" s="1">
        <v>0.50826350268332199</v>
      </c>
      <c r="Y37" s="1">
        <v>0.469343850842595</v>
      </c>
      <c r="Z37" s="1">
        <v>0.530656149157404</v>
      </c>
    </row>
    <row r="38" spans="1:26" hidden="1" x14ac:dyDescent="0.3">
      <c r="A38">
        <v>36</v>
      </c>
      <c r="B38" s="1">
        <v>1670.75</v>
      </c>
      <c r="C38" s="1">
        <v>1633.339966</v>
      </c>
      <c r="D38" s="1">
        <v>1672.26001</v>
      </c>
      <c r="E38">
        <v>3939900</v>
      </c>
      <c r="F38" s="1">
        <v>1640.26001</v>
      </c>
      <c r="G38" s="3">
        <f>(TeknologiOppgangNedgangUnik_Vader[[#This Row],[Open]]-TeknologiOppgangNedgangUnik_Vader[[#This Row],[Close]])/TeknologiOppgangNedgangUnik_Vader[[#This Row],[Close]]</f>
        <v>1.858851024478737E-2</v>
      </c>
      <c r="H38" s="1">
        <v>0.99509999999999998</v>
      </c>
      <c r="I38" s="1">
        <v>5.2999999999999999E-2</v>
      </c>
      <c r="J38" s="1">
        <v>0.75700000000000001</v>
      </c>
      <c r="K38" s="1">
        <v>0.19</v>
      </c>
      <c r="L38">
        <v>0</v>
      </c>
      <c r="M38" s="1">
        <v>0.46973723013928997</v>
      </c>
      <c r="N38" s="1">
        <v>0.53026276986070897</v>
      </c>
      <c r="O38" s="1">
        <v>0.41934233298389301</v>
      </c>
      <c r="P38" s="1">
        <v>0.58065766701610599</v>
      </c>
      <c r="Q38" s="1">
        <v>0.66666666666666596</v>
      </c>
      <c r="R38" s="1">
        <v>0.33333333333333298</v>
      </c>
      <c r="S38" s="1">
        <f>IF(TeknologiOppgangNedgangUnik_Vader[[#This Row],[Nedgang-KNN]]&gt;TeknologiOppgangNedgangUnik_Vader[[#This Row],[Oppgang-KNN]],0,1)</f>
        <v>0</v>
      </c>
      <c r="T38" s="1">
        <f>IF(TeknologiOppgangNedgangUnik_Vader[[#This Row],[Label]]=TeknologiOppgangNedgangUnik_Vader[[#This Row],[Prediksjon-KNN]],1,-1)</f>
        <v>1</v>
      </c>
      <c r="U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 s="2">
        <f>TeknologiOppgangNedgangUnik_Vader[[#This Row],[Conviction KNN]]*TeknologiOppgangNedgangUnik_Vader[[#This Row],[Prediksjon Rett/Feil KNN]]*TeknologiOppgangNedgangUnik_Vader[[#This Row],[Return]]</f>
        <v>3.0980850407978915E-3</v>
      </c>
      <c r="W38" s="1">
        <v>0.48520498505091703</v>
      </c>
      <c r="X38" s="1">
        <v>0.51479501494908197</v>
      </c>
      <c r="Y38" s="1">
        <v>0.469343850842595</v>
      </c>
      <c r="Z38" s="1">
        <v>0.530656149157404</v>
      </c>
    </row>
    <row r="39" spans="1:26" hidden="1" x14ac:dyDescent="0.3">
      <c r="A39">
        <v>37</v>
      </c>
      <c r="B39" s="1">
        <v>1625</v>
      </c>
      <c r="C39" s="1">
        <v>1592.910034</v>
      </c>
      <c r="D39" s="1">
        <v>1625.540039</v>
      </c>
      <c r="E39">
        <v>4626600</v>
      </c>
      <c r="F39" s="1">
        <v>1614.369995</v>
      </c>
      <c r="G39" s="3">
        <f>(TeknologiOppgangNedgangUnik_Vader[[#This Row],[Open]]-TeknologiOppgangNedgangUnik_Vader[[#This Row],[Close]])/TeknologiOppgangNedgangUnik_Vader[[#This Row],[Close]]</f>
        <v>6.5846150714663045E-3</v>
      </c>
      <c r="H39" s="1">
        <v>0.99309999999999998</v>
      </c>
      <c r="I39" s="1">
        <v>7.0999999999999994E-2</v>
      </c>
      <c r="J39" s="1">
        <v>0.755</v>
      </c>
      <c r="K39" s="1">
        <v>0.17399999999999999</v>
      </c>
      <c r="L39">
        <v>0</v>
      </c>
      <c r="M39" s="1">
        <v>0.47314572707645602</v>
      </c>
      <c r="N39" s="1">
        <v>0.52685427292354303</v>
      </c>
      <c r="O39" s="1">
        <v>0.43148205637926601</v>
      </c>
      <c r="P39" s="1">
        <v>0.56851794362073305</v>
      </c>
      <c r="Q39" s="1">
        <v>0.55555555555555503</v>
      </c>
      <c r="R39" s="1">
        <v>0.44444444444444398</v>
      </c>
      <c r="S39" s="1">
        <f>IF(TeknologiOppgangNedgangUnik_Vader[[#This Row],[Nedgang-KNN]]&gt;TeknologiOppgangNedgangUnik_Vader[[#This Row],[Oppgang-KNN]],0,1)</f>
        <v>0</v>
      </c>
      <c r="T39" s="1">
        <f>IF(TeknologiOppgangNedgangUnik_Vader[[#This Row],[Label]]=TeknologiOppgangNedgangUnik_Vader[[#This Row],[Prediksjon-KNN]],1,-1)</f>
        <v>1</v>
      </c>
      <c r="U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 s="2">
        <f>TeknologiOppgangNedgangUnik_Vader[[#This Row],[Conviction KNN]]*TeknologiOppgangNedgangUnik_Vader[[#This Row],[Prediksjon Rett/Feil KNN]]*TeknologiOppgangNedgangUnik_Vader[[#This Row],[Return]]</f>
        <v>3.6581194841479446E-4</v>
      </c>
      <c r="W39" s="1">
        <v>0.48687442920470497</v>
      </c>
      <c r="X39" s="1">
        <v>0.51312557079529397</v>
      </c>
      <c r="Y39" s="1">
        <v>0.469343850842595</v>
      </c>
      <c r="Z39" s="1">
        <v>0.530656149157404</v>
      </c>
    </row>
    <row r="40" spans="1:26" hidden="1" x14ac:dyDescent="0.3">
      <c r="A40">
        <v>38</v>
      </c>
      <c r="B40" s="1">
        <v>1600.9799800000001</v>
      </c>
      <c r="C40" s="1">
        <v>1586</v>
      </c>
      <c r="D40" s="1">
        <v>1609.290039</v>
      </c>
      <c r="E40">
        <v>3317300</v>
      </c>
      <c r="F40" s="1">
        <v>1591</v>
      </c>
      <c r="G40" s="3">
        <f>(TeknologiOppgangNedgangUnik_Vader[[#This Row],[Open]]-TeknologiOppgangNedgangUnik_Vader[[#This Row],[Close]])/TeknologiOppgangNedgangUnik_Vader[[#This Row],[Close]]</f>
        <v>6.2727718416090939E-3</v>
      </c>
      <c r="H40" s="1">
        <v>0.99429999999999996</v>
      </c>
      <c r="I40" s="1">
        <v>6.2E-2</v>
      </c>
      <c r="J40" s="1">
        <v>0.78500000000000003</v>
      </c>
      <c r="K40" s="1">
        <v>0.152</v>
      </c>
      <c r="L40">
        <v>0</v>
      </c>
      <c r="M40" s="1">
        <v>0.47468602649137898</v>
      </c>
      <c r="N40" s="1">
        <v>0.52531397350861997</v>
      </c>
      <c r="O40" s="1">
        <v>0.44418075153324299</v>
      </c>
      <c r="P40" s="1">
        <v>0.55581924846675601</v>
      </c>
      <c r="Q40" s="1">
        <v>0.55555555555555503</v>
      </c>
      <c r="R40" s="1">
        <v>0.44444444444444398</v>
      </c>
      <c r="S40" s="1">
        <f>IF(TeknologiOppgangNedgangUnik_Vader[[#This Row],[Nedgang-KNN]]&gt;TeknologiOppgangNedgangUnik_Vader[[#This Row],[Oppgang-KNN]],0,1)</f>
        <v>0</v>
      </c>
      <c r="T40" s="1">
        <f>IF(TeknologiOppgangNedgangUnik_Vader[[#This Row],[Label]]=TeknologiOppgangNedgangUnik_Vader[[#This Row],[Prediksjon-KNN]],1,-1)</f>
        <v>1</v>
      </c>
      <c r="U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 s="2">
        <f>TeknologiOppgangNedgangUnik_Vader[[#This Row],[Conviction KNN]]*TeknologiOppgangNedgangUnik_Vader[[#This Row],[Prediksjon Rett/Feil KNN]]*TeknologiOppgangNedgangUnik_Vader[[#This Row],[Return]]</f>
        <v>3.4848732453383836E-4</v>
      </c>
      <c r="W40" s="1">
        <v>0.49113590032085203</v>
      </c>
      <c r="X40" s="1">
        <v>0.50886409967914703</v>
      </c>
      <c r="Y40" s="1">
        <v>0.469343850842595</v>
      </c>
      <c r="Z40" s="1">
        <v>0.530656149157404</v>
      </c>
    </row>
    <row r="41" spans="1:26" x14ac:dyDescent="0.3">
      <c r="A41">
        <v>39</v>
      </c>
      <c r="B41" s="1">
        <v>1604</v>
      </c>
      <c r="C41" s="1">
        <v>1598.880005</v>
      </c>
      <c r="D41" s="1">
        <v>1639.400024</v>
      </c>
      <c r="E41">
        <v>4858600</v>
      </c>
      <c r="F41" s="1">
        <v>1638.01001</v>
      </c>
      <c r="G41" s="3">
        <f>(TeknologiOppgangNedgangUnik_Vader[[#This Row],[Open]]-TeknologiOppgangNedgangUnik_Vader[[#This Row],[Close]])/TeknologiOppgangNedgangUnik_Vader[[#This Row],[Close]]</f>
        <v>-2.0763004983101397E-2</v>
      </c>
      <c r="H41" s="1">
        <v>0.99719999999999998</v>
      </c>
      <c r="I41" s="1">
        <v>4.1000000000000002E-2</v>
      </c>
      <c r="J41" s="1">
        <v>0.746</v>
      </c>
      <c r="K41" s="1">
        <v>0.214</v>
      </c>
      <c r="L41">
        <v>1</v>
      </c>
      <c r="M41" s="7">
        <v>0.47012649752644298</v>
      </c>
      <c r="N41" s="7">
        <v>0.52987350247355602</v>
      </c>
      <c r="O41" s="7">
        <v>0.40647067952580301</v>
      </c>
      <c r="P41" s="7">
        <v>0.59352932047419604</v>
      </c>
      <c r="Q41" s="7">
        <v>0.44444444444444398</v>
      </c>
      <c r="R41" s="7">
        <v>0.55555555555555503</v>
      </c>
      <c r="S41" s="1">
        <f>IF(TeknologiOppgangNedgangUnik_Vader[[#This Row],[Nedgang-KNN]]&gt;TeknologiOppgangNedgangUnik_Vader[[#This Row],[Oppgang-KNN]],0,1)</f>
        <v>1</v>
      </c>
      <c r="T41" s="1">
        <f>IF(TeknologiOppgangNedgangUnik_Vader[[#This Row],[Label]]=TeknologiOppgangNedgangUnik_Vader[[#This Row],[Prediksjon-KNN]],1,-1)</f>
        <v>1</v>
      </c>
      <c r="U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 s="2">
        <f>TeknologiOppgangNedgangUnik_Vader[[#This Row],[Conviction KNN]]*TeknologiOppgangNedgangUnik_Vader[[#This Row],[Prediksjon Rett/Feil KNN]]*TeknologiOppgangNedgangUnik_Vader[[#This Row],[Return]]</f>
        <v>-1.1535002768389658E-3</v>
      </c>
      <c r="W41" s="7">
        <v>0.48185849044010598</v>
      </c>
      <c r="X41" s="7">
        <v>0.51814150955989302</v>
      </c>
      <c r="Y41" s="7">
        <v>0.469343850842595</v>
      </c>
      <c r="Z41" s="7">
        <v>0.530656149157404</v>
      </c>
    </row>
    <row r="42" spans="1:26" hidden="1" x14ac:dyDescent="0.3">
      <c r="A42">
        <v>40</v>
      </c>
      <c r="B42" s="1">
        <v>1647</v>
      </c>
      <c r="C42" s="1">
        <v>1637.1099850000001</v>
      </c>
      <c r="D42" s="1">
        <v>1656.380005</v>
      </c>
      <c r="E42">
        <v>3560300</v>
      </c>
      <c r="F42" s="1">
        <v>1640</v>
      </c>
      <c r="G42" s="3">
        <f>(TeknologiOppgangNedgangUnik_Vader[[#This Row],[Open]]-TeknologiOppgangNedgangUnik_Vader[[#This Row],[Close]])/TeknologiOppgangNedgangUnik_Vader[[#This Row],[Close]]</f>
        <v>4.2682926829268296E-3</v>
      </c>
      <c r="H42" s="1">
        <v>0.79600000000000004</v>
      </c>
      <c r="I42" s="1">
        <v>0</v>
      </c>
      <c r="J42" s="1">
        <v>0.89200000000000002</v>
      </c>
      <c r="K42" s="1">
        <v>0.108</v>
      </c>
      <c r="L42">
        <v>0</v>
      </c>
      <c r="M42" s="1">
        <v>0.50974997707064995</v>
      </c>
      <c r="N42" s="1">
        <v>0.49025002292934899</v>
      </c>
      <c r="O42" s="1">
        <v>0.51252948557481004</v>
      </c>
      <c r="P42" s="1">
        <v>0.48747051442518902</v>
      </c>
      <c r="Q42" s="1">
        <v>0.66666666666666596</v>
      </c>
      <c r="R42" s="1">
        <v>0.33333333333333298</v>
      </c>
      <c r="S42" s="1">
        <f>IF(TeknologiOppgangNedgangUnik_Vader[[#This Row],[Nedgang-KNN]]&gt;TeknologiOppgangNedgangUnik_Vader[[#This Row],[Oppgang-KNN]],0,1)</f>
        <v>0</v>
      </c>
      <c r="T42" s="1">
        <f>IF(TeknologiOppgangNedgangUnik_Vader[[#This Row],[Label]]=TeknologiOppgangNedgangUnik_Vader[[#This Row],[Prediksjon-KNN]],1,-1)</f>
        <v>1</v>
      </c>
      <c r="U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2" s="2">
        <f>TeknologiOppgangNedgangUnik_Vader[[#This Row],[Conviction KNN]]*TeknologiOppgangNedgangUnik_Vader[[#This Row],[Prediksjon Rett/Feil KNN]]*TeknologiOppgangNedgangUnik_Vader[[#This Row],[Return]]</f>
        <v>7.1138211382113751E-4</v>
      </c>
      <c r="W42" s="1">
        <v>0.50456931730042398</v>
      </c>
      <c r="X42" s="1">
        <v>0.49543068269957502</v>
      </c>
      <c r="Y42" s="1">
        <v>0.61764705882352899</v>
      </c>
      <c r="Z42" s="1">
        <v>0.38235294117647001</v>
      </c>
    </row>
    <row r="43" spans="1:26" hidden="1" x14ac:dyDescent="0.3">
      <c r="A43">
        <v>41</v>
      </c>
      <c r="B43" s="1">
        <v>1624.5</v>
      </c>
      <c r="C43" s="1">
        <v>1606.0600589999999</v>
      </c>
      <c r="D43" s="1">
        <v>1637.900024</v>
      </c>
      <c r="E43">
        <v>4120500</v>
      </c>
      <c r="F43" s="1">
        <v>1622.650024</v>
      </c>
      <c r="G43" s="3">
        <f>(TeknologiOppgangNedgangUnik_Vader[[#This Row],[Open]]-TeknologiOppgangNedgangUnik_Vader[[#This Row],[Close]])/TeknologiOppgangNedgangUnik_Vader[[#This Row],[Close]]</f>
        <v>1.140095505893247E-3</v>
      </c>
      <c r="H43" s="1">
        <v>0.99390000000000001</v>
      </c>
      <c r="I43" s="1">
        <v>5.0000000000000001E-3</v>
      </c>
      <c r="J43" s="1">
        <v>0.84299999999999997</v>
      </c>
      <c r="K43" s="1">
        <v>0.152</v>
      </c>
      <c r="L43">
        <v>0</v>
      </c>
      <c r="M43" s="1">
        <v>0.48948146411195298</v>
      </c>
      <c r="N43" s="1">
        <v>0.51051853588804696</v>
      </c>
      <c r="O43" s="1">
        <v>0.46772696690494497</v>
      </c>
      <c r="P43" s="1">
        <v>0.53227303309505403</v>
      </c>
      <c r="Q43" s="1">
        <v>0</v>
      </c>
      <c r="R43" s="1">
        <v>1</v>
      </c>
      <c r="S43" s="1">
        <f>IF(TeknologiOppgangNedgangUnik_Vader[[#This Row],[Nedgang-KNN]]&gt;TeknologiOppgangNedgangUnik_Vader[[#This Row],[Oppgang-KNN]],0,1)</f>
        <v>1</v>
      </c>
      <c r="T43" s="1">
        <f>IF(TeknologiOppgangNedgangUnik_Vader[[#This Row],[Label]]=TeknologiOppgangNedgangUnik_Vader[[#This Row],[Prediksjon-KNN]],1,-1)</f>
        <v>-1</v>
      </c>
      <c r="U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43" s="2">
        <f>TeknologiOppgangNedgangUnik_Vader[[#This Row],[Conviction KNN]]*TeknologiOppgangNedgangUnik_Vader[[#This Row],[Prediksjon Rett/Feil KNN]]*TeknologiOppgangNedgangUnik_Vader[[#This Row],[Return]]</f>
        <v>-5.7004775294662352E-4</v>
      </c>
      <c r="W43" s="1">
        <v>0.49471209835242302</v>
      </c>
      <c r="X43" s="1">
        <v>0.50528790164757598</v>
      </c>
      <c r="Y43" s="1">
        <v>0.515593561368209</v>
      </c>
      <c r="Z43" s="1">
        <v>0.48440643863179</v>
      </c>
    </row>
    <row r="44" spans="1:26" hidden="1" x14ac:dyDescent="0.3">
      <c r="A44">
        <v>42</v>
      </c>
      <c r="B44" s="1">
        <v>1627.8599850000001</v>
      </c>
      <c r="C44" s="1">
        <v>1604.5</v>
      </c>
      <c r="D44" s="1">
        <v>1628.910034</v>
      </c>
      <c r="E44">
        <v>4343900</v>
      </c>
      <c r="F44" s="1">
        <v>1607.9499510000001</v>
      </c>
      <c r="G44" s="3">
        <f>(TeknologiOppgangNedgangUnik_Vader[[#This Row],[Open]]-TeknologiOppgangNedgangUnik_Vader[[#This Row],[Close]])/TeknologiOppgangNedgangUnik_Vader[[#This Row],[Close]]</f>
        <v>1.2382247337746892E-2</v>
      </c>
      <c r="H44" s="1">
        <v>0.98580000000000001</v>
      </c>
      <c r="I44" s="1">
        <v>2.8000000000000001E-2</v>
      </c>
      <c r="J44" s="1">
        <v>0.87</v>
      </c>
      <c r="K44" s="1">
        <v>0.10199999999999999</v>
      </c>
      <c r="L44">
        <v>0</v>
      </c>
      <c r="M44" s="1">
        <v>0.50450025486033601</v>
      </c>
      <c r="N44" s="1">
        <v>0.49549974513966299</v>
      </c>
      <c r="O44" s="1">
        <v>0.49051860009513498</v>
      </c>
      <c r="P44" s="1">
        <v>0.50948139990486496</v>
      </c>
      <c r="Q44" s="1">
        <v>0.66666666666666596</v>
      </c>
      <c r="R44" s="1">
        <v>0.33333333333333298</v>
      </c>
      <c r="S44" s="1">
        <f>IF(TeknologiOppgangNedgangUnik_Vader[[#This Row],[Nedgang-KNN]]&gt;TeknologiOppgangNedgangUnik_Vader[[#This Row],[Oppgang-KNN]],0,1)</f>
        <v>0</v>
      </c>
      <c r="T44" s="1">
        <f>IF(TeknologiOppgangNedgangUnik_Vader[[#This Row],[Label]]=TeknologiOppgangNedgangUnik_Vader[[#This Row],[Prediksjon-KNN]],1,-1)</f>
        <v>1</v>
      </c>
      <c r="U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 s="2">
        <f>TeknologiOppgangNedgangUnik_Vader[[#This Row],[Conviction KNN]]*TeknologiOppgangNedgangUnik_Vader[[#This Row],[Prediksjon Rett/Feil KNN]]*TeknologiOppgangNedgangUnik_Vader[[#This Row],[Return]]</f>
        <v>2.0637078896244797E-3</v>
      </c>
      <c r="W44" s="1">
        <v>0.50199528536165905</v>
      </c>
      <c r="X44" s="1">
        <v>0.49800471463834001</v>
      </c>
      <c r="Y44" s="1">
        <v>0.515593561368209</v>
      </c>
      <c r="Z44" s="1">
        <v>0.48440643863179</v>
      </c>
    </row>
    <row r="45" spans="1:26" x14ac:dyDescent="0.3">
      <c r="A45">
        <v>43</v>
      </c>
      <c r="B45" s="1">
        <v>1601</v>
      </c>
      <c r="C45" s="1">
        <v>1600.5600589999999</v>
      </c>
      <c r="D45" s="1">
        <v>1634</v>
      </c>
      <c r="E45">
        <v>3681700</v>
      </c>
      <c r="F45" s="1">
        <v>1627.579956</v>
      </c>
      <c r="G45" s="3">
        <f>(TeknologiOppgangNedgangUnik_Vader[[#This Row],[Open]]-TeknologiOppgangNedgangUnik_Vader[[#This Row],[Close]])/TeknologiOppgangNedgangUnik_Vader[[#This Row],[Close]]</f>
        <v>-1.633096789009611E-2</v>
      </c>
      <c r="H45" s="1">
        <v>0.99439999999999995</v>
      </c>
      <c r="I45" s="1">
        <v>0.06</v>
      </c>
      <c r="J45" s="1">
        <v>0.78900000000000003</v>
      </c>
      <c r="K45" s="1">
        <v>0.15</v>
      </c>
      <c r="L45">
        <v>1</v>
      </c>
      <c r="M45" s="7">
        <v>0.47565340861569999</v>
      </c>
      <c r="N45" s="7">
        <v>0.52434659138429995</v>
      </c>
      <c r="O45" s="7">
        <v>0.445425147483205</v>
      </c>
      <c r="P45" s="7">
        <v>0.55457485251679395</v>
      </c>
      <c r="Q45" s="7">
        <v>0.33333333333333298</v>
      </c>
      <c r="R45" s="7">
        <v>0.66666666666666596</v>
      </c>
      <c r="S45" s="1">
        <f>IF(TeknologiOppgangNedgangUnik_Vader[[#This Row],[Nedgang-KNN]]&gt;TeknologiOppgangNedgangUnik_Vader[[#This Row],[Oppgang-KNN]],0,1)</f>
        <v>1</v>
      </c>
      <c r="T45" s="1">
        <f>IF(TeknologiOppgangNedgangUnik_Vader[[#This Row],[Label]]=TeknologiOppgangNedgangUnik_Vader[[#This Row],[Prediksjon-KNN]],1,-1)</f>
        <v>1</v>
      </c>
      <c r="U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 s="2">
        <f>TeknologiOppgangNedgangUnik_Vader[[#This Row],[Conviction KNN]]*TeknologiOppgangNedgangUnik_Vader[[#This Row],[Prediksjon Rett/Feil KNN]]*TeknologiOppgangNedgangUnik_Vader[[#This Row],[Return]]</f>
        <v>-2.7218279816826822E-3</v>
      </c>
      <c r="W45" s="7">
        <v>0.49160237733696199</v>
      </c>
      <c r="X45" s="7">
        <v>0.50839762266303801</v>
      </c>
      <c r="Y45" s="7">
        <v>0.469343850842595</v>
      </c>
      <c r="Z45" s="7">
        <v>0.530656149157404</v>
      </c>
    </row>
    <row r="46" spans="1:26" hidden="1" x14ac:dyDescent="0.3">
      <c r="A46">
        <v>44</v>
      </c>
      <c r="B46" s="1">
        <v>1630</v>
      </c>
      <c r="C46" s="1">
        <v>1610.119995</v>
      </c>
      <c r="D46" s="1">
        <v>1634.9300539999999</v>
      </c>
      <c r="E46">
        <v>3337600</v>
      </c>
      <c r="F46" s="1">
        <v>1622.099976</v>
      </c>
      <c r="G46" s="3">
        <f>(TeknologiOppgangNedgangUnik_Vader[[#This Row],[Open]]-TeknologiOppgangNedgangUnik_Vader[[#This Row],[Close]])/TeknologiOppgangNedgangUnik_Vader[[#This Row],[Close]]</f>
        <v>4.8702448165254333E-3</v>
      </c>
      <c r="H46" s="1">
        <v>-0.71840000000000004</v>
      </c>
      <c r="I46" s="1">
        <v>0.109</v>
      </c>
      <c r="J46" s="1">
        <v>0.81499999999999995</v>
      </c>
      <c r="K46" s="1">
        <v>7.5999999999999998E-2</v>
      </c>
      <c r="L46">
        <v>0</v>
      </c>
      <c r="M46" s="1">
        <v>0.53710427832844798</v>
      </c>
      <c r="N46" s="1">
        <v>0.46289572167155102</v>
      </c>
      <c r="O46" s="1">
        <v>0.716157029618121</v>
      </c>
      <c r="P46" s="1">
        <v>0.283842970381878</v>
      </c>
      <c r="Q46" s="1">
        <v>0.33333333333333298</v>
      </c>
      <c r="R46" s="1">
        <v>0.66666666666666596</v>
      </c>
      <c r="S46" s="1">
        <f>IF(TeknologiOppgangNedgangUnik_Vader[[#This Row],[Nedgang-KNN]]&gt;TeknologiOppgangNedgangUnik_Vader[[#This Row],[Oppgang-KNN]],0,1)</f>
        <v>1</v>
      </c>
      <c r="T46" s="1">
        <f>IF(TeknologiOppgangNedgangUnik_Vader[[#This Row],[Label]]=TeknologiOppgangNedgangUnik_Vader[[#This Row],[Prediksjon-KNN]],1,-1)</f>
        <v>-1</v>
      </c>
      <c r="U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 s="2">
        <f>TeknologiOppgangNedgangUnik_Vader[[#This Row],[Conviction KNN]]*TeknologiOppgangNedgangUnik_Vader[[#This Row],[Prediksjon Rett/Feil KNN]]*TeknologiOppgangNedgangUnik_Vader[[#This Row],[Return]]</f>
        <v>-8.1170746942090465E-4</v>
      </c>
      <c r="W46" s="1">
        <v>0.51843135321892198</v>
      </c>
      <c r="X46" s="1">
        <v>0.48156864678107703</v>
      </c>
      <c r="Y46" s="1">
        <v>0.54250559284116295</v>
      </c>
      <c r="Z46" s="1">
        <v>0.45749440715883599</v>
      </c>
    </row>
    <row r="47" spans="1:26" hidden="1" x14ac:dyDescent="0.3">
      <c r="A47">
        <v>45</v>
      </c>
      <c r="B47" s="1">
        <v>1619.849976</v>
      </c>
      <c r="C47" s="1">
        <v>1600.910034</v>
      </c>
      <c r="D47" s="1">
        <v>1623.5600589999999</v>
      </c>
      <c r="E47">
        <v>3483400</v>
      </c>
      <c r="F47" s="1">
        <v>1619.4399410000001</v>
      </c>
      <c r="G47" s="3">
        <f>(TeknologiOppgangNedgangUnik_Vader[[#This Row],[Open]]-TeknologiOppgangNedgangUnik_Vader[[#This Row],[Close]])/TeknologiOppgangNedgangUnik_Vader[[#This Row],[Close]]</f>
        <v>2.5319555830312807E-4</v>
      </c>
      <c r="H47" s="1">
        <v>0.98699999999999999</v>
      </c>
      <c r="I47" s="1">
        <v>0.03</v>
      </c>
      <c r="J47" s="1">
        <v>0.83</v>
      </c>
      <c r="K47" s="1">
        <v>0.14000000000000001</v>
      </c>
      <c r="L47">
        <v>0</v>
      </c>
      <c r="M47" s="1">
        <v>0.49066679811098701</v>
      </c>
      <c r="N47" s="1">
        <v>0.50933320188901199</v>
      </c>
      <c r="O47" s="1">
        <v>0.45950125557812599</v>
      </c>
      <c r="P47" s="1">
        <v>0.54049874442187396</v>
      </c>
      <c r="Q47" s="1">
        <v>0.55555555555555503</v>
      </c>
      <c r="R47" s="1">
        <v>0.44444444444444398</v>
      </c>
      <c r="S47" s="1">
        <f>IF(TeknologiOppgangNedgangUnik_Vader[[#This Row],[Nedgang-KNN]]&gt;TeknologiOppgangNedgangUnik_Vader[[#This Row],[Oppgang-KNN]],0,1)</f>
        <v>0</v>
      </c>
      <c r="T47" s="1">
        <f>IF(TeknologiOppgangNedgangUnik_Vader[[#This Row],[Label]]=TeknologiOppgangNedgangUnik_Vader[[#This Row],[Prediksjon-KNN]],1,-1)</f>
        <v>1</v>
      </c>
      <c r="U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 s="2">
        <f>TeknologiOppgangNedgangUnik_Vader[[#This Row],[Conviction KNN]]*TeknologiOppgangNedgangUnik_Vader[[#This Row],[Prediksjon Rett/Feil KNN]]*TeknologiOppgangNedgangUnik_Vader[[#This Row],[Return]]</f>
        <v>1.406641990572933E-5</v>
      </c>
      <c r="W47" s="1">
        <v>0.49531186790335702</v>
      </c>
      <c r="X47" s="1">
        <v>0.50468813209664198</v>
      </c>
      <c r="Y47" s="1">
        <v>0.469343850842595</v>
      </c>
      <c r="Z47" s="1">
        <v>0.530656149157404</v>
      </c>
    </row>
    <row r="48" spans="1:26" hidden="1" x14ac:dyDescent="0.3">
      <c r="A48">
        <v>46</v>
      </c>
      <c r="B48" s="1">
        <v>1623.5</v>
      </c>
      <c r="C48" s="1">
        <v>1621.170044</v>
      </c>
      <c r="D48" s="1">
        <v>1634.9399410000001</v>
      </c>
      <c r="E48">
        <v>3096200</v>
      </c>
      <c r="F48" s="1">
        <v>1631.5600589999999</v>
      </c>
      <c r="G48" s="3">
        <f>(TeknologiOppgangNedgangUnik_Vader[[#This Row],[Open]]-TeknologiOppgangNedgangUnik_Vader[[#This Row],[Close]])/TeknologiOppgangNedgangUnik_Vader[[#This Row],[Close]]</f>
        <v>-4.9400933514761351E-3</v>
      </c>
      <c r="H48" s="1">
        <v>0.99480000000000002</v>
      </c>
      <c r="I48" s="1">
        <v>5.1999999999999998E-2</v>
      </c>
      <c r="J48" s="1">
        <v>0.79500000000000004</v>
      </c>
      <c r="K48" s="1">
        <v>0.153</v>
      </c>
      <c r="L48">
        <v>1</v>
      </c>
      <c r="M48" s="1">
        <v>0.48303760206535601</v>
      </c>
      <c r="N48" s="1">
        <v>0.51696239793464305</v>
      </c>
      <c r="O48" s="1">
        <v>0.44375842570531798</v>
      </c>
      <c r="P48" s="1">
        <v>0.55624157429468102</v>
      </c>
      <c r="Q48" s="1">
        <v>0.55555555555555503</v>
      </c>
      <c r="R48" s="1">
        <v>0.44444444444444398</v>
      </c>
      <c r="S48" s="1">
        <f>IF(TeknologiOppgangNedgangUnik_Vader[[#This Row],[Nedgang-KNN]]&gt;TeknologiOppgangNedgangUnik_Vader[[#This Row],[Oppgang-KNN]],0,1)</f>
        <v>0</v>
      </c>
      <c r="T48" s="1">
        <f>IF(TeknologiOppgangNedgangUnik_Vader[[#This Row],[Label]]=TeknologiOppgangNedgangUnik_Vader[[#This Row],[Prediksjon-KNN]],1,-1)</f>
        <v>-1</v>
      </c>
      <c r="U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 s="2">
        <f>TeknologiOppgangNedgangUnik_Vader[[#This Row],[Conviction KNN]]*TeknologiOppgangNedgangUnik_Vader[[#This Row],[Prediksjon Rett/Feil KNN]]*TeknologiOppgangNedgangUnik_Vader[[#This Row],[Return]]</f>
        <v>2.7444963063756291E-4</v>
      </c>
      <c r="W48" s="1">
        <v>0.49164225594244898</v>
      </c>
      <c r="X48" s="1">
        <v>0.50835774405754997</v>
      </c>
      <c r="Y48" s="1">
        <v>0.469343850842595</v>
      </c>
      <c r="Z48" s="1">
        <v>0.530656149157404</v>
      </c>
    </row>
    <row r="49" spans="1:26" hidden="1" x14ac:dyDescent="0.3">
      <c r="A49">
        <v>47</v>
      </c>
      <c r="B49" s="1">
        <v>1641.4499510000001</v>
      </c>
      <c r="C49" s="1">
        <v>1630.3900149999999</v>
      </c>
      <c r="D49" s="1">
        <v>1654.599976</v>
      </c>
      <c r="E49">
        <v>3184500</v>
      </c>
      <c r="F49" s="1">
        <v>1633</v>
      </c>
      <c r="G49" s="3">
        <f>(TeknologiOppgangNedgangUnik_Vader[[#This Row],[Open]]-TeknologiOppgangNedgangUnik_Vader[[#This Row],[Close]])/TeknologiOppgangNedgangUnik_Vader[[#This Row],[Close]]</f>
        <v>5.1744954072259989E-3</v>
      </c>
      <c r="H49" s="1">
        <v>0</v>
      </c>
      <c r="I49" s="1">
        <v>0</v>
      </c>
      <c r="J49" s="1">
        <v>1</v>
      </c>
      <c r="K49" s="1">
        <v>0</v>
      </c>
      <c r="L49">
        <v>0</v>
      </c>
      <c r="M49" s="1">
        <v>0.56373883883369702</v>
      </c>
      <c r="N49" s="1">
        <v>0.43626116116630198</v>
      </c>
      <c r="O49" s="1">
        <v>0.67709443016826198</v>
      </c>
      <c r="P49" s="1">
        <v>0.32290556983173702</v>
      </c>
      <c r="Q49" s="1">
        <v>0.44444444444444398</v>
      </c>
      <c r="R49" s="1">
        <v>0.55555555555555503</v>
      </c>
      <c r="S49" s="1">
        <f>IF(TeknologiOppgangNedgangUnik_Vader[[#This Row],[Nedgang-KNN]]&gt;TeknologiOppgangNedgangUnik_Vader[[#This Row],[Oppgang-KNN]],0,1)</f>
        <v>1</v>
      </c>
      <c r="T49" s="1">
        <f>IF(TeknologiOppgangNedgangUnik_Vader[[#This Row],[Label]]=TeknologiOppgangNedgangUnik_Vader[[#This Row],[Prediksjon-KNN]],1,-1)</f>
        <v>-1</v>
      </c>
      <c r="U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 s="2">
        <f>TeknologiOppgangNedgangUnik_Vader[[#This Row],[Conviction KNN]]*TeknologiOppgangNedgangUnik_Vader[[#This Row],[Prediksjon Rett/Feil KNN]]*TeknologiOppgangNedgangUnik_Vader[[#This Row],[Return]]</f>
        <v>-2.8747196706811089E-4</v>
      </c>
      <c r="W49" s="1">
        <v>0.53105519930732104</v>
      </c>
      <c r="X49" s="1">
        <v>0.46894480069267802</v>
      </c>
      <c r="Y49" s="1">
        <v>0.54250559284116295</v>
      </c>
      <c r="Z49" s="1">
        <v>0.45749440715883599</v>
      </c>
    </row>
    <row r="50" spans="1:26" hidden="1" x14ac:dyDescent="0.3">
      <c r="A50">
        <v>48</v>
      </c>
      <c r="B50" s="1">
        <v>1625.9799800000001</v>
      </c>
      <c r="C50" s="1">
        <v>1616.130005</v>
      </c>
      <c r="D50" s="1">
        <v>1639.98999</v>
      </c>
      <c r="E50">
        <v>2665800</v>
      </c>
      <c r="F50" s="1">
        <v>1636.400024</v>
      </c>
      <c r="G50" s="3">
        <f>(TeknologiOppgangNedgangUnik_Vader[[#This Row],[Open]]-TeknologiOppgangNedgangUnik_Vader[[#This Row],[Close]])/TeknologiOppgangNedgangUnik_Vader[[#This Row],[Close]]</f>
        <v>-6.3676630696504815E-3</v>
      </c>
      <c r="H50" s="1">
        <v>0.76500000000000001</v>
      </c>
      <c r="I50" s="1">
        <v>0</v>
      </c>
      <c r="J50" s="1">
        <v>0.90700000000000003</v>
      </c>
      <c r="K50" s="1">
        <v>9.2999999999999999E-2</v>
      </c>
      <c r="L50">
        <v>1</v>
      </c>
      <c r="M50" s="1">
        <v>0.51571171604461297</v>
      </c>
      <c r="N50" s="1">
        <v>0.48428828395538698</v>
      </c>
      <c r="O50" s="1">
        <v>0.52660847774076802</v>
      </c>
      <c r="P50" s="1">
        <v>0.47339152225923098</v>
      </c>
      <c r="Q50" s="1">
        <v>0.66666666666666596</v>
      </c>
      <c r="R50" s="1">
        <v>0.33333333333333298</v>
      </c>
      <c r="S50" s="1">
        <f>IF(TeknologiOppgangNedgangUnik_Vader[[#This Row],[Nedgang-KNN]]&gt;TeknologiOppgangNedgangUnik_Vader[[#This Row],[Oppgang-KNN]],0,1)</f>
        <v>0</v>
      </c>
      <c r="T50" s="1">
        <f>IF(TeknologiOppgangNedgangUnik_Vader[[#This Row],[Label]]=TeknologiOppgangNedgangUnik_Vader[[#This Row],[Prediksjon-KNN]],1,-1)</f>
        <v>-1</v>
      </c>
      <c r="U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 s="2">
        <f>TeknologiOppgangNedgangUnik_Vader[[#This Row],[Conviction KNN]]*TeknologiOppgangNedgangUnik_Vader[[#This Row],[Prediksjon Rett/Feil KNN]]*TeknologiOppgangNedgangUnik_Vader[[#This Row],[Return]]</f>
        <v>1.0612771782750792E-3</v>
      </c>
      <c r="W50" s="1">
        <v>0.507462097932044</v>
      </c>
      <c r="X50" s="1">
        <v>0.492537902067955</v>
      </c>
      <c r="Y50" s="1">
        <v>0.61764705882352899</v>
      </c>
      <c r="Z50" s="1">
        <v>0.38235294117647001</v>
      </c>
    </row>
    <row r="51" spans="1:26" hidden="1" x14ac:dyDescent="0.3">
      <c r="A51">
        <v>49</v>
      </c>
      <c r="B51" s="1">
        <v>1628.1800539999999</v>
      </c>
      <c r="C51" s="1">
        <v>1615.099976</v>
      </c>
      <c r="D51" s="1">
        <v>1641.8100589999999</v>
      </c>
      <c r="E51">
        <v>3148800</v>
      </c>
      <c r="F51" s="1">
        <v>1641.089966</v>
      </c>
      <c r="G51" s="3">
        <f>(TeknologiOppgangNedgangUnik_Vader[[#This Row],[Open]]-TeknologiOppgangNedgangUnik_Vader[[#This Row],[Close]])/TeknologiOppgangNedgangUnik_Vader[[#This Row],[Close]]</f>
        <v>-7.8666692670522828E-3</v>
      </c>
      <c r="H51" s="1">
        <v>0.99590000000000001</v>
      </c>
      <c r="I51" s="1">
        <v>2.5999999999999999E-2</v>
      </c>
      <c r="J51" s="1">
        <v>0.81299999999999994</v>
      </c>
      <c r="K51" s="1">
        <v>0.161</v>
      </c>
      <c r="L51">
        <v>1</v>
      </c>
      <c r="M51" s="1">
        <v>0.48352232436912401</v>
      </c>
      <c r="N51" s="1">
        <v>0.51647767563087499</v>
      </c>
      <c r="O51" s="1">
        <v>0.44608040900484902</v>
      </c>
      <c r="P51" s="1">
        <v>0.55391959099514998</v>
      </c>
      <c r="Q51" s="1">
        <v>0.77777777777777701</v>
      </c>
      <c r="R51" s="1">
        <v>0.22222222222222199</v>
      </c>
      <c r="S51" s="1">
        <f>IF(TeknologiOppgangNedgangUnik_Vader[[#This Row],[Nedgang-KNN]]&gt;TeknologiOppgangNedgangUnik_Vader[[#This Row],[Oppgang-KNN]],0,1)</f>
        <v>0</v>
      </c>
      <c r="T51" s="1">
        <f>IF(TeknologiOppgangNedgangUnik_Vader[[#This Row],[Label]]=TeknologiOppgangNedgangUnik_Vader[[#This Row],[Prediksjon-KNN]],1,-1)</f>
        <v>-1</v>
      </c>
      <c r="U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 s="2">
        <f>TeknologiOppgangNedgangUnik_Vader[[#This Row],[Conviction KNN]]*TeknologiOppgangNedgangUnik_Vader[[#This Row],[Prediksjon Rett/Feil KNN]]*TeknologiOppgangNedgangUnik_Vader[[#This Row],[Return]]</f>
        <v>2.1851859075145211E-3</v>
      </c>
      <c r="W51" s="1">
        <v>0.49185083967165799</v>
      </c>
      <c r="X51" s="1">
        <v>0.50814916032834101</v>
      </c>
      <c r="Y51" s="1">
        <v>0.469343850842595</v>
      </c>
      <c r="Z51" s="1">
        <v>0.530656149157404</v>
      </c>
    </row>
    <row r="52" spans="1:26" x14ac:dyDescent="0.3">
      <c r="A52">
        <v>50</v>
      </c>
      <c r="B52" s="1">
        <v>1635.25</v>
      </c>
      <c r="C52" s="1">
        <v>1633.829956</v>
      </c>
      <c r="D52" s="1">
        <v>1651.7700199999999</v>
      </c>
      <c r="E52">
        <v>3025900</v>
      </c>
      <c r="F52" s="1">
        <v>1639.829956</v>
      </c>
      <c r="G52" s="3">
        <f>(TeknologiOppgangNedgangUnik_Vader[[#This Row],[Open]]-TeknologiOppgangNedgangUnik_Vader[[#This Row],[Close]])/TeknologiOppgangNedgangUnik_Vader[[#This Row],[Close]]</f>
        <v>-2.7929456851561738E-3</v>
      </c>
      <c r="H52" s="1">
        <v>0.89590000000000003</v>
      </c>
      <c r="I52" s="1">
        <v>0.12</v>
      </c>
      <c r="J52" s="1">
        <v>0.73699999999999999</v>
      </c>
      <c r="K52" s="1">
        <v>0.14399999999999999</v>
      </c>
      <c r="L52">
        <v>1</v>
      </c>
      <c r="M52" s="7">
        <v>0.48686190324001899</v>
      </c>
      <c r="N52" s="7">
        <v>0.51313809675998001</v>
      </c>
      <c r="O52" s="7">
        <v>0.48539191460216702</v>
      </c>
      <c r="P52" s="7">
        <v>0.51460808539783198</v>
      </c>
      <c r="Q52" s="7">
        <v>0.44444444444444398</v>
      </c>
      <c r="R52" s="7">
        <v>0.55555555555555503</v>
      </c>
      <c r="S52" s="1">
        <f>IF(TeknologiOppgangNedgangUnik_Vader[[#This Row],[Nedgang-KNN]]&gt;TeknologiOppgangNedgangUnik_Vader[[#This Row],[Oppgang-KNN]],0,1)</f>
        <v>1</v>
      </c>
      <c r="T52" s="1">
        <f>IF(TeknologiOppgangNedgangUnik_Vader[[#This Row],[Label]]=TeknologiOppgangNedgangUnik_Vader[[#This Row],[Prediksjon-KNN]],1,-1)</f>
        <v>1</v>
      </c>
      <c r="U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 s="2">
        <f>TeknologiOppgangNedgangUnik_Vader[[#This Row],[Conviction KNN]]*TeknologiOppgangNedgangUnik_Vader[[#This Row],[Prediksjon Rett/Feil KNN]]*TeknologiOppgangNedgangUnik_Vader[[#This Row],[Return]]</f>
        <v>-1.5516364917534289E-4</v>
      </c>
      <c r="W52" s="7">
        <v>0.49006610360154501</v>
      </c>
      <c r="X52" s="7">
        <v>0.50993389639845399</v>
      </c>
      <c r="Y52" s="7">
        <v>0.469343850842595</v>
      </c>
      <c r="Z52" s="7">
        <v>0.530656149157404</v>
      </c>
    </row>
    <row r="53" spans="1:26" x14ac:dyDescent="0.3">
      <c r="A53">
        <v>51</v>
      </c>
      <c r="B53" s="1">
        <v>1655.130005</v>
      </c>
      <c r="C53" s="1">
        <v>1651</v>
      </c>
      <c r="D53" s="1">
        <v>1674.26001</v>
      </c>
      <c r="E53">
        <v>4974900</v>
      </c>
      <c r="F53" s="1">
        <v>1671.7299800000001</v>
      </c>
      <c r="G53" s="3">
        <f>(TeknologiOppgangNedgangUnik_Vader[[#This Row],[Open]]-TeknologiOppgangNedgangUnik_Vader[[#This Row],[Close]])/TeknologiOppgangNedgangUnik_Vader[[#This Row],[Close]]</f>
        <v>-9.9298183310680861E-3</v>
      </c>
      <c r="H53" s="1">
        <v>0.99409999999999998</v>
      </c>
      <c r="I53" s="1">
        <v>2.7E-2</v>
      </c>
      <c r="J53" s="1">
        <v>0.83299999999999996</v>
      </c>
      <c r="K53" s="1">
        <v>0.14099999999999999</v>
      </c>
      <c r="L53">
        <v>1</v>
      </c>
      <c r="M53" s="7">
        <v>0.49799660388676598</v>
      </c>
      <c r="N53" s="7">
        <v>0.50200339611323297</v>
      </c>
      <c r="O53" s="7">
        <v>0.46051512134100497</v>
      </c>
      <c r="P53" s="7">
        <v>0.53948487865899397</v>
      </c>
      <c r="Q53" s="7">
        <v>0.22222222222222199</v>
      </c>
      <c r="R53" s="7">
        <v>0.77777777777777701</v>
      </c>
      <c r="S53" s="1">
        <f>IF(TeknologiOppgangNedgangUnik_Vader[[#This Row],[Nedgang-KNN]]&gt;TeknologiOppgangNedgangUnik_Vader[[#This Row],[Oppgang-KNN]],0,1)</f>
        <v>1</v>
      </c>
      <c r="T53" s="1">
        <f>IF(TeknologiOppgangNedgangUnik_Vader[[#This Row],[Label]]=TeknologiOppgangNedgangUnik_Vader[[#This Row],[Prediksjon-KNN]],1,-1)</f>
        <v>1</v>
      </c>
      <c r="U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3" s="2">
        <f>TeknologiOppgangNedgangUnik_Vader[[#This Row],[Conviction KNN]]*TeknologiOppgangNedgangUnik_Vader[[#This Row],[Prediksjon Rett/Feil KNN]]*TeknologiOppgangNedgangUnik_Vader[[#This Row],[Return]]</f>
        <v>-2.7582828697411323E-3</v>
      </c>
      <c r="W53" s="7">
        <v>0.49532245894549198</v>
      </c>
      <c r="X53" s="7">
        <v>0.50467754105450702</v>
      </c>
      <c r="Y53" s="7">
        <v>0.469343850842595</v>
      </c>
      <c r="Z53" s="7">
        <v>0.530656149157404</v>
      </c>
    </row>
    <row r="54" spans="1:26" x14ac:dyDescent="0.3">
      <c r="A54">
        <v>52</v>
      </c>
      <c r="B54" s="1">
        <v>1685</v>
      </c>
      <c r="C54" s="1">
        <v>1674.3599850000001</v>
      </c>
      <c r="D54" s="1">
        <v>1709.4300539999999</v>
      </c>
      <c r="E54">
        <v>6167400</v>
      </c>
      <c r="F54" s="1">
        <v>1696.170044</v>
      </c>
      <c r="G54" s="3">
        <f>(TeknologiOppgangNedgangUnik_Vader[[#This Row],[Open]]-TeknologiOppgangNedgangUnik_Vader[[#This Row],[Close]])/TeknologiOppgangNedgangUnik_Vader[[#This Row],[Close]]</f>
        <v>-6.5854505799773236E-3</v>
      </c>
      <c r="H54" s="1">
        <v>0.996</v>
      </c>
      <c r="I54" s="1">
        <v>7.0000000000000007E-2</v>
      </c>
      <c r="J54" s="1">
        <v>0.73199999999999998</v>
      </c>
      <c r="K54" s="1">
        <v>0.19800000000000001</v>
      </c>
      <c r="L54">
        <v>1</v>
      </c>
      <c r="M54" s="7">
        <v>0.464690970528578</v>
      </c>
      <c r="N54" s="7">
        <v>0.53530902947142101</v>
      </c>
      <c r="O54" s="7">
        <v>0.41656206733885098</v>
      </c>
      <c r="P54" s="7">
        <v>0.58343793266114796</v>
      </c>
      <c r="Q54" s="7">
        <v>0.22222222222222199</v>
      </c>
      <c r="R54" s="7">
        <v>0.77777777777777701</v>
      </c>
      <c r="S54" s="1">
        <f>IF(TeknologiOppgangNedgangUnik_Vader[[#This Row],[Nedgang-KNN]]&gt;TeknologiOppgangNedgangUnik_Vader[[#This Row],[Oppgang-KNN]],0,1)</f>
        <v>1</v>
      </c>
      <c r="T54" s="1">
        <f>IF(TeknologiOppgangNedgangUnik_Vader[[#This Row],[Label]]=TeknologiOppgangNedgangUnik_Vader[[#This Row],[Prediksjon-KNN]],1,-1)</f>
        <v>1</v>
      </c>
      <c r="U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4" s="2">
        <f>TeknologiOppgangNedgangUnik_Vader[[#This Row],[Conviction KNN]]*TeknologiOppgangNedgangUnik_Vader[[#This Row],[Prediksjon Rett/Feil KNN]]*TeknologiOppgangNedgangUnik_Vader[[#This Row],[Return]]</f>
        <v>-1.829291827771477E-3</v>
      </c>
      <c r="W54" s="7">
        <v>0.48277485529383102</v>
      </c>
      <c r="X54" s="7">
        <v>0.51722514470616798</v>
      </c>
      <c r="Y54" s="7">
        <v>0.469343850842595</v>
      </c>
      <c r="Z54" s="7">
        <v>0.530656149157404</v>
      </c>
    </row>
    <row r="55" spans="1:26" hidden="1" x14ac:dyDescent="0.3">
      <c r="A55">
        <v>53</v>
      </c>
      <c r="B55" s="1">
        <v>1702.9499510000001</v>
      </c>
      <c r="C55" s="1">
        <v>1689.01001</v>
      </c>
      <c r="D55" s="1">
        <v>1707.8000489999999</v>
      </c>
      <c r="E55">
        <v>3681500</v>
      </c>
      <c r="F55" s="1">
        <v>1692.4300539999999</v>
      </c>
      <c r="G55" s="3">
        <f>(TeknologiOppgangNedgangUnik_Vader[[#This Row],[Open]]-TeknologiOppgangNedgangUnik_Vader[[#This Row],[Close]])/TeknologiOppgangNedgangUnik_Vader[[#This Row],[Close]]</f>
        <v>6.2158533377120757E-3</v>
      </c>
      <c r="H55" s="1">
        <v>0.99350000000000005</v>
      </c>
      <c r="I55" s="1">
        <v>0.01</v>
      </c>
      <c r="J55" s="1">
        <v>0.83499999999999996</v>
      </c>
      <c r="K55" s="1">
        <v>0.155</v>
      </c>
      <c r="L55">
        <v>0</v>
      </c>
      <c r="M55" s="1">
        <v>0.48777417600023898</v>
      </c>
      <c r="N55" s="1">
        <v>0.51222582399976002</v>
      </c>
      <c r="O55" s="1">
        <v>0.461183084780385</v>
      </c>
      <c r="P55" s="1">
        <v>0.53881691521961395</v>
      </c>
      <c r="Q55" s="1">
        <v>0.55555555555555503</v>
      </c>
      <c r="R55" s="1">
        <v>0.44444444444444398</v>
      </c>
      <c r="S55" s="1">
        <f>IF(TeknologiOppgangNedgangUnik_Vader[[#This Row],[Nedgang-KNN]]&gt;TeknologiOppgangNedgangUnik_Vader[[#This Row],[Oppgang-KNN]],0,1)</f>
        <v>0</v>
      </c>
      <c r="T55" s="1">
        <f>IF(TeknologiOppgangNedgangUnik_Vader[[#This Row],[Label]]=TeknologiOppgangNedgangUnik_Vader[[#This Row],[Prediksjon-KNN]],1,-1)</f>
        <v>1</v>
      </c>
      <c r="U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 s="2">
        <f>TeknologiOppgangNedgangUnik_Vader[[#This Row],[Conviction KNN]]*TeknologiOppgangNedgangUnik_Vader[[#This Row],[Prediksjon Rett/Feil KNN]]*TeknologiOppgangNedgangUnik_Vader[[#This Row],[Return]]</f>
        <v>3.4532518542844848E-4</v>
      </c>
      <c r="W55" s="1">
        <v>0.493891824194026</v>
      </c>
      <c r="X55" s="1">
        <v>0.506108175805973</v>
      </c>
      <c r="Y55" s="1">
        <v>0.469343850842595</v>
      </c>
      <c r="Z55" s="1">
        <v>0.530656149157404</v>
      </c>
    </row>
    <row r="56" spans="1:26" hidden="1" x14ac:dyDescent="0.3">
      <c r="A56">
        <v>54</v>
      </c>
      <c r="B56" s="1">
        <v>1695.969971</v>
      </c>
      <c r="C56" s="1">
        <v>1668.280029</v>
      </c>
      <c r="D56" s="1">
        <v>1697.75</v>
      </c>
      <c r="E56">
        <v>3996000</v>
      </c>
      <c r="F56" s="1">
        <v>1668.9499510000001</v>
      </c>
      <c r="G56" s="3">
        <f>(TeknologiOppgangNedgangUnik_Vader[[#This Row],[Open]]-TeknologiOppgangNedgangUnik_Vader[[#This Row],[Close]])/TeknologiOppgangNedgangUnik_Vader[[#This Row],[Close]]</f>
        <v>1.6189832405585379E-2</v>
      </c>
      <c r="H56" s="1">
        <v>0.98960000000000004</v>
      </c>
      <c r="I56" s="1">
        <v>0.03</v>
      </c>
      <c r="J56" s="1">
        <v>0.76500000000000001</v>
      </c>
      <c r="K56" s="1">
        <v>0.20499999999999999</v>
      </c>
      <c r="L56">
        <v>0</v>
      </c>
      <c r="M56" s="1">
        <v>0.46747839847702699</v>
      </c>
      <c r="N56" s="1">
        <v>0.53252160152297201</v>
      </c>
      <c r="O56" s="1">
        <v>0.41506022570425599</v>
      </c>
      <c r="P56" s="1">
        <v>0.58493977429574295</v>
      </c>
      <c r="Q56" s="1">
        <v>0.33333333333333298</v>
      </c>
      <c r="R56" s="1">
        <v>0.66666666666666596</v>
      </c>
      <c r="S56" s="1">
        <f>IF(TeknologiOppgangNedgangUnik_Vader[[#This Row],[Nedgang-KNN]]&gt;TeknologiOppgangNedgangUnik_Vader[[#This Row],[Oppgang-KNN]],0,1)</f>
        <v>1</v>
      </c>
      <c r="T56" s="1">
        <f>IF(TeknologiOppgangNedgangUnik_Vader[[#This Row],[Label]]=TeknologiOppgangNedgangUnik_Vader[[#This Row],[Prediksjon-KNN]],1,-1)</f>
        <v>-1</v>
      </c>
      <c r="U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 s="2">
        <f>TeknologiOppgangNedgangUnik_Vader[[#This Row],[Conviction KNN]]*TeknologiOppgangNedgangUnik_Vader[[#This Row],[Prediksjon Rett/Feil KNN]]*TeknologiOppgangNedgangUnik_Vader[[#This Row],[Return]]</f>
        <v>-2.6983054009308938E-3</v>
      </c>
      <c r="W56" s="1">
        <v>0.48408954340522597</v>
      </c>
      <c r="X56" s="1">
        <v>0.51591045659477297</v>
      </c>
      <c r="Y56" s="1">
        <v>0.469343850842595</v>
      </c>
      <c r="Z56" s="1">
        <v>0.530656149157404</v>
      </c>
    </row>
    <row r="57" spans="1:26" hidden="1" x14ac:dyDescent="0.3">
      <c r="A57">
        <v>55</v>
      </c>
      <c r="B57" s="1">
        <v>1667.369995</v>
      </c>
      <c r="C57" s="1">
        <v>1620.51001</v>
      </c>
      <c r="D57" s="1">
        <v>1669.75</v>
      </c>
      <c r="E57">
        <v>4957000</v>
      </c>
      <c r="F57" s="1">
        <v>1625.9499510000001</v>
      </c>
      <c r="G57" s="3">
        <f>(TeknologiOppgangNedgangUnik_Vader[[#This Row],[Open]]-TeknologiOppgangNedgangUnik_Vader[[#This Row],[Close]])/TeknologiOppgangNedgangUnik_Vader[[#This Row],[Close]]</f>
        <v>2.5474365908080745E-2</v>
      </c>
      <c r="H57" s="1">
        <v>0.99019999999999997</v>
      </c>
      <c r="I57" s="1">
        <v>0.01</v>
      </c>
      <c r="J57" s="1">
        <v>0.86699999999999999</v>
      </c>
      <c r="K57" s="1">
        <v>0.123</v>
      </c>
      <c r="L57">
        <v>0</v>
      </c>
      <c r="M57" s="1">
        <v>0.49924981270712898</v>
      </c>
      <c r="N57" s="1">
        <v>0.50075018729287002</v>
      </c>
      <c r="O57" s="1">
        <v>0.48607169594777699</v>
      </c>
      <c r="P57" s="1">
        <v>0.51392830405222301</v>
      </c>
      <c r="Q57" s="1">
        <v>0.88888888888888795</v>
      </c>
      <c r="R57" s="1">
        <v>0.11111111111111099</v>
      </c>
      <c r="S57" s="1">
        <f>IF(TeknologiOppgangNedgangUnik_Vader[[#This Row],[Nedgang-KNN]]&gt;TeknologiOppgangNedgangUnik_Vader[[#This Row],[Oppgang-KNN]],0,1)</f>
        <v>0</v>
      </c>
      <c r="T57" s="1">
        <f>IF(TeknologiOppgangNedgangUnik_Vader[[#This Row],[Label]]=TeknologiOppgangNedgangUnik_Vader[[#This Row],[Prediksjon-KNN]],1,-1)</f>
        <v>1</v>
      </c>
      <c r="U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7" s="2">
        <f>TeknologiOppgangNedgangUnik_Vader[[#This Row],[Conviction KNN]]*TeknologiOppgangNedgangUnik_Vader[[#This Row],[Prediksjon Rett/Feil KNN]]*TeknologiOppgangNedgangUnik_Vader[[#This Row],[Return]]</f>
        <v>9.9066978531425019E-3</v>
      </c>
      <c r="W57" s="1">
        <v>0.49943901747581998</v>
      </c>
      <c r="X57" s="1">
        <v>0.50056098252417902</v>
      </c>
      <c r="Y57" s="1">
        <v>0.515593561368209</v>
      </c>
      <c r="Z57" s="1">
        <v>0.48440643863179</v>
      </c>
    </row>
    <row r="58" spans="1:26" hidden="1" x14ac:dyDescent="0.3">
      <c r="A58">
        <v>56</v>
      </c>
      <c r="B58" s="1">
        <v>1604.01001</v>
      </c>
      <c r="C58" s="1">
        <v>1586.5699460000001</v>
      </c>
      <c r="D58" s="1">
        <v>1622.719971</v>
      </c>
      <c r="E58">
        <v>4667000</v>
      </c>
      <c r="F58" s="1">
        <v>1620.8000489999999</v>
      </c>
      <c r="G58" s="3">
        <f>(TeknologiOppgangNedgangUnik_Vader[[#This Row],[Open]]-TeknologiOppgangNedgangUnik_Vader[[#This Row],[Close]])/TeknologiOppgangNedgangUnik_Vader[[#This Row],[Close]]</f>
        <v>-1.0359105683862167E-2</v>
      </c>
      <c r="H58" s="1">
        <v>0.99519999999999997</v>
      </c>
      <c r="I58" s="1">
        <v>0.05</v>
      </c>
      <c r="J58" s="1">
        <v>0.76</v>
      </c>
      <c r="K58" s="1">
        <v>0.19</v>
      </c>
      <c r="L58">
        <v>1</v>
      </c>
      <c r="M58" s="1">
        <v>0.47012156859044901</v>
      </c>
      <c r="N58" s="1">
        <v>0.52987843140955004</v>
      </c>
      <c r="O58" s="1">
        <v>0.41950174209266899</v>
      </c>
      <c r="P58" s="1">
        <v>0.58049825790733101</v>
      </c>
      <c r="Q58" s="1">
        <v>0.66666666666666596</v>
      </c>
      <c r="R58" s="1">
        <v>0.33333333333333298</v>
      </c>
      <c r="S58" s="1">
        <f>IF(TeknologiOppgangNedgangUnik_Vader[[#This Row],[Nedgang-KNN]]&gt;TeknologiOppgangNedgangUnik_Vader[[#This Row],[Oppgang-KNN]],0,1)</f>
        <v>0</v>
      </c>
      <c r="T58" s="1">
        <f>IF(TeknologiOppgangNedgangUnik_Vader[[#This Row],[Label]]=TeknologiOppgangNedgangUnik_Vader[[#This Row],[Prediksjon-KNN]],1,-1)</f>
        <v>-1</v>
      </c>
      <c r="U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 s="2">
        <f>TeknologiOppgangNedgangUnik_Vader[[#This Row],[Conviction KNN]]*TeknologiOppgangNedgangUnik_Vader[[#This Row],[Prediksjon Rett/Feil KNN]]*TeknologiOppgangNedgangUnik_Vader[[#This Row],[Return]]</f>
        <v>1.726517613977026E-3</v>
      </c>
      <c r="W58" s="1">
        <v>0.48538824557707499</v>
      </c>
      <c r="X58" s="1">
        <v>0.51461175442292395</v>
      </c>
      <c r="Y58" s="1">
        <v>0.469343850842595</v>
      </c>
      <c r="Z58" s="1">
        <v>0.530656149157404</v>
      </c>
    </row>
    <row r="59" spans="1:26" x14ac:dyDescent="0.3">
      <c r="A59">
        <v>57</v>
      </c>
      <c r="B59" s="1">
        <v>1626.119995</v>
      </c>
      <c r="C59" s="1">
        <v>1626.01001</v>
      </c>
      <c r="D59" s="1">
        <v>1672.290039</v>
      </c>
      <c r="E59">
        <v>3876400</v>
      </c>
      <c r="F59" s="1">
        <v>1670.619995</v>
      </c>
      <c r="G59" s="3">
        <f>(TeknologiOppgangNedgangUnik_Vader[[#This Row],[Open]]-TeknologiOppgangNedgangUnik_Vader[[#This Row],[Close]])/TeknologiOppgangNedgangUnik_Vader[[#This Row],[Close]]</f>
        <v>-2.6636817548684973E-2</v>
      </c>
      <c r="H59" s="1">
        <v>0.99680000000000002</v>
      </c>
      <c r="I59" s="1">
        <v>0</v>
      </c>
      <c r="J59" s="1">
        <v>0.79700000000000004</v>
      </c>
      <c r="K59" s="1">
        <v>0.20300000000000001</v>
      </c>
      <c r="L59">
        <v>1</v>
      </c>
      <c r="M59" s="7">
        <v>0.471909432823782</v>
      </c>
      <c r="N59" s="7">
        <v>0.52809056717621705</v>
      </c>
      <c r="O59" s="7">
        <v>0.43606677206736899</v>
      </c>
      <c r="P59" s="7">
        <v>0.56393322793263001</v>
      </c>
      <c r="Q59" s="7">
        <v>0.22222222222222199</v>
      </c>
      <c r="R59" s="7">
        <v>0.77777777777777701</v>
      </c>
      <c r="S59" s="1">
        <f>IF(TeknologiOppgangNedgangUnik_Vader[[#This Row],[Nedgang-KNN]]&gt;TeknologiOppgangNedgangUnik_Vader[[#This Row],[Oppgang-KNN]],0,1)</f>
        <v>1</v>
      </c>
      <c r="T59" s="1">
        <f>IF(TeknologiOppgangNedgangUnik_Vader[[#This Row],[Label]]=TeknologiOppgangNedgangUnik_Vader[[#This Row],[Prediksjon-KNN]],1,-1)</f>
        <v>1</v>
      </c>
      <c r="U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9" s="2">
        <f>TeknologiOppgangNedgangUnik_Vader[[#This Row],[Conviction KNN]]*TeknologiOppgangNedgangUnik_Vader[[#This Row],[Prediksjon Rett/Feil KNN]]*TeknologiOppgangNedgangUnik_Vader[[#This Row],[Return]]</f>
        <v>-7.3991159857458187E-3</v>
      </c>
      <c r="W59" s="7">
        <v>0.48620489200246902</v>
      </c>
      <c r="X59" s="7">
        <v>0.51379510799753003</v>
      </c>
      <c r="Y59" s="7">
        <v>0.469343850842595</v>
      </c>
      <c r="Z59" s="7">
        <v>0.530656149157404</v>
      </c>
    </row>
    <row r="60" spans="1:26" x14ac:dyDescent="0.3">
      <c r="A60">
        <v>58</v>
      </c>
      <c r="B60" s="1">
        <v>1669</v>
      </c>
      <c r="C60" s="1">
        <v>1660.9799800000001</v>
      </c>
      <c r="D60" s="1">
        <v>1684.2700199999999</v>
      </c>
      <c r="E60">
        <v>3614500</v>
      </c>
      <c r="F60" s="1">
        <v>1673.099976</v>
      </c>
      <c r="G60" s="3">
        <f>(TeknologiOppgangNedgangUnik_Vader[[#This Row],[Open]]-TeknologiOppgangNedgangUnik_Vader[[#This Row],[Close]])/TeknologiOppgangNedgangUnik_Vader[[#This Row],[Close]]</f>
        <v>-2.4505266026015231E-3</v>
      </c>
      <c r="H60" s="1">
        <v>0.99590000000000001</v>
      </c>
      <c r="I60" s="1">
        <v>4.8000000000000001E-2</v>
      </c>
      <c r="J60" s="1">
        <v>0.72499999999999998</v>
      </c>
      <c r="K60" s="1">
        <v>0.22700000000000001</v>
      </c>
      <c r="L60">
        <v>1</v>
      </c>
      <c r="M60" s="7">
        <v>0.457239511518094</v>
      </c>
      <c r="N60" s="7">
        <v>0.54276048848190594</v>
      </c>
      <c r="O60" s="7">
        <v>0.39794150452942101</v>
      </c>
      <c r="P60" s="7">
        <v>0.60205849547057899</v>
      </c>
      <c r="Q60" s="7">
        <v>0.44444444444444398</v>
      </c>
      <c r="R60" s="7">
        <v>0.55555555555555503</v>
      </c>
      <c r="S60" s="1">
        <f>IF(TeknologiOppgangNedgangUnik_Vader[[#This Row],[Nedgang-KNN]]&gt;TeknologiOppgangNedgangUnik_Vader[[#This Row],[Oppgang-KNN]],0,1)</f>
        <v>1</v>
      </c>
      <c r="T60" s="1">
        <f>IF(TeknologiOppgangNedgangUnik_Vader[[#This Row],[Label]]=TeknologiOppgangNedgangUnik_Vader[[#This Row],[Prediksjon-KNN]],1,-1)</f>
        <v>1</v>
      </c>
      <c r="U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 s="2">
        <f>TeknologiOppgangNedgangUnik_Vader[[#This Row],[Conviction KNN]]*TeknologiOppgangNedgangUnik_Vader[[#This Row],[Prediksjon Rett/Feil KNN]]*TeknologiOppgangNedgangUnik_Vader[[#This Row],[Return]]</f>
        <v>-1.3614036681119566E-4</v>
      </c>
      <c r="W60" s="7">
        <v>0.47913583044885799</v>
      </c>
      <c r="X60" s="7">
        <v>0.52086416955114101</v>
      </c>
      <c r="Y60" s="7">
        <v>0.469343850842595</v>
      </c>
      <c r="Z60" s="7">
        <v>0.530656149157404</v>
      </c>
    </row>
    <row r="61" spans="1:26" hidden="1" x14ac:dyDescent="0.3">
      <c r="A61">
        <v>59</v>
      </c>
      <c r="B61" s="1">
        <v>1683</v>
      </c>
      <c r="C61" s="1">
        <v>1679.349976</v>
      </c>
      <c r="D61" s="1">
        <v>1700</v>
      </c>
      <c r="E61">
        <v>3552000</v>
      </c>
      <c r="F61" s="1">
        <v>1690.8100589999999</v>
      </c>
      <c r="G61" s="3">
        <f>(TeknologiOppgangNedgangUnik_Vader[[#This Row],[Open]]-TeknologiOppgangNedgangUnik_Vader[[#This Row],[Close]])/TeknologiOppgangNedgangUnik_Vader[[#This Row],[Close]]</f>
        <v>-4.619122626121016E-3</v>
      </c>
      <c r="H61" s="1">
        <v>0.84419999999999995</v>
      </c>
      <c r="I61" s="1">
        <v>4.3999999999999997E-2</v>
      </c>
      <c r="J61" s="1">
        <v>0.874</v>
      </c>
      <c r="K61" s="1">
        <v>8.2000000000000003E-2</v>
      </c>
      <c r="L61">
        <v>1</v>
      </c>
      <c r="M61" s="1">
        <v>0.51237686693696705</v>
      </c>
      <c r="N61" s="1">
        <v>0.48762313306303201</v>
      </c>
      <c r="O61" s="1">
        <v>0.50316353403439296</v>
      </c>
      <c r="P61" s="1">
        <v>0.49683646596560599</v>
      </c>
      <c r="Q61" s="1">
        <v>0.55555555555555503</v>
      </c>
      <c r="R61" s="1">
        <v>0.44444444444444398</v>
      </c>
      <c r="S61" s="1">
        <f>IF(TeknologiOppgangNedgangUnik_Vader[[#This Row],[Nedgang-KNN]]&gt;TeknologiOppgangNedgangUnik_Vader[[#This Row],[Oppgang-KNN]],0,1)</f>
        <v>0</v>
      </c>
      <c r="T61" s="1">
        <f>IF(TeknologiOppgangNedgangUnik_Vader[[#This Row],[Label]]=TeknologiOppgangNedgangUnik_Vader[[#This Row],[Prediksjon-KNN]],1,-1)</f>
        <v>-1</v>
      </c>
      <c r="U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 s="2">
        <f>TeknologiOppgangNedgangUnik_Vader[[#This Row],[Conviction KNN]]*TeknologiOppgangNedgangUnik_Vader[[#This Row],[Prediksjon Rett/Feil KNN]]*TeknologiOppgangNedgangUnik_Vader[[#This Row],[Return]]</f>
        <v>2.5661792367338962E-4</v>
      </c>
      <c r="W61" s="1">
        <v>0.50586593448036798</v>
      </c>
      <c r="X61" s="1">
        <v>0.49413406551963102</v>
      </c>
      <c r="Y61" s="1">
        <v>0.37301587301587302</v>
      </c>
      <c r="Z61" s="1">
        <v>0.62698412698412698</v>
      </c>
    </row>
    <row r="62" spans="1:26" hidden="1" x14ac:dyDescent="0.3">
      <c r="A62">
        <v>60</v>
      </c>
      <c r="B62" s="1">
        <v>1691.1999510000001</v>
      </c>
      <c r="C62" s="1">
        <v>1684.339966</v>
      </c>
      <c r="D62" s="1">
        <v>1702</v>
      </c>
      <c r="E62">
        <v>2946600</v>
      </c>
      <c r="F62" s="1">
        <v>1686.219971</v>
      </c>
      <c r="G62" s="3">
        <f>(TeknologiOppgangNedgangUnik_Vader[[#This Row],[Open]]-TeknologiOppgangNedgangUnik_Vader[[#This Row],[Close]])/TeknologiOppgangNedgangUnik_Vader[[#This Row],[Close]]</f>
        <v>2.9533394726944961E-3</v>
      </c>
      <c r="H62" s="1">
        <v>0.9829</v>
      </c>
      <c r="I62" s="1">
        <v>2.7E-2</v>
      </c>
      <c r="J62" s="1">
        <v>0.83599999999999997</v>
      </c>
      <c r="K62" s="1">
        <v>0.13700000000000001</v>
      </c>
      <c r="L62">
        <v>0</v>
      </c>
      <c r="M62" s="1">
        <v>0.49220546793555597</v>
      </c>
      <c r="N62" s="1">
        <v>0.50779453206444303</v>
      </c>
      <c r="O62" s="1">
        <v>0.463344219942248</v>
      </c>
      <c r="P62" s="1">
        <v>0.53665578005775105</v>
      </c>
      <c r="Q62" s="1">
        <v>0.22222222222222199</v>
      </c>
      <c r="R62" s="1">
        <v>0.77777777777777701</v>
      </c>
      <c r="S62" s="1">
        <f>IF(TeknologiOppgangNedgangUnik_Vader[[#This Row],[Nedgang-KNN]]&gt;TeknologiOppgangNedgangUnik_Vader[[#This Row],[Oppgang-KNN]],0,1)</f>
        <v>1</v>
      </c>
      <c r="T62" s="1">
        <f>IF(TeknologiOppgangNedgangUnik_Vader[[#This Row],[Label]]=TeknologiOppgangNedgangUnik_Vader[[#This Row],[Prediksjon-KNN]],1,-1)</f>
        <v>-1</v>
      </c>
      <c r="U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 s="2">
        <f>TeknologiOppgangNedgangUnik_Vader[[#This Row],[Conviction KNN]]*TeknologiOppgangNedgangUnik_Vader[[#This Row],[Prediksjon Rett/Feil KNN]]*TeknologiOppgangNedgangUnik_Vader[[#This Row],[Return]]</f>
        <v>-8.2037207574847031E-4</v>
      </c>
      <c r="W62" s="1">
        <v>0.49605398939821599</v>
      </c>
      <c r="X62" s="1">
        <v>0.50394601060178401</v>
      </c>
      <c r="Y62" s="1">
        <v>0.469343850842595</v>
      </c>
      <c r="Z62" s="1">
        <v>0.530656149157404</v>
      </c>
    </row>
    <row r="63" spans="1:26" x14ac:dyDescent="0.3">
      <c r="A63">
        <v>61</v>
      </c>
      <c r="B63" s="1">
        <v>1703</v>
      </c>
      <c r="C63" s="1">
        <v>1693.130005</v>
      </c>
      <c r="D63" s="1">
        <v>1718.8000489999999</v>
      </c>
      <c r="E63">
        <v>7550900</v>
      </c>
      <c r="F63" s="1">
        <v>1712.3599850000001</v>
      </c>
      <c r="G63" s="3">
        <f>(TeknologiOppgangNedgangUnik_Vader[[#This Row],[Open]]-TeknologiOppgangNedgangUnik_Vader[[#This Row],[Close]])/TeknologiOppgangNedgangUnik_Vader[[#This Row],[Close]]</f>
        <v>-5.4661315856432205E-3</v>
      </c>
      <c r="H63" s="1">
        <v>0.996</v>
      </c>
      <c r="I63" s="1">
        <v>4.7E-2</v>
      </c>
      <c r="J63" s="1">
        <v>0.78800000000000003</v>
      </c>
      <c r="K63" s="1">
        <v>0.16500000000000001</v>
      </c>
      <c r="L63">
        <v>1</v>
      </c>
      <c r="M63" s="7">
        <v>0.47938545197176402</v>
      </c>
      <c r="N63" s="7">
        <v>0.52061454802823504</v>
      </c>
      <c r="O63" s="7">
        <v>0.43611469291623001</v>
      </c>
      <c r="P63" s="7">
        <v>0.56388530708376905</v>
      </c>
      <c r="Q63" s="7">
        <v>0.44444444444444398</v>
      </c>
      <c r="R63" s="7">
        <v>0.55555555555555503</v>
      </c>
      <c r="S63" s="1">
        <f>IF(TeknologiOppgangNedgangUnik_Vader[[#This Row],[Nedgang-KNN]]&gt;TeknologiOppgangNedgangUnik_Vader[[#This Row],[Oppgang-KNN]],0,1)</f>
        <v>1</v>
      </c>
      <c r="T63" s="1">
        <f>IF(TeknologiOppgangNedgangUnik_Vader[[#This Row],[Label]]=TeknologiOppgangNedgangUnik_Vader[[#This Row],[Prediksjon-KNN]],1,-1)</f>
        <v>1</v>
      </c>
      <c r="U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 s="2">
        <f>TeknologiOppgangNedgangUnik_Vader[[#This Row],[Conviction KNN]]*TeknologiOppgangNedgangUnik_Vader[[#This Row],[Prediksjon Rett/Feil KNN]]*TeknologiOppgangNedgangUnik_Vader[[#This Row],[Return]]</f>
        <v>-3.0367397698017874E-4</v>
      </c>
      <c r="W63" s="7">
        <v>0.489870280656584</v>
      </c>
      <c r="X63" s="7">
        <v>0.510129719343416</v>
      </c>
      <c r="Y63" s="7">
        <v>0.469343850842595</v>
      </c>
      <c r="Z63" s="7">
        <v>0.530656149157404</v>
      </c>
    </row>
    <row r="64" spans="1:26" hidden="1" x14ac:dyDescent="0.3">
      <c r="A64">
        <v>62</v>
      </c>
      <c r="B64" s="1">
        <v>1712.6999510000001</v>
      </c>
      <c r="C64" s="1">
        <v>1712.630005</v>
      </c>
      <c r="D64" s="1">
        <v>1750</v>
      </c>
      <c r="E64">
        <v>5429100</v>
      </c>
      <c r="F64" s="1">
        <v>1742.150024</v>
      </c>
      <c r="G64" s="3">
        <f>(TeknologiOppgangNedgangUnik_Vader[[#This Row],[Open]]-TeknologiOppgangNedgangUnik_Vader[[#This Row],[Close]])/TeknologiOppgangNedgangUnik_Vader[[#This Row],[Close]]</f>
        <v>-1.6904441405328693E-2</v>
      </c>
      <c r="H64" s="1">
        <v>0.99370000000000003</v>
      </c>
      <c r="I64" s="1">
        <v>3.5999999999999997E-2</v>
      </c>
      <c r="J64" s="1">
        <v>0.82899999999999996</v>
      </c>
      <c r="K64" s="1">
        <v>0.13500000000000001</v>
      </c>
      <c r="L64">
        <v>1</v>
      </c>
      <c r="M64" s="1">
        <v>0.49154112986591197</v>
      </c>
      <c r="N64" s="1">
        <v>0.50845887013408697</v>
      </c>
      <c r="O64" s="1">
        <v>0.46057975519422001</v>
      </c>
      <c r="P64" s="1">
        <v>0.53942024480577799</v>
      </c>
      <c r="Q64" s="1">
        <v>0.55555555555555503</v>
      </c>
      <c r="R64" s="1">
        <v>0.44444444444444398</v>
      </c>
      <c r="S64" s="1">
        <f>IF(TeknologiOppgangNedgangUnik_Vader[[#This Row],[Nedgang-KNN]]&gt;TeknologiOppgangNedgangUnik_Vader[[#This Row],[Oppgang-KNN]],0,1)</f>
        <v>0</v>
      </c>
      <c r="T64" s="1">
        <f>IF(TeknologiOppgangNedgangUnik_Vader[[#This Row],[Label]]=TeknologiOppgangNedgangUnik_Vader[[#This Row],[Prediksjon-KNN]],1,-1)</f>
        <v>-1</v>
      </c>
      <c r="U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 s="2">
        <f>TeknologiOppgangNedgangUnik_Vader[[#This Row],[Conviction KNN]]*TeknologiOppgangNedgangUnik_Vader[[#This Row],[Prediksjon Rett/Feil KNN]]*TeknologiOppgangNedgangUnik_Vader[[#This Row],[Return]]</f>
        <v>9.3913563362937132E-4</v>
      </c>
      <c r="W64" s="1">
        <v>0.49573806687315097</v>
      </c>
      <c r="X64" s="1">
        <v>0.50426193312684897</v>
      </c>
      <c r="Y64" s="1">
        <v>0.469343850842595</v>
      </c>
      <c r="Z64" s="1">
        <v>0.530656149157404</v>
      </c>
    </row>
    <row r="65" spans="1:26" hidden="1" x14ac:dyDescent="0.3">
      <c r="A65">
        <v>63</v>
      </c>
      <c r="B65" s="1">
        <v>1753.51001</v>
      </c>
      <c r="C65" s="1">
        <v>1753.51001</v>
      </c>
      <c r="D65" s="1">
        <v>1784.160034</v>
      </c>
      <c r="E65">
        <v>6364200</v>
      </c>
      <c r="F65" s="1">
        <v>1761.849976</v>
      </c>
      <c r="G65" s="3">
        <f>(TeknologiOppgangNedgangUnik_Vader[[#This Row],[Open]]-TeknologiOppgangNedgangUnik_Vader[[#This Row],[Close]])/TeknologiOppgangNedgangUnik_Vader[[#This Row],[Close]]</f>
        <v>-4.7336414073884826E-3</v>
      </c>
      <c r="H65" s="1">
        <v>0.98370000000000002</v>
      </c>
      <c r="I65" s="1">
        <v>1.4999999999999999E-2</v>
      </c>
      <c r="J65" s="1">
        <v>0.88400000000000001</v>
      </c>
      <c r="K65" s="1">
        <v>0.10100000000000001</v>
      </c>
      <c r="L65">
        <v>1</v>
      </c>
      <c r="M65" s="1">
        <v>0.50657849528529997</v>
      </c>
      <c r="N65" s="1">
        <v>0.49342150471469898</v>
      </c>
      <c r="O65" s="1">
        <v>0.50019311828655699</v>
      </c>
      <c r="P65" s="1">
        <v>0.49980688171344101</v>
      </c>
      <c r="Q65" s="1">
        <v>0.66666666666666596</v>
      </c>
      <c r="R65" s="1">
        <v>0.33333333333333298</v>
      </c>
      <c r="S65" s="1">
        <f>IF(TeknologiOppgangNedgangUnik_Vader[[#This Row],[Nedgang-KNN]]&gt;TeknologiOppgangNedgangUnik_Vader[[#This Row],[Oppgang-KNN]],0,1)</f>
        <v>0</v>
      </c>
      <c r="T65" s="1">
        <f>IF(TeknologiOppgangNedgangUnik_Vader[[#This Row],[Label]]=TeknologiOppgangNedgangUnik_Vader[[#This Row],[Prediksjon-KNN]],1,-1)</f>
        <v>-1</v>
      </c>
      <c r="U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 s="2">
        <f>TeknologiOppgangNedgangUnik_Vader[[#This Row],[Conviction KNN]]*TeknologiOppgangNedgangUnik_Vader[[#This Row],[Prediksjon Rett/Feil KNN]]*TeknologiOppgangNedgangUnik_Vader[[#This Row],[Return]]</f>
        <v>7.8894023456474623E-4</v>
      </c>
      <c r="W65" s="1">
        <v>0.50298759670377402</v>
      </c>
      <c r="X65" s="1">
        <v>0.49701240329622498</v>
      </c>
      <c r="Y65" s="1">
        <v>0.515593561368209</v>
      </c>
      <c r="Z65" s="1">
        <v>0.48440643863179</v>
      </c>
    </row>
    <row r="66" spans="1:26" x14ac:dyDescent="0.3">
      <c r="A66">
        <v>64</v>
      </c>
      <c r="B66" s="1">
        <v>1769.9399410000001</v>
      </c>
      <c r="C66" s="1">
        <v>1767.030029</v>
      </c>
      <c r="D66" s="1">
        <v>1799.5</v>
      </c>
      <c r="E66">
        <v>6265600</v>
      </c>
      <c r="F66" s="1">
        <v>1797.2700199999999</v>
      </c>
      <c r="G66" s="3">
        <f>(TeknologiOppgangNedgangUnik_Vader[[#This Row],[Open]]-TeknologiOppgangNedgangUnik_Vader[[#This Row],[Close]])/TeknologiOppgangNedgangUnik_Vader[[#This Row],[Close]]</f>
        <v>-1.5206440154162167E-2</v>
      </c>
      <c r="H66" s="1">
        <v>0.99050000000000005</v>
      </c>
      <c r="I66" s="1">
        <v>3.2000000000000001E-2</v>
      </c>
      <c r="J66" s="1">
        <v>0.84199999999999997</v>
      </c>
      <c r="K66" s="1">
        <v>0.127</v>
      </c>
      <c r="L66">
        <v>1</v>
      </c>
      <c r="M66" s="7">
        <v>0.50241488170344395</v>
      </c>
      <c r="N66" s="7">
        <v>0.497585118296555</v>
      </c>
      <c r="O66" s="7">
        <v>0.46873683019540602</v>
      </c>
      <c r="P66" s="7">
        <v>0.53126316980459298</v>
      </c>
      <c r="Q66" s="7">
        <v>0.44444444444444398</v>
      </c>
      <c r="R66" s="7">
        <v>0.55555555555555503</v>
      </c>
      <c r="S66" s="1">
        <f>IF(TeknologiOppgangNedgangUnik_Vader[[#This Row],[Nedgang-KNN]]&gt;TeknologiOppgangNedgangUnik_Vader[[#This Row],[Oppgang-KNN]],0,1)</f>
        <v>1</v>
      </c>
      <c r="T66" s="1">
        <f>IF(TeknologiOppgangNedgangUnik_Vader[[#This Row],[Label]]=TeknologiOppgangNedgangUnik_Vader[[#This Row],[Prediksjon-KNN]],1,-1)</f>
        <v>1</v>
      </c>
      <c r="U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 s="2">
        <f>TeknologiOppgangNedgangUnik_Vader[[#This Row],[Conviction KNN]]*TeknologiOppgangNedgangUnik_Vader[[#This Row],[Prediksjon Rett/Feil KNN]]*TeknologiOppgangNedgangUnik_Vader[[#This Row],[Return]]</f>
        <v>-8.4480223078678657E-4</v>
      </c>
      <c r="W66" s="7">
        <v>0.49746345570656902</v>
      </c>
      <c r="X66" s="7">
        <v>0.50253654429342998</v>
      </c>
      <c r="Y66" s="7">
        <v>0.469343850842595</v>
      </c>
      <c r="Z66" s="7">
        <v>0.530656149157404</v>
      </c>
    </row>
    <row r="67" spans="1:26" hidden="1" x14ac:dyDescent="0.3">
      <c r="A67">
        <v>65</v>
      </c>
      <c r="B67" s="1">
        <v>1796.26001</v>
      </c>
      <c r="C67" s="1">
        <v>1787.280029</v>
      </c>
      <c r="D67" s="1">
        <v>1823.75</v>
      </c>
      <c r="E67">
        <v>5767800</v>
      </c>
      <c r="F67" s="1">
        <v>1819.26001</v>
      </c>
      <c r="G67" s="3">
        <f>(TeknologiOppgangNedgangUnik_Vader[[#This Row],[Open]]-TeknologiOppgangNedgangUnik_Vader[[#This Row],[Close]])/TeknologiOppgangNedgangUnik_Vader[[#This Row],[Close]]</f>
        <v>-1.2642502926230979E-2</v>
      </c>
      <c r="H67" s="1">
        <v>0.85</v>
      </c>
      <c r="I67" s="1">
        <v>0.03</v>
      </c>
      <c r="J67" s="1">
        <v>0.89</v>
      </c>
      <c r="K67" s="1">
        <v>0.08</v>
      </c>
      <c r="L67">
        <v>1</v>
      </c>
      <c r="M67" s="1">
        <v>0.51478246678642003</v>
      </c>
      <c r="N67" s="1">
        <v>0.48521753321357902</v>
      </c>
      <c r="O67" s="1">
        <v>0.51074042755051996</v>
      </c>
      <c r="P67" s="1">
        <v>0.48925957244947899</v>
      </c>
      <c r="Q67" s="1">
        <v>0.55555555555555503</v>
      </c>
      <c r="R67" s="1">
        <v>0.44444444444444398</v>
      </c>
      <c r="S67" s="1">
        <f>IF(TeknologiOppgangNedgangUnik_Vader[[#This Row],[Nedgang-KNN]]&gt;TeknologiOppgangNedgangUnik_Vader[[#This Row],[Oppgang-KNN]],0,1)</f>
        <v>0</v>
      </c>
      <c r="T67" s="1">
        <f>IF(TeknologiOppgangNedgangUnik_Vader[[#This Row],[Label]]=TeknologiOppgangNedgangUnik_Vader[[#This Row],[Prediksjon-KNN]],1,-1)</f>
        <v>-1</v>
      </c>
      <c r="U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 s="2">
        <f>TeknologiOppgangNedgangUnik_Vader[[#This Row],[Conviction KNN]]*TeknologiOppgangNedgangUnik_Vader[[#This Row],[Prediksjon Rett/Feil KNN]]*TeknologiOppgangNedgangUnik_Vader[[#This Row],[Return]]</f>
        <v>7.0236127367949842E-4</v>
      </c>
      <c r="W67" s="1">
        <v>0.50701334450459501</v>
      </c>
      <c r="X67" s="1">
        <v>0.49298665549540399</v>
      </c>
      <c r="Y67" s="1">
        <v>0.37301587301587302</v>
      </c>
      <c r="Z67" s="1">
        <v>0.62698412698412698</v>
      </c>
    </row>
    <row r="68" spans="1:26" hidden="1" x14ac:dyDescent="0.3">
      <c r="A68">
        <v>66</v>
      </c>
      <c r="B68" s="1">
        <v>1810.170044</v>
      </c>
      <c r="C68" s="1">
        <v>1763.1099850000001</v>
      </c>
      <c r="D68" s="1">
        <v>1818.9799800000001</v>
      </c>
      <c r="E68">
        <v>6363000</v>
      </c>
      <c r="F68" s="1">
        <v>1764.7700199999999</v>
      </c>
      <c r="G68" s="3">
        <f>(TeknologiOppgangNedgangUnik_Vader[[#This Row],[Open]]-TeknologiOppgangNedgangUnik_Vader[[#This Row],[Close]])/TeknologiOppgangNedgangUnik_Vader[[#This Row],[Close]]</f>
        <v>2.5725745273029985E-2</v>
      </c>
      <c r="H68" s="1">
        <v>0.99380000000000002</v>
      </c>
      <c r="I68" s="1">
        <v>0</v>
      </c>
      <c r="J68" s="1">
        <v>0.84299999999999997</v>
      </c>
      <c r="K68" s="1">
        <v>0.157</v>
      </c>
      <c r="L68">
        <v>0</v>
      </c>
      <c r="M68" s="1">
        <v>0.48834700968418798</v>
      </c>
      <c r="N68" s="1">
        <v>0.51165299031581102</v>
      </c>
      <c r="O68" s="1">
        <v>0.46867469682961799</v>
      </c>
      <c r="P68" s="1">
        <v>0.53132530317038096</v>
      </c>
      <c r="Q68" s="1">
        <v>0.55555555555555503</v>
      </c>
      <c r="R68" s="1">
        <v>0.44444444444444398</v>
      </c>
      <c r="S68" s="1">
        <f>IF(TeknologiOppgangNedgangUnik_Vader[[#This Row],[Nedgang-KNN]]&gt;TeknologiOppgangNedgangUnik_Vader[[#This Row],[Oppgang-KNN]],0,1)</f>
        <v>0</v>
      </c>
      <c r="T68" s="1">
        <f>IF(TeknologiOppgangNedgangUnik_Vader[[#This Row],[Label]]=TeknologiOppgangNedgangUnik_Vader[[#This Row],[Prediksjon-KNN]],1,-1)</f>
        <v>1</v>
      </c>
      <c r="U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 s="2">
        <f>TeknologiOppgangNedgangUnik_Vader[[#This Row],[Conviction KNN]]*TeknologiOppgangNedgangUnik_Vader[[#This Row],[Prediksjon Rett/Feil KNN]]*TeknologiOppgangNedgangUnik_Vader[[#This Row],[Return]]</f>
        <v>1.4292080707238872E-3</v>
      </c>
      <c r="W68" s="1">
        <v>0.49415884653445002</v>
      </c>
      <c r="X68" s="1">
        <v>0.50584115346554903</v>
      </c>
      <c r="Y68" s="1">
        <v>0.515593561368209</v>
      </c>
      <c r="Z68" s="1">
        <v>0.48440643863179</v>
      </c>
    </row>
    <row r="69" spans="1:26" x14ac:dyDescent="0.3">
      <c r="A69">
        <v>67</v>
      </c>
      <c r="B69" s="1">
        <v>1757.790039</v>
      </c>
      <c r="C69" s="1">
        <v>1747.5</v>
      </c>
      <c r="D69" s="1">
        <v>1782.6800539999999</v>
      </c>
      <c r="E69">
        <v>5103800</v>
      </c>
      <c r="F69" s="1">
        <v>1774.26001</v>
      </c>
      <c r="G69" s="3">
        <f>(TeknologiOppgangNedgangUnik_Vader[[#This Row],[Open]]-TeknologiOppgangNedgangUnik_Vader[[#This Row],[Close]])/TeknologiOppgangNedgangUnik_Vader[[#This Row],[Close]]</f>
        <v>-9.2827268310014983E-3</v>
      </c>
      <c r="H69" s="1">
        <v>0.99850000000000005</v>
      </c>
      <c r="I69" s="1">
        <v>4.2000000000000003E-2</v>
      </c>
      <c r="J69" s="1">
        <v>0.76</v>
      </c>
      <c r="K69" s="1">
        <v>0.19800000000000001</v>
      </c>
      <c r="L69">
        <v>1</v>
      </c>
      <c r="M69" s="7">
        <v>0.46824394861784302</v>
      </c>
      <c r="N69" s="7">
        <v>0.53175605138215598</v>
      </c>
      <c r="O69" s="7">
        <v>0.41565070134009102</v>
      </c>
      <c r="P69" s="7">
        <v>0.58434929865990903</v>
      </c>
      <c r="Q69" s="7">
        <v>0.44444444444444398</v>
      </c>
      <c r="R69" s="7">
        <v>0.55555555555555503</v>
      </c>
      <c r="S69" s="1">
        <f>IF(TeknologiOppgangNedgangUnik_Vader[[#This Row],[Nedgang-KNN]]&gt;TeknologiOppgangNedgangUnik_Vader[[#This Row],[Oppgang-KNN]],0,1)</f>
        <v>1</v>
      </c>
      <c r="T69" s="1">
        <f>IF(TeknologiOppgangNedgangUnik_Vader[[#This Row],[Label]]=TeknologiOppgangNedgangUnik_Vader[[#This Row],[Prediksjon-KNN]],1,-1)</f>
        <v>1</v>
      </c>
      <c r="U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 s="2">
        <f>TeknologiOppgangNedgangUnik_Vader[[#This Row],[Conviction KNN]]*TeknologiOppgangNedgangUnik_Vader[[#This Row],[Prediksjon Rett/Feil KNN]]*TeknologiOppgangNedgangUnik_Vader[[#This Row],[Return]]</f>
        <v>-5.1570704616674958E-4</v>
      </c>
      <c r="W69" s="7">
        <v>0.48446937002815499</v>
      </c>
      <c r="X69" s="7">
        <v>0.51553062997184396</v>
      </c>
      <c r="Y69" s="7">
        <v>0.469343850842595</v>
      </c>
      <c r="Z69" s="7">
        <v>0.530656149157404</v>
      </c>
    </row>
    <row r="70" spans="1:26" hidden="1" x14ac:dyDescent="0.3">
      <c r="A70">
        <v>68</v>
      </c>
      <c r="B70" s="1">
        <v>1793</v>
      </c>
      <c r="C70" s="1">
        <v>1773.3599850000001</v>
      </c>
      <c r="D70" s="1">
        <v>1805.7700199999999</v>
      </c>
      <c r="E70">
        <v>4865900</v>
      </c>
      <c r="F70" s="1">
        <v>1783.76001</v>
      </c>
      <c r="G70" s="3">
        <f>(TeknologiOppgangNedgangUnik_Vader[[#This Row],[Open]]-TeknologiOppgangNedgangUnik_Vader[[#This Row],[Close]])/TeknologiOppgangNedgangUnik_Vader[[#This Row],[Close]]</f>
        <v>5.1800634324120961E-3</v>
      </c>
      <c r="H70" s="1">
        <v>0.99219999999999997</v>
      </c>
      <c r="I70" s="1">
        <v>8.9999999999999993E-3</v>
      </c>
      <c r="J70" s="1">
        <v>0.88100000000000001</v>
      </c>
      <c r="K70" s="1">
        <v>0.11</v>
      </c>
      <c r="L70">
        <v>0</v>
      </c>
      <c r="M70" s="1">
        <v>0.50397554687550905</v>
      </c>
      <c r="N70" s="1">
        <v>0.49602445312449001</v>
      </c>
      <c r="O70" s="1">
        <v>0.49759000334095299</v>
      </c>
      <c r="P70" s="1">
        <v>0.50240999665904496</v>
      </c>
      <c r="Q70" s="1">
        <v>0.55555555555555503</v>
      </c>
      <c r="R70" s="1">
        <v>0.44444444444444398</v>
      </c>
      <c r="S70" s="1">
        <f>IF(TeknologiOppgangNedgangUnik_Vader[[#This Row],[Nedgang-KNN]]&gt;TeknologiOppgangNedgangUnik_Vader[[#This Row],[Oppgang-KNN]],0,1)</f>
        <v>0</v>
      </c>
      <c r="T70" s="1">
        <f>IF(TeknologiOppgangNedgangUnik_Vader[[#This Row],[Label]]=TeknologiOppgangNedgangUnik_Vader[[#This Row],[Prediksjon-KNN]],1,-1)</f>
        <v>1</v>
      </c>
      <c r="U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 s="2">
        <f>TeknologiOppgangNedgangUnik_Vader[[#This Row],[Conviction KNN]]*TeknologiOppgangNedgangUnik_Vader[[#This Row],[Prediksjon Rett/Feil KNN]]*TeknologiOppgangNedgangUnik_Vader[[#This Row],[Return]]</f>
        <v>2.8778130180067183E-4</v>
      </c>
      <c r="W70" s="1">
        <v>0.50172094021535496</v>
      </c>
      <c r="X70" s="1">
        <v>0.49827905978464399</v>
      </c>
      <c r="Y70" s="1">
        <v>0.515593561368209</v>
      </c>
      <c r="Z70" s="1">
        <v>0.48440643863179</v>
      </c>
    </row>
    <row r="71" spans="1:26" hidden="1" x14ac:dyDescent="0.3">
      <c r="A71">
        <v>69</v>
      </c>
      <c r="B71" s="1">
        <v>1784.130005</v>
      </c>
      <c r="C71" s="1">
        <v>1745.6800539999999</v>
      </c>
      <c r="D71" s="1">
        <v>1787.5</v>
      </c>
      <c r="E71">
        <v>4324800</v>
      </c>
      <c r="F71" s="1">
        <v>1765.6999510000001</v>
      </c>
      <c r="G71" s="3">
        <f>(TeknologiOppgangNedgangUnik_Vader[[#This Row],[Open]]-TeknologiOppgangNedgangUnik_Vader[[#This Row],[Close]])/TeknologiOppgangNedgangUnik_Vader[[#This Row],[Close]]</f>
        <v>1.0437817585916626E-2</v>
      </c>
      <c r="H71" s="1">
        <v>0.98870000000000002</v>
      </c>
      <c r="I71" s="1">
        <v>2.4E-2</v>
      </c>
      <c r="J71" s="1">
        <v>0.86599999999999999</v>
      </c>
      <c r="K71" s="1">
        <v>0.109</v>
      </c>
      <c r="L71">
        <v>0</v>
      </c>
      <c r="M71" s="1">
        <v>0.49502248804253302</v>
      </c>
      <c r="N71" s="1">
        <v>0.50497751195746599</v>
      </c>
      <c r="O71" s="1">
        <v>0.48675829610078902</v>
      </c>
      <c r="P71" s="1">
        <v>0.51324170389921098</v>
      </c>
      <c r="Q71" s="1">
        <v>0.66666666666666596</v>
      </c>
      <c r="R71" s="1">
        <v>0.33333333333333298</v>
      </c>
      <c r="S71" s="1">
        <f>IF(TeknologiOppgangNedgangUnik_Vader[[#This Row],[Nedgang-KNN]]&gt;TeknologiOppgangNedgangUnik_Vader[[#This Row],[Oppgang-KNN]],0,1)</f>
        <v>0</v>
      </c>
      <c r="T71" s="1">
        <f>IF(TeknologiOppgangNedgangUnik_Vader[[#This Row],[Label]]=TeknologiOppgangNedgangUnik_Vader[[#This Row],[Prediksjon-KNN]],1,-1)</f>
        <v>1</v>
      </c>
      <c r="U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 s="2">
        <f>TeknologiOppgangNedgangUnik_Vader[[#This Row],[Conviction KNN]]*TeknologiOppgangNedgangUnik_Vader[[#This Row],[Prediksjon Rett/Feil KNN]]*TeknologiOppgangNedgangUnik_Vader[[#This Row],[Return]]</f>
        <v>1.7396362643194358E-3</v>
      </c>
      <c r="W71" s="1">
        <v>0.50093691000837703</v>
      </c>
      <c r="X71" s="1">
        <v>0.49906308999162202</v>
      </c>
      <c r="Y71" s="1">
        <v>0.515593561368209</v>
      </c>
      <c r="Z71" s="1">
        <v>0.48440643863179</v>
      </c>
    </row>
    <row r="72" spans="1:26" x14ac:dyDescent="0.3">
      <c r="A72">
        <v>70</v>
      </c>
      <c r="B72" s="1">
        <v>1770</v>
      </c>
      <c r="C72" s="1">
        <v>1753.469971</v>
      </c>
      <c r="D72" s="1">
        <v>1777.9300539999999</v>
      </c>
      <c r="E72">
        <v>3043000</v>
      </c>
      <c r="F72" s="1">
        <v>1773.420044</v>
      </c>
      <c r="G72" s="3">
        <f>(TeknologiOppgangNedgangUnik_Vader[[#This Row],[Open]]-TeknologiOppgangNedgangUnik_Vader[[#This Row],[Close]])/TeknologiOppgangNedgangUnik_Vader[[#This Row],[Close]]</f>
        <v>-1.9285019426564921E-3</v>
      </c>
      <c r="H72" s="1">
        <v>0.99390000000000001</v>
      </c>
      <c r="I72" s="1">
        <v>3.4000000000000002E-2</v>
      </c>
      <c r="J72" s="1">
        <v>0.82499999999999996</v>
      </c>
      <c r="K72" s="1">
        <v>0.14000000000000001</v>
      </c>
      <c r="L72">
        <v>1</v>
      </c>
      <c r="M72" s="7">
        <v>0.48257778400239298</v>
      </c>
      <c r="N72" s="7">
        <v>0.51742221599760696</v>
      </c>
      <c r="O72" s="7">
        <v>0.45732959218552799</v>
      </c>
      <c r="P72" s="7">
        <v>0.54267040781447196</v>
      </c>
      <c r="Q72" s="7">
        <v>0.22222222222222199</v>
      </c>
      <c r="R72" s="7">
        <v>0.77777777777777701</v>
      </c>
      <c r="S72" s="1">
        <f>IF(TeknologiOppgangNedgangUnik_Vader[[#This Row],[Nedgang-KNN]]&gt;TeknologiOppgangNedgangUnik_Vader[[#This Row],[Oppgang-KNN]],0,1)</f>
        <v>1</v>
      </c>
      <c r="T72" s="1">
        <f>IF(TeknologiOppgangNedgangUnik_Vader[[#This Row],[Label]]=TeknologiOppgangNedgangUnik_Vader[[#This Row],[Prediksjon-KNN]],1,-1)</f>
        <v>1</v>
      </c>
      <c r="U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 s="2">
        <f>TeknologiOppgangNedgangUnik_Vader[[#This Row],[Conviction KNN]]*TeknologiOppgangNedgangUnik_Vader[[#This Row],[Prediksjon Rett/Feil KNN]]*TeknologiOppgangNedgangUnik_Vader[[#This Row],[Return]]</f>
        <v>-5.3569498407124731E-4</v>
      </c>
      <c r="W72" s="7">
        <v>0.49492832156074201</v>
      </c>
      <c r="X72" s="7">
        <v>0.50507167843925704</v>
      </c>
      <c r="Y72" s="7">
        <v>0.469343850842595</v>
      </c>
      <c r="Z72" s="7">
        <v>0.530656149157404</v>
      </c>
    </row>
    <row r="73" spans="1:26" hidden="1" x14ac:dyDescent="0.3">
      <c r="A73">
        <v>71</v>
      </c>
      <c r="B73" s="1">
        <v>1786.579956</v>
      </c>
      <c r="C73" s="1">
        <v>1776.630005</v>
      </c>
      <c r="D73" s="1">
        <v>1792.8599850000001</v>
      </c>
      <c r="E73">
        <v>3320800</v>
      </c>
      <c r="F73" s="1">
        <v>1780.75</v>
      </c>
      <c r="G73" s="3">
        <f>(TeknologiOppgangNedgangUnik_Vader[[#This Row],[Open]]-TeknologiOppgangNedgangUnik_Vader[[#This Row],[Close]])/TeknologiOppgangNedgangUnik_Vader[[#This Row],[Close]]</f>
        <v>3.2738767373297981E-3</v>
      </c>
      <c r="H73" s="1">
        <v>0.70030000000000003</v>
      </c>
      <c r="I73" s="1">
        <v>0</v>
      </c>
      <c r="J73" s="1">
        <v>0.89800000000000002</v>
      </c>
      <c r="K73" s="1">
        <v>0.10199999999999999</v>
      </c>
      <c r="L73">
        <v>0</v>
      </c>
      <c r="M73" s="1">
        <v>0.51378943122513099</v>
      </c>
      <c r="N73" s="1">
        <v>0.48621056877486801</v>
      </c>
      <c r="O73" s="1">
        <v>0.52169618533849405</v>
      </c>
      <c r="P73" s="1">
        <v>0.47830381466150501</v>
      </c>
      <c r="Q73" s="1">
        <v>0.55555555555555503</v>
      </c>
      <c r="R73" s="1">
        <v>0.44444444444444398</v>
      </c>
      <c r="S73" s="1">
        <f>IF(TeknologiOppgangNedgangUnik_Vader[[#This Row],[Nedgang-KNN]]&gt;TeknologiOppgangNedgangUnik_Vader[[#This Row],[Oppgang-KNN]],0,1)</f>
        <v>0</v>
      </c>
      <c r="T73" s="1">
        <f>IF(TeknologiOppgangNedgangUnik_Vader[[#This Row],[Label]]=TeknologiOppgangNedgangUnik_Vader[[#This Row],[Prediksjon-KNN]],1,-1)</f>
        <v>1</v>
      </c>
      <c r="U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 s="2">
        <f>TeknologiOppgangNedgangUnik_Vader[[#This Row],[Conviction KNN]]*TeknologiOppgangNedgangUnik_Vader[[#This Row],[Prediksjon Rett/Feil KNN]]*TeknologiOppgangNedgangUnik_Vader[[#This Row],[Return]]</f>
        <v>1.8188204096276645E-4</v>
      </c>
      <c r="W73" s="1">
        <v>0.506554507485795</v>
      </c>
      <c r="X73" s="1">
        <v>0.493445492514204</v>
      </c>
      <c r="Y73" s="1">
        <v>0.61764705882352899</v>
      </c>
      <c r="Z73" s="1">
        <v>0.38235294117647001</v>
      </c>
    </row>
    <row r="74" spans="1:26" x14ac:dyDescent="0.3">
      <c r="A74">
        <v>72</v>
      </c>
      <c r="B74" s="1">
        <v>1811.0200199999999</v>
      </c>
      <c r="C74" s="1">
        <v>1805.119995</v>
      </c>
      <c r="D74" s="1">
        <v>1820</v>
      </c>
      <c r="E74">
        <v>3448100</v>
      </c>
      <c r="F74" s="1">
        <v>1813.9799800000001</v>
      </c>
      <c r="G74" s="3">
        <f>(TeknologiOppgangNedgangUnik_Vader[[#This Row],[Open]]-TeknologiOppgangNedgangUnik_Vader[[#This Row],[Close]])/TeknologiOppgangNedgangUnik_Vader[[#This Row],[Close]]</f>
        <v>-1.6317489898648922E-3</v>
      </c>
      <c r="H74" s="1">
        <v>0.99829999999999997</v>
      </c>
      <c r="I74" s="1">
        <v>0.01</v>
      </c>
      <c r="J74" s="1">
        <v>0.82899999999999996</v>
      </c>
      <c r="K74" s="1">
        <v>0.161</v>
      </c>
      <c r="L74">
        <v>1</v>
      </c>
      <c r="M74" s="7">
        <v>0.48554053747727199</v>
      </c>
      <c r="N74" s="7">
        <v>0.51445946252272701</v>
      </c>
      <c r="O74" s="7">
        <v>0.45670142718134299</v>
      </c>
      <c r="P74" s="7">
        <v>0.54329857281865601</v>
      </c>
      <c r="Q74" s="7">
        <v>0.33333333333333298</v>
      </c>
      <c r="R74" s="7">
        <v>0.66666666666666596</v>
      </c>
      <c r="S74" s="1">
        <f>IF(TeknologiOppgangNedgangUnik_Vader[[#This Row],[Nedgang-KNN]]&gt;TeknologiOppgangNedgangUnik_Vader[[#This Row],[Oppgang-KNN]],0,1)</f>
        <v>1</v>
      </c>
      <c r="T74" s="1">
        <f>IF(TeknologiOppgangNedgangUnik_Vader[[#This Row],[Label]]=TeknologiOppgangNedgangUnik_Vader[[#This Row],[Prediksjon-KNN]],1,-1)</f>
        <v>1</v>
      </c>
      <c r="U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 s="2">
        <f>TeknologiOppgangNedgangUnik_Vader[[#This Row],[Conviction KNN]]*TeknologiOppgangNedgangUnik_Vader[[#This Row],[Prediksjon Rett/Feil KNN]]*TeknologiOppgangNedgangUnik_Vader[[#This Row],[Return]]</f>
        <v>-2.7195816497748175E-4</v>
      </c>
      <c r="W74" s="7">
        <v>0.492810290898268</v>
      </c>
      <c r="X74" s="7">
        <v>0.507189709101731</v>
      </c>
      <c r="Y74" s="7">
        <v>0.469343850842595</v>
      </c>
      <c r="Z74" s="7">
        <v>0.530656149157404</v>
      </c>
    </row>
    <row r="75" spans="1:26" hidden="1" x14ac:dyDescent="0.3">
      <c r="A75">
        <v>73</v>
      </c>
      <c r="B75" s="1">
        <v>1826.719971</v>
      </c>
      <c r="C75" s="1">
        <v>1809.619995</v>
      </c>
      <c r="D75" s="1">
        <v>1830</v>
      </c>
      <c r="E75">
        <v>3926100</v>
      </c>
      <c r="F75" s="1">
        <v>1820.6999510000001</v>
      </c>
      <c r="G75" s="3">
        <f>(TeknologiOppgangNedgangUnik_Vader[[#This Row],[Open]]-TeknologiOppgangNedgangUnik_Vader[[#This Row],[Close]])/TeknologiOppgangNedgangUnik_Vader[[#This Row],[Close]]</f>
        <v>3.3064316812297925E-3</v>
      </c>
      <c r="H75" s="1">
        <v>0.99229999999999996</v>
      </c>
      <c r="I75" s="1">
        <v>2.4E-2</v>
      </c>
      <c r="J75" s="1">
        <v>0.81899999999999995</v>
      </c>
      <c r="K75" s="1">
        <v>0.157</v>
      </c>
      <c r="L75">
        <v>0</v>
      </c>
      <c r="M75" s="1">
        <v>0.485277198526819</v>
      </c>
      <c r="N75" s="1">
        <v>0.51472280147318095</v>
      </c>
      <c r="O75" s="1">
        <v>0.45007804583982802</v>
      </c>
      <c r="P75" s="1">
        <v>0.54992195416017098</v>
      </c>
      <c r="Q75" s="1">
        <v>0.55555555555555503</v>
      </c>
      <c r="R75" s="1">
        <v>0.44444444444444398</v>
      </c>
      <c r="S75" s="1">
        <f>IF(TeknologiOppgangNedgangUnik_Vader[[#This Row],[Nedgang-KNN]]&gt;TeknologiOppgangNedgangUnik_Vader[[#This Row],[Oppgang-KNN]],0,1)</f>
        <v>0</v>
      </c>
      <c r="T75" s="1">
        <f>IF(TeknologiOppgangNedgangUnik_Vader[[#This Row],[Label]]=TeknologiOppgangNedgangUnik_Vader[[#This Row],[Prediksjon-KNN]],1,-1)</f>
        <v>1</v>
      </c>
      <c r="U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 s="2">
        <f>TeknologiOppgangNedgangUnik_Vader[[#This Row],[Conviction KNN]]*TeknologiOppgangNedgangUnik_Vader[[#This Row],[Prediksjon Rett/Feil KNN]]*TeknologiOppgangNedgangUnik_Vader[[#This Row],[Return]]</f>
        <v>1.8369064895721059E-4</v>
      </c>
      <c r="W75" s="1">
        <v>0.49269870597639098</v>
      </c>
      <c r="X75" s="1">
        <v>0.50730129402360802</v>
      </c>
      <c r="Y75" s="1">
        <v>0.469343850842595</v>
      </c>
      <c r="Z75" s="1">
        <v>0.530656149157404</v>
      </c>
    </row>
    <row r="76" spans="1:26" hidden="1" x14ac:dyDescent="0.3">
      <c r="A76">
        <v>74</v>
      </c>
      <c r="B76" s="1">
        <v>1820.650024</v>
      </c>
      <c r="C76" s="1">
        <v>1804.1999510000001</v>
      </c>
      <c r="D76" s="1">
        <v>1828.75</v>
      </c>
      <c r="E76">
        <v>3623900</v>
      </c>
      <c r="F76" s="1">
        <v>1818.8599850000001</v>
      </c>
      <c r="G76" s="3">
        <f>(TeknologiOppgangNedgangUnik_Vader[[#This Row],[Open]]-TeknologiOppgangNedgangUnik_Vader[[#This Row],[Close]])/TeknologiOppgangNedgangUnik_Vader[[#This Row],[Close]]</f>
        <v>9.8415436853979644E-4</v>
      </c>
      <c r="H76" s="1">
        <v>0.99709999999999999</v>
      </c>
      <c r="I76" s="1">
        <v>6.0000000000000001E-3</v>
      </c>
      <c r="J76" s="1">
        <v>0.83799999999999997</v>
      </c>
      <c r="K76" s="1">
        <v>0.156</v>
      </c>
      <c r="L76">
        <v>0</v>
      </c>
      <c r="M76" s="1">
        <v>0.48786290042053099</v>
      </c>
      <c r="N76" s="1">
        <v>0.51213709957946796</v>
      </c>
      <c r="O76" s="1">
        <v>0.46378999445728403</v>
      </c>
      <c r="P76" s="1">
        <v>0.53621000554271503</v>
      </c>
      <c r="Q76" s="1">
        <v>0.77777777777777701</v>
      </c>
      <c r="R76" s="1">
        <v>0.22222222222222199</v>
      </c>
      <c r="S76" s="1">
        <f>IF(TeknologiOppgangNedgangUnik_Vader[[#This Row],[Nedgang-KNN]]&gt;TeknologiOppgangNedgangUnik_Vader[[#This Row],[Oppgang-KNN]],0,1)</f>
        <v>0</v>
      </c>
      <c r="T76" s="1">
        <f>IF(TeknologiOppgangNedgangUnik_Vader[[#This Row],[Label]]=TeknologiOppgangNedgangUnik_Vader[[#This Row],[Prediksjon-KNN]],1,-1)</f>
        <v>1</v>
      </c>
      <c r="U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6" s="2">
        <f>TeknologiOppgangNedgangUnik_Vader[[#This Row],[Conviction KNN]]*TeknologiOppgangNedgangUnik_Vader[[#This Row],[Prediksjon Rett/Feil KNN]]*TeknologiOppgangNedgangUnik_Vader[[#This Row],[Return]]</f>
        <v>2.7337621348327655E-4</v>
      </c>
      <c r="W76" s="1">
        <v>0.493929578368626</v>
      </c>
      <c r="X76" s="1">
        <v>0.50607042163137295</v>
      </c>
      <c r="Y76" s="1">
        <v>0.469343850842595</v>
      </c>
      <c r="Z76" s="1">
        <v>0.530656149157404</v>
      </c>
    </row>
    <row r="77" spans="1:26" x14ac:dyDescent="0.3">
      <c r="A77">
        <v>75</v>
      </c>
      <c r="B77" s="1">
        <v>1829</v>
      </c>
      <c r="C77" s="1">
        <v>1825.1899410000001</v>
      </c>
      <c r="D77" s="1">
        <v>1838.579956</v>
      </c>
      <c r="E77">
        <v>3640500</v>
      </c>
      <c r="F77" s="1">
        <v>1837.280029</v>
      </c>
      <c r="G77" s="3">
        <f>(TeknologiOppgangNedgangUnik_Vader[[#This Row],[Open]]-TeknologiOppgangNedgangUnik_Vader[[#This Row],[Close]])/TeknologiOppgangNedgangUnik_Vader[[#This Row],[Close]]</f>
        <v>-4.506677735188082E-3</v>
      </c>
      <c r="H77" s="1">
        <v>0.99739999999999995</v>
      </c>
      <c r="I77" s="1">
        <v>4.0000000000000001E-3</v>
      </c>
      <c r="J77" s="1">
        <v>0.79500000000000004</v>
      </c>
      <c r="K77" s="1">
        <v>0.20100000000000001</v>
      </c>
      <c r="L77">
        <v>1</v>
      </c>
      <c r="M77" s="7">
        <v>0.472093250061148</v>
      </c>
      <c r="N77" s="7">
        <v>0.52790674993885101</v>
      </c>
      <c r="O77" s="7">
        <v>0.43382827675013802</v>
      </c>
      <c r="P77" s="7">
        <v>0.56617172324986198</v>
      </c>
      <c r="Q77" s="7">
        <v>0.33333333333333298</v>
      </c>
      <c r="R77" s="7">
        <v>0.66666666666666596</v>
      </c>
      <c r="S77" s="1">
        <f>IF(TeknologiOppgangNedgangUnik_Vader[[#This Row],[Nedgang-KNN]]&gt;TeknologiOppgangNedgangUnik_Vader[[#This Row],[Oppgang-KNN]],0,1)</f>
        <v>1</v>
      </c>
      <c r="T77" s="1">
        <f>IF(TeknologiOppgangNedgangUnik_Vader[[#This Row],[Label]]=TeknologiOppgangNedgangUnik_Vader[[#This Row],[Prediksjon-KNN]],1,-1)</f>
        <v>1</v>
      </c>
      <c r="U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 s="2">
        <f>TeknologiOppgangNedgangUnik_Vader[[#This Row],[Conviction KNN]]*TeknologiOppgangNedgangUnik_Vader[[#This Row],[Prediksjon Rett/Feil KNN]]*TeknologiOppgangNedgangUnik_Vader[[#This Row],[Return]]</f>
        <v>-7.5111295586467958E-4</v>
      </c>
      <c r="W77" s="7">
        <v>0.48629764033490003</v>
      </c>
      <c r="X77" s="7">
        <v>0.51370235966509903</v>
      </c>
      <c r="Y77" s="7">
        <v>0.469343850842595</v>
      </c>
      <c r="Z77" s="7">
        <v>0.530656149157404</v>
      </c>
    </row>
    <row r="78" spans="1:26" hidden="1" x14ac:dyDescent="0.3">
      <c r="A78">
        <v>76</v>
      </c>
      <c r="B78" s="1">
        <v>1833.2299800000001</v>
      </c>
      <c r="C78" s="1">
        <v>1825.1099850000001</v>
      </c>
      <c r="D78" s="1">
        <v>1850.1999510000001</v>
      </c>
      <c r="E78">
        <v>3752800</v>
      </c>
      <c r="F78" s="1">
        <v>1849.8599850000001</v>
      </c>
      <c r="G78" s="3">
        <f>(TeknologiOppgangNedgangUnik_Vader[[#This Row],[Open]]-TeknologiOppgangNedgangUnik_Vader[[#This Row],[Close]])/TeknologiOppgangNedgangUnik_Vader[[#This Row],[Close]]</f>
        <v>-8.9898722794417227E-3</v>
      </c>
      <c r="H78" s="1">
        <v>0.99909999999999999</v>
      </c>
      <c r="I78" s="1">
        <v>4.3999999999999997E-2</v>
      </c>
      <c r="J78" s="1">
        <v>0.74399999999999999</v>
      </c>
      <c r="K78" s="1">
        <v>0.21099999999999999</v>
      </c>
      <c r="L78">
        <v>1</v>
      </c>
      <c r="M78" s="1">
        <v>0.45596787775403402</v>
      </c>
      <c r="N78" s="1">
        <v>0.54403212224596498</v>
      </c>
      <c r="O78" s="1">
        <v>0.40725458759362398</v>
      </c>
      <c r="P78" s="1">
        <v>0.59274541240637502</v>
      </c>
      <c r="Q78" s="1">
        <v>0.55555555555555503</v>
      </c>
      <c r="R78" s="1">
        <v>0.44444444444444398</v>
      </c>
      <c r="S78" s="1">
        <f>IF(TeknologiOppgangNedgangUnik_Vader[[#This Row],[Nedgang-KNN]]&gt;TeknologiOppgangNedgangUnik_Vader[[#This Row],[Oppgang-KNN]],0,1)</f>
        <v>0</v>
      </c>
      <c r="T78" s="1">
        <f>IF(TeknologiOppgangNedgangUnik_Vader[[#This Row],[Label]]=TeknologiOppgangNedgangUnik_Vader[[#This Row],[Prediksjon-KNN]],1,-1)</f>
        <v>-1</v>
      </c>
      <c r="U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 s="2">
        <f>TeknologiOppgangNedgangUnik_Vader[[#This Row],[Conviction KNN]]*TeknologiOppgangNedgangUnik_Vader[[#This Row],[Prediksjon Rett/Feil KNN]]*TeknologiOppgangNedgangUnik_Vader[[#This Row],[Return]]</f>
        <v>4.9943734885787318E-4</v>
      </c>
      <c r="W78" s="1">
        <v>0.48203376137529502</v>
      </c>
      <c r="X78" s="1">
        <v>0.51796623862470403</v>
      </c>
      <c r="Y78" s="1">
        <v>0.469343850842595</v>
      </c>
      <c r="Z78" s="1">
        <v>0.530656149157404</v>
      </c>
    </row>
    <row r="79" spans="1:26" hidden="1" x14ac:dyDescent="0.3">
      <c r="A79">
        <v>77</v>
      </c>
      <c r="B79" s="1">
        <v>1845.48999</v>
      </c>
      <c r="C79" s="1">
        <v>1831.780029</v>
      </c>
      <c r="D79" s="1">
        <v>1853.089966</v>
      </c>
      <c r="E79">
        <v>3714400</v>
      </c>
      <c r="F79" s="1">
        <v>1835.839966</v>
      </c>
      <c r="G79" s="3">
        <f>(TeknologiOppgangNedgangUnik_Vader[[#This Row],[Open]]-TeknologiOppgangNedgangUnik_Vader[[#This Row],[Close]])/TeknologiOppgangNedgangUnik_Vader[[#This Row],[Close]]</f>
        <v>5.2564625341640645E-3</v>
      </c>
      <c r="H79" s="1">
        <v>0.99119999999999997</v>
      </c>
      <c r="I79" s="1">
        <v>7.0000000000000001E-3</v>
      </c>
      <c r="J79" s="1">
        <v>0.85699999999999998</v>
      </c>
      <c r="K79" s="1">
        <v>0.13600000000000001</v>
      </c>
      <c r="L79">
        <v>0</v>
      </c>
      <c r="M79" s="1">
        <v>0.49498150361742299</v>
      </c>
      <c r="N79" s="1">
        <v>0.50501849638257601</v>
      </c>
      <c r="O79" s="1">
        <v>0.47831341527201998</v>
      </c>
      <c r="P79" s="1">
        <v>0.52168658472797902</v>
      </c>
      <c r="Q79" s="1">
        <v>0.55555555555555503</v>
      </c>
      <c r="R79" s="1">
        <v>0.44444444444444398</v>
      </c>
      <c r="S79" s="1">
        <f>IF(TeknologiOppgangNedgangUnik_Vader[[#This Row],[Nedgang-KNN]]&gt;TeknologiOppgangNedgangUnik_Vader[[#This Row],[Oppgang-KNN]],0,1)</f>
        <v>0</v>
      </c>
      <c r="T79" s="1">
        <f>IF(TeknologiOppgangNedgangUnik_Vader[[#This Row],[Label]]=TeknologiOppgangNedgangUnik_Vader[[#This Row],[Prediksjon-KNN]],1,-1)</f>
        <v>1</v>
      </c>
      <c r="U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 s="2">
        <f>TeknologiOppgangNedgangUnik_Vader[[#This Row],[Conviction KNN]]*TeknologiOppgangNedgangUnik_Vader[[#This Row],[Prediksjon Rett/Feil KNN]]*TeknologiOppgangNedgangUnik_Vader[[#This Row],[Return]]</f>
        <v>2.9202569634244785E-4</v>
      </c>
      <c r="W79" s="1">
        <v>0.49737317054494101</v>
      </c>
      <c r="X79" s="1">
        <v>0.50262682945505799</v>
      </c>
      <c r="Y79" s="1">
        <v>0.515593561368209</v>
      </c>
      <c r="Z79" s="1">
        <v>0.48440643863179</v>
      </c>
    </row>
    <row r="80" spans="1:26" x14ac:dyDescent="0.3">
      <c r="A80">
        <v>78</v>
      </c>
      <c r="B80" s="1">
        <v>1841</v>
      </c>
      <c r="C80" s="1">
        <v>1828.8100589999999</v>
      </c>
      <c r="D80" s="1">
        <v>1848</v>
      </c>
      <c r="E80">
        <v>2964000</v>
      </c>
      <c r="F80" s="1">
        <v>1847.329956</v>
      </c>
      <c r="G80" s="3">
        <f>(TeknologiOppgangNedgangUnik_Vader[[#This Row],[Open]]-TeknologiOppgangNedgangUnik_Vader[[#This Row],[Close]])/TeknologiOppgangNedgangUnik_Vader[[#This Row],[Close]]</f>
        <v>-3.4265432547340982E-3</v>
      </c>
      <c r="H80" s="1">
        <v>0.98609999999999998</v>
      </c>
      <c r="I80" s="1">
        <v>2.1000000000000001E-2</v>
      </c>
      <c r="J80" s="1">
        <v>0.85599999999999998</v>
      </c>
      <c r="K80" s="1">
        <v>0.123</v>
      </c>
      <c r="L80">
        <v>1</v>
      </c>
      <c r="M80" s="7">
        <v>0.49790966118996199</v>
      </c>
      <c r="N80" s="7">
        <v>0.50209033881003695</v>
      </c>
      <c r="O80" s="7">
        <v>0.477785594306261</v>
      </c>
      <c r="P80" s="7">
        <v>0.522214405693738</v>
      </c>
      <c r="Q80" s="7">
        <v>0.44444444444444398</v>
      </c>
      <c r="R80" s="7">
        <v>0.55555555555555503</v>
      </c>
      <c r="S80" s="1">
        <f>IF(TeknologiOppgangNedgangUnik_Vader[[#This Row],[Nedgang-KNN]]&gt;TeknologiOppgangNedgangUnik_Vader[[#This Row],[Oppgang-KNN]],0,1)</f>
        <v>1</v>
      </c>
      <c r="T80" s="1">
        <f>IF(TeknologiOppgangNedgangUnik_Vader[[#This Row],[Label]]=TeknologiOppgangNedgangUnik_Vader[[#This Row],[Prediksjon-KNN]],1,-1)</f>
        <v>1</v>
      </c>
      <c r="U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 s="2">
        <f>TeknologiOppgangNedgangUnik_Vader[[#This Row],[Conviction KNN]]*TeknologiOppgangNedgangUnik_Vader[[#This Row],[Prediksjon Rett/Feil KNN]]*TeknologiOppgangNedgangUnik_Vader[[#This Row],[Return]]</f>
        <v>-1.9036351415189424E-4</v>
      </c>
      <c r="W80" s="7">
        <v>0.49880359888335801</v>
      </c>
      <c r="X80" s="7">
        <v>0.50119640111664099</v>
      </c>
      <c r="Y80" s="7">
        <v>0.515593561368209</v>
      </c>
      <c r="Z80" s="7">
        <v>0.48440643863179</v>
      </c>
    </row>
    <row r="81" spans="1:26" hidden="1" x14ac:dyDescent="0.3">
      <c r="A81">
        <v>79</v>
      </c>
      <c r="B81" s="1">
        <v>1848.6999510000001</v>
      </c>
      <c r="C81" s="1">
        <v>1840.3100589999999</v>
      </c>
      <c r="D81" s="1">
        <v>1849.9499510000001</v>
      </c>
      <c r="E81">
        <v>2654800</v>
      </c>
      <c r="F81" s="1">
        <v>1844.0699460000001</v>
      </c>
      <c r="G81" s="3">
        <f>(TeknologiOppgangNedgangUnik_Vader[[#This Row],[Open]]-TeknologiOppgangNedgangUnik_Vader[[#This Row],[Close]])/TeknologiOppgangNedgangUnik_Vader[[#This Row],[Close]]</f>
        <v>2.5107534614090951E-3</v>
      </c>
      <c r="H81" s="1">
        <v>0.77829999999999999</v>
      </c>
      <c r="I81" s="1">
        <v>0</v>
      </c>
      <c r="J81" s="1">
        <v>0.86199999999999999</v>
      </c>
      <c r="K81" s="1">
        <v>0.13800000000000001</v>
      </c>
      <c r="L81">
        <v>0</v>
      </c>
      <c r="M81" s="1">
        <v>0.49940375963182698</v>
      </c>
      <c r="N81" s="1">
        <v>0.50059624036817196</v>
      </c>
      <c r="O81" s="1">
        <v>0.48860022760402</v>
      </c>
      <c r="P81" s="1">
        <v>0.511399772395979</v>
      </c>
      <c r="Q81" s="1">
        <v>0.66666666666666596</v>
      </c>
      <c r="R81" s="1">
        <v>0.33333333333333298</v>
      </c>
      <c r="S81" s="1">
        <f>IF(TeknologiOppgangNedgangUnik_Vader[[#This Row],[Nedgang-KNN]]&gt;TeknologiOppgangNedgangUnik_Vader[[#This Row],[Oppgang-KNN]],0,1)</f>
        <v>0</v>
      </c>
      <c r="T81" s="1">
        <f>IF(TeknologiOppgangNedgangUnik_Vader[[#This Row],[Label]]=TeknologiOppgangNedgangUnik_Vader[[#This Row],[Prediksjon-KNN]],1,-1)</f>
        <v>1</v>
      </c>
      <c r="U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 s="2">
        <f>TeknologiOppgangNedgangUnik_Vader[[#This Row],[Conviction KNN]]*TeknologiOppgangNedgangUnik_Vader[[#This Row],[Prediksjon Rett/Feil KNN]]*TeknologiOppgangNedgangUnik_Vader[[#This Row],[Return]]</f>
        <v>4.1845891023484873E-4</v>
      </c>
      <c r="W81" s="1">
        <v>0.49957539441952298</v>
      </c>
      <c r="X81" s="1">
        <v>0.50042460558047597</v>
      </c>
      <c r="Y81" s="1">
        <v>0.61764705882352899</v>
      </c>
      <c r="Z81" s="1">
        <v>0.38235294117647001</v>
      </c>
    </row>
    <row r="82" spans="1:26" hidden="1" x14ac:dyDescent="0.3">
      <c r="A82">
        <v>80</v>
      </c>
      <c r="B82" s="1">
        <v>1848.400024</v>
      </c>
      <c r="C82" s="1">
        <v>1841.3000489999999</v>
      </c>
      <c r="D82" s="1">
        <v>1851.5</v>
      </c>
      <c r="E82">
        <v>3114400</v>
      </c>
      <c r="F82" s="1">
        <v>1843.0600589999999</v>
      </c>
      <c r="G82" s="3">
        <f>(TeknologiOppgangNedgangUnik_Vader[[#This Row],[Open]]-TeknologiOppgangNedgangUnik_Vader[[#This Row],[Close]])/TeknologiOppgangNedgangUnik_Vader[[#This Row],[Close]]</f>
        <v>2.8973364019930295E-3</v>
      </c>
      <c r="H82" s="1">
        <v>0.99829999999999997</v>
      </c>
      <c r="I82" s="1">
        <v>7.0999999999999994E-2</v>
      </c>
      <c r="J82" s="1">
        <v>0.71899999999999997</v>
      </c>
      <c r="K82" s="1">
        <v>0.21099999999999999</v>
      </c>
      <c r="L82">
        <v>0</v>
      </c>
      <c r="M82" s="1">
        <v>0.46730843016657198</v>
      </c>
      <c r="N82" s="1">
        <v>0.53269156983342703</v>
      </c>
      <c r="O82" s="1">
        <v>0.40956830718350301</v>
      </c>
      <c r="P82" s="1">
        <v>0.59043169281649599</v>
      </c>
      <c r="Q82" s="1">
        <v>0.44444444444444398</v>
      </c>
      <c r="R82" s="1">
        <v>0.55555555555555503</v>
      </c>
      <c r="S82" s="1">
        <f>IF(TeknologiOppgangNedgangUnik_Vader[[#This Row],[Nedgang-KNN]]&gt;TeknologiOppgangNedgangUnik_Vader[[#This Row],[Oppgang-KNN]],0,1)</f>
        <v>1</v>
      </c>
      <c r="T82" s="1">
        <f>IF(TeknologiOppgangNedgangUnik_Vader[[#This Row],[Label]]=TeknologiOppgangNedgangUnik_Vader[[#This Row],[Prediksjon-KNN]],1,-1)</f>
        <v>-1</v>
      </c>
      <c r="U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 s="2">
        <f>TeknologiOppgangNedgangUnik_Vader[[#This Row],[Conviction KNN]]*TeknologiOppgangNedgangUnik_Vader[[#This Row],[Prediksjon Rett/Feil KNN]]*TeknologiOppgangNedgangUnik_Vader[[#This Row],[Return]]</f>
        <v>-1.609631334440571E-4</v>
      </c>
      <c r="W82" s="1">
        <v>0.48052231767553699</v>
      </c>
      <c r="X82" s="1">
        <v>0.51947768232446201</v>
      </c>
      <c r="Y82" s="1">
        <v>0.469343850842595</v>
      </c>
      <c r="Z82" s="1">
        <v>0.530656149157404</v>
      </c>
    </row>
    <row r="83" spans="1:26" x14ac:dyDescent="0.3">
      <c r="A83">
        <v>81</v>
      </c>
      <c r="B83" s="1">
        <v>1842</v>
      </c>
      <c r="C83" s="1">
        <v>1818.900024</v>
      </c>
      <c r="D83" s="1">
        <v>1846.849976</v>
      </c>
      <c r="E83">
        <v>3724400</v>
      </c>
      <c r="F83" s="1">
        <v>1844.869995</v>
      </c>
      <c r="G83" s="3">
        <f>(TeknologiOppgangNedgangUnik_Vader[[#This Row],[Open]]-TeknologiOppgangNedgangUnik_Vader[[#This Row],[Close]])/TeknologiOppgangNedgangUnik_Vader[[#This Row],[Close]]</f>
        <v>-1.5556624628176128E-3</v>
      </c>
      <c r="H83" s="1">
        <v>0.99570000000000003</v>
      </c>
      <c r="I83" s="1">
        <v>8.1000000000000003E-2</v>
      </c>
      <c r="J83" s="1">
        <v>0.76300000000000001</v>
      </c>
      <c r="K83" s="1">
        <v>0.155</v>
      </c>
      <c r="L83">
        <v>1</v>
      </c>
      <c r="M83" s="7">
        <v>0.47114315871015799</v>
      </c>
      <c r="N83" s="7">
        <v>0.52885684128984101</v>
      </c>
      <c r="O83" s="7">
        <v>0.44690340553007901</v>
      </c>
      <c r="P83" s="7">
        <v>0.55309659446991999</v>
      </c>
      <c r="Q83" s="7">
        <v>0.22222222222222199</v>
      </c>
      <c r="R83" s="7">
        <v>0.77777777777777701</v>
      </c>
      <c r="S83" s="1">
        <f>IF(TeknologiOppgangNedgangUnik_Vader[[#This Row],[Nedgang-KNN]]&gt;TeknologiOppgangNedgangUnik_Vader[[#This Row],[Oppgang-KNN]],0,1)</f>
        <v>1</v>
      </c>
      <c r="T83" s="1">
        <f>IF(TeknologiOppgangNedgangUnik_Vader[[#This Row],[Label]]=TeknologiOppgangNedgangUnik_Vader[[#This Row],[Prediksjon-KNN]],1,-1)</f>
        <v>1</v>
      </c>
      <c r="U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3" s="2">
        <f>TeknologiOppgangNedgangUnik_Vader[[#This Row],[Conviction KNN]]*TeknologiOppgangNedgangUnik_Vader[[#This Row],[Prediksjon Rett/Feil KNN]]*TeknologiOppgangNedgangUnik_Vader[[#This Row],[Return]]</f>
        <v>-4.3212846189378092E-4</v>
      </c>
      <c r="W83" s="7">
        <v>0.489437671365407</v>
      </c>
      <c r="X83" s="7">
        <v>0.51056232863459206</v>
      </c>
      <c r="Y83" s="7">
        <v>0.469343850842595</v>
      </c>
      <c r="Z83" s="7">
        <v>0.530656149157404</v>
      </c>
    </row>
    <row r="84" spans="1:26" x14ac:dyDescent="0.3">
      <c r="A84">
        <v>82</v>
      </c>
      <c r="B84" s="1">
        <v>1851.349976</v>
      </c>
      <c r="C84" s="1">
        <v>1848</v>
      </c>
      <c r="D84" s="1">
        <v>1869.7700199999999</v>
      </c>
      <c r="E84">
        <v>3044600</v>
      </c>
      <c r="F84" s="1">
        <v>1863.040039</v>
      </c>
      <c r="G84" s="3">
        <f>(TeknologiOppgangNedgangUnik_Vader[[#This Row],[Open]]-TeknologiOppgangNedgangUnik_Vader[[#This Row],[Close]])/TeknologiOppgangNedgangUnik_Vader[[#This Row],[Close]]</f>
        <v>-6.2747245122411503E-3</v>
      </c>
      <c r="H84" s="1">
        <v>0.99670000000000003</v>
      </c>
      <c r="I84" s="1">
        <v>4.3999999999999997E-2</v>
      </c>
      <c r="J84" s="1">
        <v>0.78300000000000003</v>
      </c>
      <c r="K84" s="1">
        <v>0.17299999999999999</v>
      </c>
      <c r="L84">
        <v>1</v>
      </c>
      <c r="M84" s="7">
        <v>0.47691087934155202</v>
      </c>
      <c r="N84" s="7">
        <v>0.52308912065844704</v>
      </c>
      <c r="O84" s="7">
        <v>0.43127609617333101</v>
      </c>
      <c r="P84" s="7">
        <v>0.56872390382666804</v>
      </c>
      <c r="Q84" s="7">
        <v>0.44444444444444398</v>
      </c>
      <c r="R84" s="7">
        <v>0.55555555555555503</v>
      </c>
      <c r="S84" s="1">
        <f>IF(TeknologiOppgangNedgangUnik_Vader[[#This Row],[Nedgang-KNN]]&gt;TeknologiOppgangNedgangUnik_Vader[[#This Row],[Oppgang-KNN]],0,1)</f>
        <v>1</v>
      </c>
      <c r="T84" s="1">
        <f>IF(TeknologiOppgangNedgangUnik_Vader[[#This Row],[Label]]=TeknologiOppgangNedgangUnik_Vader[[#This Row],[Prediksjon-KNN]],1,-1)</f>
        <v>1</v>
      </c>
      <c r="U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 s="2">
        <f>TeknologiOppgangNedgangUnik_Vader[[#This Row],[Conviction KNN]]*TeknologiOppgangNedgangUnik_Vader[[#This Row],[Prediksjon Rett/Feil KNN]]*TeknologiOppgangNedgangUnik_Vader[[#This Row],[Return]]</f>
        <v>-3.4859580623561927E-4</v>
      </c>
      <c r="W84" s="7">
        <v>0.48866961626167799</v>
      </c>
      <c r="X84" s="7">
        <v>0.51133038373832096</v>
      </c>
      <c r="Y84" s="7">
        <v>0.469343850842595</v>
      </c>
      <c r="Z84" s="7">
        <v>0.530656149157404</v>
      </c>
    </row>
    <row r="85" spans="1:26" hidden="1" x14ac:dyDescent="0.3">
      <c r="A85">
        <v>83</v>
      </c>
      <c r="B85" s="1">
        <v>1872.98999</v>
      </c>
      <c r="C85" s="1">
        <v>1860.4399410000001</v>
      </c>
      <c r="D85" s="1">
        <v>1876.469971</v>
      </c>
      <c r="E85">
        <v>2893500</v>
      </c>
      <c r="F85" s="1">
        <v>1864.8199460000001</v>
      </c>
      <c r="G85" s="3">
        <f>(TeknologiOppgangNedgangUnik_Vader[[#This Row],[Open]]-TeknologiOppgangNedgangUnik_Vader[[#This Row],[Close]])/TeknologiOppgangNedgangUnik_Vader[[#This Row],[Close]]</f>
        <v>4.3811436152452875E-3</v>
      </c>
      <c r="H85" s="1">
        <v>0.99099999999999999</v>
      </c>
      <c r="I85" s="1">
        <v>0.06</v>
      </c>
      <c r="J85" s="1">
        <v>0.77300000000000002</v>
      </c>
      <c r="K85" s="1">
        <v>0.16600000000000001</v>
      </c>
      <c r="L85">
        <v>0</v>
      </c>
      <c r="M85" s="1">
        <v>0.47003142691402</v>
      </c>
      <c r="N85" s="1">
        <v>0.529968573085979</v>
      </c>
      <c r="O85" s="1">
        <v>0.43463963702518499</v>
      </c>
      <c r="P85" s="1">
        <v>0.56536036297481396</v>
      </c>
      <c r="Q85" s="1">
        <v>0.33333333333333298</v>
      </c>
      <c r="R85" s="1">
        <v>0.66666666666666596</v>
      </c>
      <c r="S85" s="1">
        <f>IF(TeknologiOppgangNedgangUnik_Vader[[#This Row],[Nedgang-KNN]]&gt;TeknologiOppgangNedgangUnik_Vader[[#This Row],[Oppgang-KNN]],0,1)</f>
        <v>1</v>
      </c>
      <c r="T85" s="1">
        <f>IF(TeknologiOppgangNedgangUnik_Vader[[#This Row],[Label]]=TeknologiOppgangNedgangUnik_Vader[[#This Row],[Prediksjon-KNN]],1,-1)</f>
        <v>-1</v>
      </c>
      <c r="U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 s="2">
        <f>TeknologiOppgangNedgangUnik_Vader[[#This Row],[Conviction KNN]]*TeknologiOppgangNedgangUnik_Vader[[#This Row],[Prediksjon Rett/Feil KNN]]*TeknologiOppgangNedgangUnik_Vader[[#This Row],[Return]]</f>
        <v>-7.301906025408805E-4</v>
      </c>
      <c r="W85" s="1">
        <v>0.488879879425692</v>
      </c>
      <c r="X85" s="1">
        <v>0.511120120574308</v>
      </c>
      <c r="Y85" s="1">
        <v>0.469343850842595</v>
      </c>
      <c r="Z85" s="1">
        <v>0.530656149157404</v>
      </c>
    </row>
    <row r="86" spans="1:26" hidden="1" x14ac:dyDescent="0.3">
      <c r="A86">
        <v>84</v>
      </c>
      <c r="B86" s="1">
        <v>1868.790039</v>
      </c>
      <c r="C86" s="1">
        <v>1859.4799800000001</v>
      </c>
      <c r="D86" s="1">
        <v>1870.8199460000001</v>
      </c>
      <c r="E86">
        <v>2749900</v>
      </c>
      <c r="F86" s="1">
        <v>1861.6899410000001</v>
      </c>
      <c r="G86" s="3">
        <f>(TeknologiOppgangNedgangUnik_Vader[[#This Row],[Open]]-TeknologiOppgangNedgangUnik_Vader[[#This Row],[Close]])/TeknologiOppgangNedgangUnik_Vader[[#This Row],[Close]]</f>
        <v>3.8137918907087702E-3</v>
      </c>
      <c r="H86" s="1">
        <v>0.99639999999999995</v>
      </c>
      <c r="I86" s="1">
        <v>4.5999999999999999E-2</v>
      </c>
      <c r="J86" s="1">
        <v>0.81100000000000005</v>
      </c>
      <c r="K86" s="1">
        <v>0.14299999999999999</v>
      </c>
      <c r="L86">
        <v>0</v>
      </c>
      <c r="M86" s="1">
        <v>0.48734384267116299</v>
      </c>
      <c r="N86" s="1">
        <v>0.51265615732883596</v>
      </c>
      <c r="O86" s="1">
        <v>0.45171314827022202</v>
      </c>
      <c r="P86" s="1">
        <v>0.54828685172977698</v>
      </c>
      <c r="Q86" s="1">
        <v>0.55555555555555503</v>
      </c>
      <c r="R86" s="1">
        <v>0.44444444444444398</v>
      </c>
      <c r="S86" s="1">
        <f>IF(TeknologiOppgangNedgangUnik_Vader[[#This Row],[Nedgang-KNN]]&gt;TeknologiOppgangNedgangUnik_Vader[[#This Row],[Oppgang-KNN]],0,1)</f>
        <v>0</v>
      </c>
      <c r="T86" s="1">
        <f>IF(TeknologiOppgangNedgangUnik_Vader[[#This Row],[Label]]=TeknologiOppgangNedgangUnik_Vader[[#This Row],[Prediksjon-KNN]],1,-1)</f>
        <v>1</v>
      </c>
      <c r="U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 s="2">
        <f>TeknologiOppgangNedgangUnik_Vader[[#This Row],[Conviction KNN]]*TeknologiOppgangNedgangUnik_Vader[[#This Row],[Prediksjon Rett/Feil KNN]]*TeknologiOppgangNedgangUnik_Vader[[#This Row],[Return]]</f>
        <v>2.1187732726159824E-4</v>
      </c>
      <c r="W86" s="1">
        <v>0.49371806794374001</v>
      </c>
      <c r="X86" s="1">
        <v>0.50628193205625904</v>
      </c>
      <c r="Y86" s="1">
        <v>0.469343850842595</v>
      </c>
      <c r="Z86" s="1">
        <v>0.530656149157404</v>
      </c>
    </row>
    <row r="87" spans="1:26" x14ac:dyDescent="0.3">
      <c r="A87">
        <v>85</v>
      </c>
      <c r="B87" s="1">
        <v>1855.400024</v>
      </c>
      <c r="C87" s="1">
        <v>1845.6400149999999</v>
      </c>
      <c r="D87" s="1">
        <v>1888.420044</v>
      </c>
      <c r="E87">
        <v>3373800</v>
      </c>
      <c r="F87" s="1">
        <v>1887.3100589999999</v>
      </c>
      <c r="G87" s="3">
        <f>(TeknologiOppgangNedgangUnik_Vader[[#This Row],[Open]]-TeknologiOppgangNedgangUnik_Vader[[#This Row],[Close]])/TeknologiOppgangNedgangUnik_Vader[[#This Row],[Close]]</f>
        <v>-1.6907680244605681E-2</v>
      </c>
      <c r="H87" s="1">
        <v>0.95520000000000005</v>
      </c>
      <c r="I87" s="1">
        <v>4.9000000000000002E-2</v>
      </c>
      <c r="J87" s="1">
        <v>0.83899999999999997</v>
      </c>
      <c r="K87" s="1">
        <v>0.112</v>
      </c>
      <c r="L87">
        <v>1</v>
      </c>
      <c r="M87" s="7">
        <v>0.49882805055415802</v>
      </c>
      <c r="N87" s="7">
        <v>0.50117194944584098</v>
      </c>
      <c r="O87" s="7">
        <v>0.47499909970424298</v>
      </c>
      <c r="P87" s="7">
        <v>0.52500090029575597</v>
      </c>
      <c r="Q87" s="7">
        <v>0.44444444444444398</v>
      </c>
      <c r="R87" s="7">
        <v>0.55555555555555503</v>
      </c>
      <c r="S87" s="1">
        <f>IF(TeknologiOppgangNedgangUnik_Vader[[#This Row],[Nedgang-KNN]]&gt;TeknologiOppgangNedgangUnik_Vader[[#This Row],[Oppgang-KNN]],0,1)</f>
        <v>1</v>
      </c>
      <c r="T87" s="1">
        <f>IF(TeknologiOppgangNedgangUnik_Vader[[#This Row],[Label]]=TeknologiOppgangNedgangUnik_Vader[[#This Row],[Prediksjon-KNN]],1,-1)</f>
        <v>1</v>
      </c>
      <c r="U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 s="2">
        <f>TeknologiOppgangNedgangUnik_Vader[[#This Row],[Conviction KNN]]*TeknologiOppgangNedgangUnik_Vader[[#This Row],[Prediksjon Rett/Feil KNN]]*TeknologiOppgangNedgangUnik_Vader[[#This Row],[Return]]</f>
        <v>-9.3931556914475956E-4</v>
      </c>
      <c r="W87" s="7">
        <v>0.49928528326929</v>
      </c>
      <c r="X87" s="7">
        <v>0.500714716730709</v>
      </c>
      <c r="Y87" s="7">
        <v>0.469343850842595</v>
      </c>
      <c r="Z87" s="7">
        <v>0.530656149157404</v>
      </c>
    </row>
    <row r="88" spans="1:26" hidden="1" x14ac:dyDescent="0.3">
      <c r="A88">
        <v>86</v>
      </c>
      <c r="B88" s="1">
        <v>1891.1999510000001</v>
      </c>
      <c r="C88" s="1">
        <v>1889.579956</v>
      </c>
      <c r="D88" s="1">
        <v>1929.26001</v>
      </c>
      <c r="E88">
        <v>4640400</v>
      </c>
      <c r="F88" s="1">
        <v>1923.7700199999999</v>
      </c>
      <c r="G88" s="3">
        <f>(TeknologiOppgangNedgangUnik_Vader[[#This Row],[Open]]-TeknologiOppgangNedgangUnik_Vader[[#This Row],[Close]])/TeknologiOppgangNedgangUnik_Vader[[#This Row],[Close]]</f>
        <v>-1.6930334011546699E-2</v>
      </c>
      <c r="H88" s="1">
        <v>0.81259999999999999</v>
      </c>
      <c r="I88" s="1">
        <v>5.8999999999999997E-2</v>
      </c>
      <c r="J88" s="1">
        <v>0.86099999999999999</v>
      </c>
      <c r="K88" s="1">
        <v>0.08</v>
      </c>
      <c r="L88">
        <v>1</v>
      </c>
      <c r="M88" s="1">
        <v>0.51177988724514301</v>
      </c>
      <c r="N88" s="1">
        <v>0.48822011275485599</v>
      </c>
      <c r="O88" s="1">
        <v>0.50316854440290903</v>
      </c>
      <c r="P88" s="1">
        <v>0.49683145559709002</v>
      </c>
      <c r="Q88" s="1">
        <v>0.88888888888888795</v>
      </c>
      <c r="R88" s="1">
        <v>0.11111111111111099</v>
      </c>
      <c r="S88" s="1">
        <f>IF(TeknologiOppgangNedgangUnik_Vader[[#This Row],[Nedgang-KNN]]&gt;TeknologiOppgangNedgangUnik_Vader[[#This Row],[Oppgang-KNN]],0,1)</f>
        <v>0</v>
      </c>
      <c r="T88" s="1">
        <f>IF(TeknologiOppgangNedgangUnik_Vader[[#This Row],[Label]]=TeknologiOppgangNedgangUnik_Vader[[#This Row],[Prediksjon-KNN]],1,-1)</f>
        <v>-1</v>
      </c>
      <c r="U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8" s="2">
        <f>TeknologiOppgangNedgangUnik_Vader[[#This Row],[Conviction KNN]]*TeknologiOppgangNedgangUnik_Vader[[#This Row],[Prediksjon Rett/Feil KNN]]*TeknologiOppgangNedgangUnik_Vader[[#This Row],[Return]]</f>
        <v>6.5840187822681544E-3</v>
      </c>
      <c r="W88" s="1">
        <v>0.50560273275311496</v>
      </c>
      <c r="X88" s="1">
        <v>0.49439726724688399</v>
      </c>
      <c r="Y88" s="1">
        <v>0.77777777777777701</v>
      </c>
      <c r="Z88" s="1">
        <v>0.22222222222222199</v>
      </c>
    </row>
    <row r="89" spans="1:26" hidden="1" x14ac:dyDescent="0.3">
      <c r="A89">
        <v>87</v>
      </c>
      <c r="B89" s="1">
        <v>1925</v>
      </c>
      <c r="C89" s="1">
        <v>1898.160034</v>
      </c>
      <c r="D89" s="1">
        <v>1929.6899410000001</v>
      </c>
      <c r="E89">
        <v>3675800</v>
      </c>
      <c r="F89" s="1">
        <v>1901.75</v>
      </c>
      <c r="G89" s="3">
        <f>(TeknologiOppgangNedgangUnik_Vader[[#This Row],[Open]]-TeknologiOppgangNedgangUnik_Vader[[#This Row],[Close]])/TeknologiOppgangNedgangUnik_Vader[[#This Row],[Close]]</f>
        <v>1.2225581701064808E-2</v>
      </c>
      <c r="H89" s="1">
        <v>0.96009999999999995</v>
      </c>
      <c r="I89" s="1">
        <v>5.3999999999999999E-2</v>
      </c>
      <c r="J89" s="1">
        <v>0.84</v>
      </c>
      <c r="K89" s="1">
        <v>0.106</v>
      </c>
      <c r="L89">
        <v>0</v>
      </c>
      <c r="M89" s="1">
        <v>0.50022430984493405</v>
      </c>
      <c r="N89" s="1">
        <v>0.49977569015506501</v>
      </c>
      <c r="O89" s="1">
        <v>0.47890557798588601</v>
      </c>
      <c r="P89" s="1">
        <v>0.52109442201411205</v>
      </c>
      <c r="Q89" s="1">
        <v>0.44444444444444398</v>
      </c>
      <c r="R89" s="1">
        <v>0.55555555555555503</v>
      </c>
      <c r="S89" s="1">
        <f>IF(TeknologiOppgangNedgangUnik_Vader[[#This Row],[Nedgang-KNN]]&gt;TeknologiOppgangNedgangUnik_Vader[[#This Row],[Oppgang-KNN]],0,1)</f>
        <v>1</v>
      </c>
      <c r="T89" s="1">
        <f>IF(TeknologiOppgangNedgangUnik_Vader[[#This Row],[Label]]=TeknologiOppgangNedgangUnik_Vader[[#This Row],[Prediksjon-KNN]],1,-1)</f>
        <v>-1</v>
      </c>
      <c r="U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 s="2">
        <f>TeknologiOppgangNedgangUnik_Vader[[#This Row],[Conviction KNN]]*TeknologiOppgangNedgangUnik_Vader[[#This Row],[Prediksjon Rett/Feil KNN]]*TeknologiOppgangNedgangUnik_Vader[[#This Row],[Return]]</f>
        <v>-6.7919898339248897E-4</v>
      </c>
      <c r="W89" s="1">
        <v>0.499963216372451</v>
      </c>
      <c r="X89" s="1">
        <v>0.500036783627548</v>
      </c>
      <c r="Y89" s="1">
        <v>0.469343850842595</v>
      </c>
      <c r="Z89" s="1">
        <v>0.530656149157404</v>
      </c>
    </row>
    <row r="90" spans="1:26" hidden="1" x14ac:dyDescent="0.3">
      <c r="A90">
        <v>88</v>
      </c>
      <c r="B90" s="1">
        <v>1917</v>
      </c>
      <c r="C90" s="1">
        <v>1900.3100589999999</v>
      </c>
      <c r="D90" s="1">
        <v>1922.4499510000001</v>
      </c>
      <c r="E90">
        <v>6099100</v>
      </c>
      <c r="F90" s="1">
        <v>1902.25</v>
      </c>
      <c r="G90" s="3">
        <f>(TeknologiOppgangNedgangUnik_Vader[[#This Row],[Open]]-TeknologiOppgangNedgangUnik_Vader[[#This Row],[Close]])/TeknologiOppgangNedgangUnik_Vader[[#This Row],[Close]]</f>
        <v>7.7539755552635033E-3</v>
      </c>
      <c r="H90" s="1">
        <v>0.99150000000000005</v>
      </c>
      <c r="I90" s="1">
        <v>0</v>
      </c>
      <c r="J90" s="1">
        <v>0.84899999999999998</v>
      </c>
      <c r="K90" s="1">
        <v>0.151</v>
      </c>
      <c r="L90">
        <v>0</v>
      </c>
      <c r="M90" s="1">
        <v>0.49053158195144397</v>
      </c>
      <c r="N90" s="1">
        <v>0.50946841804855503</v>
      </c>
      <c r="O90" s="1">
        <v>0.47325971525615002</v>
      </c>
      <c r="P90" s="1">
        <v>0.52674028474384904</v>
      </c>
      <c r="Q90" s="1">
        <v>0.44444444444444398</v>
      </c>
      <c r="R90" s="1">
        <v>0.55555555555555503</v>
      </c>
      <c r="S90" s="1">
        <f>IF(TeknologiOppgangNedgangUnik_Vader[[#This Row],[Nedgang-KNN]]&gt;TeknologiOppgangNedgangUnik_Vader[[#This Row],[Oppgang-KNN]],0,1)</f>
        <v>1</v>
      </c>
      <c r="T90" s="1">
        <f>IF(TeknologiOppgangNedgangUnik_Vader[[#This Row],[Label]]=TeknologiOppgangNedgangUnik_Vader[[#This Row],[Prediksjon-KNN]],1,-1)</f>
        <v>-1</v>
      </c>
      <c r="U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 s="2">
        <f>TeknologiOppgangNedgangUnik_Vader[[#This Row],[Conviction KNN]]*TeknologiOppgangNedgangUnik_Vader[[#This Row],[Prediksjon Rett/Feil KNN]]*TeknologiOppgangNedgangUnik_Vader[[#This Row],[Return]]</f>
        <v>-4.3077641973686106E-4</v>
      </c>
      <c r="W90" s="1">
        <v>0.49521559721506803</v>
      </c>
      <c r="X90" s="1">
        <v>0.50478440278493097</v>
      </c>
      <c r="Y90" s="1">
        <v>0.515593561368209</v>
      </c>
      <c r="Z90" s="1">
        <v>0.48440643863179</v>
      </c>
    </row>
    <row r="91" spans="1:26" hidden="1" x14ac:dyDescent="0.3">
      <c r="A91">
        <v>89</v>
      </c>
      <c r="B91" s="1">
        <v>1929</v>
      </c>
      <c r="C91" s="1">
        <v>1898</v>
      </c>
      <c r="D91" s="1">
        <v>1951</v>
      </c>
      <c r="E91">
        <v>8432600</v>
      </c>
      <c r="F91" s="1">
        <v>1950.630005</v>
      </c>
      <c r="G91" s="3">
        <f>(TeknologiOppgangNedgangUnik_Vader[[#This Row],[Open]]-TeknologiOppgangNedgangUnik_Vader[[#This Row],[Close]])/TeknologiOppgangNedgangUnik_Vader[[#This Row],[Close]]</f>
        <v>-1.1088727715946307E-2</v>
      </c>
      <c r="H91" s="1">
        <v>0.86890000000000001</v>
      </c>
      <c r="I91" s="1">
        <v>4.8000000000000001E-2</v>
      </c>
      <c r="J91" s="1">
        <v>0.86099999999999999</v>
      </c>
      <c r="K91" s="1">
        <v>9.0999999999999998E-2</v>
      </c>
      <c r="L91">
        <v>1</v>
      </c>
      <c r="M91" s="1">
        <v>0.50816107619437301</v>
      </c>
      <c r="N91" s="1">
        <v>0.49183892380562599</v>
      </c>
      <c r="O91" s="1">
        <v>0.49388177677169898</v>
      </c>
      <c r="P91" s="1">
        <v>0.50611822322830002</v>
      </c>
      <c r="Q91" s="1">
        <v>0.66666666666666596</v>
      </c>
      <c r="R91" s="1">
        <v>0.33333333333333298</v>
      </c>
      <c r="S91" s="1">
        <f>IF(TeknologiOppgangNedgangUnik_Vader[[#This Row],[Nedgang-KNN]]&gt;TeknologiOppgangNedgangUnik_Vader[[#This Row],[Oppgang-KNN]],0,1)</f>
        <v>0</v>
      </c>
      <c r="T91" s="1">
        <f>IF(TeknologiOppgangNedgangUnik_Vader[[#This Row],[Label]]=TeknologiOppgangNedgangUnik_Vader[[#This Row],[Prediksjon-KNN]],1,-1)</f>
        <v>-1</v>
      </c>
      <c r="U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1" s="2">
        <f>TeknologiOppgangNedgangUnik_Vader[[#This Row],[Conviction KNN]]*TeknologiOppgangNedgangUnik_Vader[[#This Row],[Prediksjon Rett/Feil KNN]]*TeknologiOppgangNedgangUnik_Vader[[#This Row],[Return]]</f>
        <v>1.8481212859910493E-3</v>
      </c>
      <c r="W91" s="1">
        <v>0.50382367490394298</v>
      </c>
      <c r="X91" s="1">
        <v>0.49617632509605603</v>
      </c>
      <c r="Y91" s="1">
        <v>0.37301587301587302</v>
      </c>
      <c r="Z91" s="1">
        <v>0.62698412698412698</v>
      </c>
    </row>
    <row r="92" spans="1:26" hidden="1" x14ac:dyDescent="0.3">
      <c r="A92">
        <v>90</v>
      </c>
      <c r="B92" s="1">
        <v>1949</v>
      </c>
      <c r="C92" s="1">
        <v>1934.089966</v>
      </c>
      <c r="D92" s="1">
        <v>1956.339966</v>
      </c>
      <c r="E92">
        <v>4021300</v>
      </c>
      <c r="F92" s="1">
        <v>1938.4300539999999</v>
      </c>
      <c r="G92" s="3">
        <f>(TeknologiOppgangNedgangUnik_Vader[[#This Row],[Open]]-TeknologiOppgangNedgangUnik_Vader[[#This Row],[Close]])/TeknologiOppgangNedgangUnik_Vader[[#This Row],[Close]]</f>
        <v>5.4528384855510878E-3</v>
      </c>
      <c r="H92" s="1">
        <v>0.999</v>
      </c>
      <c r="I92" s="1">
        <v>7.0000000000000007E-2</v>
      </c>
      <c r="J92" s="1">
        <v>0.72299999999999998</v>
      </c>
      <c r="K92" s="1">
        <v>0.20699999999999999</v>
      </c>
      <c r="L92">
        <v>0</v>
      </c>
      <c r="M92" s="1">
        <v>0.46143943924661601</v>
      </c>
      <c r="N92" s="1">
        <v>0.53856056075338399</v>
      </c>
      <c r="O92" s="1">
        <v>0.41134535765025099</v>
      </c>
      <c r="P92" s="1">
        <v>0.58865464234974896</v>
      </c>
      <c r="Q92" s="1">
        <v>0.33333333333333298</v>
      </c>
      <c r="R92" s="1">
        <v>0.66666666666666596</v>
      </c>
      <c r="S92" s="1">
        <f>IF(TeknologiOppgangNedgangUnik_Vader[[#This Row],[Nedgang-KNN]]&gt;TeknologiOppgangNedgangUnik_Vader[[#This Row],[Oppgang-KNN]],0,1)</f>
        <v>1</v>
      </c>
      <c r="T92" s="1">
        <f>IF(TeknologiOppgangNedgangUnik_Vader[[#This Row],[Label]]=TeknologiOppgangNedgangUnik_Vader[[#This Row],[Prediksjon-KNN]],1,-1)</f>
        <v>-1</v>
      </c>
      <c r="U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 s="2">
        <f>TeknologiOppgangNedgangUnik_Vader[[#This Row],[Conviction KNN]]*TeknologiOppgangNedgangUnik_Vader[[#This Row],[Prediksjon Rett/Feil KNN]]*TeknologiOppgangNedgangUnik_Vader[[#This Row],[Return]]</f>
        <v>-9.0880641425851363E-4</v>
      </c>
      <c r="W92" s="1">
        <v>0.48119607691475302</v>
      </c>
      <c r="X92" s="1">
        <v>0.51880392308524603</v>
      </c>
      <c r="Y92" s="1">
        <v>0.469343850842595</v>
      </c>
      <c r="Z92" s="1">
        <v>0.530656149157404</v>
      </c>
    </row>
    <row r="93" spans="1:26" hidden="1" x14ac:dyDescent="0.3">
      <c r="A93">
        <v>91</v>
      </c>
      <c r="B93" s="1">
        <v>1930.099976</v>
      </c>
      <c r="C93" s="1">
        <v>1906.9499510000001</v>
      </c>
      <c r="D93" s="1">
        <v>1935.709961</v>
      </c>
      <c r="E93">
        <v>3506000</v>
      </c>
      <c r="F93" s="1">
        <v>1926.5200199999999</v>
      </c>
      <c r="G93" s="3">
        <f>(TeknologiOppgangNedgangUnik_Vader[[#This Row],[Open]]-TeknologiOppgangNedgangUnik_Vader[[#This Row],[Close]])/TeknologiOppgangNedgangUnik_Vader[[#This Row],[Close]]</f>
        <v>1.8582500897135958E-3</v>
      </c>
      <c r="H93" s="1">
        <v>0.97519999999999996</v>
      </c>
      <c r="I93" s="1">
        <v>5.0999999999999997E-2</v>
      </c>
      <c r="J93" s="1">
        <v>0.84899999999999998</v>
      </c>
      <c r="K93" s="1">
        <v>0.1</v>
      </c>
      <c r="L93">
        <v>0</v>
      </c>
      <c r="M93" s="1">
        <v>0.50245176676215098</v>
      </c>
      <c r="N93" s="1">
        <v>0.49754823323784803</v>
      </c>
      <c r="O93" s="1">
        <v>0.48388341071982799</v>
      </c>
      <c r="P93" s="1">
        <v>0.51611658928017201</v>
      </c>
      <c r="Q93" s="1">
        <v>0.55555555555555503</v>
      </c>
      <c r="R93" s="1">
        <v>0.44444444444444398</v>
      </c>
      <c r="S93" s="1">
        <f>IF(TeknologiOppgangNedgangUnik_Vader[[#This Row],[Nedgang-KNN]]&gt;TeknologiOppgangNedgangUnik_Vader[[#This Row],[Oppgang-KNN]],0,1)</f>
        <v>0</v>
      </c>
      <c r="T93" s="1">
        <f>IF(TeknologiOppgangNedgangUnik_Vader[[#This Row],[Label]]=TeknologiOppgangNedgangUnik_Vader[[#This Row],[Prediksjon-KNN]],1,-1)</f>
        <v>1</v>
      </c>
      <c r="U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 s="2">
        <f>TeknologiOppgangNedgangUnik_Vader[[#This Row],[Conviction KNN]]*TeknologiOppgangNedgangUnik_Vader[[#This Row],[Prediksjon Rett/Feil KNN]]*TeknologiOppgangNedgangUnik_Vader[[#This Row],[Return]]</f>
        <v>1.0323611609519971E-4</v>
      </c>
      <c r="W93" s="1">
        <v>0.50103151057537998</v>
      </c>
      <c r="X93" s="1">
        <v>0.49896848942461902</v>
      </c>
      <c r="Y93" s="1">
        <v>0.515593561368209</v>
      </c>
      <c r="Z93" s="1">
        <v>0.48440643863179</v>
      </c>
    </row>
    <row r="94" spans="1:26" hidden="1" x14ac:dyDescent="0.3">
      <c r="A94">
        <v>92</v>
      </c>
      <c r="B94" s="1">
        <v>1933.089966</v>
      </c>
      <c r="C94" s="1">
        <v>1910.5500489999999</v>
      </c>
      <c r="D94" s="1">
        <v>1943.6400149999999</v>
      </c>
      <c r="E94">
        <v>3117000</v>
      </c>
      <c r="F94" s="1">
        <v>1911.5200199999999</v>
      </c>
      <c r="G94" s="3">
        <f>(TeknologiOppgangNedgangUnik_Vader[[#This Row],[Open]]-TeknologiOppgangNedgangUnik_Vader[[#This Row],[Close]])/TeknologiOppgangNedgangUnik_Vader[[#This Row],[Close]]</f>
        <v>1.1284185242276496E-2</v>
      </c>
      <c r="H94" s="1">
        <v>0.99480000000000002</v>
      </c>
      <c r="I94" s="1">
        <v>6.2E-2</v>
      </c>
      <c r="J94" s="1">
        <v>0.77500000000000002</v>
      </c>
      <c r="K94" s="1">
        <v>0.16300000000000001</v>
      </c>
      <c r="L94">
        <v>0</v>
      </c>
      <c r="M94" s="1">
        <v>0.478186139169757</v>
      </c>
      <c r="N94" s="1">
        <v>0.52181386083024195</v>
      </c>
      <c r="O94" s="1">
        <v>0.43699529289625499</v>
      </c>
      <c r="P94" s="1">
        <v>0.56300470710374495</v>
      </c>
      <c r="Q94" s="1">
        <v>0.55555555555555503</v>
      </c>
      <c r="R94" s="1">
        <v>0.44444444444444398</v>
      </c>
      <c r="S94" s="1">
        <f>IF(TeknologiOppgangNedgangUnik_Vader[[#This Row],[Nedgang-KNN]]&gt;TeknologiOppgangNedgangUnik_Vader[[#This Row],[Oppgang-KNN]],0,1)</f>
        <v>0</v>
      </c>
      <c r="T94" s="1">
        <f>IF(TeknologiOppgangNedgangUnik_Vader[[#This Row],[Label]]=TeknologiOppgangNedgangUnik_Vader[[#This Row],[Prediksjon-KNN]],1,-1)</f>
        <v>1</v>
      </c>
      <c r="U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 s="2">
        <f>TeknologiOppgangNedgangUnik_Vader[[#This Row],[Conviction KNN]]*TeknologiOppgangNedgangUnik_Vader[[#This Row],[Prediksjon Rett/Feil KNN]]*TeknologiOppgangNedgangUnik_Vader[[#This Row],[Return]]</f>
        <v>6.2689918012647167E-4</v>
      </c>
      <c r="W94" s="1">
        <v>0.48930505757759102</v>
      </c>
      <c r="X94" s="1">
        <v>0.51069494242240798</v>
      </c>
      <c r="Y94" s="1">
        <v>0.469343850842595</v>
      </c>
      <c r="Z94" s="1">
        <v>0.530656149157404</v>
      </c>
    </row>
    <row r="95" spans="1:26" hidden="1" x14ac:dyDescent="0.3">
      <c r="A95">
        <v>93</v>
      </c>
      <c r="B95" s="1">
        <v>1913.329956</v>
      </c>
      <c r="C95" s="1">
        <v>1881.869995</v>
      </c>
      <c r="D95" s="1">
        <v>1921.5500489999999</v>
      </c>
      <c r="E95">
        <v>3962900</v>
      </c>
      <c r="F95" s="1">
        <v>1900.8199460000001</v>
      </c>
      <c r="G95" s="3">
        <f>(TeknologiOppgangNedgangUnik_Vader[[#This Row],[Open]]-TeknologiOppgangNedgangUnik_Vader[[#This Row],[Close]])/TeknologiOppgangNedgangUnik_Vader[[#This Row],[Close]]</f>
        <v>6.5813755933724644E-3</v>
      </c>
      <c r="H95" s="1">
        <v>0.98960000000000004</v>
      </c>
      <c r="I95" s="1">
        <v>1.7000000000000001E-2</v>
      </c>
      <c r="J95" s="1">
        <v>0.88100000000000001</v>
      </c>
      <c r="K95" s="1">
        <v>0.10199999999999999</v>
      </c>
      <c r="L95">
        <v>0</v>
      </c>
      <c r="M95" s="1">
        <v>0.50584623506327098</v>
      </c>
      <c r="N95" s="1">
        <v>0.49415376493672802</v>
      </c>
      <c r="O95" s="1">
        <v>0.497738100247758</v>
      </c>
      <c r="P95" s="1">
        <v>0.502261899752241</v>
      </c>
      <c r="Q95" s="1">
        <v>0.55555555555555503</v>
      </c>
      <c r="R95" s="1">
        <v>0.44444444444444398</v>
      </c>
      <c r="S95" s="1">
        <f>IF(TeknologiOppgangNedgangUnik_Vader[[#This Row],[Nedgang-KNN]]&gt;TeknologiOppgangNedgangUnik_Vader[[#This Row],[Oppgang-KNN]],0,1)</f>
        <v>0</v>
      </c>
      <c r="T95" s="1">
        <f>IF(TeknologiOppgangNedgangUnik_Vader[[#This Row],[Label]]=TeknologiOppgangNedgangUnik_Vader[[#This Row],[Prediksjon-KNN]],1,-1)</f>
        <v>1</v>
      </c>
      <c r="U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 s="2">
        <f>TeknologiOppgangNedgangUnik_Vader[[#This Row],[Conviction KNN]]*TeknologiOppgangNedgangUnik_Vader[[#This Row],[Prediksjon Rett/Feil KNN]]*TeknologiOppgangNedgangUnik_Vader[[#This Row],[Return]]</f>
        <v>3.6563197740958116E-4</v>
      </c>
      <c r="W95" s="1">
        <v>0.50263367478880205</v>
      </c>
      <c r="X95" s="1">
        <v>0.497366325211197</v>
      </c>
      <c r="Y95" s="1">
        <v>0.515593561368209</v>
      </c>
      <c r="Z95" s="1">
        <v>0.48440643863179</v>
      </c>
    </row>
    <row r="96" spans="1:26" hidden="1" x14ac:dyDescent="0.3">
      <c r="A96">
        <v>94</v>
      </c>
      <c r="B96" s="1">
        <v>1949</v>
      </c>
      <c r="C96" s="1">
        <v>1936</v>
      </c>
      <c r="D96" s="1">
        <v>1964.400024</v>
      </c>
      <c r="E96">
        <v>6381600</v>
      </c>
      <c r="F96" s="1">
        <v>1962.459961</v>
      </c>
      <c r="G96" s="3">
        <f>(TeknologiOppgangNedgangUnik_Vader[[#This Row],[Open]]-TeknologiOppgangNedgangUnik_Vader[[#This Row],[Close]])/TeknologiOppgangNedgangUnik_Vader[[#This Row],[Close]]</f>
        <v>-6.8587187853459703E-3</v>
      </c>
      <c r="H96" s="1">
        <v>0.97689999999999999</v>
      </c>
      <c r="I96" s="1">
        <v>1.2E-2</v>
      </c>
      <c r="J96" s="1">
        <v>0.86399999999999999</v>
      </c>
      <c r="K96" s="1">
        <v>0.125</v>
      </c>
      <c r="L96">
        <v>1</v>
      </c>
      <c r="M96" s="1">
        <v>0.50598297888800903</v>
      </c>
      <c r="N96" s="1">
        <v>0.49401702111199097</v>
      </c>
      <c r="O96" s="1">
        <v>0.48329612220825402</v>
      </c>
      <c r="P96" s="1">
        <v>0.51670387779174498</v>
      </c>
      <c r="Q96" s="1">
        <v>0.66666666666666596</v>
      </c>
      <c r="R96" s="1">
        <v>0.33333333333333298</v>
      </c>
      <c r="S96" s="1">
        <f>IF(TeknologiOppgangNedgangUnik_Vader[[#This Row],[Nedgang-KNN]]&gt;TeknologiOppgangNedgangUnik_Vader[[#This Row],[Oppgang-KNN]],0,1)</f>
        <v>0</v>
      </c>
      <c r="T96" s="1">
        <f>IF(TeknologiOppgangNedgangUnik_Vader[[#This Row],[Label]]=TeknologiOppgangNedgangUnik_Vader[[#This Row],[Prediksjon-KNN]],1,-1)</f>
        <v>-1</v>
      </c>
      <c r="U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6" s="2">
        <f>TeknologiOppgangNedgangUnik_Vader[[#This Row],[Conviction KNN]]*TeknologiOppgangNedgangUnik_Vader[[#This Row],[Prediksjon Rett/Feil KNN]]*TeknologiOppgangNedgangUnik_Vader[[#This Row],[Return]]</f>
        <v>1.1431197975576605E-3</v>
      </c>
      <c r="W96" s="1">
        <v>0.499172733980843</v>
      </c>
      <c r="X96" s="1">
        <v>0.50082726601915595</v>
      </c>
      <c r="Y96" s="1">
        <v>0.515593561368209</v>
      </c>
      <c r="Z96" s="1">
        <v>0.48440643863179</v>
      </c>
    </row>
    <row r="97" spans="1:26" hidden="1" x14ac:dyDescent="0.3">
      <c r="A97">
        <v>95</v>
      </c>
      <c r="B97" s="1">
        <v>1917.9799800000001</v>
      </c>
      <c r="C97" s="1">
        <v>1910.5</v>
      </c>
      <c r="D97" s="1">
        <v>1959</v>
      </c>
      <c r="E97">
        <v>5417800</v>
      </c>
      <c r="F97" s="1">
        <v>1950.5500489999999</v>
      </c>
      <c r="G97" s="3">
        <f>(TeknologiOppgangNedgangUnik_Vader[[#This Row],[Open]]-TeknologiOppgangNedgangUnik_Vader[[#This Row],[Close]])/TeknologiOppgangNedgangUnik_Vader[[#This Row],[Close]]</f>
        <v>-1.6697889406476787E-2</v>
      </c>
      <c r="H97" s="1">
        <v>0.65969999999999995</v>
      </c>
      <c r="I97" s="1">
        <v>2.7E-2</v>
      </c>
      <c r="J97" s="1">
        <v>0.88100000000000001</v>
      </c>
      <c r="K97" s="1">
        <v>9.1999999999999998E-2</v>
      </c>
      <c r="L97">
        <v>1</v>
      </c>
      <c r="M97" s="1">
        <v>0.51467248530725995</v>
      </c>
      <c r="N97" s="1">
        <v>0.48532751469273899</v>
      </c>
      <c r="O97" s="1">
        <v>0.51010277932644799</v>
      </c>
      <c r="P97" s="1">
        <v>0.48989722067355101</v>
      </c>
      <c r="Q97" s="1">
        <v>0.77777777777777701</v>
      </c>
      <c r="R97" s="1">
        <v>0.22222222222222199</v>
      </c>
      <c r="S97" s="1">
        <f>IF(TeknologiOppgangNedgangUnik_Vader[[#This Row],[Nedgang-KNN]]&gt;TeknologiOppgangNedgangUnik_Vader[[#This Row],[Oppgang-KNN]],0,1)</f>
        <v>0</v>
      </c>
      <c r="T97" s="1">
        <f>IF(TeknologiOppgangNedgangUnik_Vader[[#This Row],[Label]]=TeknologiOppgangNedgangUnik_Vader[[#This Row],[Prediksjon-KNN]],1,-1)</f>
        <v>-1</v>
      </c>
      <c r="U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7" s="2">
        <f>TeknologiOppgangNedgangUnik_Vader[[#This Row],[Conviction KNN]]*TeknologiOppgangNedgangUnik_Vader[[#This Row],[Prediksjon Rett/Feil KNN]]*TeknologiOppgangNedgangUnik_Vader[[#This Row],[Return]]</f>
        <v>4.6383026129102143E-3</v>
      </c>
      <c r="W97" s="1">
        <v>0.507021680464943</v>
      </c>
      <c r="X97" s="1">
        <v>0.492978319535056</v>
      </c>
      <c r="Y97" s="1">
        <v>0.61764705882352899</v>
      </c>
      <c r="Z97" s="1">
        <v>0.38235294117647001</v>
      </c>
    </row>
    <row r="98" spans="1:26" hidden="1" x14ac:dyDescent="0.3">
      <c r="A98">
        <v>96</v>
      </c>
      <c r="B98" s="1">
        <v>1939.98999</v>
      </c>
      <c r="C98" s="1">
        <v>1903.380005</v>
      </c>
      <c r="D98" s="1">
        <v>1949.099976</v>
      </c>
      <c r="E98">
        <v>5902100</v>
      </c>
      <c r="F98" s="1">
        <v>1921</v>
      </c>
      <c r="G98" s="3">
        <f>(TeknologiOppgangNedgangUnik_Vader[[#This Row],[Open]]-TeknologiOppgangNedgangUnik_Vader[[#This Row],[Close]])/TeknologiOppgangNedgangUnik_Vader[[#This Row],[Close]]</f>
        <v>9.8854711087975194E-3</v>
      </c>
      <c r="H98" s="1">
        <v>0.98699999999999999</v>
      </c>
      <c r="I98" s="1">
        <v>3.9E-2</v>
      </c>
      <c r="J98" s="1">
        <v>0.81899999999999995</v>
      </c>
      <c r="K98" s="1">
        <v>0.14199999999999999</v>
      </c>
      <c r="L98">
        <v>0</v>
      </c>
      <c r="M98" s="1">
        <v>0.48879114844581301</v>
      </c>
      <c r="N98" s="1">
        <v>0.51120885155418605</v>
      </c>
      <c r="O98" s="1">
        <v>0.45438329036242098</v>
      </c>
      <c r="P98" s="1">
        <v>0.54561670963757802</v>
      </c>
      <c r="Q98" s="1">
        <v>0.77777777777777701</v>
      </c>
      <c r="R98" s="1">
        <v>0.22222222222222199</v>
      </c>
      <c r="S98" s="1">
        <f>IF(TeknologiOppgangNedgangUnik_Vader[[#This Row],[Nedgang-KNN]]&gt;TeknologiOppgangNedgangUnik_Vader[[#This Row],[Oppgang-KNN]],0,1)</f>
        <v>0</v>
      </c>
      <c r="T98" s="1">
        <f>IF(TeknologiOppgangNedgangUnik_Vader[[#This Row],[Label]]=TeknologiOppgangNedgangUnik_Vader[[#This Row],[Prediksjon-KNN]],1,-1)</f>
        <v>1</v>
      </c>
      <c r="U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8" s="2">
        <f>TeknologiOppgangNedgangUnik_Vader[[#This Row],[Conviction KNN]]*TeknologiOppgangNedgangUnik_Vader[[#This Row],[Prediksjon Rett/Feil KNN]]*TeknologiOppgangNedgangUnik_Vader[[#This Row],[Return]]</f>
        <v>2.7459641968881972E-3</v>
      </c>
      <c r="W98" s="1">
        <v>0.49441405489461898</v>
      </c>
      <c r="X98" s="1">
        <v>0.50558594510538002</v>
      </c>
      <c r="Y98" s="1">
        <v>0.469343850842595</v>
      </c>
      <c r="Z98" s="1">
        <v>0.530656149157404</v>
      </c>
    </row>
    <row r="99" spans="1:26" hidden="1" x14ac:dyDescent="0.3">
      <c r="A99">
        <v>97</v>
      </c>
      <c r="B99" s="1">
        <v>1918.869995</v>
      </c>
      <c r="C99" s="1">
        <v>1910</v>
      </c>
      <c r="D99" s="1">
        <v>1935.369995</v>
      </c>
      <c r="E99">
        <v>4078600</v>
      </c>
      <c r="F99" s="1">
        <v>1917.7700199999999</v>
      </c>
      <c r="G99" s="3">
        <f>(TeknologiOppgangNedgangUnik_Vader[[#This Row],[Open]]-TeknologiOppgangNedgangUnik_Vader[[#This Row],[Close]])/TeknologiOppgangNedgangUnik_Vader[[#This Row],[Close]]</f>
        <v>5.7356981730274719E-4</v>
      </c>
      <c r="H99" s="1">
        <v>0.99870000000000003</v>
      </c>
      <c r="I99" s="1">
        <v>8.7999999999999995E-2</v>
      </c>
      <c r="J99" s="1">
        <v>0.69399999999999995</v>
      </c>
      <c r="K99" s="1">
        <v>0.218</v>
      </c>
      <c r="L99">
        <v>0</v>
      </c>
      <c r="M99" s="1">
        <v>0.45523945781421599</v>
      </c>
      <c r="N99" s="1">
        <v>0.54476054218578296</v>
      </c>
      <c r="O99" s="1">
        <v>0.41316854644975698</v>
      </c>
      <c r="P99" s="1">
        <v>0.58683145355024202</v>
      </c>
      <c r="Q99" s="1">
        <v>0.66666666666666596</v>
      </c>
      <c r="R99" s="1">
        <v>0.33333333333333298</v>
      </c>
      <c r="S99" s="1">
        <f>IF(TeknologiOppgangNedgangUnik_Vader[[#This Row],[Nedgang-KNN]]&gt;TeknologiOppgangNedgangUnik_Vader[[#This Row],[Oppgang-KNN]],0,1)</f>
        <v>0</v>
      </c>
      <c r="T99" s="1">
        <f>IF(TeknologiOppgangNedgangUnik_Vader[[#This Row],[Label]]=TeknologiOppgangNedgangUnik_Vader[[#This Row],[Prediksjon-KNN]],1,-1)</f>
        <v>1</v>
      </c>
      <c r="U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 s="2">
        <f>TeknologiOppgangNedgangUnik_Vader[[#This Row],[Conviction KNN]]*TeknologiOppgangNedgangUnik_Vader[[#This Row],[Prediksjon Rett/Feil KNN]]*TeknologiOppgangNedgangUnik_Vader[[#This Row],[Return]]</f>
        <v>9.5594969550457761E-5</v>
      </c>
      <c r="W99" s="1">
        <v>0.47820185845971402</v>
      </c>
      <c r="X99" s="1">
        <v>0.52179814154028503</v>
      </c>
      <c r="Y99" s="1">
        <v>0.469343850842595</v>
      </c>
      <c r="Z99" s="1">
        <v>0.530656149157404</v>
      </c>
    </row>
    <row r="100" spans="1:26" hidden="1" x14ac:dyDescent="0.3">
      <c r="A100">
        <v>98</v>
      </c>
      <c r="B100" s="1">
        <v>1836.5600589999999</v>
      </c>
      <c r="C100" s="1">
        <v>1818</v>
      </c>
      <c r="D100" s="1">
        <v>1846.540039</v>
      </c>
      <c r="E100">
        <v>5783400</v>
      </c>
      <c r="F100" s="1">
        <v>1822.6800539999999</v>
      </c>
      <c r="G100" s="3">
        <f>(TeknologiOppgangNedgangUnik_Vader[[#This Row],[Open]]-TeknologiOppgangNedgangUnik_Vader[[#This Row],[Close]])/TeknologiOppgangNedgangUnik_Vader[[#This Row],[Close]]</f>
        <v>7.6151626115287391E-3</v>
      </c>
      <c r="H100" s="1">
        <v>0.99890000000000001</v>
      </c>
      <c r="I100" s="1">
        <v>4.4999999999999998E-2</v>
      </c>
      <c r="J100" s="1">
        <v>0.80500000000000005</v>
      </c>
      <c r="K100" s="1">
        <v>0.151</v>
      </c>
      <c r="L100">
        <v>0</v>
      </c>
      <c r="M100" s="1">
        <v>0.49200915225814201</v>
      </c>
      <c r="N100" s="1">
        <v>0.50799084774185699</v>
      </c>
      <c r="O100" s="1">
        <v>0.44644402576855402</v>
      </c>
      <c r="P100" s="1">
        <v>0.55355597423144498</v>
      </c>
      <c r="Q100" s="1">
        <v>0.33333333333333298</v>
      </c>
      <c r="R100" s="1">
        <v>0.66666666666666596</v>
      </c>
      <c r="S100" s="1">
        <f>IF(TeknologiOppgangNedgangUnik_Vader[[#This Row],[Nedgang-KNN]]&gt;TeknologiOppgangNedgangUnik_Vader[[#This Row],[Oppgang-KNN]],0,1)</f>
        <v>1</v>
      </c>
      <c r="T100" s="1">
        <f>IF(TeknologiOppgangNedgangUnik_Vader[[#This Row],[Label]]=TeknologiOppgangNedgangUnik_Vader[[#This Row],[Prediksjon-KNN]],1,-1)</f>
        <v>-1</v>
      </c>
      <c r="U1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 s="2">
        <f>TeknologiOppgangNedgangUnik_Vader[[#This Row],[Conviction KNN]]*TeknologiOppgangNedgangUnik_Vader[[#This Row],[Prediksjon Rett/Feil KNN]]*TeknologiOppgangNedgangUnik_Vader[[#This Row],[Return]]</f>
        <v>-1.2691937685881218E-3</v>
      </c>
      <c r="W100" s="1">
        <v>0.49244535638217801</v>
      </c>
      <c r="X100" s="1">
        <v>0.50755464361782099</v>
      </c>
      <c r="Y100" s="1">
        <v>0.469343850842595</v>
      </c>
      <c r="Z100" s="1">
        <v>0.530656149157404</v>
      </c>
    </row>
    <row r="101" spans="1:26" hidden="1" x14ac:dyDescent="0.3">
      <c r="A101">
        <v>99</v>
      </c>
      <c r="B101" s="1">
        <v>1839.5</v>
      </c>
      <c r="C101" s="1">
        <v>1815.75</v>
      </c>
      <c r="D101" s="1">
        <v>1852.4399410000001</v>
      </c>
      <c r="E101">
        <v>4629100</v>
      </c>
      <c r="F101" s="1">
        <v>1840.119995</v>
      </c>
      <c r="G101" s="3">
        <f>(TeknologiOppgangNedgangUnik_Vader[[#This Row],[Open]]-TeknologiOppgangNedgangUnik_Vader[[#This Row],[Close]])/TeknologiOppgangNedgangUnik_Vader[[#This Row],[Close]]</f>
        <v>-3.3693183144831661E-4</v>
      </c>
      <c r="H101" s="1">
        <v>0.99</v>
      </c>
      <c r="I101" s="1">
        <v>5.2999999999999999E-2</v>
      </c>
      <c r="J101" s="1">
        <v>0.78800000000000003</v>
      </c>
      <c r="K101" s="1">
        <v>0.159</v>
      </c>
      <c r="L101">
        <v>1</v>
      </c>
      <c r="M101" s="1">
        <v>0.48086674684242697</v>
      </c>
      <c r="N101" s="1">
        <v>0.51913325315757197</v>
      </c>
      <c r="O101" s="1">
        <v>0.43959274379624003</v>
      </c>
      <c r="P101" s="1">
        <v>0.56040725620375997</v>
      </c>
      <c r="Q101" s="1">
        <v>0.66666666666666596</v>
      </c>
      <c r="R101" s="1">
        <v>0.33333333333333298</v>
      </c>
      <c r="S101" s="1">
        <f>IF(TeknologiOppgangNedgangUnik_Vader[[#This Row],[Nedgang-KNN]]&gt;TeknologiOppgangNedgangUnik_Vader[[#This Row],[Oppgang-KNN]],0,1)</f>
        <v>0</v>
      </c>
      <c r="T101" s="1">
        <f>IF(TeknologiOppgangNedgangUnik_Vader[[#This Row],[Label]]=TeknologiOppgangNedgangUnik_Vader[[#This Row],[Prediksjon-KNN]],1,-1)</f>
        <v>-1</v>
      </c>
      <c r="U1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 s="2">
        <f>TeknologiOppgangNedgangUnik_Vader[[#This Row],[Conviction KNN]]*TeknologiOppgangNedgangUnik_Vader[[#This Row],[Prediksjon Rett/Feil KNN]]*TeknologiOppgangNedgangUnik_Vader[[#This Row],[Return]]</f>
        <v>5.6155305241386041E-5</v>
      </c>
      <c r="W101" s="1">
        <v>0.49059483248925501</v>
      </c>
      <c r="X101" s="1">
        <v>0.50940516751074405</v>
      </c>
      <c r="Y101" s="1">
        <v>0.469343850842595</v>
      </c>
      <c r="Z101" s="1">
        <v>0.530656149157404</v>
      </c>
    </row>
    <row r="102" spans="1:26" hidden="1" x14ac:dyDescent="0.3">
      <c r="A102">
        <v>100</v>
      </c>
      <c r="B102" s="1">
        <v>1827.9499510000001</v>
      </c>
      <c r="C102" s="1">
        <v>1823</v>
      </c>
      <c r="D102" s="1">
        <v>1874.4300539999999</v>
      </c>
      <c r="E102">
        <v>4692600</v>
      </c>
      <c r="F102" s="1">
        <v>1871.150024</v>
      </c>
      <c r="G102" s="3">
        <f>(TeknologiOppgangNedgangUnik_Vader[[#This Row],[Open]]-TeknologiOppgangNedgangUnik_Vader[[#This Row],[Close]])/TeknologiOppgangNedgangUnik_Vader[[#This Row],[Close]]</f>
        <v>-2.3087444857922291E-2</v>
      </c>
      <c r="H102" s="1">
        <v>0.87519999999999998</v>
      </c>
      <c r="I102" s="1">
        <v>5.1999999999999998E-2</v>
      </c>
      <c r="J102" s="1">
        <v>0.874</v>
      </c>
      <c r="K102" s="1">
        <v>7.3999999999999996E-2</v>
      </c>
      <c r="L102">
        <v>1</v>
      </c>
      <c r="M102" s="1">
        <v>0.51357918420982696</v>
      </c>
      <c r="N102" s="1">
        <v>0.48642081579017299</v>
      </c>
      <c r="O102" s="1">
        <v>0.50714137525508096</v>
      </c>
      <c r="P102" s="1">
        <v>0.49285862474491798</v>
      </c>
      <c r="Q102" s="1">
        <v>0.66666666666666596</v>
      </c>
      <c r="R102" s="1">
        <v>0.33333333333333298</v>
      </c>
      <c r="S102" s="1">
        <f>IF(TeknologiOppgangNedgangUnik_Vader[[#This Row],[Nedgang-KNN]]&gt;TeknologiOppgangNedgangUnik_Vader[[#This Row],[Oppgang-KNN]],0,1)</f>
        <v>0</v>
      </c>
      <c r="T102" s="1">
        <f>IF(TeknologiOppgangNedgangUnik_Vader[[#This Row],[Label]]=TeknologiOppgangNedgangUnik_Vader[[#This Row],[Prediksjon-KNN]],1,-1)</f>
        <v>-1</v>
      </c>
      <c r="U1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 s="2">
        <f>TeknologiOppgangNedgangUnik_Vader[[#This Row],[Conviction KNN]]*TeknologiOppgangNedgangUnik_Vader[[#This Row],[Prediksjon Rett/Feil KNN]]*TeknologiOppgangNedgangUnik_Vader[[#This Row],[Return]]</f>
        <v>3.8479074763203779E-3</v>
      </c>
      <c r="W102" s="1">
        <v>0.50644455294645696</v>
      </c>
      <c r="X102" s="1">
        <v>0.49355544705354198</v>
      </c>
      <c r="Y102" s="1">
        <v>0.37301587301587302</v>
      </c>
      <c r="Z102" s="1">
        <v>0.62698412698412698</v>
      </c>
    </row>
    <row r="103" spans="1:26" x14ac:dyDescent="0.3">
      <c r="A103">
        <v>101</v>
      </c>
      <c r="B103" s="1">
        <v>1885.9399410000001</v>
      </c>
      <c r="C103" s="1">
        <v>1882.290039</v>
      </c>
      <c r="D103" s="1">
        <v>1917.51001</v>
      </c>
      <c r="E103">
        <v>4707800</v>
      </c>
      <c r="F103" s="1">
        <v>1907.5699460000001</v>
      </c>
      <c r="G103" s="3">
        <f>(TeknologiOppgangNedgangUnik_Vader[[#This Row],[Open]]-TeknologiOppgangNedgangUnik_Vader[[#This Row],[Close]])/TeknologiOppgangNedgangUnik_Vader[[#This Row],[Close]]</f>
        <v>-1.1339036372090118E-2</v>
      </c>
      <c r="H103" s="1">
        <v>0.99760000000000004</v>
      </c>
      <c r="I103" s="1">
        <v>1.4999999999999999E-2</v>
      </c>
      <c r="J103" s="1">
        <v>0.86799999999999999</v>
      </c>
      <c r="K103" s="1">
        <v>0.11700000000000001</v>
      </c>
      <c r="L103">
        <v>1</v>
      </c>
      <c r="M103" s="7">
        <v>0.50059639009706502</v>
      </c>
      <c r="N103" s="7">
        <v>0.49940360990293398</v>
      </c>
      <c r="O103" s="7">
        <v>0.48679229437475602</v>
      </c>
      <c r="P103" s="7">
        <v>0.51320770562524298</v>
      </c>
      <c r="Q103" s="7">
        <v>0.44444444444444398</v>
      </c>
      <c r="R103" s="7">
        <v>0.55555555555555503</v>
      </c>
      <c r="S103" s="1">
        <f>IF(TeknologiOppgangNedgangUnik_Vader[[#This Row],[Nedgang-KNN]]&gt;TeknologiOppgangNedgangUnik_Vader[[#This Row],[Oppgang-KNN]],0,1)</f>
        <v>1</v>
      </c>
      <c r="T103" s="1">
        <f>IF(TeknologiOppgangNedgangUnik_Vader[[#This Row],[Label]]=TeknologiOppgangNedgangUnik_Vader[[#This Row],[Prediksjon-KNN]],1,-1)</f>
        <v>1</v>
      </c>
      <c r="U1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 s="2">
        <f>TeknologiOppgangNedgangUnik_Vader[[#This Row],[Conviction KNN]]*TeknologiOppgangNedgangUnik_Vader[[#This Row],[Prediksjon Rett/Feil KNN]]*TeknologiOppgangNedgangUnik_Vader[[#This Row],[Return]]</f>
        <v>-6.2994646511611732E-4</v>
      </c>
      <c r="W103" s="7">
        <v>0.50009209622342499</v>
      </c>
      <c r="X103" s="7">
        <v>0.49990790377657501</v>
      </c>
      <c r="Y103" s="7">
        <v>0.515593561368209</v>
      </c>
      <c r="Z103" s="7">
        <v>0.48440643863179</v>
      </c>
    </row>
    <row r="104" spans="1:26" hidden="1" x14ac:dyDescent="0.3">
      <c r="A104">
        <v>102</v>
      </c>
      <c r="B104" s="1">
        <v>1893.0500489999999</v>
      </c>
      <c r="C104" s="1">
        <v>1867.329956</v>
      </c>
      <c r="D104" s="1">
        <v>1910.530029</v>
      </c>
      <c r="E104">
        <v>4736600</v>
      </c>
      <c r="F104" s="1">
        <v>1869</v>
      </c>
      <c r="G104" s="3">
        <f>(TeknologiOppgangNedgangUnik_Vader[[#This Row],[Open]]-TeknologiOppgangNedgangUnik_Vader[[#This Row],[Close]])/TeknologiOppgangNedgangUnik_Vader[[#This Row],[Close]]</f>
        <v>1.2867869983948605E-2</v>
      </c>
      <c r="H104" s="1">
        <v>0.99670000000000003</v>
      </c>
      <c r="I104" s="1">
        <v>3.1E-2</v>
      </c>
      <c r="J104" s="1">
        <v>0.85599999999999998</v>
      </c>
      <c r="K104" s="1">
        <v>0.112</v>
      </c>
      <c r="L104">
        <v>0</v>
      </c>
      <c r="M104" s="1">
        <v>0.49288921337020902</v>
      </c>
      <c r="N104" s="1">
        <v>0.50711078662979003</v>
      </c>
      <c r="O104" s="1">
        <v>0.48031525707199202</v>
      </c>
      <c r="P104" s="1">
        <v>0.51968474292800704</v>
      </c>
      <c r="Q104" s="1">
        <v>0.55555555555555503</v>
      </c>
      <c r="R104" s="1">
        <v>0.44444444444444398</v>
      </c>
      <c r="S104" s="1">
        <f>IF(TeknologiOppgangNedgangUnik_Vader[[#This Row],[Nedgang-KNN]]&gt;TeknologiOppgangNedgangUnik_Vader[[#This Row],[Oppgang-KNN]],0,1)</f>
        <v>0</v>
      </c>
      <c r="T104" s="1">
        <f>IF(TeknologiOppgangNedgangUnik_Vader[[#This Row],[Label]]=TeknologiOppgangNedgangUnik_Vader[[#This Row],[Prediksjon-KNN]],1,-1)</f>
        <v>1</v>
      </c>
      <c r="U1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 s="2">
        <f>TeknologiOppgangNedgangUnik_Vader[[#This Row],[Conviction KNN]]*TeknologiOppgangNedgangUnik_Vader[[#This Row],[Prediksjon Rett/Feil KNN]]*TeknologiOppgangNedgangUnik_Vader[[#This Row],[Return]]</f>
        <v>7.1488166577492217E-4</v>
      </c>
      <c r="W104" s="1">
        <v>0.49991007652733199</v>
      </c>
      <c r="X104" s="1">
        <v>0.50008992347266701</v>
      </c>
      <c r="Y104" s="1">
        <v>0.515593561368209</v>
      </c>
      <c r="Z104" s="1">
        <v>0.48440643863179</v>
      </c>
    </row>
    <row r="105" spans="1:26" hidden="1" x14ac:dyDescent="0.3">
      <c r="A105">
        <v>103</v>
      </c>
      <c r="B105" s="1">
        <v>1852.6899410000001</v>
      </c>
      <c r="C105" s="1">
        <v>1835.540039</v>
      </c>
      <c r="D105" s="1">
        <v>1867.780029</v>
      </c>
      <c r="E105">
        <v>3798200</v>
      </c>
      <c r="F105" s="1">
        <v>1858.969971</v>
      </c>
      <c r="G105" s="3">
        <f>(TeknologiOppgangNedgangUnik_Vader[[#This Row],[Open]]-TeknologiOppgangNedgangUnik_Vader[[#This Row],[Close]])/TeknologiOppgangNedgangUnik_Vader[[#This Row],[Close]]</f>
        <v>-3.3782310085523682E-3</v>
      </c>
      <c r="H105" s="1">
        <v>0.93600000000000005</v>
      </c>
      <c r="I105" s="1">
        <v>8.1000000000000003E-2</v>
      </c>
      <c r="J105" s="1">
        <v>0.81799999999999995</v>
      </c>
      <c r="K105" s="1">
        <v>0.10100000000000001</v>
      </c>
      <c r="L105">
        <v>1</v>
      </c>
      <c r="M105" s="1">
        <v>0.49899697038579899</v>
      </c>
      <c r="N105" s="1">
        <v>0.50100302961419996</v>
      </c>
      <c r="O105" s="1">
        <v>0.48657614526742399</v>
      </c>
      <c r="P105" s="1">
        <v>0.51342385473257501</v>
      </c>
      <c r="Q105" s="1">
        <v>0.77777777777777701</v>
      </c>
      <c r="R105" s="1">
        <v>0.22222222222222199</v>
      </c>
      <c r="S105" s="1">
        <f>IF(TeknologiOppgangNedgangUnik_Vader[[#This Row],[Nedgang-KNN]]&gt;TeknologiOppgangNedgangUnik_Vader[[#This Row],[Oppgang-KNN]],0,1)</f>
        <v>0</v>
      </c>
      <c r="T105" s="1">
        <f>IF(TeknologiOppgangNedgangUnik_Vader[[#This Row],[Label]]=TeknologiOppgangNedgangUnik_Vader[[#This Row],[Prediksjon-KNN]],1,-1)</f>
        <v>-1</v>
      </c>
      <c r="U1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 s="2">
        <f>TeknologiOppgangNedgangUnik_Vader[[#This Row],[Conviction KNN]]*TeknologiOppgangNedgangUnik_Vader[[#This Row],[Prediksjon Rett/Feil KNN]]*TeknologiOppgangNedgangUnik_Vader[[#This Row],[Return]]</f>
        <v>9.3839750237565691E-4</v>
      </c>
      <c r="W105" s="1">
        <v>0.49940476525661898</v>
      </c>
      <c r="X105" s="1">
        <v>0.50059523474337997</v>
      </c>
      <c r="Y105" s="1">
        <v>0.469343850842595</v>
      </c>
      <c r="Z105" s="1">
        <v>0.530656149157404</v>
      </c>
    </row>
    <row r="106" spans="1:26" hidden="1" x14ac:dyDescent="0.3">
      <c r="A106">
        <v>104</v>
      </c>
      <c r="B106" s="1">
        <v>1874.790039</v>
      </c>
      <c r="C106" s="1">
        <v>1846</v>
      </c>
      <c r="D106" s="1">
        <v>1879</v>
      </c>
      <c r="E106">
        <v>4005100</v>
      </c>
      <c r="F106" s="1">
        <v>1857.5200199999999</v>
      </c>
      <c r="G106" s="3">
        <f>(TeknologiOppgangNedgangUnik_Vader[[#This Row],[Open]]-TeknologiOppgangNedgangUnik_Vader[[#This Row],[Close]])/TeknologiOppgangNedgangUnik_Vader[[#This Row],[Close]]</f>
        <v>9.2973528220708212E-3</v>
      </c>
      <c r="H106" s="1">
        <v>0.99860000000000004</v>
      </c>
      <c r="I106" s="1">
        <v>1.2999999999999999E-2</v>
      </c>
      <c r="J106" s="1">
        <v>0.81699999999999995</v>
      </c>
      <c r="K106" s="1">
        <v>0.16900000000000001</v>
      </c>
      <c r="L106">
        <v>0</v>
      </c>
      <c r="M106" s="1">
        <v>0.47486999189392798</v>
      </c>
      <c r="N106" s="1">
        <v>0.52513000810607102</v>
      </c>
      <c r="O106" s="1">
        <v>0.44829987509748997</v>
      </c>
      <c r="P106" s="1">
        <v>0.55170012490250997</v>
      </c>
      <c r="Q106" s="1">
        <v>0.44444444444444398</v>
      </c>
      <c r="R106" s="1">
        <v>0.55555555555555503</v>
      </c>
      <c r="S106" s="1">
        <f>IF(TeknologiOppgangNedgangUnik_Vader[[#This Row],[Nedgang-KNN]]&gt;TeknologiOppgangNedgangUnik_Vader[[#This Row],[Oppgang-KNN]],0,1)</f>
        <v>1</v>
      </c>
      <c r="T106" s="1">
        <f>IF(TeknologiOppgangNedgangUnik_Vader[[#This Row],[Label]]=TeknologiOppgangNedgangUnik_Vader[[#This Row],[Prediksjon-KNN]],1,-1)</f>
        <v>-1</v>
      </c>
      <c r="U1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 s="2">
        <f>TeknologiOppgangNedgangUnik_Vader[[#This Row],[Conviction KNN]]*TeknologiOppgangNedgangUnik_Vader[[#This Row],[Prediksjon Rett/Feil KNN]]*TeknologiOppgangNedgangUnik_Vader[[#This Row],[Return]]</f>
        <v>-5.1651960122615643E-4</v>
      </c>
      <c r="W106" s="1">
        <v>0.49117554385621898</v>
      </c>
      <c r="X106" s="1">
        <v>0.50882445614378002</v>
      </c>
      <c r="Y106" s="1">
        <v>0.469343850842595</v>
      </c>
      <c r="Z106" s="1">
        <v>0.530656149157404</v>
      </c>
    </row>
    <row r="107" spans="1:26" hidden="1" x14ac:dyDescent="0.3">
      <c r="A107">
        <v>105</v>
      </c>
      <c r="B107" s="1">
        <v>1851.780029</v>
      </c>
      <c r="C107" s="1">
        <v>1851</v>
      </c>
      <c r="D107" s="1">
        <v>1871.48999</v>
      </c>
      <c r="E107">
        <v>2936600</v>
      </c>
      <c r="F107" s="1">
        <v>1859.6800539999999</v>
      </c>
      <c r="G107" s="3">
        <f>(TeknologiOppgangNedgangUnik_Vader[[#This Row],[Open]]-TeknologiOppgangNedgangUnik_Vader[[#This Row],[Close]])/TeknologiOppgangNedgangUnik_Vader[[#This Row],[Close]]</f>
        <v>-4.2480559938295245E-3</v>
      </c>
      <c r="H107" s="1">
        <v>0.99619999999999997</v>
      </c>
      <c r="I107" s="1">
        <v>0.04</v>
      </c>
      <c r="J107" s="1">
        <v>0.79600000000000004</v>
      </c>
      <c r="K107" s="1">
        <v>0.16500000000000001</v>
      </c>
      <c r="L107">
        <v>1</v>
      </c>
      <c r="M107" s="1">
        <v>0.487717837489345</v>
      </c>
      <c r="N107" s="1">
        <v>0.51228216251065395</v>
      </c>
      <c r="O107" s="1">
        <v>0.43791584070451101</v>
      </c>
      <c r="P107" s="1">
        <v>0.56208415929548905</v>
      </c>
      <c r="Q107" s="1">
        <v>0.55555555555555503</v>
      </c>
      <c r="R107" s="1">
        <v>0.44444444444444398</v>
      </c>
      <c r="S107" s="1">
        <f>IF(TeknologiOppgangNedgangUnik_Vader[[#This Row],[Nedgang-KNN]]&gt;TeknologiOppgangNedgangUnik_Vader[[#This Row],[Oppgang-KNN]],0,1)</f>
        <v>0</v>
      </c>
      <c r="T107" s="1">
        <f>IF(TeknologiOppgangNedgangUnik_Vader[[#This Row],[Label]]=TeknologiOppgangNedgangUnik_Vader[[#This Row],[Prediksjon-KNN]],1,-1)</f>
        <v>-1</v>
      </c>
      <c r="U1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 s="2">
        <f>TeknologiOppgangNedgangUnik_Vader[[#This Row],[Conviction KNN]]*TeknologiOppgangNedgangUnik_Vader[[#This Row],[Prediksjon Rett/Feil KNN]]*TeknologiOppgangNedgangUnik_Vader[[#This Row],[Return]]</f>
        <v>2.3600311076830678E-4</v>
      </c>
      <c r="W107" s="1">
        <v>0.490367495498856</v>
      </c>
      <c r="X107" s="1">
        <v>0.50963250450114295</v>
      </c>
      <c r="Y107" s="1">
        <v>0.469343850842595</v>
      </c>
      <c r="Z107" s="1">
        <v>0.530656149157404</v>
      </c>
    </row>
    <row r="108" spans="1:26" hidden="1" x14ac:dyDescent="0.3">
      <c r="A108">
        <v>106</v>
      </c>
      <c r="B108" s="1">
        <v>1836.589966</v>
      </c>
      <c r="C108" s="1">
        <v>1804.1999510000001</v>
      </c>
      <c r="D108" s="1">
        <v>1844</v>
      </c>
      <c r="E108">
        <v>4424300</v>
      </c>
      <c r="F108" s="1">
        <v>1815.4799800000001</v>
      </c>
      <c r="G108" s="3">
        <f>(TeknologiOppgangNedgangUnik_Vader[[#This Row],[Open]]-TeknologiOppgangNedgangUnik_Vader[[#This Row],[Close]])/TeknologiOppgangNedgangUnik_Vader[[#This Row],[Close]]</f>
        <v>1.162777129605138E-2</v>
      </c>
      <c r="H108" s="1">
        <v>0.99250000000000005</v>
      </c>
      <c r="I108" s="1">
        <v>4.1000000000000002E-2</v>
      </c>
      <c r="J108" s="1">
        <v>0.83299999999999996</v>
      </c>
      <c r="K108" s="1">
        <v>0.126</v>
      </c>
      <c r="L108">
        <v>0</v>
      </c>
      <c r="M108" s="1">
        <v>0.49412800230120901</v>
      </c>
      <c r="N108" s="1">
        <v>0.50587199769878999</v>
      </c>
      <c r="O108" s="1">
        <v>0.46567971499125199</v>
      </c>
      <c r="P108" s="1">
        <v>0.53432028500874795</v>
      </c>
      <c r="Q108" s="1">
        <v>0.44444444444444398</v>
      </c>
      <c r="R108" s="1">
        <v>0.55555555555555503</v>
      </c>
      <c r="S108" s="1">
        <f>IF(TeknologiOppgangNedgangUnik_Vader[[#This Row],[Nedgang-KNN]]&gt;TeknologiOppgangNedgangUnik_Vader[[#This Row],[Oppgang-KNN]],0,1)</f>
        <v>1</v>
      </c>
      <c r="T108" s="1">
        <f>IF(TeknologiOppgangNedgangUnik_Vader[[#This Row],[Label]]=TeknologiOppgangNedgangUnik_Vader[[#This Row],[Prediksjon-KNN]],1,-1)</f>
        <v>-1</v>
      </c>
      <c r="U1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 s="2">
        <f>TeknologiOppgangNedgangUnik_Vader[[#This Row],[Conviction KNN]]*TeknologiOppgangNedgangUnik_Vader[[#This Row],[Prediksjon Rett/Feil KNN]]*TeknologiOppgangNedgangUnik_Vader[[#This Row],[Return]]</f>
        <v>-6.4598729422507626E-4</v>
      </c>
      <c r="W108" s="1">
        <v>0.49699358079045902</v>
      </c>
      <c r="X108" s="1">
        <v>0.50300641920954003</v>
      </c>
      <c r="Y108" s="1">
        <v>0.469343850842595</v>
      </c>
      <c r="Z108" s="1">
        <v>0.530656149157404</v>
      </c>
    </row>
    <row r="109" spans="1:26" hidden="1" x14ac:dyDescent="0.3">
      <c r="A109">
        <v>107</v>
      </c>
      <c r="B109" s="1">
        <v>1835.8900149999999</v>
      </c>
      <c r="C109" s="1">
        <v>1817.849976</v>
      </c>
      <c r="D109" s="1">
        <v>1841.76001</v>
      </c>
      <c r="E109">
        <v>3369700</v>
      </c>
      <c r="F109" s="1">
        <v>1823.280029</v>
      </c>
      <c r="G109" s="3">
        <f>(TeknologiOppgangNedgangUnik_Vader[[#This Row],[Open]]-TeknologiOppgangNedgangUnik_Vader[[#This Row],[Close]])/TeknologiOppgangNedgangUnik_Vader[[#This Row],[Close]]</f>
        <v>6.9160994468392412E-3</v>
      </c>
      <c r="H109" s="1">
        <v>0.99980000000000002</v>
      </c>
      <c r="I109" s="1">
        <v>8.2000000000000003E-2</v>
      </c>
      <c r="J109" s="1">
        <v>0.71399999999999997</v>
      </c>
      <c r="K109" s="1">
        <v>0.20399999999999999</v>
      </c>
      <c r="L109">
        <v>0</v>
      </c>
      <c r="M109" s="1">
        <v>0.46094557095772898</v>
      </c>
      <c r="N109" s="1">
        <v>0.53905442904226997</v>
      </c>
      <c r="O109" s="1">
        <v>0.417571478402746</v>
      </c>
      <c r="P109" s="1">
        <v>0.582428521597253</v>
      </c>
      <c r="Q109" s="1">
        <v>0.55555555555555503</v>
      </c>
      <c r="R109" s="1">
        <v>0.44444444444444398</v>
      </c>
      <c r="S109" s="1">
        <f>IF(TeknologiOppgangNedgangUnik_Vader[[#This Row],[Nedgang-KNN]]&gt;TeknologiOppgangNedgangUnik_Vader[[#This Row],[Oppgang-KNN]],0,1)</f>
        <v>0</v>
      </c>
      <c r="T109" s="1">
        <f>IF(TeknologiOppgangNedgangUnik_Vader[[#This Row],[Label]]=TeknologiOppgangNedgangUnik_Vader[[#This Row],[Prediksjon-KNN]],1,-1)</f>
        <v>1</v>
      </c>
      <c r="U1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 s="2">
        <f>TeknologiOppgangNedgangUnik_Vader[[#This Row],[Conviction KNN]]*TeknologiOppgangNedgangUnik_Vader[[#This Row],[Prediksjon Rett/Feil KNN]]*TeknologiOppgangNedgangUnik_Vader[[#This Row],[Return]]</f>
        <v>3.8422774704662427E-4</v>
      </c>
      <c r="W109" s="1">
        <v>0.48096779948650198</v>
      </c>
      <c r="X109" s="1">
        <v>0.51903220051349697</v>
      </c>
      <c r="Y109" s="1">
        <v>0.469343850842595</v>
      </c>
      <c r="Z109" s="1">
        <v>0.530656149157404</v>
      </c>
    </row>
    <row r="110" spans="1:26" x14ac:dyDescent="0.3">
      <c r="A110">
        <v>108</v>
      </c>
      <c r="B110" s="1">
        <v>1832.75</v>
      </c>
      <c r="C110" s="1">
        <v>1827.349976</v>
      </c>
      <c r="D110" s="1">
        <v>1849.2700199999999</v>
      </c>
      <c r="E110">
        <v>3200000</v>
      </c>
      <c r="F110" s="1">
        <v>1836.4300539999999</v>
      </c>
      <c r="G110" s="3">
        <f>(TeknologiOppgangNedgangUnik_Vader[[#This Row],[Open]]-TeknologiOppgangNedgangUnik_Vader[[#This Row],[Close]])/TeknologiOppgangNedgangUnik_Vader[[#This Row],[Close]]</f>
        <v>-2.0039173242586933E-3</v>
      </c>
      <c r="H110" s="1">
        <v>0.99729999999999996</v>
      </c>
      <c r="I110" s="1">
        <v>7.2999999999999995E-2</v>
      </c>
      <c r="J110" s="1">
        <v>0.68799999999999994</v>
      </c>
      <c r="K110" s="1">
        <v>0.23899999999999999</v>
      </c>
      <c r="L110">
        <v>1</v>
      </c>
      <c r="M110" s="7">
        <v>0.44976633398566701</v>
      </c>
      <c r="N110" s="7">
        <v>0.55023366601433199</v>
      </c>
      <c r="O110" s="7">
        <v>0.39523318472491498</v>
      </c>
      <c r="P110" s="7">
        <v>0.60476681527508402</v>
      </c>
      <c r="Q110" s="7">
        <v>0.44444444444444398</v>
      </c>
      <c r="R110" s="7">
        <v>0.55555555555555503</v>
      </c>
      <c r="S110" s="1">
        <f>IF(TeknologiOppgangNedgangUnik_Vader[[#This Row],[Nedgang-KNN]]&gt;TeknologiOppgangNedgangUnik_Vader[[#This Row],[Oppgang-KNN]],0,1)</f>
        <v>1</v>
      </c>
      <c r="T110" s="1">
        <f>IF(TeknologiOppgangNedgangUnik_Vader[[#This Row],[Label]]=TeknologiOppgangNedgangUnik_Vader[[#This Row],[Prediksjon-KNN]],1,-1)</f>
        <v>1</v>
      </c>
      <c r="U1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 s="2">
        <f>TeknologiOppgangNedgangUnik_Vader[[#This Row],[Conviction KNN]]*TeknologiOppgangNedgangUnik_Vader[[#This Row],[Prediksjon Rett/Feil KNN]]*TeknologiOppgangNedgangUnik_Vader[[#This Row],[Return]]</f>
        <v>-1.1132874023659401E-4</v>
      </c>
      <c r="W110" s="7">
        <v>0.47552458058875702</v>
      </c>
      <c r="X110" s="7">
        <v>0.52447541941124198</v>
      </c>
      <c r="Y110" s="7">
        <v>0.69811320754716899</v>
      </c>
      <c r="Z110" s="7">
        <v>0.30188679245283001</v>
      </c>
    </row>
    <row r="111" spans="1:26" hidden="1" x14ac:dyDescent="0.3">
      <c r="A111">
        <v>109</v>
      </c>
      <c r="B111" s="1">
        <v>1823.119995</v>
      </c>
      <c r="C111" s="1">
        <v>1807.530029</v>
      </c>
      <c r="D111" s="1">
        <v>1830</v>
      </c>
      <c r="E111">
        <v>4279000</v>
      </c>
      <c r="F111" s="1">
        <v>1819.1899410000001</v>
      </c>
      <c r="G111" s="3">
        <f>(TeknologiOppgangNedgangUnik_Vader[[#This Row],[Open]]-TeknologiOppgangNedgangUnik_Vader[[#This Row],[Close]])/TeknologiOppgangNedgangUnik_Vader[[#This Row],[Close]]</f>
        <v>2.1603318660829859E-3</v>
      </c>
      <c r="H111" s="1">
        <v>0.99370000000000003</v>
      </c>
      <c r="I111" s="1">
        <v>8.0000000000000002E-3</v>
      </c>
      <c r="J111" s="1">
        <v>0.86299999999999999</v>
      </c>
      <c r="K111" s="1">
        <v>0.129</v>
      </c>
      <c r="L111">
        <v>0</v>
      </c>
      <c r="M111" s="1">
        <v>0.49729892037747597</v>
      </c>
      <c r="N111" s="1">
        <v>0.50270107962252397</v>
      </c>
      <c r="O111" s="1">
        <v>0.48295020217658102</v>
      </c>
      <c r="P111" s="1">
        <v>0.51704979782341798</v>
      </c>
      <c r="Q111" s="1">
        <v>0.55555555555555503</v>
      </c>
      <c r="R111" s="1">
        <v>0.44444444444444398</v>
      </c>
      <c r="S111" s="1">
        <f>IF(TeknologiOppgangNedgangUnik_Vader[[#This Row],[Nedgang-KNN]]&gt;TeknologiOppgangNedgangUnik_Vader[[#This Row],[Oppgang-KNN]],0,1)</f>
        <v>0</v>
      </c>
      <c r="T111" s="1">
        <f>IF(TeknologiOppgangNedgangUnik_Vader[[#This Row],[Label]]=TeknologiOppgangNedgangUnik_Vader[[#This Row],[Prediksjon-KNN]],1,-1)</f>
        <v>1</v>
      </c>
      <c r="U1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 s="2">
        <f>TeknologiOppgangNedgangUnik_Vader[[#This Row],[Conviction KNN]]*TeknologiOppgangNedgangUnik_Vader[[#This Row],[Prediksjon Rett/Feil KNN]]*TeknologiOppgangNedgangUnik_Vader[[#This Row],[Return]]</f>
        <v>1.2001843700461026E-4</v>
      </c>
      <c r="W111" s="1">
        <v>0.49849316341109101</v>
      </c>
      <c r="X111" s="1">
        <v>0.50150683658890804</v>
      </c>
      <c r="Y111" s="1">
        <v>0.515593561368209</v>
      </c>
      <c r="Z111" s="1">
        <v>0.48440643863179</v>
      </c>
    </row>
    <row r="112" spans="1:26" hidden="1" x14ac:dyDescent="0.3">
      <c r="A112">
        <v>110</v>
      </c>
      <c r="B112" s="1">
        <v>1825.48999</v>
      </c>
      <c r="C112" s="1">
        <v>1807.829956</v>
      </c>
      <c r="D112" s="1">
        <v>1829.469971</v>
      </c>
      <c r="E112">
        <v>3146900</v>
      </c>
      <c r="F112" s="1">
        <v>1816.3199460000001</v>
      </c>
      <c r="G112" s="3">
        <f>(TeknologiOppgangNedgangUnik_Vader[[#This Row],[Open]]-TeknologiOppgangNedgangUnik_Vader[[#This Row],[Close]])/TeknologiOppgangNedgangUnik_Vader[[#This Row],[Close]]</f>
        <v>5.0486942128201246E-3</v>
      </c>
      <c r="H112" s="1">
        <v>0.99299999999999999</v>
      </c>
      <c r="I112" s="1">
        <v>8.0000000000000002E-3</v>
      </c>
      <c r="J112" s="1">
        <v>0.84499999999999997</v>
      </c>
      <c r="K112" s="1">
        <v>0.14699999999999999</v>
      </c>
      <c r="L112">
        <v>0</v>
      </c>
      <c r="M112" s="1">
        <v>0.490894285670538</v>
      </c>
      <c r="N112" s="1">
        <v>0.50910571432946194</v>
      </c>
      <c r="O112" s="1">
        <v>0.468894571367443</v>
      </c>
      <c r="P112" s="1">
        <v>0.53110542863255605</v>
      </c>
      <c r="Q112" s="1">
        <v>0.77777777777777701</v>
      </c>
      <c r="R112" s="1">
        <v>0.22222222222222199</v>
      </c>
      <c r="S112" s="1">
        <f>IF(TeknologiOppgangNedgangUnik_Vader[[#This Row],[Nedgang-KNN]]&gt;TeknologiOppgangNedgangUnik_Vader[[#This Row],[Oppgang-KNN]],0,1)</f>
        <v>0</v>
      </c>
      <c r="T112" s="1">
        <f>IF(TeknologiOppgangNedgangUnik_Vader[[#This Row],[Label]]=TeknologiOppgangNedgangUnik_Vader[[#This Row],[Prediksjon-KNN]],1,-1)</f>
        <v>1</v>
      </c>
      <c r="U1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2" s="2">
        <f>TeknologiOppgangNedgangUnik_Vader[[#This Row],[Conviction KNN]]*TeknologiOppgangNedgangUnik_Vader[[#This Row],[Prediksjon Rett/Feil KNN]]*TeknologiOppgangNedgangUnik_Vader[[#This Row],[Return]]</f>
        <v>1.4024150591167E-3</v>
      </c>
      <c r="W112" s="1">
        <v>0.495398235595994</v>
      </c>
      <c r="X112" s="1">
        <v>0.50460176440400495</v>
      </c>
      <c r="Y112" s="1">
        <v>0.515593561368209</v>
      </c>
      <c r="Z112" s="1">
        <v>0.48440643863179</v>
      </c>
    </row>
    <row r="113" spans="1:26" hidden="1" x14ac:dyDescent="0.3">
      <c r="A113">
        <v>111</v>
      </c>
      <c r="B113" s="1">
        <v>1790.01001</v>
      </c>
      <c r="C113" s="1">
        <v>1772.6999510000001</v>
      </c>
      <c r="D113" s="1">
        <v>1795.589966</v>
      </c>
      <c r="E113">
        <v>4618800</v>
      </c>
      <c r="F113" s="1">
        <v>1775.0699460000001</v>
      </c>
      <c r="G113" s="3">
        <f>(TeknologiOppgangNedgangUnik_Vader[[#This Row],[Open]]-TeknologiOppgangNedgangUnik_Vader[[#This Row],[Close]])/TeknologiOppgangNedgangUnik_Vader[[#This Row],[Close]]</f>
        <v>8.41660579836097E-3</v>
      </c>
      <c r="H113" s="1">
        <v>0.96899999999999997</v>
      </c>
      <c r="I113" s="1">
        <v>0.05</v>
      </c>
      <c r="J113" s="1">
        <v>0.80200000000000005</v>
      </c>
      <c r="K113" s="1">
        <v>0.14799999999999999</v>
      </c>
      <c r="L113">
        <v>0</v>
      </c>
      <c r="M113" s="1">
        <v>0.48558949557238101</v>
      </c>
      <c r="N113" s="1">
        <v>0.51441050442761804</v>
      </c>
      <c r="O113" s="1">
        <v>0.44778738089097497</v>
      </c>
      <c r="P113" s="1">
        <v>0.55221261910902497</v>
      </c>
      <c r="Q113" s="1">
        <v>0.66666666666666596</v>
      </c>
      <c r="R113" s="1">
        <v>0.33333333333333298</v>
      </c>
      <c r="S113" s="1">
        <f>IF(TeknologiOppgangNedgangUnik_Vader[[#This Row],[Nedgang-KNN]]&gt;TeknologiOppgangNedgangUnik_Vader[[#This Row],[Oppgang-KNN]],0,1)</f>
        <v>0</v>
      </c>
      <c r="T113" s="1">
        <f>IF(TeknologiOppgangNedgangUnik_Vader[[#This Row],[Label]]=TeknologiOppgangNedgangUnik_Vader[[#This Row],[Prediksjon-KNN]],1,-1)</f>
        <v>1</v>
      </c>
      <c r="U1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 s="2">
        <f>TeknologiOppgangNedgangUnik_Vader[[#This Row],[Conviction KNN]]*TeknologiOppgangNedgangUnik_Vader[[#This Row],[Prediksjon Rett/Feil KNN]]*TeknologiOppgangNedgangUnik_Vader[[#This Row],[Return]]</f>
        <v>1.4027676330601601E-3</v>
      </c>
      <c r="W113" s="1">
        <v>0.49288306998421899</v>
      </c>
      <c r="X113" s="1">
        <v>0.50711693001577995</v>
      </c>
      <c r="Y113" s="1">
        <v>0.469343850842595</v>
      </c>
      <c r="Z113" s="1">
        <v>0.530656149157404</v>
      </c>
    </row>
    <row r="114" spans="1:26" hidden="1" x14ac:dyDescent="0.3">
      <c r="A114">
        <v>112</v>
      </c>
      <c r="B114" s="1">
        <v>1760.01001</v>
      </c>
      <c r="C114" s="1">
        <v>1672</v>
      </c>
      <c r="D114" s="1">
        <v>1766.290039</v>
      </c>
      <c r="E114">
        <v>9098700</v>
      </c>
      <c r="F114" s="1">
        <v>1692.6899410000001</v>
      </c>
      <c r="G114" s="3">
        <f>(TeknologiOppgangNedgangUnik_Vader[[#This Row],[Open]]-TeknologiOppgangNedgangUnik_Vader[[#This Row],[Close]])/TeknologiOppgangNedgangUnik_Vader[[#This Row],[Close]]</f>
        <v>3.9771057515842985E-2</v>
      </c>
      <c r="H114" s="1">
        <v>0.90849999999999997</v>
      </c>
      <c r="I114" s="1">
        <v>2.1999999999999999E-2</v>
      </c>
      <c r="J114" s="1">
        <v>0.878</v>
      </c>
      <c r="K114" s="1">
        <v>0.10100000000000001</v>
      </c>
      <c r="L114">
        <v>0</v>
      </c>
      <c r="M114" s="1">
        <v>0.51460540651605202</v>
      </c>
      <c r="N114" s="1">
        <v>0.48539459348394698</v>
      </c>
      <c r="O114" s="1">
        <v>0.49667979498616399</v>
      </c>
      <c r="P114" s="1">
        <v>0.50332020501383601</v>
      </c>
      <c r="Q114" s="1">
        <v>0.33333333333333298</v>
      </c>
      <c r="R114" s="1">
        <v>0.66666666666666596</v>
      </c>
      <c r="S114" s="1">
        <f>IF(TeknologiOppgangNedgangUnik_Vader[[#This Row],[Nedgang-KNN]]&gt;TeknologiOppgangNedgangUnik_Vader[[#This Row],[Oppgang-KNN]],0,1)</f>
        <v>1</v>
      </c>
      <c r="T114" s="1">
        <f>IF(TeknologiOppgangNedgangUnik_Vader[[#This Row],[Label]]=TeknologiOppgangNedgangUnik_Vader[[#This Row],[Prediksjon-KNN]],1,-1)</f>
        <v>-1</v>
      </c>
      <c r="U1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4" s="2">
        <f>TeknologiOppgangNedgangUnik_Vader[[#This Row],[Conviction KNN]]*TeknologiOppgangNedgangUnik_Vader[[#This Row],[Prediksjon Rett/Feil KNN]]*TeknologiOppgangNedgangUnik_Vader[[#This Row],[Return]]</f>
        <v>-6.6285095859738236E-3</v>
      </c>
      <c r="W114" s="1">
        <v>0.50337400958274803</v>
      </c>
      <c r="X114" s="1">
        <v>0.49662599041725097</v>
      </c>
      <c r="Y114" s="1">
        <v>0.515593561368209</v>
      </c>
      <c r="Z114" s="1">
        <v>0.48440643863179</v>
      </c>
    </row>
    <row r="115" spans="1:26" x14ac:dyDescent="0.3">
      <c r="A115">
        <v>113</v>
      </c>
      <c r="B115" s="1">
        <v>1699.23999</v>
      </c>
      <c r="C115" s="1">
        <v>1680.8900149999999</v>
      </c>
      <c r="D115" s="1">
        <v>1730.8199460000001</v>
      </c>
      <c r="E115">
        <v>5679100</v>
      </c>
      <c r="F115" s="1">
        <v>1729.5600589999999</v>
      </c>
      <c r="G115" s="3">
        <f>(TeknologiOppgangNedgangUnik_Vader[[#This Row],[Open]]-TeknologiOppgangNedgangUnik_Vader[[#This Row],[Close]])/TeknologiOppgangNedgangUnik_Vader[[#This Row],[Close]]</f>
        <v>-1.7530509473912336E-2</v>
      </c>
      <c r="H115" s="1">
        <v>0.99580000000000002</v>
      </c>
      <c r="I115" s="1">
        <v>6.2E-2</v>
      </c>
      <c r="J115" s="1">
        <v>0.74399999999999999</v>
      </c>
      <c r="K115" s="1">
        <v>0.19400000000000001</v>
      </c>
      <c r="L115">
        <v>1</v>
      </c>
      <c r="M115" s="7">
        <v>0.46714397319227702</v>
      </c>
      <c r="N115" s="7">
        <v>0.53285602680772204</v>
      </c>
      <c r="O115" s="7">
        <v>0.41734715096133301</v>
      </c>
      <c r="P115" s="7">
        <v>0.58265284903866599</v>
      </c>
      <c r="Q115" s="7">
        <v>0.33333333333333298</v>
      </c>
      <c r="R115" s="7">
        <v>0.66666666666666596</v>
      </c>
      <c r="S115" s="1">
        <f>IF(TeknologiOppgangNedgangUnik_Vader[[#This Row],[Nedgang-KNN]]&gt;TeknologiOppgangNedgangUnik_Vader[[#This Row],[Oppgang-KNN]],0,1)</f>
        <v>1</v>
      </c>
      <c r="T115" s="1">
        <f>IF(TeknologiOppgangNedgangUnik_Vader[[#This Row],[Label]]=TeknologiOppgangNedgangUnik_Vader[[#This Row],[Prediksjon-KNN]],1,-1)</f>
        <v>1</v>
      </c>
      <c r="U1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5" s="2">
        <f>TeknologiOppgangNedgangUnik_Vader[[#This Row],[Conviction KNN]]*TeknologiOppgangNedgangUnik_Vader[[#This Row],[Prediksjon Rett/Feil KNN]]*TeknologiOppgangNedgangUnik_Vader[[#This Row],[Return]]</f>
        <v>-2.9217515789853863E-3</v>
      </c>
      <c r="W115" s="7">
        <v>0.483956638644152</v>
      </c>
      <c r="X115" s="7">
        <v>0.51604336135584705</v>
      </c>
      <c r="Y115" s="7">
        <v>0.469343850842595</v>
      </c>
      <c r="Z115" s="7">
        <v>0.530656149157404</v>
      </c>
    </row>
    <row r="116" spans="1:26" hidden="1" x14ac:dyDescent="0.3">
      <c r="A116">
        <v>114</v>
      </c>
      <c r="B116" s="1">
        <v>1749.599976</v>
      </c>
      <c r="C116" s="1">
        <v>1715.25</v>
      </c>
      <c r="D116" s="1">
        <v>1752</v>
      </c>
      <c r="E116">
        <v>4239800</v>
      </c>
      <c r="F116" s="1">
        <v>1738.5</v>
      </c>
      <c r="G116" s="3">
        <f>(TeknologiOppgangNedgangUnik_Vader[[#This Row],[Open]]-TeknologiOppgangNedgangUnik_Vader[[#This Row],[Close]])/TeknologiOppgangNedgangUnik_Vader[[#This Row],[Close]]</f>
        <v>6.3848006902501985E-3</v>
      </c>
      <c r="H116" s="1">
        <v>0.69079999999999997</v>
      </c>
      <c r="I116" s="1">
        <v>0</v>
      </c>
      <c r="J116" s="1">
        <v>0.90400000000000003</v>
      </c>
      <c r="K116" s="1">
        <v>9.6000000000000002E-2</v>
      </c>
      <c r="L116">
        <v>0</v>
      </c>
      <c r="M116" s="1">
        <v>0.51611598284628801</v>
      </c>
      <c r="N116" s="1">
        <v>0.48388401715371099</v>
      </c>
      <c r="O116" s="1">
        <v>0.52733484127387698</v>
      </c>
      <c r="P116" s="1">
        <v>0.47266515872612203</v>
      </c>
      <c r="Q116" s="1">
        <v>0.66666666666666596</v>
      </c>
      <c r="R116" s="1">
        <v>0.33333333333333298</v>
      </c>
      <c r="S116" s="1">
        <f>IF(TeknologiOppgangNedgangUnik_Vader[[#This Row],[Nedgang-KNN]]&gt;TeknologiOppgangNedgangUnik_Vader[[#This Row],[Oppgang-KNN]],0,1)</f>
        <v>0</v>
      </c>
      <c r="T116" s="1">
        <f>IF(TeknologiOppgangNedgangUnik_Vader[[#This Row],[Label]]=TeknologiOppgangNedgangUnik_Vader[[#This Row],[Prediksjon-KNN]],1,-1)</f>
        <v>1</v>
      </c>
      <c r="U1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6" s="2">
        <f>TeknologiOppgangNedgangUnik_Vader[[#This Row],[Conviction KNN]]*TeknologiOppgangNedgangUnik_Vader[[#This Row],[Prediksjon Rett/Feil KNN]]*TeknologiOppgangNedgangUnik_Vader[[#This Row],[Return]]</f>
        <v>1.0641334483750319E-3</v>
      </c>
      <c r="W116" s="1">
        <v>0.50768272993297003</v>
      </c>
      <c r="X116" s="1">
        <v>0.49231727006702902</v>
      </c>
      <c r="Y116" s="1">
        <v>0.61764705882352899</v>
      </c>
      <c r="Z116" s="1">
        <v>0.38235294117647001</v>
      </c>
    </row>
    <row r="117" spans="1:26" x14ac:dyDescent="0.3">
      <c r="A117">
        <v>115</v>
      </c>
      <c r="B117" s="1">
        <v>1737.709961</v>
      </c>
      <c r="C117" s="1">
        <v>1726.130005</v>
      </c>
      <c r="D117" s="1">
        <v>1760</v>
      </c>
      <c r="E117">
        <v>3689300</v>
      </c>
      <c r="F117" s="1">
        <v>1754.3599850000001</v>
      </c>
      <c r="G117" s="3">
        <f>(TeknologiOppgangNedgangUnik_Vader[[#This Row],[Open]]-TeknologiOppgangNedgangUnik_Vader[[#This Row],[Close]])/TeknologiOppgangNedgangUnik_Vader[[#This Row],[Close]]</f>
        <v>-9.4906542228276082E-3</v>
      </c>
      <c r="H117" s="1">
        <v>0.99439999999999995</v>
      </c>
      <c r="I117" s="1">
        <v>5.5E-2</v>
      </c>
      <c r="J117" s="1">
        <v>0.77800000000000002</v>
      </c>
      <c r="K117" s="1">
        <v>0.16700000000000001</v>
      </c>
      <c r="L117">
        <v>1</v>
      </c>
      <c r="M117" s="7">
        <v>0.47767321070101199</v>
      </c>
      <c r="N117" s="7">
        <v>0.52232678929898702</v>
      </c>
      <c r="O117" s="7">
        <v>0.434073252594815</v>
      </c>
      <c r="P117" s="7">
        <v>0.56592674740518401</v>
      </c>
      <c r="Q117" s="7">
        <v>0.33333333333333298</v>
      </c>
      <c r="R117" s="7">
        <v>0.66666666666666596</v>
      </c>
      <c r="S117" s="1">
        <f>IF(TeknologiOppgangNedgangUnik_Vader[[#This Row],[Nedgang-KNN]]&gt;TeknologiOppgangNedgangUnik_Vader[[#This Row],[Oppgang-KNN]],0,1)</f>
        <v>1</v>
      </c>
      <c r="T117" s="1">
        <f>IF(TeknologiOppgangNedgangUnik_Vader[[#This Row],[Label]]=TeknologiOppgangNedgangUnik_Vader[[#This Row],[Prediksjon-KNN]],1,-1)</f>
        <v>1</v>
      </c>
      <c r="U1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7" s="2">
        <f>TeknologiOppgangNedgangUnik_Vader[[#This Row],[Conviction KNN]]*TeknologiOppgangNedgangUnik_Vader[[#This Row],[Prediksjon Rett/Feil KNN]]*TeknologiOppgangNedgangUnik_Vader[[#This Row],[Return]]</f>
        <v>-1.5817757038045998E-3</v>
      </c>
      <c r="W117" s="7">
        <v>0.489050115469157</v>
      </c>
      <c r="X117" s="7">
        <v>0.510949884530842</v>
      </c>
      <c r="Y117" s="7">
        <v>0.469343850842595</v>
      </c>
      <c r="Z117" s="7">
        <v>0.530656149157404</v>
      </c>
    </row>
    <row r="118" spans="1:26" hidden="1" x14ac:dyDescent="0.3">
      <c r="A118">
        <v>116</v>
      </c>
      <c r="B118" s="1">
        <v>1763.6999510000001</v>
      </c>
      <c r="C118" s="1">
        <v>1759.48999</v>
      </c>
      <c r="D118" s="1">
        <v>1806.25</v>
      </c>
      <c r="E118">
        <v>4808200</v>
      </c>
      <c r="F118" s="1">
        <v>1804.030029</v>
      </c>
      <c r="G118" s="3">
        <f>(TeknologiOppgangNedgangUnik_Vader[[#This Row],[Open]]-TeknologiOppgangNedgangUnik_Vader[[#This Row],[Close]])/TeknologiOppgangNedgangUnik_Vader[[#This Row],[Close]]</f>
        <v>-2.2355546943060314E-2</v>
      </c>
      <c r="H118" s="1">
        <v>0.99180000000000001</v>
      </c>
      <c r="I118" s="1">
        <v>6.6000000000000003E-2</v>
      </c>
      <c r="J118" s="1">
        <v>0.78800000000000003</v>
      </c>
      <c r="K118" s="1">
        <v>0.14599999999999999</v>
      </c>
      <c r="L118">
        <v>1</v>
      </c>
      <c r="M118" s="1">
        <v>0.48378351771874301</v>
      </c>
      <c r="N118" s="1">
        <v>0.51621648228125605</v>
      </c>
      <c r="O118" s="1">
        <v>0.44907339461636803</v>
      </c>
      <c r="P118" s="1">
        <v>0.55092660538363103</v>
      </c>
      <c r="Q118" s="1">
        <v>0.55555555555555503</v>
      </c>
      <c r="R118" s="1">
        <v>0.44444444444444398</v>
      </c>
      <c r="S118" s="1">
        <f>IF(TeknologiOppgangNedgangUnik_Vader[[#This Row],[Nedgang-KNN]]&gt;TeknologiOppgangNedgangUnik_Vader[[#This Row],[Oppgang-KNN]],0,1)</f>
        <v>0</v>
      </c>
      <c r="T118" s="1">
        <f>IF(TeknologiOppgangNedgangUnik_Vader[[#This Row],[Label]]=TeknologiOppgangNedgangUnik_Vader[[#This Row],[Prediksjon-KNN]],1,-1)</f>
        <v>-1</v>
      </c>
      <c r="U1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8" s="2">
        <f>TeknologiOppgangNedgangUnik_Vader[[#This Row],[Conviction KNN]]*TeknologiOppgangNedgangUnik_Vader[[#This Row],[Prediksjon Rett/Feil KNN]]*TeknologiOppgangNedgangUnik_Vader[[#This Row],[Return]]</f>
        <v>1.2419748301700168E-3</v>
      </c>
      <c r="W118" s="1">
        <v>0.49201772384361098</v>
      </c>
      <c r="X118" s="1">
        <v>0.50798227615638802</v>
      </c>
      <c r="Y118" s="1">
        <v>0.469343850842595</v>
      </c>
      <c r="Z118" s="1">
        <v>0.530656149157404</v>
      </c>
    </row>
    <row r="119" spans="1:26" hidden="1" x14ac:dyDescent="0.3">
      <c r="A119">
        <v>117</v>
      </c>
      <c r="B119" s="1">
        <v>1822</v>
      </c>
      <c r="C119" s="1">
        <v>1818</v>
      </c>
      <c r="D119" s="1">
        <v>1884.869995</v>
      </c>
      <c r="E119">
        <v>5371000</v>
      </c>
      <c r="F119" s="1">
        <v>1860.630005</v>
      </c>
      <c r="G119" s="3">
        <f>(TeknologiOppgangNedgangUnik_Vader[[#This Row],[Open]]-TeknologiOppgangNedgangUnik_Vader[[#This Row],[Close]])/TeknologiOppgangNedgangUnik_Vader[[#This Row],[Close]]</f>
        <v>-2.0761787618275018E-2</v>
      </c>
      <c r="H119" s="1">
        <v>0.97860000000000003</v>
      </c>
      <c r="I119" s="1">
        <v>0.03</v>
      </c>
      <c r="J119" s="1">
        <v>0.84499999999999997</v>
      </c>
      <c r="K119" s="1">
        <v>0.125</v>
      </c>
      <c r="L119">
        <v>1</v>
      </c>
      <c r="M119" s="1">
        <v>0.49618232916760502</v>
      </c>
      <c r="N119" s="1">
        <v>0.50381767083239404</v>
      </c>
      <c r="O119" s="1">
        <v>0.471066492410816</v>
      </c>
      <c r="P119" s="1">
        <v>0.52893350758918301</v>
      </c>
      <c r="Q119" s="1">
        <v>0.66666666666666596</v>
      </c>
      <c r="R119" s="1">
        <v>0.33333333333333298</v>
      </c>
      <c r="S119" s="1">
        <f>IF(TeknologiOppgangNedgangUnik_Vader[[#This Row],[Nedgang-KNN]]&gt;TeknologiOppgangNedgangUnik_Vader[[#This Row],[Oppgang-KNN]],0,1)</f>
        <v>0</v>
      </c>
      <c r="T119" s="1">
        <f>IF(TeknologiOppgangNedgangUnik_Vader[[#This Row],[Label]]=TeknologiOppgangNedgangUnik_Vader[[#This Row],[Prediksjon-KNN]],1,-1)</f>
        <v>-1</v>
      </c>
      <c r="U1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9" s="2">
        <f>TeknologiOppgangNedgangUnik_Vader[[#This Row],[Conviction KNN]]*TeknologiOppgangNedgangUnik_Vader[[#This Row],[Prediksjon Rett/Feil KNN]]*TeknologiOppgangNedgangUnik_Vader[[#This Row],[Return]]</f>
        <v>3.4602979363791662E-3</v>
      </c>
      <c r="W119" s="1">
        <v>0.49798026337297902</v>
      </c>
      <c r="X119" s="1">
        <v>0.50201973662702004</v>
      </c>
      <c r="Y119" s="1">
        <v>0.515593561368209</v>
      </c>
      <c r="Z119" s="1">
        <v>0.48440643863179</v>
      </c>
    </row>
    <row r="120" spans="1:26" hidden="1" x14ac:dyDescent="0.3">
      <c r="A120">
        <v>118</v>
      </c>
      <c r="B120" s="1">
        <v>1883.25</v>
      </c>
      <c r="C120" s="1">
        <v>1858</v>
      </c>
      <c r="D120" s="1">
        <v>1893.6999510000001</v>
      </c>
      <c r="E120">
        <v>4042700</v>
      </c>
      <c r="F120" s="1">
        <v>1863.6999510000001</v>
      </c>
      <c r="G120" s="3">
        <f>(TeknologiOppgangNedgangUnik_Vader[[#This Row],[Open]]-TeknologiOppgangNedgangUnik_Vader[[#This Row],[Close]])/TeknologiOppgangNedgangUnik_Vader[[#This Row],[Close]]</f>
        <v>1.0489912278803266E-2</v>
      </c>
      <c r="H120" s="1">
        <v>0.99750000000000005</v>
      </c>
      <c r="I120" s="1">
        <v>3.3000000000000002E-2</v>
      </c>
      <c r="J120" s="1">
        <v>0.81299999999999994</v>
      </c>
      <c r="K120" s="1">
        <v>0.154</v>
      </c>
      <c r="L120">
        <v>0</v>
      </c>
      <c r="M120" s="1">
        <v>0.48508078831311102</v>
      </c>
      <c r="N120" s="1">
        <v>0.51491921168688803</v>
      </c>
      <c r="O120" s="1">
        <v>0.447778915815641</v>
      </c>
      <c r="P120" s="1">
        <v>0.552221084184358</v>
      </c>
      <c r="Q120" s="1">
        <v>0.66666666666666596</v>
      </c>
      <c r="R120" s="1">
        <v>0.33333333333333298</v>
      </c>
      <c r="S120" s="1">
        <f>IF(TeknologiOppgangNedgangUnik_Vader[[#This Row],[Nedgang-KNN]]&gt;TeknologiOppgangNedgangUnik_Vader[[#This Row],[Oppgang-KNN]],0,1)</f>
        <v>0</v>
      </c>
      <c r="T120" s="1">
        <f>IF(TeknologiOppgangNedgangUnik_Vader[[#This Row],[Label]]=TeknologiOppgangNedgangUnik_Vader[[#This Row],[Prediksjon-KNN]],1,-1)</f>
        <v>1</v>
      </c>
      <c r="U1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20" s="2">
        <f>TeknologiOppgangNedgangUnik_Vader[[#This Row],[Conviction KNN]]*TeknologiOppgangNedgangUnik_Vader[[#This Row],[Prediksjon Rett/Feil KNN]]*TeknologiOppgangNedgangUnik_Vader[[#This Row],[Return]]</f>
        <v>1.7483187131338757E-3</v>
      </c>
      <c r="W120" s="1">
        <v>0.49261078947701398</v>
      </c>
      <c r="X120" s="1">
        <v>0.50738921052298502</v>
      </c>
      <c r="Y120" s="1">
        <v>0.469343850842595</v>
      </c>
      <c r="Z120" s="1">
        <v>0.530656149157404</v>
      </c>
    </row>
    <row r="121" spans="1:26" x14ac:dyDescent="0.3">
      <c r="A121">
        <v>119</v>
      </c>
      <c r="B121" s="1">
        <v>1853.9799800000001</v>
      </c>
      <c r="C121" s="1">
        <v>1844.380005</v>
      </c>
      <c r="D121" s="1">
        <v>1865</v>
      </c>
      <c r="E121">
        <v>2678300</v>
      </c>
      <c r="F121" s="1">
        <v>1855.3199460000001</v>
      </c>
      <c r="G121" s="3">
        <f>(TeknologiOppgangNedgangUnik_Vader[[#This Row],[Open]]-TeknologiOppgangNedgangUnik_Vader[[#This Row],[Close]])/TeknologiOppgangNedgangUnik_Vader[[#This Row],[Close]]</f>
        <v>-7.2222907045704982E-4</v>
      </c>
      <c r="H121" s="1">
        <v>0.59940000000000004</v>
      </c>
      <c r="I121" s="1">
        <v>4.5999999999999999E-2</v>
      </c>
      <c r="J121" s="1">
        <v>0.88</v>
      </c>
      <c r="K121" s="1">
        <v>7.3999999999999996E-2</v>
      </c>
      <c r="L121">
        <v>1</v>
      </c>
      <c r="M121" s="7">
        <v>0.51982861403218805</v>
      </c>
      <c r="N121" s="7">
        <v>0.480171385967811</v>
      </c>
      <c r="O121" s="7">
        <v>0.52060515431460497</v>
      </c>
      <c r="P121" s="7">
        <v>0.47939484568539398</v>
      </c>
      <c r="Q121" s="7">
        <v>0.44444444444444398</v>
      </c>
      <c r="R121" s="7">
        <v>0.55555555555555503</v>
      </c>
      <c r="S121" s="1">
        <f>IF(TeknologiOppgangNedgangUnik_Vader[[#This Row],[Nedgang-KNN]]&gt;TeknologiOppgangNedgangUnik_Vader[[#This Row],[Oppgang-KNN]],0,1)</f>
        <v>1</v>
      </c>
      <c r="T121" s="1">
        <f>IF(TeknologiOppgangNedgangUnik_Vader[[#This Row],[Label]]=TeknologiOppgangNedgangUnik_Vader[[#This Row],[Prediksjon-KNN]],1,-1)</f>
        <v>1</v>
      </c>
      <c r="U1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1" s="2">
        <f>TeknologiOppgangNedgangUnik_Vader[[#This Row],[Conviction KNN]]*TeknologiOppgangNedgangUnik_Vader[[#This Row],[Prediksjon Rett/Feil KNN]]*TeknologiOppgangNedgangUnik_Vader[[#This Row],[Return]]</f>
        <v>-4.0123837247613858E-5</v>
      </c>
      <c r="W121" s="7">
        <v>0.50955453340507195</v>
      </c>
      <c r="X121" s="7">
        <v>0.49044546659492699</v>
      </c>
      <c r="Y121" s="7">
        <v>0.39705882352941102</v>
      </c>
      <c r="Z121" s="7">
        <v>0.60294117647058798</v>
      </c>
    </row>
    <row r="122" spans="1:26" hidden="1" x14ac:dyDescent="0.3">
      <c r="A122">
        <v>120</v>
      </c>
      <c r="B122" s="1">
        <v>1866.719971</v>
      </c>
      <c r="C122" s="1">
        <v>1862.219971</v>
      </c>
      <c r="D122" s="1">
        <v>1883.089966</v>
      </c>
      <c r="E122">
        <v>2795800</v>
      </c>
      <c r="F122" s="1">
        <v>1870.3000489999999</v>
      </c>
      <c r="G122" s="3">
        <f>(TeknologiOppgangNedgangUnik_Vader[[#This Row],[Open]]-TeknologiOppgangNedgangUnik_Vader[[#This Row],[Close]])/TeknologiOppgangNedgangUnik_Vader[[#This Row],[Close]]</f>
        <v>-1.9141730771563262E-3</v>
      </c>
      <c r="H122" s="1">
        <v>0.99750000000000005</v>
      </c>
      <c r="I122" s="1">
        <v>3.2000000000000001E-2</v>
      </c>
      <c r="J122" s="1">
        <v>0.81200000000000006</v>
      </c>
      <c r="K122" s="1">
        <v>0.156</v>
      </c>
      <c r="L122">
        <v>1</v>
      </c>
      <c r="M122" s="1">
        <v>0.48449728850122398</v>
      </c>
      <c r="N122" s="1">
        <v>0.51550271149877602</v>
      </c>
      <c r="O122" s="1">
        <v>0.44676795373713701</v>
      </c>
      <c r="P122" s="1">
        <v>0.55323204626286204</v>
      </c>
      <c r="Q122" s="1">
        <v>0.77777777777777701</v>
      </c>
      <c r="R122" s="1">
        <v>0.22222222222222199</v>
      </c>
      <c r="S122" s="1">
        <f>IF(TeknologiOppgangNedgangUnik_Vader[[#This Row],[Nedgang-KNN]]&gt;TeknologiOppgangNedgangUnik_Vader[[#This Row],[Oppgang-KNN]],0,1)</f>
        <v>0</v>
      </c>
      <c r="T122" s="1">
        <f>IF(TeknologiOppgangNedgangUnik_Vader[[#This Row],[Label]]=TeknologiOppgangNedgangUnik_Vader[[#This Row],[Prediksjon-KNN]],1,-1)</f>
        <v>-1</v>
      </c>
      <c r="U1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22" s="2">
        <f>TeknologiOppgangNedgangUnik_Vader[[#This Row],[Conviction KNN]]*TeknologiOppgangNedgangUnik_Vader[[#This Row],[Prediksjon Rett/Feil KNN]]*TeknologiOppgangNedgangUnik_Vader[[#This Row],[Return]]</f>
        <v>5.3171474365453452E-4</v>
      </c>
      <c r="W122" s="1">
        <v>0.49232765678311502</v>
      </c>
      <c r="X122" s="1">
        <v>0.50767234321688404</v>
      </c>
      <c r="Y122" s="1">
        <v>0.469343850842595</v>
      </c>
      <c r="Z122" s="1">
        <v>0.530656149157404</v>
      </c>
    </row>
    <row r="123" spans="1:26" x14ac:dyDescent="0.3">
      <c r="A123">
        <v>121</v>
      </c>
      <c r="B123" s="1">
        <v>1864</v>
      </c>
      <c r="C123" s="1">
        <v>1859</v>
      </c>
      <c r="D123" s="1">
        <v>1876</v>
      </c>
      <c r="E123">
        <v>2851200</v>
      </c>
      <c r="F123" s="1">
        <v>1869.670044</v>
      </c>
      <c r="G123" s="3">
        <f>(TeknologiOppgangNedgangUnik_Vader[[#This Row],[Open]]-TeknologiOppgangNedgangUnik_Vader[[#This Row],[Close]])/TeknologiOppgangNedgangUnik_Vader[[#This Row],[Close]]</f>
        <v>-3.0326441920572171E-3</v>
      </c>
      <c r="H123" s="1">
        <v>0.94030000000000002</v>
      </c>
      <c r="I123" s="1">
        <v>0.10299999999999999</v>
      </c>
      <c r="J123" s="1">
        <v>0.72899999999999998</v>
      </c>
      <c r="K123" s="1">
        <v>0.16800000000000001</v>
      </c>
      <c r="L123">
        <v>1</v>
      </c>
      <c r="M123" s="7">
        <v>0.47220201577813697</v>
      </c>
      <c r="N123" s="7">
        <v>0.52779798422186197</v>
      </c>
      <c r="O123" s="7">
        <v>0.45306016875141802</v>
      </c>
      <c r="P123" s="7">
        <v>0.54693983124858103</v>
      </c>
      <c r="Q123" s="7">
        <v>0.44444444444444398</v>
      </c>
      <c r="R123" s="7">
        <v>0.55555555555555503</v>
      </c>
      <c r="S123" s="1">
        <f>IF(TeknologiOppgangNedgangUnik_Vader[[#This Row],[Nedgang-KNN]]&gt;TeknologiOppgangNedgangUnik_Vader[[#This Row],[Oppgang-KNN]],0,1)</f>
        <v>1</v>
      </c>
      <c r="T123" s="1">
        <f>IF(TeknologiOppgangNedgangUnik_Vader[[#This Row],[Label]]=TeknologiOppgangNedgangUnik_Vader[[#This Row],[Prediksjon-KNN]],1,-1)</f>
        <v>1</v>
      </c>
      <c r="U1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3" s="2">
        <f>TeknologiOppgangNedgangUnik_Vader[[#This Row],[Conviction KNN]]*TeknologiOppgangNedgangUnik_Vader[[#This Row],[Prediksjon Rett/Feil KNN]]*TeknologiOppgangNedgangUnik_Vader[[#This Row],[Return]]</f>
        <v>-1.6848023289206751E-4</v>
      </c>
      <c r="W123" s="7">
        <v>0.48646657725687398</v>
      </c>
      <c r="X123" s="7">
        <v>0.51353342274312497</v>
      </c>
      <c r="Y123" s="7">
        <v>0.469343850842595</v>
      </c>
      <c r="Z123" s="7">
        <v>0.530656149157404</v>
      </c>
    </row>
    <row r="124" spans="1:26" x14ac:dyDescent="0.3">
      <c r="A124">
        <v>122</v>
      </c>
      <c r="B124" s="1">
        <v>1876.5</v>
      </c>
      <c r="C124" s="1">
        <v>1875.4499510000001</v>
      </c>
      <c r="D124" s="1">
        <v>1895.6899410000001</v>
      </c>
      <c r="E124">
        <v>2634300</v>
      </c>
      <c r="F124" s="1">
        <v>1886.030029</v>
      </c>
      <c r="G124" s="3">
        <f>(TeknologiOppgangNedgangUnik_Vader[[#This Row],[Open]]-TeknologiOppgangNedgangUnik_Vader[[#This Row],[Close]])/TeknologiOppgangNedgangUnik_Vader[[#This Row],[Close]]</f>
        <v>-5.0529571923374787E-3</v>
      </c>
      <c r="H124" s="1">
        <v>0.9042</v>
      </c>
      <c r="I124" s="1">
        <v>6.3E-2</v>
      </c>
      <c r="J124" s="1">
        <v>0.84199999999999997</v>
      </c>
      <c r="K124" s="1">
        <v>9.5000000000000001E-2</v>
      </c>
      <c r="L124">
        <v>1</v>
      </c>
      <c r="M124" s="7">
        <v>0.50409501608710405</v>
      </c>
      <c r="N124" s="7">
        <v>0.495904983912895</v>
      </c>
      <c r="O124" s="7">
        <v>0.48834893796124201</v>
      </c>
      <c r="P124" s="7">
        <v>0.51165106203875699</v>
      </c>
      <c r="Q124" s="7">
        <v>0.33333333333333298</v>
      </c>
      <c r="R124" s="7">
        <v>0.66666666666666596</v>
      </c>
      <c r="S124" s="1">
        <f>IF(TeknologiOppgangNedgangUnik_Vader[[#This Row],[Nedgang-KNN]]&gt;TeknologiOppgangNedgangUnik_Vader[[#This Row],[Oppgang-KNN]],0,1)</f>
        <v>1</v>
      </c>
      <c r="T124" s="1">
        <f>IF(TeknologiOppgangNedgangUnik_Vader[[#This Row],[Label]]=TeknologiOppgangNedgangUnik_Vader[[#This Row],[Prediksjon-KNN]],1,-1)</f>
        <v>1</v>
      </c>
      <c r="U1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24" s="2">
        <f>TeknologiOppgangNedgangUnik_Vader[[#This Row],[Conviction KNN]]*TeknologiOppgangNedgangUnik_Vader[[#This Row],[Prediksjon Rett/Feil KNN]]*TeknologiOppgangNedgangUnik_Vader[[#This Row],[Return]]</f>
        <v>-8.4215953205624551E-4</v>
      </c>
      <c r="W124" s="7">
        <v>0.50186139107658601</v>
      </c>
      <c r="X124" s="7">
        <v>0.498138608923413</v>
      </c>
      <c r="Y124" s="7">
        <v>0.469343850842595</v>
      </c>
      <c r="Z124" s="7">
        <v>0.530656149157404</v>
      </c>
    </row>
    <row r="125" spans="1:26" x14ac:dyDescent="0.3">
      <c r="A125">
        <v>123</v>
      </c>
      <c r="B125" s="1">
        <v>1901.349976</v>
      </c>
      <c r="C125" s="1">
        <v>1899.790039</v>
      </c>
      <c r="D125" s="1">
        <v>1921.670044</v>
      </c>
      <c r="E125">
        <v>3895700</v>
      </c>
      <c r="F125" s="1">
        <v>1901.369995</v>
      </c>
      <c r="G125" s="3">
        <f>(TeknologiOppgangNedgangUnik_Vader[[#This Row],[Open]]-TeknologiOppgangNedgangUnik_Vader[[#This Row],[Close]])/TeknologiOppgangNedgangUnik_Vader[[#This Row],[Close]]</f>
        <v>-1.0528724053020268E-5</v>
      </c>
      <c r="H125" s="1">
        <v>0.99809999999999999</v>
      </c>
      <c r="I125" s="1">
        <v>7.0000000000000007E-2</v>
      </c>
      <c r="J125" s="1">
        <v>0.73299999999999998</v>
      </c>
      <c r="K125" s="1">
        <v>0.19700000000000001</v>
      </c>
      <c r="L125">
        <v>1</v>
      </c>
      <c r="M125" s="7">
        <v>0.46500432047773099</v>
      </c>
      <c r="N125" s="7">
        <v>0.53499567952226801</v>
      </c>
      <c r="O125" s="7">
        <v>0.41712871069723201</v>
      </c>
      <c r="P125" s="7">
        <v>0.58287128930276699</v>
      </c>
      <c r="Q125" s="7">
        <v>0.22222222222222199</v>
      </c>
      <c r="R125" s="7">
        <v>0.77777777777777701</v>
      </c>
      <c r="S125" s="1">
        <f>IF(TeknologiOppgangNedgangUnik_Vader[[#This Row],[Nedgang-KNN]]&gt;TeknologiOppgangNedgangUnik_Vader[[#This Row],[Oppgang-KNN]],0,1)</f>
        <v>1</v>
      </c>
      <c r="T125" s="1">
        <f>IF(TeknologiOppgangNedgangUnik_Vader[[#This Row],[Label]]=TeknologiOppgangNedgangUnik_Vader[[#This Row],[Prediksjon-KNN]],1,-1)</f>
        <v>1</v>
      </c>
      <c r="U1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25" s="2">
        <f>TeknologiOppgangNedgangUnik_Vader[[#This Row],[Conviction KNN]]*TeknologiOppgangNedgangUnik_Vader[[#This Row],[Prediksjon Rett/Feil KNN]]*TeknologiOppgangNedgangUnik_Vader[[#This Row],[Return]]</f>
        <v>-2.9246455702834052E-6</v>
      </c>
      <c r="W125" s="7">
        <v>0.48292613327405298</v>
      </c>
      <c r="X125" s="7">
        <v>0.51707386672594702</v>
      </c>
      <c r="Y125" s="7">
        <v>0.469343850842595</v>
      </c>
      <c r="Z125" s="7">
        <v>0.530656149157404</v>
      </c>
    </row>
    <row r="126" spans="1:26" x14ac:dyDescent="0.3">
      <c r="A126">
        <v>124</v>
      </c>
      <c r="B126" s="1">
        <v>1907.839966</v>
      </c>
      <c r="C126" s="1">
        <v>1892.469971</v>
      </c>
      <c r="D126" s="1">
        <v>1919.579956</v>
      </c>
      <c r="E126">
        <v>2895300</v>
      </c>
      <c r="F126" s="1">
        <v>1908.790039</v>
      </c>
      <c r="G126" s="3">
        <f>(TeknologiOppgangNedgangUnik_Vader[[#This Row],[Open]]-TeknologiOppgangNedgangUnik_Vader[[#This Row],[Close]])/TeknologiOppgangNedgangUnik_Vader[[#This Row],[Close]]</f>
        <v>-4.9773572817768397E-4</v>
      </c>
      <c r="H126" s="1">
        <v>0.99560000000000004</v>
      </c>
      <c r="I126" s="1">
        <v>1.2999999999999999E-2</v>
      </c>
      <c r="J126" s="1">
        <v>0.86699999999999999</v>
      </c>
      <c r="K126" s="1">
        <v>0.12</v>
      </c>
      <c r="L126">
        <v>1</v>
      </c>
      <c r="M126" s="7">
        <v>0.49982469651816402</v>
      </c>
      <c r="N126" s="7">
        <v>0.50017530348183503</v>
      </c>
      <c r="O126" s="7">
        <v>0.48595525692422298</v>
      </c>
      <c r="P126" s="7">
        <v>0.51404474307577697</v>
      </c>
      <c r="Q126" s="7">
        <v>0.44444444444444398</v>
      </c>
      <c r="R126" s="7">
        <v>0.55555555555555503</v>
      </c>
      <c r="S126" s="1">
        <f>IF(TeknologiOppgangNedgangUnik_Vader[[#This Row],[Nedgang-KNN]]&gt;TeknologiOppgangNedgangUnik_Vader[[#This Row],[Oppgang-KNN]],0,1)</f>
        <v>1</v>
      </c>
      <c r="T126" s="1">
        <f>IF(TeknologiOppgangNedgangUnik_Vader[[#This Row],[Label]]=TeknologiOppgangNedgangUnik_Vader[[#This Row],[Prediksjon-KNN]],1,-1)</f>
        <v>1</v>
      </c>
      <c r="U1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6" s="2">
        <f>TeknologiOppgangNedgangUnik_Vader[[#This Row],[Conviction KNN]]*TeknologiOppgangNedgangUnik_Vader[[#This Row],[Prediksjon Rett/Feil KNN]]*TeknologiOppgangNedgangUnik_Vader[[#This Row],[Return]]</f>
        <v>-2.7651984898760204E-5</v>
      </c>
      <c r="W126" s="7">
        <v>0.49971792007612498</v>
      </c>
      <c r="X126" s="7">
        <v>0.50028207992387497</v>
      </c>
      <c r="Y126" s="7">
        <v>0.515593561368209</v>
      </c>
      <c r="Z126" s="7">
        <v>0.48440643863179</v>
      </c>
    </row>
    <row r="127" spans="1:26" hidden="1" x14ac:dyDescent="0.3">
      <c r="A127">
        <v>125</v>
      </c>
      <c r="B127" s="1">
        <v>1933.329956</v>
      </c>
      <c r="C127" s="1">
        <v>1905.8000489999999</v>
      </c>
      <c r="D127" s="1">
        <v>1935.1999510000001</v>
      </c>
      <c r="E127">
        <v>3217200</v>
      </c>
      <c r="F127" s="1">
        <v>1918.1899410000001</v>
      </c>
      <c r="G127" s="3">
        <f>(TeknologiOppgangNedgangUnik_Vader[[#This Row],[Open]]-TeknologiOppgangNedgangUnik_Vader[[#This Row],[Close]])/TeknologiOppgangNedgangUnik_Vader[[#This Row],[Close]]</f>
        <v>7.8928653916864374E-3</v>
      </c>
      <c r="H127" s="1">
        <v>0.99239999999999995</v>
      </c>
      <c r="I127" s="1">
        <v>3.2000000000000001E-2</v>
      </c>
      <c r="J127" s="1">
        <v>0.83399999999999996</v>
      </c>
      <c r="K127" s="1">
        <v>0.13400000000000001</v>
      </c>
      <c r="L127">
        <v>0</v>
      </c>
      <c r="M127" s="1">
        <v>0.49244033578387603</v>
      </c>
      <c r="N127" s="1">
        <v>0.50755966421612297</v>
      </c>
      <c r="O127" s="1">
        <v>0.46303038445279399</v>
      </c>
      <c r="P127" s="1">
        <v>0.53696961554720402</v>
      </c>
      <c r="Q127" s="1">
        <v>0.55555555555555503</v>
      </c>
      <c r="R127" s="1">
        <v>0.44444444444444398</v>
      </c>
      <c r="S127" s="1">
        <f>IF(TeknologiOppgangNedgangUnik_Vader[[#This Row],[Nedgang-KNN]]&gt;TeknologiOppgangNedgangUnik_Vader[[#This Row],[Oppgang-KNN]],0,1)</f>
        <v>0</v>
      </c>
      <c r="T127" s="1">
        <f>IF(TeknologiOppgangNedgangUnik_Vader[[#This Row],[Label]]=TeknologiOppgangNedgangUnik_Vader[[#This Row],[Prediksjon-KNN]],1,-1)</f>
        <v>1</v>
      </c>
      <c r="U1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7" s="2">
        <f>TeknologiOppgangNedgangUnik_Vader[[#This Row],[Conviction KNN]]*TeknologiOppgangNedgangUnik_Vader[[#This Row],[Prediksjon Rett/Feil KNN]]*TeknologiOppgangNedgangUnik_Vader[[#This Row],[Return]]</f>
        <v>4.3849252176035737E-4</v>
      </c>
      <c r="W127" s="1">
        <v>0.49616918146565803</v>
      </c>
      <c r="X127" s="1">
        <v>0.50383081853434097</v>
      </c>
      <c r="Y127" s="1">
        <v>0.469343850842595</v>
      </c>
      <c r="Z127" s="1">
        <v>0.530656149157404</v>
      </c>
    </row>
    <row r="128" spans="1:26" hidden="1" x14ac:dyDescent="0.3">
      <c r="A128">
        <v>126</v>
      </c>
      <c r="B128" s="1">
        <v>1916.099976</v>
      </c>
      <c r="C128" s="1">
        <v>1907.579956</v>
      </c>
      <c r="D128" s="1">
        <v>1925.9499510000001</v>
      </c>
      <c r="E128">
        <v>3933600</v>
      </c>
      <c r="F128" s="1">
        <v>1911.3000489999999</v>
      </c>
      <c r="G128" s="3">
        <f>(TeknologiOppgangNedgangUnik_Vader[[#This Row],[Open]]-TeknologiOppgangNedgangUnik_Vader[[#This Row],[Close]])/TeknologiOppgangNedgangUnik_Vader[[#This Row],[Close]]</f>
        <v>2.5113414309340738E-3</v>
      </c>
      <c r="H128" s="1">
        <v>0.99270000000000003</v>
      </c>
      <c r="I128" s="1">
        <v>7.0999999999999994E-2</v>
      </c>
      <c r="J128" s="1">
        <v>0.77900000000000003</v>
      </c>
      <c r="K128" s="1">
        <v>0.15</v>
      </c>
      <c r="L128">
        <v>0</v>
      </c>
      <c r="M128" s="1">
        <v>0.48169536315297001</v>
      </c>
      <c r="N128" s="1">
        <v>0.51830463684702899</v>
      </c>
      <c r="O128" s="1">
        <v>0.44726790724047399</v>
      </c>
      <c r="P128" s="1">
        <v>0.55273209275952495</v>
      </c>
      <c r="Q128" s="1">
        <v>0.55555555555555503</v>
      </c>
      <c r="R128" s="1">
        <v>0.44444444444444398</v>
      </c>
      <c r="S128" s="1">
        <f>IF(TeknologiOppgangNedgangUnik_Vader[[#This Row],[Nedgang-KNN]]&gt;TeknologiOppgangNedgangUnik_Vader[[#This Row],[Oppgang-KNN]],0,1)</f>
        <v>0</v>
      </c>
      <c r="T128" s="1">
        <f>IF(TeknologiOppgangNedgangUnik_Vader[[#This Row],[Label]]=TeknologiOppgangNedgangUnik_Vader[[#This Row],[Prediksjon-KNN]],1,-1)</f>
        <v>1</v>
      </c>
      <c r="U1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8" s="2">
        <f>TeknologiOppgangNedgangUnik_Vader[[#This Row],[Conviction KNN]]*TeknologiOppgangNedgangUnik_Vader[[#This Row],[Prediksjon Rett/Feil KNN]]*TeknologiOppgangNedgangUnik_Vader[[#This Row],[Return]]</f>
        <v>1.3951896838522624E-4</v>
      </c>
      <c r="W128" s="1">
        <v>0.49101237447681401</v>
      </c>
      <c r="X128" s="1">
        <v>0.50898762552318499</v>
      </c>
      <c r="Y128" s="1">
        <v>0.469343850842595</v>
      </c>
      <c r="Z128" s="1">
        <v>0.530656149157404</v>
      </c>
    </row>
    <row r="129" spans="1:26" hidden="1" x14ac:dyDescent="0.3">
      <c r="A129">
        <v>127</v>
      </c>
      <c r="B129" s="1">
        <v>1912.660034</v>
      </c>
      <c r="C129" s="1">
        <v>1901.3000489999999</v>
      </c>
      <c r="D129" s="1">
        <v>1916.8599850000001</v>
      </c>
      <c r="E129">
        <v>2283000</v>
      </c>
      <c r="F129" s="1">
        <v>1913.900024</v>
      </c>
      <c r="G129" s="3">
        <f>(TeknologiOppgangNedgangUnik_Vader[[#This Row],[Open]]-TeknologiOppgangNedgangUnik_Vader[[#This Row],[Close]])/TeknologiOppgangNedgangUnik_Vader[[#This Row],[Close]]</f>
        <v>-6.4788650632256555E-4</v>
      </c>
      <c r="H129" s="1">
        <v>0.99580000000000002</v>
      </c>
      <c r="I129" s="1">
        <v>2.7E-2</v>
      </c>
      <c r="J129" s="1">
        <v>0.84099999999999997</v>
      </c>
      <c r="K129" s="1">
        <v>0.13200000000000001</v>
      </c>
      <c r="L129">
        <v>1</v>
      </c>
      <c r="M129" s="1">
        <v>0.49373200124303401</v>
      </c>
      <c r="N129" s="1">
        <v>0.50626799875696504</v>
      </c>
      <c r="O129" s="1">
        <v>0.46702710770351702</v>
      </c>
      <c r="P129" s="1">
        <v>0.53297289229648204</v>
      </c>
      <c r="Q129" s="1">
        <v>0.55555555555555503</v>
      </c>
      <c r="R129" s="1">
        <v>0.44444444444444398</v>
      </c>
      <c r="S129" s="1">
        <f>IF(TeknologiOppgangNedgangUnik_Vader[[#This Row],[Nedgang-KNN]]&gt;TeknologiOppgangNedgangUnik_Vader[[#This Row],[Oppgang-KNN]],0,1)</f>
        <v>0</v>
      </c>
      <c r="T129" s="1">
        <f>IF(TeknologiOppgangNedgangUnik_Vader[[#This Row],[Label]]=TeknologiOppgangNedgangUnik_Vader[[#This Row],[Prediksjon-KNN]],1,-1)</f>
        <v>-1</v>
      </c>
      <c r="U1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9" s="2">
        <f>TeknologiOppgangNedgangUnik_Vader[[#This Row],[Conviction KNN]]*TeknologiOppgangNedgangUnik_Vader[[#This Row],[Prediksjon Rett/Feil KNN]]*TeknologiOppgangNedgangUnik_Vader[[#This Row],[Return]]</f>
        <v>3.5993694795698066E-5</v>
      </c>
      <c r="W129" s="1">
        <v>0.49678737204897799</v>
      </c>
      <c r="X129" s="1">
        <v>0.50321262795102095</v>
      </c>
      <c r="Y129" s="1">
        <v>0.469343850842595</v>
      </c>
      <c r="Z129" s="1">
        <v>0.530656149157404</v>
      </c>
    </row>
    <row r="130" spans="1:26" hidden="1" x14ac:dyDescent="0.3">
      <c r="A130">
        <v>128</v>
      </c>
      <c r="B130" s="1">
        <v>1911.839966</v>
      </c>
      <c r="C130" s="1">
        <v>1872.420044</v>
      </c>
      <c r="D130" s="1">
        <v>1916.3900149999999</v>
      </c>
      <c r="E130">
        <v>3012300</v>
      </c>
      <c r="F130" s="1">
        <v>1878.2700199999999</v>
      </c>
      <c r="G130" s="3">
        <f>(TeknologiOppgangNedgangUnik_Vader[[#This Row],[Open]]-TeknologiOppgangNedgangUnik_Vader[[#This Row],[Close]])/TeknologiOppgangNedgangUnik_Vader[[#This Row],[Close]]</f>
        <v>1.7872800844683703E-2</v>
      </c>
      <c r="H130" s="1">
        <v>0.98099999999999998</v>
      </c>
      <c r="I130" s="1">
        <v>0</v>
      </c>
      <c r="J130" s="1">
        <v>0.82099999999999995</v>
      </c>
      <c r="K130" s="1">
        <v>0.17899999999999999</v>
      </c>
      <c r="L130">
        <v>0</v>
      </c>
      <c r="M130" s="1">
        <v>0.480762689912823</v>
      </c>
      <c r="N130" s="1">
        <v>0.519237310087177</v>
      </c>
      <c r="O130" s="1">
        <v>0.452701833043269</v>
      </c>
      <c r="P130" s="1">
        <v>0.54729816695672995</v>
      </c>
      <c r="Q130" s="1">
        <v>0.55555555555555503</v>
      </c>
      <c r="R130" s="1">
        <v>0.44444444444444398</v>
      </c>
      <c r="S130" s="1">
        <f>IF(TeknologiOppgangNedgangUnik_Vader[[#This Row],[Nedgang-KNN]]&gt;TeknologiOppgangNedgangUnik_Vader[[#This Row],[Oppgang-KNN]],0,1)</f>
        <v>0</v>
      </c>
      <c r="T130" s="1">
        <f>IF(TeknologiOppgangNedgangUnik_Vader[[#This Row],[Label]]=TeknologiOppgangNedgangUnik_Vader[[#This Row],[Prediksjon-KNN]],1,-1)</f>
        <v>1</v>
      </c>
      <c r="U1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0" s="2">
        <f>TeknologiOppgangNedgangUnik_Vader[[#This Row],[Conviction KNN]]*TeknologiOppgangNedgangUnik_Vader[[#This Row],[Prediksjon Rett/Feil KNN]]*TeknologiOppgangNedgangUnik_Vader[[#This Row],[Return]]</f>
        <v>9.9293338026020515E-4</v>
      </c>
      <c r="W130" s="1">
        <v>0.49049563277355901</v>
      </c>
      <c r="X130" s="1">
        <v>0.50950436722643999</v>
      </c>
      <c r="Y130" s="1">
        <v>0.469343850842595</v>
      </c>
      <c r="Z130" s="1">
        <v>0.530656149157404</v>
      </c>
    </row>
    <row r="131" spans="1:26" hidden="1" x14ac:dyDescent="0.3">
      <c r="A131">
        <v>129</v>
      </c>
      <c r="B131" s="1">
        <v>1892.4799800000001</v>
      </c>
      <c r="C131" s="1">
        <v>1887.3199460000001</v>
      </c>
      <c r="D131" s="1">
        <v>1903.8000489999999</v>
      </c>
      <c r="E131">
        <v>2441900</v>
      </c>
      <c r="F131" s="1">
        <v>1897.829956</v>
      </c>
      <c r="G131" s="3">
        <f>(TeknologiOppgangNedgangUnik_Vader[[#This Row],[Open]]-TeknologiOppgangNedgangUnik_Vader[[#This Row],[Close]])/TeknologiOppgangNedgangUnik_Vader[[#This Row],[Close]]</f>
        <v>-2.818996498124603E-3</v>
      </c>
      <c r="H131" s="1">
        <v>0.32700000000000001</v>
      </c>
      <c r="I131" s="1">
        <v>1.9E-2</v>
      </c>
      <c r="J131" s="1">
        <v>0.92500000000000004</v>
      </c>
      <c r="K131" s="1">
        <v>5.6000000000000001E-2</v>
      </c>
      <c r="L131">
        <v>1</v>
      </c>
      <c r="M131" s="1">
        <v>0.53510367000326498</v>
      </c>
      <c r="N131" s="1">
        <v>0.46489632999673403</v>
      </c>
      <c r="O131" s="1">
        <v>0.57211745266062797</v>
      </c>
      <c r="P131" s="1">
        <v>0.42788254733937098</v>
      </c>
      <c r="Q131" s="1">
        <v>0.66666666666666596</v>
      </c>
      <c r="R131" s="1">
        <v>0.33333333333333298</v>
      </c>
      <c r="S131" s="1">
        <f>IF(TeknologiOppgangNedgangUnik_Vader[[#This Row],[Nedgang-KNN]]&gt;TeknologiOppgangNedgangUnik_Vader[[#This Row],[Oppgang-KNN]],0,1)</f>
        <v>0</v>
      </c>
      <c r="T131" s="1">
        <f>IF(TeknologiOppgangNedgangUnik_Vader[[#This Row],[Label]]=TeknologiOppgangNedgangUnik_Vader[[#This Row],[Prediksjon-KNN]],1,-1)</f>
        <v>-1</v>
      </c>
      <c r="U1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1" s="2">
        <f>TeknologiOppgangNedgangUnik_Vader[[#This Row],[Conviction KNN]]*TeknologiOppgangNedgangUnik_Vader[[#This Row],[Prediksjon Rett/Feil KNN]]*TeknologiOppgangNedgangUnik_Vader[[#This Row],[Return]]</f>
        <v>4.6983274968743333E-4</v>
      </c>
      <c r="W131" s="1">
        <v>0.51701900965146996</v>
      </c>
      <c r="X131" s="1">
        <v>0.48298099034852898</v>
      </c>
      <c r="Y131" s="1">
        <v>0.54250559284116295</v>
      </c>
      <c r="Z131" s="1">
        <v>0.45749440715883599</v>
      </c>
    </row>
    <row r="132" spans="1:26" x14ac:dyDescent="0.3">
      <c r="A132">
        <v>130</v>
      </c>
      <c r="B132" s="1">
        <v>1902</v>
      </c>
      <c r="C132" s="1">
        <v>1898.040039</v>
      </c>
      <c r="D132" s="1">
        <v>1911.23999</v>
      </c>
      <c r="E132">
        <v>2141700</v>
      </c>
      <c r="F132" s="1">
        <v>1904.280029</v>
      </c>
      <c r="G132" s="3">
        <f>(TeknologiOppgangNedgangUnik_Vader[[#This Row],[Open]]-TeknologiOppgangNedgangUnik_Vader[[#This Row],[Close]])/TeknologiOppgangNedgangUnik_Vader[[#This Row],[Close]]</f>
        <v>-1.1973181282572876E-3</v>
      </c>
      <c r="H132" s="1">
        <v>0.98119999999999996</v>
      </c>
      <c r="I132" s="1">
        <v>8.9999999999999993E-3</v>
      </c>
      <c r="J132" s="1">
        <v>0.84499999999999997</v>
      </c>
      <c r="K132" s="1">
        <v>0.14599999999999999</v>
      </c>
      <c r="L132">
        <v>1</v>
      </c>
      <c r="M132" s="7">
        <v>0.491356044933212</v>
      </c>
      <c r="N132" s="7">
        <v>0.50864395506678695</v>
      </c>
      <c r="O132" s="7">
        <v>0.46893841091532801</v>
      </c>
      <c r="P132" s="7">
        <v>0.53106158908467105</v>
      </c>
      <c r="Q132" s="7">
        <v>0.44444444444444398</v>
      </c>
      <c r="R132" s="7">
        <v>0.55555555555555503</v>
      </c>
      <c r="S132" s="1">
        <f>IF(TeknologiOppgangNedgangUnik_Vader[[#This Row],[Nedgang-KNN]]&gt;TeknologiOppgangNedgangUnik_Vader[[#This Row],[Oppgang-KNN]],0,1)</f>
        <v>1</v>
      </c>
      <c r="T132" s="1">
        <f>IF(TeknologiOppgangNedgangUnik_Vader[[#This Row],[Label]]=TeknologiOppgangNedgangUnik_Vader[[#This Row],[Prediksjon-KNN]],1,-1)</f>
        <v>1</v>
      </c>
      <c r="U1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2" s="2">
        <f>TeknologiOppgangNedgangUnik_Vader[[#This Row],[Conviction KNN]]*TeknologiOppgangNedgangUnik_Vader[[#This Row],[Prediksjon Rett/Feil KNN]]*TeknologiOppgangNedgangUnik_Vader[[#This Row],[Return]]</f>
        <v>-6.6517673792071495E-5</v>
      </c>
      <c r="W132" s="7">
        <v>0.495626393868485</v>
      </c>
      <c r="X132" s="7">
        <v>0.50437360613151405</v>
      </c>
      <c r="Y132" s="7">
        <v>0.515593561368209</v>
      </c>
      <c r="Z132" s="7">
        <v>0.48440643863179</v>
      </c>
    </row>
    <row r="133" spans="1:26" hidden="1" x14ac:dyDescent="0.3">
      <c r="A133">
        <v>131</v>
      </c>
      <c r="B133" s="1">
        <v>1909.099976</v>
      </c>
      <c r="C133" s="1">
        <v>1884</v>
      </c>
      <c r="D133" s="1">
        <v>1912.9399410000001</v>
      </c>
      <c r="E133">
        <v>3037400</v>
      </c>
      <c r="F133" s="1">
        <v>1893.630005</v>
      </c>
      <c r="G133" s="3">
        <f>(TeknologiOppgangNedgangUnik_Vader[[#This Row],[Open]]-TeknologiOppgangNedgangUnik_Vader[[#This Row],[Close]])/TeknologiOppgangNedgangUnik_Vader[[#This Row],[Close]]</f>
        <v>8.1694792325599994E-3</v>
      </c>
      <c r="H133" s="1">
        <v>0.99399999999999999</v>
      </c>
      <c r="I133" s="1">
        <v>4.5999999999999999E-2</v>
      </c>
      <c r="J133" s="1">
        <v>0.79</v>
      </c>
      <c r="K133" s="1">
        <v>0.16400000000000001</v>
      </c>
      <c r="L133">
        <v>0</v>
      </c>
      <c r="M133" s="1">
        <v>0.479910208308159</v>
      </c>
      <c r="N133" s="1">
        <v>0.52008979169184</v>
      </c>
      <c r="O133" s="1">
        <v>0.43698223520974699</v>
      </c>
      <c r="P133" s="1">
        <v>0.56301776479025201</v>
      </c>
      <c r="Q133" s="1">
        <v>0.44444444444444398</v>
      </c>
      <c r="R133" s="1">
        <v>0.55555555555555503</v>
      </c>
      <c r="S133" s="1">
        <f>IF(TeknologiOppgangNedgangUnik_Vader[[#This Row],[Nedgang-KNN]]&gt;TeknologiOppgangNedgangUnik_Vader[[#This Row],[Oppgang-KNN]],0,1)</f>
        <v>1</v>
      </c>
      <c r="T133" s="1">
        <f>IF(TeknologiOppgangNedgangUnik_Vader[[#This Row],[Label]]=TeknologiOppgangNedgangUnik_Vader[[#This Row],[Prediksjon-KNN]],1,-1)</f>
        <v>-1</v>
      </c>
      <c r="U1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3" s="2">
        <f>TeknologiOppgangNedgangUnik_Vader[[#This Row],[Conviction KNN]]*TeknologiOppgangNedgangUnik_Vader[[#This Row],[Prediksjon Rett/Feil KNN]]*TeknologiOppgangNedgangUnik_Vader[[#This Row],[Return]]</f>
        <v>-4.5385995736444416E-4</v>
      </c>
      <c r="W133" s="1">
        <v>0.490123867936127</v>
      </c>
      <c r="X133" s="1">
        <v>0.50987613206387195</v>
      </c>
      <c r="Y133" s="1">
        <v>0.469343850842595</v>
      </c>
      <c r="Z133" s="1">
        <v>0.530656149157404</v>
      </c>
    </row>
    <row r="134" spans="1:26" hidden="1" x14ac:dyDescent="0.3">
      <c r="A134">
        <v>132</v>
      </c>
      <c r="B134" s="1">
        <v>1922.9799800000001</v>
      </c>
      <c r="C134" s="1">
        <v>1914.660034</v>
      </c>
      <c r="D134" s="1">
        <v>1929.8199460000001</v>
      </c>
      <c r="E134">
        <v>3192100</v>
      </c>
      <c r="F134" s="1">
        <v>1922.1899410000001</v>
      </c>
      <c r="G134" s="3">
        <f>(TeknologiOppgangNedgangUnik_Vader[[#This Row],[Open]]-TeknologiOppgangNedgangUnik_Vader[[#This Row],[Close]])/TeknologiOppgangNedgangUnik_Vader[[#This Row],[Close]]</f>
        <v>4.1100985035275386E-4</v>
      </c>
      <c r="H134" s="1">
        <v>0.99890000000000001</v>
      </c>
      <c r="I134" s="1">
        <v>3.5000000000000003E-2</v>
      </c>
      <c r="J134" s="1">
        <v>0.73899999999999999</v>
      </c>
      <c r="K134" s="1">
        <v>0.22600000000000001</v>
      </c>
      <c r="L134">
        <v>0</v>
      </c>
      <c r="M134" s="1">
        <v>0.45920284949037399</v>
      </c>
      <c r="N134" s="1">
        <v>0.54079715050962496</v>
      </c>
      <c r="O134" s="1">
        <v>0.400813615089195</v>
      </c>
      <c r="P134" s="1">
        <v>0.599186384910804</v>
      </c>
      <c r="Q134" s="1">
        <v>0.33333333333333298</v>
      </c>
      <c r="R134" s="1">
        <v>0.66666666666666596</v>
      </c>
      <c r="S134" s="1">
        <f>IF(TeknologiOppgangNedgangUnik_Vader[[#This Row],[Nedgang-KNN]]&gt;TeknologiOppgangNedgangUnik_Vader[[#This Row],[Oppgang-KNN]],0,1)</f>
        <v>1</v>
      </c>
      <c r="T134" s="1">
        <f>IF(TeknologiOppgangNedgangUnik_Vader[[#This Row],[Label]]=TeknologiOppgangNedgangUnik_Vader[[#This Row],[Prediksjon-KNN]],1,-1)</f>
        <v>-1</v>
      </c>
      <c r="U1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4" s="2">
        <f>TeknologiOppgangNedgangUnik_Vader[[#This Row],[Conviction KNN]]*TeknologiOppgangNedgangUnik_Vader[[#This Row],[Prediksjon Rett/Feil KNN]]*TeknologiOppgangNedgangUnik_Vader[[#This Row],[Return]]</f>
        <v>-6.8501641725458905E-5</v>
      </c>
      <c r="W134" s="1">
        <v>0.480075896501514</v>
      </c>
      <c r="X134" s="1">
        <v>0.51992410349848495</v>
      </c>
      <c r="Y134" s="1">
        <v>0.469343850842595</v>
      </c>
      <c r="Z134" s="1">
        <v>0.530656149157404</v>
      </c>
    </row>
    <row r="135" spans="1:26" x14ac:dyDescent="0.3">
      <c r="A135">
        <v>133</v>
      </c>
      <c r="B135" s="1">
        <v>1919.380005</v>
      </c>
      <c r="C135" s="1">
        <v>1906.630005</v>
      </c>
      <c r="D135" s="1">
        <v>1934.790039</v>
      </c>
      <c r="E135">
        <v>2645900</v>
      </c>
      <c r="F135" s="1">
        <v>1934.3100589999999</v>
      </c>
      <c r="G135" s="3">
        <f>(TeknologiOppgangNedgangUnik_Vader[[#This Row],[Open]]-TeknologiOppgangNedgangUnik_Vader[[#This Row],[Close]])/TeknologiOppgangNedgangUnik_Vader[[#This Row],[Close]]</f>
        <v>-7.7185422939476779E-3</v>
      </c>
      <c r="H135" s="1">
        <v>0.99570000000000003</v>
      </c>
      <c r="I135" s="1">
        <v>4.5999999999999999E-2</v>
      </c>
      <c r="J135" s="1">
        <v>0.78800000000000003</v>
      </c>
      <c r="K135" s="1">
        <v>0.16700000000000001</v>
      </c>
      <c r="L135">
        <v>1</v>
      </c>
      <c r="M135" s="7">
        <v>0.486240055412271</v>
      </c>
      <c r="N135" s="7">
        <v>0.513759944587728</v>
      </c>
      <c r="O135" s="7">
        <v>0.43519088507479398</v>
      </c>
      <c r="P135" s="7">
        <v>0.56480911492520502</v>
      </c>
      <c r="Q135" s="7">
        <v>0.44444444444444398</v>
      </c>
      <c r="R135" s="7">
        <v>0.55555555555555503</v>
      </c>
      <c r="S135" s="1">
        <f>IF(TeknologiOppgangNedgangUnik_Vader[[#This Row],[Nedgang-KNN]]&gt;TeknologiOppgangNedgangUnik_Vader[[#This Row],[Oppgang-KNN]],0,1)</f>
        <v>1</v>
      </c>
      <c r="T135" s="1">
        <f>IF(TeknologiOppgangNedgangUnik_Vader[[#This Row],[Label]]=TeknologiOppgangNedgangUnik_Vader[[#This Row],[Prediksjon-KNN]],1,-1)</f>
        <v>1</v>
      </c>
      <c r="U1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5" s="2">
        <f>TeknologiOppgangNedgangUnik_Vader[[#This Row],[Conviction KNN]]*TeknologiOppgangNedgangUnik_Vader[[#This Row],[Prediksjon Rett/Feil KNN]]*TeknologiOppgangNedgangUnik_Vader[[#This Row],[Return]]</f>
        <v>-4.2880790521931521E-4</v>
      </c>
      <c r="W135" s="7">
        <v>0.48965925448594699</v>
      </c>
      <c r="X135" s="7">
        <v>0.51034074551405195</v>
      </c>
      <c r="Y135" s="7">
        <v>0.469343850842595</v>
      </c>
      <c r="Z135" s="7">
        <v>0.530656149157404</v>
      </c>
    </row>
    <row r="136" spans="1:26" hidden="1" x14ac:dyDescent="0.3">
      <c r="A136">
        <v>134</v>
      </c>
      <c r="B136" s="1">
        <v>1935.8900149999999</v>
      </c>
      <c r="C136" s="1">
        <v>1930.5</v>
      </c>
      <c r="D136" s="1">
        <v>1941.589966</v>
      </c>
      <c r="E136">
        <v>1690300</v>
      </c>
      <c r="F136" s="1">
        <v>1939</v>
      </c>
      <c r="G136" s="3">
        <f>(TeknologiOppgangNedgangUnik_Vader[[#This Row],[Open]]-TeknologiOppgangNedgangUnik_Vader[[#This Row],[Close]])/TeknologiOppgangNedgangUnik_Vader[[#This Row],[Close]]</f>
        <v>-1.6039118102114758E-3</v>
      </c>
      <c r="H136" s="1">
        <v>0.7964</v>
      </c>
      <c r="I136" s="1">
        <v>0</v>
      </c>
      <c r="J136" s="1">
        <v>0.89600000000000002</v>
      </c>
      <c r="K136" s="1">
        <v>0.104</v>
      </c>
      <c r="L136">
        <v>1</v>
      </c>
      <c r="M136" s="1">
        <v>0.51116796753889904</v>
      </c>
      <c r="N136" s="1">
        <v>0.48883203246110002</v>
      </c>
      <c r="O136" s="1">
        <v>0.51591658142138797</v>
      </c>
      <c r="P136" s="1">
        <v>0.48408341857861098</v>
      </c>
      <c r="Q136" s="1">
        <v>0.66666666666666596</v>
      </c>
      <c r="R136" s="1">
        <v>0.33333333333333298</v>
      </c>
      <c r="S136" s="1">
        <f>IF(TeknologiOppgangNedgangUnik_Vader[[#This Row],[Nedgang-KNN]]&gt;TeknologiOppgangNedgangUnik_Vader[[#This Row],[Oppgang-KNN]],0,1)</f>
        <v>0</v>
      </c>
      <c r="T136" s="1">
        <f>IF(TeknologiOppgangNedgangUnik_Vader[[#This Row],[Label]]=TeknologiOppgangNedgangUnik_Vader[[#This Row],[Prediksjon-KNN]],1,-1)</f>
        <v>-1</v>
      </c>
      <c r="U1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6" s="2">
        <f>TeknologiOppgangNedgangUnik_Vader[[#This Row],[Conviction KNN]]*TeknologiOppgangNedgangUnik_Vader[[#This Row],[Prediksjon Rett/Feil KNN]]*TeknologiOppgangNedgangUnik_Vader[[#This Row],[Return]]</f>
        <v>2.6731863503524569E-4</v>
      </c>
      <c r="W136" s="1">
        <v>0.50525461041914899</v>
      </c>
      <c r="X136" s="1">
        <v>0.49474538958085001</v>
      </c>
      <c r="Y136" s="1">
        <v>0.61764705882352899</v>
      </c>
      <c r="Z136" s="1">
        <v>0.38235294117647001</v>
      </c>
    </row>
    <row r="137" spans="1:26" x14ac:dyDescent="0.3">
      <c r="A137">
        <v>135</v>
      </c>
      <c r="B137" s="1">
        <v>1928.599976</v>
      </c>
      <c r="C137" s="1">
        <v>1925.3000489999999</v>
      </c>
      <c r="D137" s="1">
        <v>1945.900024</v>
      </c>
      <c r="E137">
        <v>2628400</v>
      </c>
      <c r="F137" s="1">
        <v>1942.910034</v>
      </c>
      <c r="G137" s="3">
        <f>(TeknologiOppgangNedgangUnik_Vader[[#This Row],[Open]]-TeknologiOppgangNedgangUnik_Vader[[#This Row],[Close]])/TeknologiOppgangNedgangUnik_Vader[[#This Row],[Close]]</f>
        <v>-7.3652705218362298E-3</v>
      </c>
      <c r="H137" s="1">
        <v>0.99509999999999998</v>
      </c>
      <c r="I137" s="1">
        <v>1.7999999999999999E-2</v>
      </c>
      <c r="J137" s="1">
        <v>0.83799999999999997</v>
      </c>
      <c r="K137" s="1">
        <v>0.14399999999999999</v>
      </c>
      <c r="L137">
        <v>1</v>
      </c>
      <c r="M137" s="7">
        <v>0.490630159782461</v>
      </c>
      <c r="N137" s="7">
        <v>0.50936984021753795</v>
      </c>
      <c r="O137" s="7">
        <v>0.46342563706169099</v>
      </c>
      <c r="P137" s="7">
        <v>0.53657436293830796</v>
      </c>
      <c r="Q137" s="7">
        <v>0.44444444444444398</v>
      </c>
      <c r="R137" s="7">
        <v>0.55555555555555503</v>
      </c>
      <c r="S137" s="1">
        <f>IF(TeknologiOppgangNedgangUnik_Vader[[#This Row],[Nedgang-KNN]]&gt;TeknologiOppgangNedgangUnik_Vader[[#This Row],[Oppgang-KNN]],0,1)</f>
        <v>1</v>
      </c>
      <c r="T137" s="1">
        <f>IF(TeknologiOppgangNedgangUnik_Vader[[#This Row],[Label]]=TeknologiOppgangNedgangUnik_Vader[[#This Row],[Prediksjon-KNN]],1,-1)</f>
        <v>1</v>
      </c>
      <c r="U1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7" s="2">
        <f>TeknologiOppgangNedgangUnik_Vader[[#This Row],[Conviction KNN]]*TeknologiOppgangNedgangUnik_Vader[[#This Row],[Prediksjon Rett/Feil KNN]]*TeknologiOppgangNedgangUnik_Vader[[#This Row],[Return]]</f>
        <v>-4.0918169565756812E-4</v>
      </c>
      <c r="W137" s="7">
        <v>0.49527965902761201</v>
      </c>
      <c r="X137" s="7">
        <v>0.50472034097238705</v>
      </c>
      <c r="Y137" s="7">
        <v>0.469343850842595</v>
      </c>
      <c r="Z137" s="7">
        <v>0.530656149157404</v>
      </c>
    </row>
    <row r="138" spans="1:26" x14ac:dyDescent="0.3">
      <c r="A138">
        <v>136</v>
      </c>
      <c r="B138" s="1">
        <v>1934.119995</v>
      </c>
      <c r="C138" s="1">
        <v>1928.25</v>
      </c>
      <c r="D138" s="1">
        <v>1956</v>
      </c>
      <c r="E138">
        <v>2883400</v>
      </c>
      <c r="F138" s="1">
        <v>1952.3199460000001</v>
      </c>
      <c r="G138" s="3">
        <f>(TeknologiOppgangNedgangUnik_Vader[[#This Row],[Open]]-TeknologiOppgangNedgangUnik_Vader[[#This Row],[Close]])/TeknologiOppgangNedgangUnik_Vader[[#This Row],[Close]]</f>
        <v>-9.3222174148704078E-3</v>
      </c>
      <c r="H138" s="1">
        <v>0.98160000000000003</v>
      </c>
      <c r="I138" s="1">
        <v>3.5000000000000003E-2</v>
      </c>
      <c r="J138" s="1">
        <v>0.86</v>
      </c>
      <c r="K138" s="1">
        <v>0.105</v>
      </c>
      <c r="L138">
        <v>1</v>
      </c>
      <c r="M138" s="7">
        <v>0.50260921711157802</v>
      </c>
      <c r="N138" s="7">
        <v>0.49739078288842098</v>
      </c>
      <c r="O138" s="7">
        <v>0.48459935213174399</v>
      </c>
      <c r="P138" s="7">
        <v>0.51540064786825501</v>
      </c>
      <c r="Q138" s="7">
        <v>0.33333333333333298</v>
      </c>
      <c r="R138" s="7">
        <v>0.66666666666666596</v>
      </c>
      <c r="S138" s="1">
        <f>IF(TeknologiOppgangNedgangUnik_Vader[[#This Row],[Nedgang-KNN]]&gt;TeknologiOppgangNedgangUnik_Vader[[#This Row],[Oppgang-KNN]],0,1)</f>
        <v>1</v>
      </c>
      <c r="T138" s="1">
        <f>IF(TeknologiOppgangNedgangUnik_Vader[[#This Row],[Label]]=TeknologiOppgangNedgangUnik_Vader[[#This Row],[Prediksjon-KNN]],1,-1)</f>
        <v>1</v>
      </c>
      <c r="U1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8" s="2">
        <f>TeknologiOppgangNedgangUnik_Vader[[#This Row],[Conviction KNN]]*TeknologiOppgangNedgangUnik_Vader[[#This Row],[Prediksjon Rett/Feil KNN]]*TeknologiOppgangNedgangUnik_Vader[[#This Row],[Return]]</f>
        <v>-1.5537029024783996E-3</v>
      </c>
      <c r="W138" s="7">
        <v>0.50108975012561296</v>
      </c>
      <c r="X138" s="7">
        <v>0.49891024987438598</v>
      </c>
      <c r="Y138" s="7">
        <v>0.515593561368209</v>
      </c>
      <c r="Z138" s="7">
        <v>0.48440643863179</v>
      </c>
    </row>
    <row r="139" spans="1:26" hidden="1" x14ac:dyDescent="0.3">
      <c r="A139">
        <v>137</v>
      </c>
      <c r="B139" s="1">
        <v>1947.8000489999999</v>
      </c>
      <c r="C139" s="1">
        <v>1943.4799800000001</v>
      </c>
      <c r="D139" s="1">
        <v>1990.01001</v>
      </c>
      <c r="E139">
        <v>4345700</v>
      </c>
      <c r="F139" s="1">
        <v>1988.3000489999999</v>
      </c>
      <c r="G139" s="3">
        <f>(TeknologiOppgangNedgangUnik_Vader[[#This Row],[Open]]-TeknologiOppgangNedgangUnik_Vader[[#This Row],[Close]])/TeknologiOppgangNedgangUnik_Vader[[#This Row],[Close]]</f>
        <v>-2.0369159081582863E-2</v>
      </c>
      <c r="H139" s="1">
        <v>0.99819999999999998</v>
      </c>
      <c r="I139" s="1">
        <v>5.7000000000000002E-2</v>
      </c>
      <c r="J139" s="1">
        <v>0.73699999999999999</v>
      </c>
      <c r="K139" s="1">
        <v>0.20499999999999999</v>
      </c>
      <c r="L139">
        <v>1</v>
      </c>
      <c r="M139" s="1">
        <v>0.456441817400979</v>
      </c>
      <c r="N139" s="1">
        <v>0.54355818259902</v>
      </c>
      <c r="O139" s="1">
        <v>0.410134187677549</v>
      </c>
      <c r="P139" s="1">
        <v>0.58986581232244994</v>
      </c>
      <c r="Q139" s="1">
        <v>0.66666666666666596</v>
      </c>
      <c r="R139" s="1">
        <v>0.33333333333333298</v>
      </c>
      <c r="S139" s="1">
        <f>IF(TeknologiOppgangNedgangUnik_Vader[[#This Row],[Nedgang-KNN]]&gt;TeknologiOppgangNedgangUnik_Vader[[#This Row],[Oppgang-KNN]],0,1)</f>
        <v>0</v>
      </c>
      <c r="T139" s="1">
        <f>IF(TeknologiOppgangNedgangUnik_Vader[[#This Row],[Label]]=TeknologiOppgangNedgangUnik_Vader[[#This Row],[Prediksjon-KNN]],1,-1)</f>
        <v>-1</v>
      </c>
      <c r="U1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9" s="2">
        <f>TeknologiOppgangNedgangUnik_Vader[[#This Row],[Conviction KNN]]*TeknologiOppgangNedgangUnik_Vader[[#This Row],[Prediksjon Rett/Feil KNN]]*TeknologiOppgangNedgangUnik_Vader[[#This Row],[Return]]</f>
        <v>3.3948598469304737E-3</v>
      </c>
      <c r="W139" s="1">
        <v>0.48227727821410699</v>
      </c>
      <c r="X139" s="1">
        <v>0.51772272178589196</v>
      </c>
      <c r="Y139" s="1">
        <v>0.469343850842595</v>
      </c>
      <c r="Z139" s="1">
        <v>0.530656149157404</v>
      </c>
    </row>
    <row r="140" spans="1:26" hidden="1" x14ac:dyDescent="0.3">
      <c r="A140">
        <v>138</v>
      </c>
      <c r="B140" s="1">
        <v>1996.51001</v>
      </c>
      <c r="C140" s="1">
        <v>1995.400024</v>
      </c>
      <c r="D140" s="1">
        <v>2024.9399410000001</v>
      </c>
      <c r="E140">
        <v>4931900</v>
      </c>
      <c r="F140" s="1">
        <v>2017.410034</v>
      </c>
      <c r="G140" s="3">
        <f>(TeknologiOppgangNedgangUnik_Vader[[#This Row],[Open]]-TeknologiOppgangNedgangUnik_Vader[[#This Row],[Close]])/TeknologiOppgangNedgangUnik_Vader[[#This Row],[Close]]</f>
        <v>-1.0359829508015637E-2</v>
      </c>
      <c r="H140" s="1">
        <v>0.96209999999999996</v>
      </c>
      <c r="I140" s="1">
        <v>1.7000000000000001E-2</v>
      </c>
      <c r="J140" s="1">
        <v>0.89400000000000002</v>
      </c>
      <c r="K140" s="1">
        <v>0.09</v>
      </c>
      <c r="L140">
        <v>1</v>
      </c>
      <c r="M140" s="1">
        <v>0.51810568027842696</v>
      </c>
      <c r="N140" s="1">
        <v>0.48189431972157198</v>
      </c>
      <c r="O140" s="1">
        <v>0.50866901294389</v>
      </c>
      <c r="P140" s="1">
        <v>0.491330987056109</v>
      </c>
      <c r="Q140" s="1">
        <v>0.55555555555555503</v>
      </c>
      <c r="R140" s="1">
        <v>0.44444444444444398</v>
      </c>
      <c r="S140" s="1">
        <f>IF(TeknologiOppgangNedgangUnik_Vader[[#This Row],[Nedgang-KNN]]&gt;TeknologiOppgangNedgangUnik_Vader[[#This Row],[Oppgang-KNN]],0,1)</f>
        <v>0</v>
      </c>
      <c r="T140" s="1">
        <f>IF(TeknologiOppgangNedgangUnik_Vader[[#This Row],[Label]]=TeknologiOppgangNedgangUnik_Vader[[#This Row],[Prediksjon-KNN]],1,-1)</f>
        <v>-1</v>
      </c>
      <c r="U1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0" s="2">
        <f>TeknologiOppgangNedgangUnik_Vader[[#This Row],[Conviction KNN]]*TeknologiOppgangNedgangUnik_Vader[[#This Row],[Prediksjon Rett/Feil KNN]]*TeknologiOppgangNedgangUnik_Vader[[#This Row],[Return]]</f>
        <v>5.7554608377864615E-4</v>
      </c>
      <c r="W140" s="1">
        <v>0.50504403676396104</v>
      </c>
      <c r="X140" s="1">
        <v>0.49495596323603802</v>
      </c>
      <c r="Y140" s="1">
        <v>0.515593561368209</v>
      </c>
      <c r="Z140" s="1">
        <v>0.48440643863179</v>
      </c>
    </row>
    <row r="141" spans="1:26" hidden="1" x14ac:dyDescent="0.3">
      <c r="A141">
        <v>139</v>
      </c>
      <c r="B141" s="1">
        <v>2025.619995</v>
      </c>
      <c r="C141" s="1">
        <v>1995.3000489999999</v>
      </c>
      <c r="D141" s="1">
        <v>2035.8000489999999</v>
      </c>
      <c r="E141">
        <v>4317800</v>
      </c>
      <c r="F141" s="1">
        <v>2001.0699460000001</v>
      </c>
      <c r="G141" s="3">
        <f>(TeknologiOppgangNedgangUnik_Vader[[#This Row],[Open]]-TeknologiOppgangNedgangUnik_Vader[[#This Row],[Close]])/TeknologiOppgangNedgangUnik_Vader[[#This Row],[Close]]</f>
        <v>1.2268461204504014E-2</v>
      </c>
      <c r="H141" s="1">
        <v>0.93710000000000004</v>
      </c>
      <c r="I141" s="1">
        <v>4.4999999999999998E-2</v>
      </c>
      <c r="J141" s="1">
        <v>0.86099999999999999</v>
      </c>
      <c r="K141" s="1">
        <v>9.4E-2</v>
      </c>
      <c r="L141">
        <v>0</v>
      </c>
      <c r="M141" s="1">
        <v>0.50612393654754895</v>
      </c>
      <c r="N141" s="1">
        <v>0.49387606345245</v>
      </c>
      <c r="O141" s="1">
        <v>0.490663448629648</v>
      </c>
      <c r="P141" s="1">
        <v>0.50933655137035105</v>
      </c>
      <c r="Q141" s="1">
        <v>0.44444444444444398</v>
      </c>
      <c r="R141" s="1">
        <v>0.55555555555555503</v>
      </c>
      <c r="S141" s="1">
        <f>IF(TeknologiOppgangNedgangUnik_Vader[[#This Row],[Nedgang-KNN]]&gt;TeknologiOppgangNedgangUnik_Vader[[#This Row],[Oppgang-KNN]],0,1)</f>
        <v>1</v>
      </c>
      <c r="T141" s="1">
        <f>IF(TeknologiOppgangNedgangUnik_Vader[[#This Row],[Label]]=TeknologiOppgangNedgangUnik_Vader[[#This Row],[Prediksjon-KNN]],1,-1)</f>
        <v>-1</v>
      </c>
      <c r="U1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1" s="2">
        <f>TeknologiOppgangNedgangUnik_Vader[[#This Row],[Conviction KNN]]*TeknologiOppgangNedgangUnik_Vader[[#This Row],[Prediksjon Rett/Feil KNN]]*TeknologiOppgangNedgangUnik_Vader[[#This Row],[Return]]</f>
        <v>-6.8158117802800044E-4</v>
      </c>
      <c r="W141" s="1">
        <v>0.502813097360709</v>
      </c>
      <c r="X141" s="1">
        <v>0.49718690263929</v>
      </c>
      <c r="Y141" s="1">
        <v>0.515593561368209</v>
      </c>
      <c r="Z141" s="1">
        <v>0.48440643863179</v>
      </c>
    </row>
    <row r="142" spans="1:26" x14ac:dyDescent="0.3">
      <c r="A142">
        <v>140</v>
      </c>
      <c r="B142" s="1">
        <v>2008.2700199999999</v>
      </c>
      <c r="C142" s="1">
        <v>2003.869995</v>
      </c>
      <c r="D142" s="1">
        <v>2017</v>
      </c>
      <c r="E142">
        <v>2509300</v>
      </c>
      <c r="F142" s="1">
        <v>2011</v>
      </c>
      <c r="G142" s="3">
        <f>(TeknologiOppgangNedgangUnik_Vader[[#This Row],[Open]]-TeknologiOppgangNedgangUnik_Vader[[#This Row],[Close]])/TeknologiOppgangNedgangUnik_Vader[[#This Row],[Close]]</f>
        <v>-1.3575236200895418E-3</v>
      </c>
      <c r="H142" s="1">
        <v>0.98760000000000003</v>
      </c>
      <c r="I142" s="1">
        <v>6.5000000000000002E-2</v>
      </c>
      <c r="J142" s="1">
        <v>0.80300000000000005</v>
      </c>
      <c r="K142" s="1">
        <v>0.13200000000000001</v>
      </c>
      <c r="L142">
        <v>1</v>
      </c>
      <c r="M142" s="7">
        <v>0.48898528367601002</v>
      </c>
      <c r="N142" s="7">
        <v>0.51101471632398898</v>
      </c>
      <c r="O142" s="7">
        <v>0.45892679223399702</v>
      </c>
      <c r="P142" s="7">
        <v>0.54107320776600198</v>
      </c>
      <c r="Q142" s="7">
        <v>0.33333333333333298</v>
      </c>
      <c r="R142" s="7">
        <v>0.66666666666666596</v>
      </c>
      <c r="S142" s="1">
        <f>IF(TeknologiOppgangNedgangUnik_Vader[[#This Row],[Nedgang-KNN]]&gt;TeknologiOppgangNedgangUnik_Vader[[#This Row],[Oppgang-KNN]],0,1)</f>
        <v>1</v>
      </c>
      <c r="T142" s="1">
        <f>IF(TeknologiOppgangNedgangUnik_Vader[[#This Row],[Label]]=TeknologiOppgangNedgangUnik_Vader[[#This Row],[Prediksjon-KNN]],1,-1)</f>
        <v>1</v>
      </c>
      <c r="U1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2" s="2">
        <f>TeknologiOppgangNedgangUnik_Vader[[#This Row],[Conviction KNN]]*TeknologiOppgangNedgangUnik_Vader[[#This Row],[Prediksjon Rett/Feil KNN]]*TeknologiOppgangNedgangUnik_Vader[[#This Row],[Return]]</f>
        <v>-2.2625393668159006E-4</v>
      </c>
      <c r="W142" s="7">
        <v>0.494533166680314</v>
      </c>
      <c r="X142" s="7">
        <v>0.505466833319685</v>
      </c>
      <c r="Y142" s="7">
        <v>0.469343850842595</v>
      </c>
      <c r="Z142" s="7">
        <v>0.530656149157404</v>
      </c>
    </row>
    <row r="143" spans="1:26" hidden="1" x14ac:dyDescent="0.3">
      <c r="A143">
        <v>141</v>
      </c>
      <c r="B143" s="1">
        <v>2021.400024</v>
      </c>
      <c r="C143" s="1">
        <v>2001.5500489999999</v>
      </c>
      <c r="D143" s="1">
        <v>2022.900024</v>
      </c>
      <c r="E143">
        <v>2981300</v>
      </c>
      <c r="F143" s="1">
        <v>2020.98999</v>
      </c>
      <c r="G143" s="3">
        <f>(TeknologiOppgangNedgangUnik_Vader[[#This Row],[Open]]-TeknologiOppgangNedgangUnik_Vader[[#This Row],[Close]])/TeknologiOppgangNedgangUnik_Vader[[#This Row],[Close]]</f>
        <v>2.0288769465899036E-4</v>
      </c>
      <c r="H143" s="1">
        <v>0.98799999999999999</v>
      </c>
      <c r="I143" s="1">
        <v>5.2999999999999999E-2</v>
      </c>
      <c r="J143" s="1">
        <v>0.81</v>
      </c>
      <c r="K143" s="1">
        <v>0.13700000000000001</v>
      </c>
      <c r="L143">
        <v>0</v>
      </c>
      <c r="M143" s="1">
        <v>0.48874513562840799</v>
      </c>
      <c r="N143" s="1">
        <v>0.51125486437159096</v>
      </c>
      <c r="O143" s="1">
        <v>0.45513887561640998</v>
      </c>
      <c r="P143" s="1">
        <v>0.54486112438358902</v>
      </c>
      <c r="Q143" s="1">
        <v>0.66666666666666596</v>
      </c>
      <c r="R143" s="1">
        <v>0.33333333333333298</v>
      </c>
      <c r="S143" s="1">
        <f>IF(TeknologiOppgangNedgangUnik_Vader[[#This Row],[Nedgang-KNN]]&gt;TeknologiOppgangNedgangUnik_Vader[[#This Row],[Oppgang-KNN]],0,1)</f>
        <v>0</v>
      </c>
      <c r="T143" s="1">
        <f>IF(TeknologiOppgangNedgangUnik_Vader[[#This Row],[Label]]=TeknologiOppgangNedgangUnik_Vader[[#This Row],[Prediksjon-KNN]],1,-1)</f>
        <v>1</v>
      </c>
      <c r="U1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3" s="2">
        <f>TeknologiOppgangNedgangUnik_Vader[[#This Row],[Conviction KNN]]*TeknologiOppgangNedgangUnik_Vader[[#This Row],[Prediksjon Rett/Feil KNN]]*TeknologiOppgangNedgangUnik_Vader[[#This Row],[Return]]</f>
        <v>3.381461577649836E-5</v>
      </c>
      <c r="W143" s="1">
        <v>0.494405188774521</v>
      </c>
      <c r="X143" s="1">
        <v>0.505594811225478</v>
      </c>
      <c r="Y143" s="1">
        <v>0.469343850842595</v>
      </c>
      <c r="Z143" s="1">
        <v>0.530656149157404</v>
      </c>
    </row>
    <row r="144" spans="1:26" hidden="1" x14ac:dyDescent="0.3">
      <c r="A144">
        <v>142</v>
      </c>
      <c r="B144" s="1">
        <v>2010.579956</v>
      </c>
      <c r="C144" s="1">
        <v>2001.219971</v>
      </c>
      <c r="D144" s="1">
        <v>2026.3199460000001</v>
      </c>
      <c r="E144">
        <v>2618200</v>
      </c>
      <c r="F144" s="1">
        <v>2009.900024</v>
      </c>
      <c r="G144" s="3">
        <f>(TeknologiOppgangNedgangUnik_Vader[[#This Row],[Open]]-TeknologiOppgangNedgangUnik_Vader[[#This Row],[Close]])/TeknologiOppgangNedgangUnik_Vader[[#This Row],[Close]]</f>
        <v>3.3829145324693424E-4</v>
      </c>
      <c r="H144" s="1">
        <v>0.99680000000000002</v>
      </c>
      <c r="I144" s="1">
        <v>2.5999999999999999E-2</v>
      </c>
      <c r="J144" s="1">
        <v>0.83499999999999996</v>
      </c>
      <c r="K144" s="1">
        <v>0.13900000000000001</v>
      </c>
      <c r="L144">
        <v>0</v>
      </c>
      <c r="M144" s="1">
        <v>0.49134542182971103</v>
      </c>
      <c r="N144" s="1">
        <v>0.50865457817028803</v>
      </c>
      <c r="O144" s="1">
        <v>0.46222682645755597</v>
      </c>
      <c r="P144" s="1">
        <v>0.53777317354244303</v>
      </c>
      <c r="Q144" s="1">
        <v>0.55555555555555503</v>
      </c>
      <c r="R144" s="1">
        <v>0.44444444444444398</v>
      </c>
      <c r="S144" s="1">
        <f>IF(TeknologiOppgangNedgangUnik_Vader[[#This Row],[Nedgang-KNN]]&gt;TeknologiOppgangNedgangUnik_Vader[[#This Row],[Oppgang-KNN]],0,1)</f>
        <v>0</v>
      </c>
      <c r="T144" s="1">
        <f>IF(TeknologiOppgangNedgangUnik_Vader[[#This Row],[Label]]=TeknologiOppgangNedgangUnik_Vader[[#This Row],[Prediksjon-KNN]],1,-1)</f>
        <v>1</v>
      </c>
      <c r="U1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4" s="2">
        <f>TeknologiOppgangNedgangUnik_Vader[[#This Row],[Conviction KNN]]*TeknologiOppgangNedgangUnik_Vader[[#This Row],[Prediksjon Rett/Feil KNN]]*TeknologiOppgangNedgangUnik_Vader[[#This Row],[Return]]</f>
        <v>1.8793969624829668E-5</v>
      </c>
      <c r="W144" s="1">
        <v>0.49563262999295798</v>
      </c>
      <c r="X144" s="1">
        <v>0.50436737000704102</v>
      </c>
      <c r="Y144" s="1">
        <v>0.469343850842595</v>
      </c>
      <c r="Z144" s="1">
        <v>0.530656149157404</v>
      </c>
    </row>
    <row r="145" spans="1:26" hidden="1" x14ac:dyDescent="0.3">
      <c r="A145">
        <v>143</v>
      </c>
      <c r="B145" s="1">
        <v>2007.0500489999999</v>
      </c>
      <c r="C145" s="1">
        <v>1992.030029</v>
      </c>
      <c r="D145" s="1">
        <v>2012</v>
      </c>
      <c r="E145">
        <v>2558800</v>
      </c>
      <c r="F145" s="1">
        <v>1992.030029</v>
      </c>
      <c r="G145" s="3">
        <f>(TeknologiOppgangNedgangUnik_Vader[[#This Row],[Open]]-TeknologiOppgangNedgangUnik_Vader[[#This Row],[Close]])/TeknologiOppgangNedgangUnik_Vader[[#This Row],[Close]]</f>
        <v>7.5400570178854121E-3</v>
      </c>
      <c r="H145" s="1">
        <v>0.99819999999999998</v>
      </c>
      <c r="I145" s="1">
        <v>8.3000000000000004E-2</v>
      </c>
      <c r="J145" s="1">
        <v>0.72599999999999998</v>
      </c>
      <c r="K145" s="1">
        <v>0.191</v>
      </c>
      <c r="L145">
        <v>0</v>
      </c>
      <c r="M145" s="1">
        <v>0.46545983781491101</v>
      </c>
      <c r="N145" s="1">
        <v>0.53454016218508804</v>
      </c>
      <c r="O145" s="1">
        <v>0.42553756552156202</v>
      </c>
      <c r="P145" s="1">
        <v>0.57446243447843703</v>
      </c>
      <c r="Q145" s="1">
        <v>0.55555555555555503</v>
      </c>
      <c r="R145" s="1">
        <v>0.44444444444444398</v>
      </c>
      <c r="S145" s="1">
        <f>IF(TeknologiOppgangNedgangUnik_Vader[[#This Row],[Nedgang-KNN]]&gt;TeknologiOppgangNedgangUnik_Vader[[#This Row],[Oppgang-KNN]],0,1)</f>
        <v>0</v>
      </c>
      <c r="T145" s="1">
        <f>IF(TeknologiOppgangNedgangUnik_Vader[[#This Row],[Label]]=TeknologiOppgangNedgangUnik_Vader[[#This Row],[Prediksjon-KNN]],1,-1)</f>
        <v>1</v>
      </c>
      <c r="U1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5" s="2">
        <f>TeknologiOppgangNedgangUnik_Vader[[#This Row],[Conviction KNN]]*TeknologiOppgangNedgangUnik_Vader[[#This Row],[Prediksjon Rett/Feil KNN]]*TeknologiOppgangNedgangUnik_Vader[[#This Row],[Return]]</f>
        <v>4.1889205654918935E-4</v>
      </c>
      <c r="W145" s="1">
        <v>0.48315974982699</v>
      </c>
      <c r="X145" s="1">
        <v>0.51684025017300905</v>
      </c>
      <c r="Y145" s="1">
        <v>0.469343850842595</v>
      </c>
      <c r="Z145" s="1">
        <v>0.530656149157404</v>
      </c>
    </row>
    <row r="146" spans="1:26" hidden="1" x14ac:dyDescent="0.3">
      <c r="A146">
        <v>144</v>
      </c>
      <c r="B146" s="1">
        <v>1980.01001</v>
      </c>
      <c r="C146" s="1">
        <v>1951.5500489999999</v>
      </c>
      <c r="D146" s="1">
        <v>1987.5</v>
      </c>
      <c r="E146">
        <v>3486900</v>
      </c>
      <c r="F146" s="1">
        <v>1977.900024</v>
      </c>
      <c r="G146" s="3">
        <f>(TeknologiOppgangNedgangUnik_Vader[[#This Row],[Open]]-TeknologiOppgangNedgangUnik_Vader[[#This Row],[Close]])/TeknologiOppgangNedgangUnik_Vader[[#This Row],[Close]]</f>
        <v>1.0667809163239766E-3</v>
      </c>
      <c r="H146" s="1">
        <v>0.99339999999999995</v>
      </c>
      <c r="I146" s="1">
        <v>2.9000000000000001E-2</v>
      </c>
      <c r="J146" s="1">
        <v>0.83499999999999996</v>
      </c>
      <c r="K146" s="1">
        <v>0.13600000000000001</v>
      </c>
      <c r="L146">
        <v>0</v>
      </c>
      <c r="M146" s="1">
        <v>0.49209498537552299</v>
      </c>
      <c r="N146" s="1">
        <v>0.50790501462447601</v>
      </c>
      <c r="O146" s="1">
        <v>0.46294431343086601</v>
      </c>
      <c r="P146" s="1">
        <v>0.53705568656913305</v>
      </c>
      <c r="Q146" s="1">
        <v>0.55555555555555503</v>
      </c>
      <c r="R146" s="1">
        <v>0.44444444444444398</v>
      </c>
      <c r="S146" s="1">
        <f>IF(TeknologiOppgangNedgangUnik_Vader[[#This Row],[Nedgang-KNN]]&gt;TeknologiOppgangNedgangUnik_Vader[[#This Row],[Oppgang-KNN]],0,1)</f>
        <v>0</v>
      </c>
      <c r="T146" s="1">
        <f>IF(TeknologiOppgangNedgangUnik_Vader[[#This Row],[Label]]=TeknologiOppgangNedgangUnik_Vader[[#This Row],[Prediksjon-KNN]],1,-1)</f>
        <v>1</v>
      </c>
      <c r="U1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6" s="2">
        <f>TeknologiOppgangNedgangUnik_Vader[[#This Row],[Conviction KNN]]*TeknologiOppgangNedgangUnik_Vader[[#This Row],[Prediksjon Rett/Feil KNN]]*TeknologiOppgangNedgangUnik_Vader[[#This Row],[Return]]</f>
        <v>5.9265606462443113E-5</v>
      </c>
      <c r="W146" s="1">
        <v>0.49599899533666503</v>
      </c>
      <c r="X146" s="1">
        <v>0.50400100466333397</v>
      </c>
      <c r="Y146" s="1">
        <v>0.469343850842595</v>
      </c>
      <c r="Z146" s="1">
        <v>0.530656149157404</v>
      </c>
    </row>
    <row r="147" spans="1:26" hidden="1" x14ac:dyDescent="0.3">
      <c r="A147">
        <v>145</v>
      </c>
      <c r="B147" s="1">
        <v>1991.209961</v>
      </c>
      <c r="C147" s="1">
        <v>1962.2299800000001</v>
      </c>
      <c r="D147" s="1">
        <v>1996</v>
      </c>
      <c r="E147">
        <v>3185600</v>
      </c>
      <c r="F147" s="1">
        <v>1964.5200199999999</v>
      </c>
      <c r="G147" s="3">
        <f>(TeknologiOppgangNedgangUnik_Vader[[#This Row],[Open]]-TeknologiOppgangNedgangUnik_Vader[[#This Row],[Close]])/TeknologiOppgangNedgangUnik_Vader[[#This Row],[Close]]</f>
        <v>1.3585985751369482E-2</v>
      </c>
      <c r="H147" s="1">
        <v>0.98819999999999997</v>
      </c>
      <c r="I147" s="1">
        <v>6.8000000000000005E-2</v>
      </c>
      <c r="J147" s="1">
        <v>0.78200000000000003</v>
      </c>
      <c r="K147" s="1">
        <v>0.15</v>
      </c>
      <c r="L147">
        <v>0</v>
      </c>
      <c r="M147" s="1">
        <v>0.48217189093361401</v>
      </c>
      <c r="N147" s="1">
        <v>0.51782810906638499</v>
      </c>
      <c r="O147" s="1">
        <v>0.44668231418096499</v>
      </c>
      <c r="P147" s="1">
        <v>0.55331768581903396</v>
      </c>
      <c r="Q147" s="1">
        <v>0.55555555555555503</v>
      </c>
      <c r="R147" s="1">
        <v>0.44444444444444398</v>
      </c>
      <c r="S147" s="1">
        <f>IF(TeknologiOppgangNedgangUnik_Vader[[#This Row],[Nedgang-KNN]]&gt;TeknologiOppgangNedgangUnik_Vader[[#This Row],[Oppgang-KNN]],0,1)</f>
        <v>0</v>
      </c>
      <c r="T147" s="1">
        <f>IF(TeknologiOppgangNedgangUnik_Vader[[#This Row],[Label]]=TeknologiOppgangNedgangUnik_Vader[[#This Row],[Prediksjon-KNN]],1,-1)</f>
        <v>1</v>
      </c>
      <c r="U1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7" s="2">
        <f>TeknologiOppgangNedgangUnik_Vader[[#This Row],[Conviction KNN]]*TeknologiOppgangNedgangUnik_Vader[[#This Row],[Prediksjon Rett/Feil KNN]]*TeknologiOppgangNedgangUnik_Vader[[#This Row],[Return]]</f>
        <v>7.5477698618719308E-4</v>
      </c>
      <c r="W147" s="1">
        <v>0.49124145392302598</v>
      </c>
      <c r="X147" s="1">
        <v>0.50875854607697302</v>
      </c>
      <c r="Y147" s="1">
        <v>0.469343850842595</v>
      </c>
      <c r="Z147" s="1">
        <v>0.530656149157404</v>
      </c>
    </row>
    <row r="148" spans="1:26" hidden="1" x14ac:dyDescent="0.3">
      <c r="A148">
        <v>146</v>
      </c>
      <c r="B148" s="1">
        <v>1971.1400149999999</v>
      </c>
      <c r="C148" s="1">
        <v>1958.26001</v>
      </c>
      <c r="D148" s="1">
        <v>1989</v>
      </c>
      <c r="E148">
        <v>2900000</v>
      </c>
      <c r="F148" s="1">
        <v>1985.630005</v>
      </c>
      <c r="G148" s="3">
        <f>(TeknologiOppgangNedgangUnik_Vader[[#This Row],[Open]]-TeknologiOppgangNedgangUnik_Vader[[#This Row],[Close]])/TeknologiOppgangNedgangUnik_Vader[[#This Row],[Close]]</f>
        <v>-7.2974269947134662E-3</v>
      </c>
      <c r="H148" s="1">
        <v>-0.875</v>
      </c>
      <c r="I148" s="1">
        <v>9.1999999999999998E-2</v>
      </c>
      <c r="J148" s="1">
        <v>0.85499999999999998</v>
      </c>
      <c r="K148" s="1">
        <v>5.2999999999999999E-2</v>
      </c>
      <c r="L148">
        <v>1</v>
      </c>
      <c r="M148" s="1">
        <v>0.55051168883962498</v>
      </c>
      <c r="N148" s="1">
        <v>0.44948831116037502</v>
      </c>
      <c r="O148" s="1">
        <v>0.75197584287320696</v>
      </c>
      <c r="P148" s="1">
        <v>0.24802415712679199</v>
      </c>
      <c r="Q148" s="1">
        <v>0.66666666666666596</v>
      </c>
      <c r="R148" s="1">
        <v>0.33333333333333298</v>
      </c>
      <c r="S148" s="1">
        <f>IF(TeknologiOppgangNedgangUnik_Vader[[#This Row],[Nedgang-KNN]]&gt;TeknologiOppgangNedgangUnik_Vader[[#This Row],[Oppgang-KNN]],0,1)</f>
        <v>0</v>
      </c>
      <c r="T148" s="1">
        <f>IF(TeknologiOppgangNedgangUnik_Vader[[#This Row],[Label]]=TeknologiOppgangNedgangUnik_Vader[[#This Row],[Prediksjon-KNN]],1,-1)</f>
        <v>-1</v>
      </c>
      <c r="U1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8" s="2">
        <f>TeknologiOppgangNedgangUnik_Vader[[#This Row],[Conviction KNN]]*TeknologiOppgangNedgangUnik_Vader[[#This Row],[Prediksjon Rett/Feil KNN]]*TeknologiOppgangNedgangUnik_Vader[[#This Row],[Return]]</f>
        <v>1.216237832452243E-3</v>
      </c>
      <c r="W148" s="1">
        <v>0.52498446680584798</v>
      </c>
      <c r="X148" s="1">
        <v>0.47501553319415102</v>
      </c>
      <c r="Y148" s="1">
        <v>0.54250559284116295</v>
      </c>
      <c r="Z148" s="1">
        <v>0.45749440715883599</v>
      </c>
    </row>
    <row r="149" spans="1:26" hidden="1" x14ac:dyDescent="0.3">
      <c r="A149">
        <v>147</v>
      </c>
      <c r="B149" s="1">
        <v>1995.98999</v>
      </c>
      <c r="C149" s="1">
        <v>1973.130005</v>
      </c>
      <c r="D149" s="1">
        <v>1997.790039</v>
      </c>
      <c r="E149">
        <v>2703500</v>
      </c>
      <c r="F149" s="1">
        <v>1994.48999</v>
      </c>
      <c r="G149" s="3">
        <f>(TeknologiOppgangNedgangUnik_Vader[[#This Row],[Open]]-TeknologiOppgangNedgangUnik_Vader[[#This Row],[Close]])/TeknologiOppgangNedgangUnik_Vader[[#This Row],[Close]]</f>
        <v>7.5207196201571307E-4</v>
      </c>
      <c r="H149" s="1">
        <v>0.98750000000000004</v>
      </c>
      <c r="I149" s="1">
        <v>2.5999999999999999E-2</v>
      </c>
      <c r="J149" s="1">
        <v>0.85199999999999998</v>
      </c>
      <c r="K149" s="1">
        <v>0.123</v>
      </c>
      <c r="L149">
        <v>0</v>
      </c>
      <c r="M149" s="1">
        <v>0.50467638740996401</v>
      </c>
      <c r="N149" s="1">
        <v>0.49532361259003499</v>
      </c>
      <c r="O149" s="1">
        <v>0.47501837421600202</v>
      </c>
      <c r="P149" s="1">
        <v>0.52498162578399699</v>
      </c>
      <c r="Q149" s="1">
        <v>0.44444444444444398</v>
      </c>
      <c r="R149" s="1">
        <v>0.55555555555555503</v>
      </c>
      <c r="S149" s="1">
        <f>IF(TeknologiOppgangNedgangUnik_Vader[[#This Row],[Nedgang-KNN]]&gt;TeknologiOppgangNedgangUnik_Vader[[#This Row],[Oppgang-KNN]],0,1)</f>
        <v>1</v>
      </c>
      <c r="T149" s="1">
        <f>IF(TeknologiOppgangNedgangUnik_Vader[[#This Row],[Label]]=TeknologiOppgangNedgangUnik_Vader[[#This Row],[Prediksjon-KNN]],1,-1)</f>
        <v>-1</v>
      </c>
      <c r="U1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9" s="2">
        <f>TeknologiOppgangNedgangUnik_Vader[[#This Row],[Conviction KNN]]*TeknologiOppgangNedgangUnik_Vader[[#This Row],[Prediksjon Rett/Feil KNN]]*TeknologiOppgangNedgangUnik_Vader[[#This Row],[Return]]</f>
        <v>-4.178177566753959E-5</v>
      </c>
      <c r="W149" s="1">
        <v>0.49855142628375598</v>
      </c>
      <c r="X149" s="1">
        <v>0.50144857371624396</v>
      </c>
      <c r="Y149" s="1">
        <v>0.515593561368209</v>
      </c>
      <c r="Z149" s="1">
        <v>0.48440643863179</v>
      </c>
    </row>
    <row r="150" spans="1:26" x14ac:dyDescent="0.3">
      <c r="A150">
        <v>148</v>
      </c>
      <c r="B150" s="1">
        <v>1969.3000489999999</v>
      </c>
      <c r="C150" s="1">
        <v>1965.869995</v>
      </c>
      <c r="D150" s="1">
        <v>2001.3000489999999</v>
      </c>
      <c r="E150">
        <v>2631300</v>
      </c>
      <c r="F150" s="1">
        <v>2000.8100589999999</v>
      </c>
      <c r="G150" s="3">
        <f>(TeknologiOppgangNedgangUnik_Vader[[#This Row],[Open]]-TeknologiOppgangNedgangUnik_Vader[[#This Row],[Close]])/TeknologiOppgangNedgangUnik_Vader[[#This Row],[Close]]</f>
        <v>-1.5748626341747098E-2</v>
      </c>
      <c r="H150" s="1">
        <v>0.98619999999999997</v>
      </c>
      <c r="I150" s="1">
        <v>6.0999999999999999E-2</v>
      </c>
      <c r="J150" s="1">
        <v>0.80600000000000005</v>
      </c>
      <c r="K150" s="1">
        <v>0.13400000000000001</v>
      </c>
      <c r="L150">
        <v>1</v>
      </c>
      <c r="M150" s="7">
        <v>0.496255973519794</v>
      </c>
      <c r="N150" s="7">
        <v>0.503744026480205</v>
      </c>
      <c r="O150" s="7">
        <v>0.457454436357489</v>
      </c>
      <c r="P150" s="7">
        <v>0.54254556364251005</v>
      </c>
      <c r="Q150" s="7">
        <v>0.33333333333333298</v>
      </c>
      <c r="R150" s="7">
        <v>0.66666666666666596</v>
      </c>
      <c r="S150" s="1">
        <f>IF(TeknologiOppgangNedgangUnik_Vader[[#This Row],[Nedgang-KNN]]&gt;TeknologiOppgangNedgangUnik_Vader[[#This Row],[Oppgang-KNN]],0,1)</f>
        <v>1</v>
      </c>
      <c r="T150" s="1">
        <f>IF(TeknologiOppgangNedgangUnik_Vader[[#This Row],[Label]]=TeknologiOppgangNedgangUnik_Vader[[#This Row],[Prediksjon-KNN]],1,-1)</f>
        <v>1</v>
      </c>
      <c r="U1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0" s="2">
        <f>TeknologiOppgangNedgangUnik_Vader[[#This Row],[Conviction KNN]]*TeknologiOppgangNedgangUnik_Vader[[#This Row],[Prediksjon Rett/Feil KNN]]*TeknologiOppgangNedgangUnik_Vader[[#This Row],[Return]]</f>
        <v>-2.624771056957847E-3</v>
      </c>
      <c r="W150" s="7">
        <v>0.494517403283388</v>
      </c>
      <c r="X150" s="7">
        <v>0.505482596716611</v>
      </c>
      <c r="Y150" s="7">
        <v>0.469343850842595</v>
      </c>
      <c r="Z150" s="7">
        <v>0.530656149157404</v>
      </c>
    </row>
    <row r="151" spans="1:26" hidden="1" x14ac:dyDescent="0.3">
      <c r="A151">
        <v>149</v>
      </c>
      <c r="B151" s="1">
        <v>2001</v>
      </c>
      <c r="C151" s="1">
        <v>1972.719971</v>
      </c>
      <c r="D151" s="1">
        <v>2001.1999510000001</v>
      </c>
      <c r="E151">
        <v>4136500</v>
      </c>
      <c r="F151" s="1">
        <v>1973.8199460000001</v>
      </c>
      <c r="G151" s="3">
        <f>(TeknologiOppgangNedgangUnik_Vader[[#This Row],[Open]]-TeknologiOppgangNedgangUnik_Vader[[#This Row],[Close]])/TeknologiOppgangNedgangUnik_Vader[[#This Row],[Close]]</f>
        <v>1.377028034146734E-2</v>
      </c>
      <c r="H151" s="1">
        <v>0.92169999999999996</v>
      </c>
      <c r="I151" s="1">
        <v>4.3999999999999997E-2</v>
      </c>
      <c r="J151" s="1">
        <v>0.86199999999999999</v>
      </c>
      <c r="K151" s="1">
        <v>9.2999999999999999E-2</v>
      </c>
      <c r="L151">
        <v>0</v>
      </c>
      <c r="M151" s="1">
        <v>0.49947527329093599</v>
      </c>
      <c r="N151" s="1">
        <v>0.50052472670906301</v>
      </c>
      <c r="O151" s="1">
        <v>0.49171094657060599</v>
      </c>
      <c r="P151" s="1">
        <v>0.50828905342939301</v>
      </c>
      <c r="Q151" s="1">
        <v>0.44444444444444398</v>
      </c>
      <c r="R151" s="1">
        <v>0.55555555555555503</v>
      </c>
      <c r="S151" s="1">
        <f>IF(TeknologiOppgangNedgangUnik_Vader[[#This Row],[Nedgang-KNN]]&gt;TeknologiOppgangNedgangUnik_Vader[[#This Row],[Oppgang-KNN]],0,1)</f>
        <v>1</v>
      </c>
      <c r="T151" s="1">
        <f>IF(TeknologiOppgangNedgangUnik_Vader[[#This Row],[Label]]=TeknologiOppgangNedgangUnik_Vader[[#This Row],[Prediksjon-KNN]],1,-1)</f>
        <v>-1</v>
      </c>
      <c r="U1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1" s="2">
        <f>TeknologiOppgangNedgangUnik_Vader[[#This Row],[Conviction KNN]]*TeknologiOppgangNedgangUnik_Vader[[#This Row],[Prediksjon Rett/Feil KNN]]*TeknologiOppgangNedgangUnik_Vader[[#This Row],[Return]]</f>
        <v>-7.650155745259629E-4</v>
      </c>
      <c r="W151" s="1">
        <v>0.50313089587583804</v>
      </c>
      <c r="X151" s="1">
        <v>0.49686910412416202</v>
      </c>
      <c r="Y151" s="1">
        <v>0.515593561368209</v>
      </c>
      <c r="Z151" s="1">
        <v>0.48440643863179</v>
      </c>
    </row>
    <row r="152" spans="1:26" hidden="1" x14ac:dyDescent="0.3">
      <c r="A152">
        <v>150</v>
      </c>
      <c r="B152" s="1">
        <v>1942</v>
      </c>
      <c r="C152" s="1">
        <v>1924.51001</v>
      </c>
      <c r="D152" s="1">
        <v>1950.900024</v>
      </c>
      <c r="E152">
        <v>4927100</v>
      </c>
      <c r="F152" s="1">
        <v>1943.0500489999999</v>
      </c>
      <c r="G152" s="3">
        <f>(TeknologiOppgangNedgangUnik_Vader[[#This Row],[Open]]-TeknologiOppgangNedgangUnik_Vader[[#This Row],[Close]])/TeknologiOppgangNedgangUnik_Vader[[#This Row],[Close]]</f>
        <v>-5.4041273951762453E-4</v>
      </c>
      <c r="H152" s="1">
        <v>0.90810000000000002</v>
      </c>
      <c r="I152" s="1">
        <v>0</v>
      </c>
      <c r="J152" s="1">
        <v>0.88200000000000001</v>
      </c>
      <c r="K152" s="1">
        <v>0.11799999999999999</v>
      </c>
      <c r="L152">
        <v>1</v>
      </c>
      <c r="M152" s="1">
        <v>0.50395693146768905</v>
      </c>
      <c r="N152" s="1">
        <v>0.496043068532311</v>
      </c>
      <c r="O152" s="1">
        <v>0.50092202089460702</v>
      </c>
      <c r="P152" s="1">
        <v>0.49907797910539098</v>
      </c>
      <c r="Q152" s="1">
        <v>0.55555555555555503</v>
      </c>
      <c r="R152" s="1">
        <v>0.44444444444444398</v>
      </c>
      <c r="S152" s="1">
        <f>IF(TeknologiOppgangNedgangUnik_Vader[[#This Row],[Nedgang-KNN]]&gt;TeknologiOppgangNedgangUnik_Vader[[#This Row],[Oppgang-KNN]],0,1)</f>
        <v>0</v>
      </c>
      <c r="T152" s="1">
        <f>IF(TeknologiOppgangNedgangUnik_Vader[[#This Row],[Label]]=TeknologiOppgangNedgangUnik_Vader[[#This Row],[Prediksjon-KNN]],1,-1)</f>
        <v>-1</v>
      </c>
      <c r="U1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2" s="2">
        <f>TeknologiOppgangNedgangUnik_Vader[[#This Row],[Conviction KNN]]*TeknologiOppgangNedgangUnik_Vader[[#This Row],[Prediksjon Rett/Feil KNN]]*TeknologiOppgangNedgangUnik_Vader[[#This Row],[Return]]</f>
        <v>3.0022929973201347E-5</v>
      </c>
      <c r="W152" s="1">
        <v>0.50173161679232203</v>
      </c>
      <c r="X152" s="1">
        <v>0.49826838320767702</v>
      </c>
      <c r="Y152" s="1">
        <v>0.515593561368209</v>
      </c>
      <c r="Z152" s="1">
        <v>0.48440643863179</v>
      </c>
    </row>
    <row r="153" spans="1:26" hidden="1" x14ac:dyDescent="0.3">
      <c r="A153">
        <v>151</v>
      </c>
      <c r="B153" s="1">
        <v>1930</v>
      </c>
      <c r="C153" s="1">
        <v>1890.540039</v>
      </c>
      <c r="D153" s="1">
        <v>1932.2299800000001</v>
      </c>
      <c r="E153">
        <v>4493200</v>
      </c>
      <c r="F153" s="1">
        <v>1912.4499510000001</v>
      </c>
      <c r="G153" s="3">
        <f>(TeknologiOppgangNedgangUnik_Vader[[#This Row],[Open]]-TeknologiOppgangNedgangUnik_Vader[[#This Row],[Close]])/TeknologiOppgangNedgangUnik_Vader[[#This Row],[Close]]</f>
        <v>9.176736358942731E-3</v>
      </c>
      <c r="H153" s="1">
        <v>0.99480000000000002</v>
      </c>
      <c r="I153" s="1">
        <v>3.5999999999999997E-2</v>
      </c>
      <c r="J153" s="1">
        <v>0.84699999999999998</v>
      </c>
      <c r="K153" s="1">
        <v>0.11700000000000001</v>
      </c>
      <c r="L153">
        <v>0</v>
      </c>
      <c r="M153" s="1">
        <v>0.49793800038499902</v>
      </c>
      <c r="N153" s="1">
        <v>0.50206199961499998</v>
      </c>
      <c r="O153" s="1">
        <v>0.47443025813907602</v>
      </c>
      <c r="P153" s="1">
        <v>0.52556974186092298</v>
      </c>
      <c r="Q153" s="1">
        <v>0.66666666666666596</v>
      </c>
      <c r="R153" s="1">
        <v>0.33333333333333298</v>
      </c>
      <c r="S153" s="1">
        <f>IF(TeknologiOppgangNedgangUnik_Vader[[#This Row],[Nedgang-KNN]]&gt;TeknologiOppgangNedgangUnik_Vader[[#This Row],[Oppgang-KNN]],0,1)</f>
        <v>0</v>
      </c>
      <c r="T153" s="1">
        <f>IF(TeknologiOppgangNedgangUnik_Vader[[#This Row],[Label]]=TeknologiOppgangNedgangUnik_Vader[[#This Row],[Prediksjon-KNN]],1,-1)</f>
        <v>1</v>
      </c>
      <c r="U1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3" s="2">
        <f>TeknologiOppgangNedgangUnik_Vader[[#This Row],[Conviction KNN]]*TeknologiOppgangNedgangUnik_Vader[[#This Row],[Prediksjon Rett/Feil KNN]]*TeknologiOppgangNedgangUnik_Vader[[#This Row],[Return]]</f>
        <v>1.529456059823787E-3</v>
      </c>
      <c r="W153" s="1">
        <v>0.49882904224429198</v>
      </c>
      <c r="X153" s="1">
        <v>0.50117095775570697</v>
      </c>
      <c r="Y153" s="1">
        <v>0.515593561368209</v>
      </c>
      <c r="Z153" s="1">
        <v>0.48440643863179</v>
      </c>
    </row>
    <row r="154" spans="1:26" x14ac:dyDescent="0.3">
      <c r="A154">
        <v>152</v>
      </c>
      <c r="B154" s="1">
        <v>1891.119995</v>
      </c>
      <c r="C154" s="1">
        <v>1883.4799800000001</v>
      </c>
      <c r="D154" s="1">
        <v>1909.8900149999999</v>
      </c>
      <c r="E154">
        <v>2910900</v>
      </c>
      <c r="F154" s="1">
        <v>1898.530029</v>
      </c>
      <c r="G154" s="3">
        <f>(TeknologiOppgangNedgangUnik_Vader[[#This Row],[Open]]-TeknologiOppgangNedgangUnik_Vader[[#This Row],[Close]])/TeknologiOppgangNedgangUnik_Vader[[#This Row],[Close]]</f>
        <v>-3.9030375536925448E-3</v>
      </c>
      <c r="H154" s="1">
        <v>0.94189999999999996</v>
      </c>
      <c r="I154" s="1">
        <v>4.9000000000000002E-2</v>
      </c>
      <c r="J154" s="1">
        <v>0.82699999999999996</v>
      </c>
      <c r="K154" s="1">
        <v>0.124</v>
      </c>
      <c r="L154">
        <v>1</v>
      </c>
      <c r="M154" s="7">
        <v>0.49481286482859699</v>
      </c>
      <c r="N154" s="7">
        <v>0.50518713517140201</v>
      </c>
      <c r="O154" s="7">
        <v>0.46596529009933901</v>
      </c>
      <c r="P154" s="7">
        <v>0.53403470990066004</v>
      </c>
      <c r="Q154" s="7">
        <v>0.44444444444444398</v>
      </c>
      <c r="R154" s="7">
        <v>0.55555555555555503</v>
      </c>
      <c r="S154" s="1">
        <f>IF(TeknologiOppgangNedgangUnik_Vader[[#This Row],[Nedgang-KNN]]&gt;TeknologiOppgangNedgangUnik_Vader[[#This Row],[Oppgang-KNN]],0,1)</f>
        <v>1</v>
      </c>
      <c r="T154" s="1">
        <f>IF(TeknologiOppgangNedgangUnik_Vader[[#This Row],[Label]]=TeknologiOppgangNedgangUnik_Vader[[#This Row],[Prediksjon-KNN]],1,-1)</f>
        <v>1</v>
      </c>
      <c r="U1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4" s="2">
        <f>TeknologiOppgangNedgangUnik_Vader[[#This Row],[Conviction KNN]]*TeknologiOppgangNedgangUnik_Vader[[#This Row],[Prediksjon Rett/Feil KNN]]*TeknologiOppgangNedgangUnik_Vader[[#This Row],[Return]]</f>
        <v>-2.1683541964958569E-4</v>
      </c>
      <c r="W154" s="7">
        <v>0.49734952579203601</v>
      </c>
      <c r="X154" s="7">
        <v>0.50265047420796305</v>
      </c>
      <c r="Y154" s="7">
        <v>0.469343850842595</v>
      </c>
      <c r="Z154" s="7">
        <v>0.530656149157404</v>
      </c>
    </row>
    <row r="155" spans="1:26" hidden="1" x14ac:dyDescent="0.3">
      <c r="A155">
        <v>153</v>
      </c>
      <c r="B155" s="1">
        <v>1898.1099850000001</v>
      </c>
      <c r="C155" s="1">
        <v>1849.4399410000001</v>
      </c>
      <c r="D155" s="1">
        <v>1899.5500489999999</v>
      </c>
      <c r="E155">
        <v>4470700</v>
      </c>
      <c r="F155" s="1">
        <v>1866.780029</v>
      </c>
      <c r="G155" s="3">
        <f>(TeknologiOppgangNedgangUnik_Vader[[#This Row],[Open]]-TeknologiOppgangNedgangUnik_Vader[[#This Row],[Close]])/TeknologiOppgangNedgangUnik_Vader[[#This Row],[Close]]</f>
        <v>1.6782885778343644E-2</v>
      </c>
      <c r="H155" s="1">
        <v>0.98880000000000001</v>
      </c>
      <c r="I155" s="1">
        <v>3.5999999999999997E-2</v>
      </c>
      <c r="J155" s="1">
        <v>0.82699999999999996</v>
      </c>
      <c r="K155" s="1">
        <v>0.13700000000000001</v>
      </c>
      <c r="L155">
        <v>0</v>
      </c>
      <c r="M155" s="1">
        <v>0.49092541765758002</v>
      </c>
      <c r="N155" s="1">
        <v>0.50907458234241898</v>
      </c>
      <c r="O155" s="1">
        <v>0.45913075330314401</v>
      </c>
      <c r="P155" s="1">
        <v>0.54086924669685499</v>
      </c>
      <c r="Q155" s="1">
        <v>0.66666666666666596</v>
      </c>
      <c r="R155" s="1">
        <v>0.33333333333333298</v>
      </c>
      <c r="S155" s="1">
        <f>IF(TeknologiOppgangNedgangUnik_Vader[[#This Row],[Nedgang-KNN]]&gt;TeknologiOppgangNedgangUnik_Vader[[#This Row],[Oppgang-KNN]],0,1)</f>
        <v>0</v>
      </c>
      <c r="T155" s="1">
        <f>IF(TeknologiOppgangNedgangUnik_Vader[[#This Row],[Label]]=TeknologiOppgangNedgangUnik_Vader[[#This Row],[Prediksjon-KNN]],1,-1)</f>
        <v>1</v>
      </c>
      <c r="U1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5" s="2">
        <f>TeknologiOppgangNedgangUnik_Vader[[#This Row],[Conviction KNN]]*TeknologiOppgangNedgangUnik_Vader[[#This Row],[Prediksjon Rett/Feil KNN]]*TeknologiOppgangNedgangUnik_Vader[[#This Row],[Return]]</f>
        <v>2.7971476297239378E-3</v>
      </c>
      <c r="W155" s="1">
        <v>0.49544213687772998</v>
      </c>
      <c r="X155" s="1">
        <v>0.50455786312226902</v>
      </c>
      <c r="Y155" s="1">
        <v>0.469343850842595</v>
      </c>
      <c r="Z155" s="1">
        <v>0.530656149157404</v>
      </c>
    </row>
    <row r="156" spans="1:26" hidden="1" x14ac:dyDescent="0.3">
      <c r="A156">
        <v>154</v>
      </c>
      <c r="B156" s="1">
        <v>1871.719971</v>
      </c>
      <c r="C156" s="1">
        <v>1844.01001</v>
      </c>
      <c r="D156" s="1">
        <v>1897.920044</v>
      </c>
      <c r="E156">
        <v>4713300</v>
      </c>
      <c r="F156" s="1">
        <v>1855.3199460000001</v>
      </c>
      <c r="G156" s="3">
        <f>(TeknologiOppgangNedgangUnik_Vader[[#This Row],[Open]]-TeknologiOppgangNedgangUnik_Vader[[#This Row],[Close]])/TeknologiOppgangNedgangUnik_Vader[[#This Row],[Close]]</f>
        <v>8.8394592185341136E-3</v>
      </c>
      <c r="H156" s="1">
        <v>0.98309999999999997</v>
      </c>
      <c r="I156" s="1">
        <v>0.04</v>
      </c>
      <c r="J156" s="1">
        <v>0.85199999999999998</v>
      </c>
      <c r="K156" s="1">
        <v>0.107</v>
      </c>
      <c r="L156">
        <v>0</v>
      </c>
      <c r="M156" s="1">
        <v>0.49377937047704001</v>
      </c>
      <c r="N156" s="1">
        <v>0.50622062952295899</v>
      </c>
      <c r="O156" s="1">
        <v>0.48066024920378098</v>
      </c>
      <c r="P156" s="1">
        <v>0.51933975079621797</v>
      </c>
      <c r="Q156" s="1">
        <v>0.44444444444444398</v>
      </c>
      <c r="R156" s="1">
        <v>0.55555555555555503</v>
      </c>
      <c r="S156" s="1">
        <f>IF(TeknologiOppgangNedgangUnik_Vader[[#This Row],[Nedgang-KNN]]&gt;TeknologiOppgangNedgangUnik_Vader[[#This Row],[Oppgang-KNN]],0,1)</f>
        <v>1</v>
      </c>
      <c r="T156" s="1">
        <f>IF(TeknologiOppgangNedgangUnik_Vader[[#This Row],[Label]]=TeknologiOppgangNedgangUnik_Vader[[#This Row],[Prediksjon-KNN]],1,-1)</f>
        <v>-1</v>
      </c>
      <c r="U1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6" s="2">
        <f>TeknologiOppgangNedgangUnik_Vader[[#This Row],[Conviction KNN]]*TeknologiOppgangNedgangUnik_Vader[[#This Row],[Prediksjon Rett/Feil KNN]]*TeknologiOppgangNedgangUnik_Vader[[#This Row],[Return]]</f>
        <v>-4.910810676963394E-4</v>
      </c>
      <c r="W156" s="1">
        <v>0.50035371567965903</v>
      </c>
      <c r="X156" s="1">
        <v>0.49964628432033997</v>
      </c>
      <c r="Y156" s="1">
        <v>0.515593561368209</v>
      </c>
      <c r="Z156" s="1">
        <v>0.48440643863179</v>
      </c>
    </row>
    <row r="157" spans="1:26" hidden="1" x14ac:dyDescent="0.3">
      <c r="A157">
        <v>155</v>
      </c>
      <c r="B157" s="1">
        <v>1845.0699460000001</v>
      </c>
      <c r="C157" s="1">
        <v>1808.0200199999999</v>
      </c>
      <c r="D157" s="1">
        <v>1846.3599850000001</v>
      </c>
      <c r="E157">
        <v>4956200</v>
      </c>
      <c r="F157" s="1">
        <v>1823.23999</v>
      </c>
      <c r="G157" s="3">
        <f>(TeknologiOppgangNedgangUnik_Vader[[#This Row],[Open]]-TeknologiOppgangNedgangUnik_Vader[[#This Row],[Close]])/TeknologiOppgangNedgangUnik_Vader[[#This Row],[Close]]</f>
        <v>1.1973166516603247E-2</v>
      </c>
      <c r="H157" s="1">
        <v>0.81259999999999999</v>
      </c>
      <c r="I157" s="1">
        <v>4.5999999999999999E-2</v>
      </c>
      <c r="J157" s="1">
        <v>0.85599999999999998</v>
      </c>
      <c r="K157" s="1">
        <v>9.8000000000000004E-2</v>
      </c>
      <c r="L157">
        <v>0</v>
      </c>
      <c r="M157" s="1">
        <v>0.50704219946403095</v>
      </c>
      <c r="N157" s="1">
        <v>0.49295780053596799</v>
      </c>
      <c r="O157" s="1">
        <v>0.49033895781660902</v>
      </c>
      <c r="P157" s="1">
        <v>0.50966104218339003</v>
      </c>
      <c r="Q157" s="1">
        <v>0.33333333333333298</v>
      </c>
      <c r="R157" s="1">
        <v>0.66666666666666596</v>
      </c>
      <c r="S157" s="1">
        <f>IF(TeknologiOppgangNedgangUnik_Vader[[#This Row],[Nedgang-KNN]]&gt;TeknologiOppgangNedgangUnik_Vader[[#This Row],[Oppgang-KNN]],0,1)</f>
        <v>1</v>
      </c>
      <c r="T157" s="1">
        <f>IF(TeknologiOppgangNedgangUnik_Vader[[#This Row],[Label]]=TeknologiOppgangNedgangUnik_Vader[[#This Row],[Prediksjon-KNN]],1,-1)</f>
        <v>-1</v>
      </c>
      <c r="U1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7" s="2">
        <f>TeknologiOppgangNedgangUnik_Vader[[#This Row],[Conviction KNN]]*TeknologiOppgangNedgangUnik_Vader[[#This Row],[Prediksjon Rett/Feil KNN]]*TeknologiOppgangNedgangUnik_Vader[[#This Row],[Return]]</f>
        <v>-1.9955277527672058E-3</v>
      </c>
      <c r="W157" s="1">
        <v>0.50330003128066303</v>
      </c>
      <c r="X157" s="1">
        <v>0.49669996871933603</v>
      </c>
      <c r="Y157" s="1">
        <v>0.37301587301587302</v>
      </c>
      <c r="Z157" s="1">
        <v>0.62698412698412698</v>
      </c>
    </row>
    <row r="158" spans="1:26" hidden="1" x14ac:dyDescent="0.3">
      <c r="A158">
        <v>156</v>
      </c>
      <c r="B158" s="1">
        <v>1770.219971</v>
      </c>
      <c r="C158" s="1">
        <v>1748.780029</v>
      </c>
      <c r="D158" s="1">
        <v>1788.670044</v>
      </c>
      <c r="E158">
        <v>6058200</v>
      </c>
      <c r="F158" s="1">
        <v>1765.130005</v>
      </c>
      <c r="G158" s="3">
        <f>(TeknologiOppgangNedgangUnik_Vader[[#This Row],[Open]]-TeknologiOppgangNedgangUnik_Vader[[#This Row],[Close]])/TeknologiOppgangNedgangUnik_Vader[[#This Row],[Close]]</f>
        <v>2.8836210282426216E-3</v>
      </c>
      <c r="H158" s="1">
        <v>0.95309999999999995</v>
      </c>
      <c r="I158" s="1">
        <v>0</v>
      </c>
      <c r="J158" s="1">
        <v>0.88100000000000001</v>
      </c>
      <c r="K158" s="1">
        <v>0.11899999999999999</v>
      </c>
      <c r="L158">
        <v>0</v>
      </c>
      <c r="M158" s="1">
        <v>0.50270604939642505</v>
      </c>
      <c r="N158" s="1">
        <v>0.49729395060357401</v>
      </c>
      <c r="O158" s="1">
        <v>0.49926180407701098</v>
      </c>
      <c r="P158" s="1">
        <v>0.50073819592298896</v>
      </c>
      <c r="Q158" s="1">
        <v>0.55555555555555503</v>
      </c>
      <c r="R158" s="1">
        <v>0.44444444444444398</v>
      </c>
      <c r="S158" s="1">
        <f>IF(TeknologiOppgangNedgangUnik_Vader[[#This Row],[Nedgang-KNN]]&gt;TeknologiOppgangNedgangUnik_Vader[[#This Row],[Oppgang-KNN]],0,1)</f>
        <v>0</v>
      </c>
      <c r="T158" s="1">
        <f>IF(TeknologiOppgangNedgangUnik_Vader[[#This Row],[Label]]=TeknologiOppgangNedgangUnik_Vader[[#This Row],[Prediksjon-KNN]],1,-1)</f>
        <v>1</v>
      </c>
      <c r="U1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8" s="2">
        <f>TeknologiOppgangNedgangUnik_Vader[[#This Row],[Conviction KNN]]*TeknologiOppgangNedgangUnik_Vader[[#This Row],[Prediksjon Rett/Feil KNN]]*TeknologiOppgangNedgangUnik_Vader[[#This Row],[Return]]</f>
        <v>1.6020116823570112E-4</v>
      </c>
      <c r="W158" s="1">
        <v>0.50111190495048896</v>
      </c>
      <c r="X158" s="1">
        <v>0.49888809504950998</v>
      </c>
      <c r="Y158" s="1">
        <v>0.515593561368209</v>
      </c>
      <c r="Z158" s="1">
        <v>0.48440643863179</v>
      </c>
    </row>
    <row r="159" spans="1:26" hidden="1" x14ac:dyDescent="0.3">
      <c r="A159">
        <v>157</v>
      </c>
      <c r="B159" s="1">
        <v>1792.2299800000001</v>
      </c>
      <c r="C159" s="1">
        <v>1753.400024</v>
      </c>
      <c r="D159" s="1">
        <v>1793.7700199999999</v>
      </c>
      <c r="E159">
        <v>5070300</v>
      </c>
      <c r="F159" s="1">
        <v>1787.829956</v>
      </c>
      <c r="G159" s="3">
        <f>(TeknologiOppgangNedgangUnik_Vader[[#This Row],[Open]]-TeknologiOppgangNedgangUnik_Vader[[#This Row],[Close]])/TeknologiOppgangNedgangUnik_Vader[[#This Row],[Close]]</f>
        <v>2.4610975922142063E-3</v>
      </c>
      <c r="H159" s="1">
        <v>0.9919</v>
      </c>
      <c r="I159" s="1">
        <v>4.9000000000000002E-2</v>
      </c>
      <c r="J159" s="1">
        <v>0.83199999999999996</v>
      </c>
      <c r="K159" s="1">
        <v>0.11899999999999999</v>
      </c>
      <c r="L159">
        <v>0</v>
      </c>
      <c r="M159" s="1">
        <v>0.495602329634381</v>
      </c>
      <c r="N159" s="1">
        <v>0.504397670365618</v>
      </c>
      <c r="O159" s="1">
        <v>0.469100109812845</v>
      </c>
      <c r="P159" s="1">
        <v>0.530899890187154</v>
      </c>
      <c r="Q159" s="1">
        <v>0.44444444444444398</v>
      </c>
      <c r="R159" s="1">
        <v>0.55555555555555503</v>
      </c>
      <c r="S159" s="1">
        <f>IF(TeknologiOppgangNedgangUnik_Vader[[#This Row],[Nedgang-KNN]]&gt;TeknologiOppgangNedgangUnik_Vader[[#This Row],[Oppgang-KNN]],0,1)</f>
        <v>1</v>
      </c>
      <c r="T159" s="1">
        <f>IF(TeknologiOppgangNedgangUnik_Vader[[#This Row],[Label]]=TeknologiOppgangNedgangUnik_Vader[[#This Row],[Prediksjon-KNN]],1,-1)</f>
        <v>-1</v>
      </c>
      <c r="U1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9" s="2">
        <f>TeknologiOppgangNedgangUnik_Vader[[#This Row],[Conviction KNN]]*TeknologiOppgangNedgangUnik_Vader[[#This Row],[Prediksjon Rett/Feil KNN]]*TeknologiOppgangNedgangUnik_Vader[[#This Row],[Return]]</f>
        <v>-1.3672764401190027E-4</v>
      </c>
      <c r="W159" s="1">
        <v>0.49771409490832302</v>
      </c>
      <c r="X159" s="1">
        <v>0.50228590509167603</v>
      </c>
      <c r="Y159" s="1">
        <v>0.469343850842595</v>
      </c>
      <c r="Z159" s="1">
        <v>0.530656149157404</v>
      </c>
    </row>
    <row r="160" spans="1:26" x14ac:dyDescent="0.3">
      <c r="A160">
        <v>158</v>
      </c>
      <c r="B160" s="1">
        <v>1773.98999</v>
      </c>
      <c r="C160" s="1">
        <v>1757</v>
      </c>
      <c r="D160" s="1">
        <v>1798.9300539999999</v>
      </c>
      <c r="E160">
        <v>4526900</v>
      </c>
      <c r="F160" s="1">
        <v>1793.400024</v>
      </c>
      <c r="G160" s="3">
        <f>(TeknologiOppgangNedgangUnik_Vader[[#This Row],[Open]]-TeknologiOppgangNedgangUnik_Vader[[#This Row],[Close]])/TeknologiOppgangNedgangUnik_Vader[[#This Row],[Close]]</f>
        <v>-1.082303654524764E-2</v>
      </c>
      <c r="H160" s="1">
        <v>0.996</v>
      </c>
      <c r="I160" s="1">
        <v>2.7E-2</v>
      </c>
      <c r="J160" s="1">
        <v>0.82399999999999995</v>
      </c>
      <c r="K160" s="1">
        <v>0.14899999999999999</v>
      </c>
      <c r="L160">
        <v>1</v>
      </c>
      <c r="M160" s="7">
        <v>0.48766731389448897</v>
      </c>
      <c r="N160" s="7">
        <v>0.51233268610550997</v>
      </c>
      <c r="O160" s="7">
        <v>0.45423733138051298</v>
      </c>
      <c r="P160" s="7">
        <v>0.54576266861948597</v>
      </c>
      <c r="Q160" s="7">
        <v>0.33333333333333298</v>
      </c>
      <c r="R160" s="7">
        <v>0.66666666666666596</v>
      </c>
      <c r="S160" s="1">
        <f>IF(TeknologiOppgangNedgangUnik_Vader[[#This Row],[Nedgang-KNN]]&gt;TeknologiOppgangNedgangUnik_Vader[[#This Row],[Oppgang-KNN]],0,1)</f>
        <v>1</v>
      </c>
      <c r="T160" s="1">
        <f>IF(TeknologiOppgangNedgangUnik_Vader[[#This Row],[Label]]=TeknologiOppgangNedgangUnik_Vader[[#This Row],[Prediksjon-KNN]],1,-1)</f>
        <v>1</v>
      </c>
      <c r="U1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0" s="2">
        <f>TeknologiOppgangNedgangUnik_Vader[[#This Row],[Conviction KNN]]*TeknologiOppgangNedgangUnik_Vader[[#This Row],[Prediksjon Rett/Feil KNN]]*TeknologiOppgangNedgangUnik_Vader[[#This Row],[Return]]</f>
        <v>-1.8038394242079381E-3</v>
      </c>
      <c r="W160" s="7">
        <v>0.49385597028606198</v>
      </c>
      <c r="X160" s="7">
        <v>0.50614402971393702</v>
      </c>
      <c r="Y160" s="7">
        <v>0.469343850842595</v>
      </c>
      <c r="Z160" s="7">
        <v>0.530656149157404</v>
      </c>
    </row>
    <row r="161" spans="1:26" hidden="1" x14ac:dyDescent="0.3">
      <c r="A161">
        <v>159</v>
      </c>
      <c r="B161" s="1">
        <v>1806</v>
      </c>
      <c r="C161" s="1">
        <v>1798.1099850000001</v>
      </c>
      <c r="D161" s="1">
        <v>1834.26001</v>
      </c>
      <c r="E161">
        <v>3701200</v>
      </c>
      <c r="F161" s="1">
        <v>1832.8900149999999</v>
      </c>
      <c r="G161" s="3">
        <f>(TeknologiOppgangNedgangUnik_Vader[[#This Row],[Open]]-TeknologiOppgangNedgangUnik_Vader[[#This Row],[Close]])/TeknologiOppgangNedgangUnik_Vader[[#This Row],[Close]]</f>
        <v>-1.4670828462121307E-2</v>
      </c>
      <c r="H161" s="1">
        <v>0.73770000000000002</v>
      </c>
      <c r="I161" s="1">
        <v>9.0999999999999998E-2</v>
      </c>
      <c r="J161" s="1">
        <v>0.78600000000000003</v>
      </c>
      <c r="K161" s="1">
        <v>0.123</v>
      </c>
      <c r="L161">
        <v>1</v>
      </c>
      <c r="M161" s="1">
        <v>0.49379966827878102</v>
      </c>
      <c r="N161" s="1">
        <v>0.50620033172121803</v>
      </c>
      <c r="O161" s="1">
        <v>0.48093347813727699</v>
      </c>
      <c r="P161" s="1">
        <v>0.51906652186272195</v>
      </c>
      <c r="Q161" s="1">
        <v>0.55555555555555503</v>
      </c>
      <c r="R161" s="1">
        <v>0.44444444444444398</v>
      </c>
      <c r="S161" s="1">
        <f>IF(TeknologiOppgangNedgangUnik_Vader[[#This Row],[Nedgang-KNN]]&gt;TeknologiOppgangNedgangUnik_Vader[[#This Row],[Oppgang-KNN]],0,1)</f>
        <v>0</v>
      </c>
      <c r="T161" s="1">
        <f>IF(TeknologiOppgangNedgangUnik_Vader[[#This Row],[Label]]=TeknologiOppgangNedgangUnik_Vader[[#This Row],[Prediksjon-KNN]],1,-1)</f>
        <v>-1</v>
      </c>
      <c r="U1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1" s="2">
        <f>TeknologiOppgangNedgangUnik_Vader[[#This Row],[Conviction KNN]]*TeknologiOppgangNedgangUnik_Vader[[#This Row],[Prediksjon Rett/Feil KNN]]*TeknologiOppgangNedgangUnik_Vader[[#This Row],[Return]]</f>
        <v>8.150460256734055E-4</v>
      </c>
      <c r="W161" s="1">
        <v>0.49697020972290601</v>
      </c>
      <c r="X161" s="1">
        <v>0.50302979027709305</v>
      </c>
      <c r="Y161" s="1">
        <v>0.588607594936708</v>
      </c>
      <c r="Z161" s="1">
        <v>0.411392405063291</v>
      </c>
    </row>
    <row r="162" spans="1:26" hidden="1" x14ac:dyDescent="0.3">
      <c r="A162">
        <v>160</v>
      </c>
      <c r="B162" s="1">
        <v>1828.9499510000001</v>
      </c>
      <c r="C162" s="1">
        <v>1802.219971</v>
      </c>
      <c r="D162" s="1">
        <v>1831.089966</v>
      </c>
      <c r="E162">
        <v>2879800</v>
      </c>
      <c r="F162" s="1">
        <v>1807.579956</v>
      </c>
      <c r="G162" s="3">
        <f>(TeknologiOppgangNedgangUnik_Vader[[#This Row],[Open]]-TeknologiOppgangNedgangUnik_Vader[[#This Row],[Close]])/TeknologiOppgangNedgangUnik_Vader[[#This Row],[Close]]</f>
        <v>1.1822434149629404E-2</v>
      </c>
      <c r="H162" s="1">
        <v>0.92600000000000005</v>
      </c>
      <c r="I162" s="1">
        <v>0</v>
      </c>
      <c r="J162" s="1">
        <v>0.85499999999999998</v>
      </c>
      <c r="K162" s="1">
        <v>0.14499999999999999</v>
      </c>
      <c r="L162">
        <v>0</v>
      </c>
      <c r="M162" s="1">
        <v>0.493972284402594</v>
      </c>
      <c r="N162" s="1">
        <v>0.506027715597405</v>
      </c>
      <c r="O162" s="1">
        <v>0.47885908913487102</v>
      </c>
      <c r="P162" s="1">
        <v>0.52114091086512804</v>
      </c>
      <c r="Q162" s="1">
        <v>0.77777777777777701</v>
      </c>
      <c r="R162" s="1">
        <v>0.22222222222222199</v>
      </c>
      <c r="S162" s="1">
        <f>IF(TeknologiOppgangNedgangUnik_Vader[[#This Row],[Nedgang-KNN]]&gt;TeknologiOppgangNedgangUnik_Vader[[#This Row],[Oppgang-KNN]],0,1)</f>
        <v>0</v>
      </c>
      <c r="T162" s="1">
        <f>IF(TeknologiOppgangNedgangUnik_Vader[[#This Row],[Label]]=TeknologiOppgangNedgangUnik_Vader[[#This Row],[Prediksjon-KNN]],1,-1)</f>
        <v>1</v>
      </c>
      <c r="U1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2" s="2">
        <f>TeknologiOppgangNedgangUnik_Vader[[#This Row],[Conviction KNN]]*TeknologiOppgangNedgangUnik_Vader[[#This Row],[Prediksjon Rett/Feil KNN]]*TeknologiOppgangNedgangUnik_Vader[[#This Row],[Return]]</f>
        <v>3.2840094860081648E-3</v>
      </c>
      <c r="W162" s="1">
        <v>0.49690068571303497</v>
      </c>
      <c r="X162" s="1">
        <v>0.50309931428696397</v>
      </c>
      <c r="Y162" s="1">
        <v>0.515593561368209</v>
      </c>
      <c r="Z162" s="1">
        <v>0.48440643863179</v>
      </c>
    </row>
    <row r="163" spans="1:26" hidden="1" x14ac:dyDescent="0.3">
      <c r="A163">
        <v>161</v>
      </c>
      <c r="B163" s="1">
        <v>1795.98999</v>
      </c>
      <c r="C163" s="1">
        <v>1777</v>
      </c>
      <c r="D163" s="1">
        <v>1800.9799800000001</v>
      </c>
      <c r="E163">
        <v>2905500</v>
      </c>
      <c r="F163" s="1">
        <v>1784.920044</v>
      </c>
      <c r="G163" s="3">
        <f>(TeknologiOppgangNedgangUnik_Vader[[#This Row],[Open]]-TeknologiOppgangNedgangUnik_Vader[[#This Row],[Close]])/TeknologiOppgangNedgangUnik_Vader[[#This Row],[Close]]</f>
        <v>6.2019282248589463E-3</v>
      </c>
      <c r="H163" s="1">
        <v>0.97529999999999994</v>
      </c>
      <c r="I163" s="1">
        <v>1.2E-2</v>
      </c>
      <c r="J163" s="1">
        <v>0.82699999999999996</v>
      </c>
      <c r="K163" s="1">
        <v>0.161</v>
      </c>
      <c r="L163">
        <v>0</v>
      </c>
      <c r="M163" s="1">
        <v>0.48573897858634801</v>
      </c>
      <c r="N163" s="1">
        <v>0.51426102141365104</v>
      </c>
      <c r="O163" s="1">
        <v>0.45538020162092702</v>
      </c>
      <c r="P163" s="1">
        <v>0.54461979837907204</v>
      </c>
      <c r="Q163" s="1">
        <v>0.44444444444444398</v>
      </c>
      <c r="R163" s="1">
        <v>0.55555555555555503</v>
      </c>
      <c r="S163" s="1">
        <f>IF(TeknologiOppgangNedgangUnik_Vader[[#This Row],[Nedgang-KNN]]&gt;TeknologiOppgangNedgangUnik_Vader[[#This Row],[Oppgang-KNN]],0,1)</f>
        <v>1</v>
      </c>
      <c r="T163" s="1">
        <f>IF(TeknologiOppgangNedgangUnik_Vader[[#This Row],[Label]]=TeknologiOppgangNedgangUnik_Vader[[#This Row],[Prediksjon-KNN]],1,-1)</f>
        <v>-1</v>
      </c>
      <c r="U1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3" s="2">
        <f>TeknologiOppgangNedgangUnik_Vader[[#This Row],[Conviction KNN]]*TeknologiOppgangNedgangUnik_Vader[[#This Row],[Prediksjon Rett/Feil KNN]]*TeknologiOppgangNedgangUnik_Vader[[#This Row],[Return]]</f>
        <v>-3.4455156804771907E-4</v>
      </c>
      <c r="W163" s="1">
        <v>0.492915989515266</v>
      </c>
      <c r="X163" s="1">
        <v>0.50708401048473395</v>
      </c>
      <c r="Y163" s="1">
        <v>0.469343850842595</v>
      </c>
      <c r="Z163" s="1">
        <v>0.530656149157404</v>
      </c>
    </row>
    <row r="164" spans="1:26" x14ac:dyDescent="0.3">
      <c r="A164">
        <v>162</v>
      </c>
      <c r="B164" s="1">
        <v>1783</v>
      </c>
      <c r="C164" s="1">
        <v>1780</v>
      </c>
      <c r="D164" s="1">
        <v>1831.73999</v>
      </c>
      <c r="E164">
        <v>3994000</v>
      </c>
      <c r="F164" s="1">
        <v>1824.339966</v>
      </c>
      <c r="G164" s="3">
        <f>(TeknologiOppgangNedgangUnik_Vader[[#This Row],[Open]]-TeknologiOppgangNedgangUnik_Vader[[#This Row],[Close]])/TeknologiOppgangNedgangUnik_Vader[[#This Row],[Close]]</f>
        <v>-2.2660231519589482E-2</v>
      </c>
      <c r="H164" s="1">
        <v>0.95860000000000001</v>
      </c>
      <c r="I164" s="1">
        <v>6.4000000000000001E-2</v>
      </c>
      <c r="J164" s="1">
        <v>0.81499999999999995</v>
      </c>
      <c r="K164" s="1">
        <v>0.121</v>
      </c>
      <c r="L164">
        <v>1</v>
      </c>
      <c r="M164" s="7">
        <v>0.49361245854298502</v>
      </c>
      <c r="N164" s="7">
        <v>0.50638754145701403</v>
      </c>
      <c r="O164" s="7">
        <v>0.46729712859032302</v>
      </c>
      <c r="P164" s="7">
        <v>0.53270287140967698</v>
      </c>
      <c r="Q164" s="7">
        <v>0.33333333333333298</v>
      </c>
      <c r="R164" s="7">
        <v>0.66666666666666596</v>
      </c>
      <c r="S164" s="1">
        <f>IF(TeknologiOppgangNedgangUnik_Vader[[#This Row],[Nedgang-KNN]]&gt;TeknologiOppgangNedgangUnik_Vader[[#This Row],[Oppgang-KNN]],0,1)</f>
        <v>1</v>
      </c>
      <c r="T164" s="1">
        <f>IF(TeknologiOppgangNedgangUnik_Vader[[#This Row],[Label]]=TeknologiOppgangNedgangUnik_Vader[[#This Row],[Prediksjon-KNN]],1,-1)</f>
        <v>1</v>
      </c>
      <c r="U1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4" s="2">
        <f>TeknologiOppgangNedgangUnik_Vader[[#This Row],[Conviction KNN]]*TeknologiOppgangNedgangUnik_Vader[[#This Row],[Prediksjon Rett/Feil KNN]]*TeknologiOppgangNedgangUnik_Vader[[#This Row],[Return]]</f>
        <v>-3.7767052532649095E-3</v>
      </c>
      <c r="W164" s="7">
        <v>0.49677845223056999</v>
      </c>
      <c r="X164" s="7">
        <v>0.50322154776942896</v>
      </c>
      <c r="Y164" s="7">
        <v>0.469343850842595</v>
      </c>
      <c r="Z164" s="7">
        <v>0.530656149157404</v>
      </c>
    </row>
    <row r="165" spans="1:26" hidden="1" x14ac:dyDescent="0.3">
      <c r="A165">
        <v>163</v>
      </c>
      <c r="B165" s="1">
        <v>1793.01001</v>
      </c>
      <c r="C165" s="1">
        <v>1757.219971</v>
      </c>
      <c r="D165" s="1">
        <v>1795.650024</v>
      </c>
      <c r="E165">
        <v>4893600</v>
      </c>
      <c r="F165" s="1">
        <v>1762.959961</v>
      </c>
      <c r="G165" s="3">
        <f>(TeknologiOppgangNedgangUnik_Vader[[#This Row],[Open]]-TeknologiOppgangNedgangUnik_Vader[[#This Row],[Close]])/TeknologiOppgangNedgangUnik_Vader[[#This Row],[Close]]</f>
        <v>1.7045224885853177E-2</v>
      </c>
      <c r="H165" s="1">
        <v>-0.128</v>
      </c>
      <c r="I165" s="1">
        <v>4.2999999999999997E-2</v>
      </c>
      <c r="J165" s="1">
        <v>0.91900000000000004</v>
      </c>
      <c r="K165" s="1">
        <v>3.7999999999999999E-2</v>
      </c>
      <c r="L165">
        <v>0</v>
      </c>
      <c r="M165" s="1">
        <v>0.54737904551158001</v>
      </c>
      <c r="N165" s="1">
        <v>0.45262095448841899</v>
      </c>
      <c r="O165" s="1">
        <v>0.63041097798588297</v>
      </c>
      <c r="P165" s="1">
        <v>0.36958902201411697</v>
      </c>
      <c r="Q165" s="1">
        <v>0.66666666666666596</v>
      </c>
      <c r="R165" s="1">
        <v>0.33333333333333298</v>
      </c>
      <c r="S165" s="1">
        <f>IF(TeknologiOppgangNedgangUnik_Vader[[#This Row],[Nedgang-KNN]]&gt;TeknologiOppgangNedgangUnik_Vader[[#This Row],[Oppgang-KNN]],0,1)</f>
        <v>0</v>
      </c>
      <c r="T165" s="1">
        <f>IF(TeknologiOppgangNedgangUnik_Vader[[#This Row],[Label]]=TeknologiOppgangNedgangUnik_Vader[[#This Row],[Prediksjon-KNN]],1,-1)</f>
        <v>1</v>
      </c>
      <c r="U1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5" s="2">
        <f>TeknologiOppgangNedgangUnik_Vader[[#This Row],[Conviction KNN]]*TeknologiOppgangNedgangUnik_Vader[[#This Row],[Prediksjon Rett/Feil KNN]]*TeknologiOppgangNedgangUnik_Vader[[#This Row],[Return]]</f>
        <v>2.8408708143088596E-3</v>
      </c>
      <c r="W165" s="1">
        <v>0.52315924770501498</v>
      </c>
      <c r="X165" s="1">
        <v>0.47684075229498402</v>
      </c>
      <c r="Y165" s="1">
        <v>0.54250559284116295</v>
      </c>
      <c r="Z165" s="1">
        <v>0.45749440715883599</v>
      </c>
    </row>
    <row r="166" spans="1:26" hidden="1" x14ac:dyDescent="0.3">
      <c r="A166">
        <v>164</v>
      </c>
      <c r="B166" s="1">
        <v>1781.98999</v>
      </c>
      <c r="C166" s="1">
        <v>1761.959961</v>
      </c>
      <c r="D166" s="1">
        <v>1788</v>
      </c>
      <c r="E166">
        <v>3759100</v>
      </c>
      <c r="F166" s="1">
        <v>1776.119995</v>
      </c>
      <c r="G166" s="3">
        <f>(TeknologiOppgangNedgangUnik_Vader[[#This Row],[Open]]-TeknologiOppgangNedgangUnik_Vader[[#This Row],[Close]])/TeknologiOppgangNedgangUnik_Vader[[#This Row],[Close]]</f>
        <v>3.3049540664621688E-3</v>
      </c>
      <c r="H166" s="1">
        <v>0.82709999999999995</v>
      </c>
      <c r="I166" s="1">
        <v>0</v>
      </c>
      <c r="J166" s="1">
        <v>0.80400000000000005</v>
      </c>
      <c r="K166" s="1">
        <v>0.19600000000000001</v>
      </c>
      <c r="L166">
        <v>0</v>
      </c>
      <c r="M166" s="1">
        <v>0.47776347934102598</v>
      </c>
      <c r="N166" s="1">
        <v>0.52223652065897297</v>
      </c>
      <c r="O166" s="1">
        <v>0.44425460104595998</v>
      </c>
      <c r="P166" s="1">
        <v>0.55574539895403896</v>
      </c>
      <c r="Q166" s="1">
        <v>0.44444444444444398</v>
      </c>
      <c r="R166" s="1">
        <v>0.55555555555555503</v>
      </c>
      <c r="S166" s="1">
        <f>IF(TeknologiOppgangNedgangUnik_Vader[[#This Row],[Nedgang-KNN]]&gt;TeknologiOppgangNedgangUnik_Vader[[#This Row],[Oppgang-KNN]],0,1)</f>
        <v>1</v>
      </c>
      <c r="T166" s="1">
        <f>IF(TeknologiOppgangNedgangUnik_Vader[[#This Row],[Label]]=TeknologiOppgangNedgangUnik_Vader[[#This Row],[Prediksjon-KNN]],1,-1)</f>
        <v>-1</v>
      </c>
      <c r="U1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6" s="2">
        <f>TeknologiOppgangNedgangUnik_Vader[[#This Row],[Conviction KNN]]*TeknologiOppgangNedgangUnik_Vader[[#This Row],[Prediksjon Rett/Feil KNN]]*TeknologiOppgangNedgangUnik_Vader[[#This Row],[Return]]</f>
        <v>-1.8360855924789816E-4</v>
      </c>
      <c r="W166" s="1">
        <v>0.48909658768467201</v>
      </c>
      <c r="X166" s="1">
        <v>0.51090341231532699</v>
      </c>
      <c r="Y166" s="1">
        <v>0.469343850842595</v>
      </c>
      <c r="Z166" s="1">
        <v>0.530656149157404</v>
      </c>
    </row>
    <row r="167" spans="1:26" hidden="1" x14ac:dyDescent="0.3">
      <c r="A167">
        <v>165</v>
      </c>
      <c r="B167" s="1">
        <v>1792.8900149999999</v>
      </c>
      <c r="C167" s="1">
        <v>1784.5500489999999</v>
      </c>
      <c r="D167" s="1">
        <v>1802.910034</v>
      </c>
      <c r="E167">
        <v>3018000</v>
      </c>
      <c r="F167" s="1">
        <v>1792.5699460000001</v>
      </c>
      <c r="G167" s="3">
        <f>(TeknologiOppgangNedgangUnik_Vader[[#This Row],[Open]]-TeknologiOppgangNedgangUnik_Vader[[#This Row],[Close]])/TeknologiOppgangNedgangUnik_Vader[[#This Row],[Close]]</f>
        <v>1.7855314416828665E-4</v>
      </c>
      <c r="H167" s="1">
        <v>0.99850000000000005</v>
      </c>
      <c r="I167" s="1">
        <v>3.2000000000000001E-2</v>
      </c>
      <c r="J167" s="1">
        <v>0.80600000000000005</v>
      </c>
      <c r="K167" s="1">
        <v>0.16200000000000001</v>
      </c>
      <c r="L167">
        <v>0</v>
      </c>
      <c r="M167" s="1">
        <v>0.48233995157158999</v>
      </c>
      <c r="N167" s="1">
        <v>0.51766004842840996</v>
      </c>
      <c r="O167" s="1">
        <v>0.44250768304815902</v>
      </c>
      <c r="P167" s="1">
        <v>0.55749231695183998</v>
      </c>
      <c r="Q167" s="1">
        <v>0.66666666666666596</v>
      </c>
      <c r="R167" s="1">
        <v>0.33333333333333298</v>
      </c>
      <c r="S167" s="1">
        <f>IF(TeknologiOppgangNedgangUnik_Vader[[#This Row],[Nedgang-KNN]]&gt;TeknologiOppgangNedgangUnik_Vader[[#This Row],[Oppgang-KNN]],0,1)</f>
        <v>0</v>
      </c>
      <c r="T167" s="1">
        <f>IF(TeknologiOppgangNedgangUnik_Vader[[#This Row],[Label]]=TeknologiOppgangNedgangUnik_Vader[[#This Row],[Prediksjon-KNN]],1,-1)</f>
        <v>1</v>
      </c>
      <c r="U1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7" s="2">
        <f>TeknologiOppgangNedgangUnik_Vader[[#This Row],[Conviction KNN]]*TeknologiOppgangNedgangUnik_Vader[[#This Row],[Prediksjon Rett/Feil KNN]]*TeknologiOppgangNedgangUnik_Vader[[#This Row],[Return]]</f>
        <v>2.9758857361381077E-5</v>
      </c>
      <c r="W167" s="1">
        <v>0.49128399154114399</v>
      </c>
      <c r="X167" s="1">
        <v>0.50871600845885601</v>
      </c>
      <c r="Y167" s="1">
        <v>0.469343850842595</v>
      </c>
      <c r="Z167" s="1">
        <v>0.530656149157404</v>
      </c>
    </row>
    <row r="168" spans="1:26" hidden="1" x14ac:dyDescent="0.3">
      <c r="A168">
        <v>166</v>
      </c>
      <c r="B168" s="1">
        <v>1818.079956</v>
      </c>
      <c r="C168" s="1">
        <v>1812.6099850000001</v>
      </c>
      <c r="D168" s="1">
        <v>1826</v>
      </c>
      <c r="E168">
        <v>2816300</v>
      </c>
      <c r="F168" s="1">
        <v>1816.119995</v>
      </c>
      <c r="G168" s="3">
        <f>(TeknologiOppgangNedgangUnik_Vader[[#This Row],[Open]]-TeknologiOppgangNedgangUnik_Vader[[#This Row],[Close]])/TeknologiOppgangNedgangUnik_Vader[[#This Row],[Close]]</f>
        <v>1.0792023684536446E-3</v>
      </c>
      <c r="H168" s="1">
        <v>0.96179999999999999</v>
      </c>
      <c r="I168" s="1">
        <v>4.4999999999999998E-2</v>
      </c>
      <c r="J168" s="1">
        <v>0.873</v>
      </c>
      <c r="K168" s="1">
        <v>8.2000000000000003E-2</v>
      </c>
      <c r="L168">
        <v>0</v>
      </c>
      <c r="M168" s="1">
        <v>0.50991175835403602</v>
      </c>
      <c r="N168" s="1">
        <v>0.49008824164596398</v>
      </c>
      <c r="O168" s="1">
        <v>0.50026360733261799</v>
      </c>
      <c r="P168" s="1">
        <v>0.49973639266738101</v>
      </c>
      <c r="Q168" s="1">
        <v>0.22222222222222199</v>
      </c>
      <c r="R168" s="1">
        <v>0.77777777777777701</v>
      </c>
      <c r="S168" s="1">
        <f>IF(TeknologiOppgangNedgangUnik_Vader[[#This Row],[Nedgang-KNN]]&gt;TeknologiOppgangNedgangUnik_Vader[[#This Row],[Oppgang-KNN]],0,1)</f>
        <v>1</v>
      </c>
      <c r="T168" s="1">
        <f>IF(TeknologiOppgangNedgangUnik_Vader[[#This Row],[Label]]=TeknologiOppgangNedgangUnik_Vader[[#This Row],[Prediksjon-KNN]],1,-1)</f>
        <v>-1</v>
      </c>
      <c r="U1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8" s="2">
        <f>TeknologiOppgangNedgangUnik_Vader[[#This Row],[Conviction KNN]]*TeknologiOppgangNedgangUnik_Vader[[#This Row],[Prediksjon Rett/Feil KNN]]*TeknologiOppgangNedgangUnik_Vader[[#This Row],[Return]]</f>
        <v>-2.9977843568156765E-4</v>
      </c>
      <c r="W168" s="1">
        <v>0.50463543904672004</v>
      </c>
      <c r="X168" s="1">
        <v>0.49536456095327902</v>
      </c>
      <c r="Y168" s="1">
        <v>0.515593561368209</v>
      </c>
      <c r="Z168" s="1">
        <v>0.48440643863179</v>
      </c>
    </row>
    <row r="169" spans="1:26" hidden="1" x14ac:dyDescent="0.3">
      <c r="A169">
        <v>167</v>
      </c>
      <c r="B169" s="1">
        <v>1814.5</v>
      </c>
      <c r="C169" s="1">
        <v>1799.880005</v>
      </c>
      <c r="D169" s="1">
        <v>1816.8199460000001</v>
      </c>
      <c r="E169">
        <v>1929500</v>
      </c>
      <c r="F169" s="1">
        <v>1801.380005</v>
      </c>
      <c r="G169" s="3">
        <f>(TeknologiOppgangNedgangUnik_Vader[[#This Row],[Open]]-TeknologiOppgangNedgangUnik_Vader[[#This Row],[Close]])/TeknologiOppgangNedgangUnik_Vader[[#This Row],[Close]]</f>
        <v>7.2833022258399147E-3</v>
      </c>
      <c r="H169" s="1">
        <v>0.98550000000000004</v>
      </c>
      <c r="I169" s="1">
        <v>6.0999999999999999E-2</v>
      </c>
      <c r="J169" s="1">
        <v>0.74199999999999999</v>
      </c>
      <c r="K169" s="1">
        <v>0.19600000000000001</v>
      </c>
      <c r="L169">
        <v>0</v>
      </c>
      <c r="M169" s="1">
        <v>0.45936612506949498</v>
      </c>
      <c r="N169" s="1">
        <v>0.54063387493050397</v>
      </c>
      <c r="O169" s="1">
        <v>0.41592393435733099</v>
      </c>
      <c r="P169" s="1">
        <v>0.58407606564266801</v>
      </c>
      <c r="Q169" s="1">
        <v>0.22222222222222199</v>
      </c>
      <c r="R169" s="1">
        <v>0.77777777777777701</v>
      </c>
      <c r="S169" s="1">
        <f>IF(TeknologiOppgangNedgangUnik_Vader[[#This Row],[Nedgang-KNN]]&gt;TeknologiOppgangNedgangUnik_Vader[[#This Row],[Oppgang-KNN]],0,1)</f>
        <v>1</v>
      </c>
      <c r="T169" s="1">
        <f>IF(TeknologiOppgangNedgangUnik_Vader[[#This Row],[Label]]=TeknologiOppgangNedgangUnik_Vader[[#This Row],[Prediksjon-KNN]],1,-1)</f>
        <v>-1</v>
      </c>
      <c r="U1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9" s="2">
        <f>TeknologiOppgangNedgangUnik_Vader[[#This Row],[Conviction KNN]]*TeknologiOppgangNedgangUnik_Vader[[#This Row],[Prediksjon Rett/Feil KNN]]*TeknologiOppgangNedgangUnik_Vader[[#This Row],[Return]]</f>
        <v>-2.0231395071777522E-3</v>
      </c>
      <c r="W169" s="1">
        <v>0.48370700422873703</v>
      </c>
      <c r="X169" s="1">
        <v>0.51629299577126198</v>
      </c>
      <c r="Y169" s="1">
        <v>0.469343850842595</v>
      </c>
      <c r="Z169" s="1">
        <v>0.530656149157404</v>
      </c>
    </row>
    <row r="170" spans="1:26" x14ac:dyDescent="0.3">
      <c r="A170">
        <v>168</v>
      </c>
      <c r="B170" s="1">
        <v>1819.3900149999999</v>
      </c>
      <c r="C170" s="1">
        <v>1815</v>
      </c>
      <c r="D170" s="1">
        <v>1829.579956</v>
      </c>
      <c r="E170">
        <v>2031800</v>
      </c>
      <c r="F170" s="1">
        <v>1823.540039</v>
      </c>
      <c r="G170" s="3">
        <f>(TeknologiOppgangNedgangUnik_Vader[[#This Row],[Open]]-TeknologiOppgangNedgangUnik_Vader[[#This Row],[Close]])/TeknologiOppgangNedgangUnik_Vader[[#This Row],[Close]]</f>
        <v>-2.2758063498709009E-3</v>
      </c>
      <c r="H170" s="1">
        <v>0.99319999999999997</v>
      </c>
      <c r="I170" s="1">
        <v>1.4999999999999999E-2</v>
      </c>
      <c r="J170" s="1">
        <v>0.86</v>
      </c>
      <c r="K170" s="1">
        <v>0.125</v>
      </c>
      <c r="L170">
        <v>1</v>
      </c>
      <c r="M170" s="7">
        <v>0.49783072352389202</v>
      </c>
      <c r="N170" s="7">
        <v>0.50216927647610698</v>
      </c>
      <c r="O170" s="7">
        <v>0.48039162952751202</v>
      </c>
      <c r="P170" s="7">
        <v>0.51960837047248698</v>
      </c>
      <c r="Q170" s="7">
        <v>0.11111111111111099</v>
      </c>
      <c r="R170" s="7">
        <v>0.88888888888888795</v>
      </c>
      <c r="S170" s="1">
        <f>IF(TeknologiOppgangNedgangUnik_Vader[[#This Row],[Nedgang-KNN]]&gt;TeknologiOppgangNedgangUnik_Vader[[#This Row],[Oppgang-KNN]],0,1)</f>
        <v>1</v>
      </c>
      <c r="T170" s="1">
        <f>IF(TeknologiOppgangNedgangUnik_Vader[[#This Row],[Label]]=TeknologiOppgangNedgangUnik_Vader[[#This Row],[Prediksjon-KNN]],1,-1)</f>
        <v>1</v>
      </c>
      <c r="U1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70" s="2">
        <f>TeknologiOppgangNedgangUnik_Vader[[#This Row],[Conviction KNN]]*TeknologiOppgangNedgangUnik_Vader[[#This Row],[Prediksjon Rett/Feil KNN]]*TeknologiOppgangNedgangUnik_Vader[[#This Row],[Return]]</f>
        <v>-8.8503580272757175E-4</v>
      </c>
      <c r="W170" s="7">
        <v>0.49875717067693898</v>
      </c>
      <c r="X170" s="7">
        <v>0.50124282932305997</v>
      </c>
      <c r="Y170" s="7">
        <v>0.515593561368209</v>
      </c>
      <c r="Z170" s="7">
        <v>0.48440643863179</v>
      </c>
    </row>
    <row r="171" spans="1:26" hidden="1" x14ac:dyDescent="0.3">
      <c r="A171">
        <v>169</v>
      </c>
      <c r="B171" s="1">
        <v>1828</v>
      </c>
      <c r="C171" s="1">
        <v>1800.099976</v>
      </c>
      <c r="D171" s="1">
        <v>1829.410034</v>
      </c>
      <c r="E171">
        <v>2653500</v>
      </c>
      <c r="F171" s="1">
        <v>1804.660034</v>
      </c>
      <c r="G171" s="3">
        <f>(TeknologiOppgangNedgangUnik_Vader[[#This Row],[Open]]-TeknologiOppgangNedgangUnik_Vader[[#This Row],[Close]])/TeknologiOppgangNedgangUnik_Vader[[#This Row],[Close]]</f>
        <v>1.2933165006301683E-2</v>
      </c>
      <c r="H171" s="1">
        <v>0.99280000000000002</v>
      </c>
      <c r="I171" s="1">
        <v>6.0000000000000001E-3</v>
      </c>
      <c r="J171" s="1">
        <v>0.87</v>
      </c>
      <c r="K171" s="1">
        <v>0.124</v>
      </c>
      <c r="L171">
        <v>0</v>
      </c>
      <c r="M171" s="1">
        <v>0.49935846289714297</v>
      </c>
      <c r="N171" s="1">
        <v>0.50064153710285597</v>
      </c>
      <c r="O171" s="1">
        <v>0.488786863975468</v>
      </c>
      <c r="P171" s="1">
        <v>0.511213136024532</v>
      </c>
      <c r="Q171" s="1">
        <v>0.66666666666666596</v>
      </c>
      <c r="R171" s="1">
        <v>0.33333333333333298</v>
      </c>
      <c r="S171" s="1">
        <f>IF(TeknologiOppgangNedgangUnik_Vader[[#This Row],[Nedgang-KNN]]&gt;TeknologiOppgangNedgangUnik_Vader[[#This Row],[Oppgang-KNN]],0,1)</f>
        <v>0</v>
      </c>
      <c r="T171" s="1">
        <f>IF(TeknologiOppgangNedgangUnik_Vader[[#This Row],[Label]]=TeknologiOppgangNedgangUnik_Vader[[#This Row],[Prediksjon-KNN]],1,-1)</f>
        <v>1</v>
      </c>
      <c r="U1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71" s="2">
        <f>TeknologiOppgangNedgangUnik_Vader[[#This Row],[Conviction KNN]]*TeknologiOppgangNedgangUnik_Vader[[#This Row],[Prediksjon Rett/Feil KNN]]*TeknologiOppgangNedgangUnik_Vader[[#This Row],[Return]]</f>
        <v>2.1555275010502781E-3</v>
      </c>
      <c r="W171" s="1">
        <v>0.499486719038156</v>
      </c>
      <c r="X171" s="1">
        <v>0.500513280961843</v>
      </c>
      <c r="Y171" s="1">
        <v>0.515593561368209</v>
      </c>
      <c r="Z171" s="1">
        <v>0.48440643863179</v>
      </c>
    </row>
    <row r="172" spans="1:26" hidden="1" x14ac:dyDescent="0.3">
      <c r="A172">
        <v>170</v>
      </c>
      <c r="B172" s="1">
        <v>1793.030029</v>
      </c>
      <c r="C172" s="1">
        <v>1745.2299800000001</v>
      </c>
      <c r="D172" s="1">
        <v>1804.900024</v>
      </c>
      <c r="E172">
        <v>5270800</v>
      </c>
      <c r="F172" s="1">
        <v>1749.619995</v>
      </c>
      <c r="G172" s="3">
        <f>(TeknologiOppgangNedgangUnik_Vader[[#This Row],[Open]]-TeknologiOppgangNedgangUnik_Vader[[#This Row],[Close]])/TeknologiOppgangNedgangUnik_Vader[[#This Row],[Close]]</f>
        <v>2.4811121342951957E-2</v>
      </c>
      <c r="H172" s="1">
        <v>0.97960000000000003</v>
      </c>
      <c r="I172" s="1">
        <v>5.1999999999999998E-2</v>
      </c>
      <c r="J172" s="1">
        <v>0.83199999999999996</v>
      </c>
      <c r="K172" s="1">
        <v>0.11600000000000001</v>
      </c>
      <c r="L172">
        <v>0</v>
      </c>
      <c r="M172" s="1">
        <v>0.49652891353223499</v>
      </c>
      <c r="N172" s="1">
        <v>0.50347108646776395</v>
      </c>
      <c r="O172" s="1">
        <v>0.47108520559239597</v>
      </c>
      <c r="P172" s="1">
        <v>0.52891479440760403</v>
      </c>
      <c r="Q172" s="1">
        <v>0.44444444444444398</v>
      </c>
      <c r="R172" s="1">
        <v>0.55555555555555503</v>
      </c>
      <c r="S172" s="1">
        <f>IF(TeknologiOppgangNedgangUnik_Vader[[#This Row],[Nedgang-KNN]]&gt;TeknologiOppgangNedgangUnik_Vader[[#This Row],[Oppgang-KNN]],0,1)</f>
        <v>1</v>
      </c>
      <c r="T172" s="1">
        <f>IF(TeknologiOppgangNedgangUnik_Vader[[#This Row],[Label]]=TeknologiOppgangNedgangUnik_Vader[[#This Row],[Prediksjon-KNN]],1,-1)</f>
        <v>-1</v>
      </c>
      <c r="U1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2" s="2">
        <f>TeknologiOppgangNedgangUnik_Vader[[#This Row],[Conviction KNN]]*TeknologiOppgangNedgangUnik_Vader[[#This Row],[Prediksjon Rett/Feil KNN]]*TeknologiOppgangNedgangUnik_Vader[[#This Row],[Return]]</f>
        <v>-1.3783956301639969E-3</v>
      </c>
      <c r="W172" s="1">
        <v>0.49816896058237198</v>
      </c>
      <c r="X172" s="1">
        <v>0.50183103941762697</v>
      </c>
      <c r="Y172" s="1">
        <v>0.469343850842595</v>
      </c>
      <c r="Z172" s="1">
        <v>0.530656149157404</v>
      </c>
    </row>
    <row r="173" spans="1:26" x14ac:dyDescent="0.3">
      <c r="A173">
        <v>171</v>
      </c>
      <c r="B173" s="1">
        <v>1766.910034</v>
      </c>
      <c r="C173" s="1">
        <v>1743.51001</v>
      </c>
      <c r="D173" s="1">
        <v>1770</v>
      </c>
      <c r="E173">
        <v>3080000</v>
      </c>
      <c r="F173" s="1">
        <v>1768.869995</v>
      </c>
      <c r="G173" s="3">
        <f>(TeknologiOppgangNedgangUnik_Vader[[#This Row],[Open]]-TeknologiOppgangNedgangUnik_Vader[[#This Row],[Close]])/TeknologiOppgangNedgangUnik_Vader[[#This Row],[Close]]</f>
        <v>-1.1080299883768571E-3</v>
      </c>
      <c r="H173" s="1">
        <v>0.99870000000000003</v>
      </c>
      <c r="I173" s="1">
        <v>6.8000000000000005E-2</v>
      </c>
      <c r="J173" s="1">
        <v>0.72599999999999998</v>
      </c>
      <c r="K173" s="1">
        <v>0.20599999999999999</v>
      </c>
      <c r="L173">
        <v>1</v>
      </c>
      <c r="M173" s="7">
        <v>0.46205688709151899</v>
      </c>
      <c r="N173" s="7">
        <v>0.53794311290847996</v>
      </c>
      <c r="O173" s="7">
        <v>0.41139676194526897</v>
      </c>
      <c r="P173" s="7">
        <v>0.58860323805473003</v>
      </c>
      <c r="Q173" s="7">
        <v>0.33333333333333298</v>
      </c>
      <c r="R173" s="7">
        <v>0.66666666666666596</v>
      </c>
      <c r="S173" s="1">
        <f>IF(TeknologiOppgangNedgangUnik_Vader[[#This Row],[Nedgang-KNN]]&gt;TeknologiOppgangNedgangUnik_Vader[[#This Row],[Oppgang-KNN]],0,1)</f>
        <v>1</v>
      </c>
      <c r="T173" s="1">
        <f>IF(TeknologiOppgangNedgangUnik_Vader[[#This Row],[Label]]=TeknologiOppgangNedgangUnik_Vader[[#This Row],[Prediksjon-KNN]],1,-1)</f>
        <v>1</v>
      </c>
      <c r="U1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73" s="2">
        <f>TeknologiOppgangNedgangUnik_Vader[[#This Row],[Conviction KNN]]*TeknologiOppgangNedgangUnik_Vader[[#This Row],[Prediksjon Rett/Feil KNN]]*TeknologiOppgangNedgangUnik_Vader[[#This Row],[Return]]</f>
        <v>-1.8467166472947599E-4</v>
      </c>
      <c r="W173" s="7">
        <v>0.481493920515289</v>
      </c>
      <c r="X173" s="7">
        <v>0.51850607948470995</v>
      </c>
      <c r="Y173" s="7">
        <v>0.469343850842595</v>
      </c>
      <c r="Z173" s="7">
        <v>0.530656149157404</v>
      </c>
    </row>
    <row r="174" spans="1:26" hidden="1" x14ac:dyDescent="0.3">
      <c r="A174">
        <v>172</v>
      </c>
      <c r="B174" s="1">
        <v>1775.7299800000001</v>
      </c>
      <c r="C174" s="1">
        <v>1746.6800539999999</v>
      </c>
      <c r="D174" s="1">
        <v>1779.400024</v>
      </c>
      <c r="E174">
        <v>3019700</v>
      </c>
      <c r="F174" s="1">
        <v>1761.829956</v>
      </c>
      <c r="G174" s="3">
        <f>(TeknologiOppgangNedgangUnik_Vader[[#This Row],[Open]]-TeknologiOppgangNedgangUnik_Vader[[#This Row],[Close]])/TeknologiOppgangNedgangUnik_Vader[[#This Row],[Close]]</f>
        <v>7.8895377801148203E-3</v>
      </c>
      <c r="H174" s="1">
        <v>-0.92449999999999999</v>
      </c>
      <c r="I174" s="1">
        <v>0.10100000000000001</v>
      </c>
      <c r="J174" s="1">
        <v>0.82099999999999995</v>
      </c>
      <c r="K174" s="1">
        <v>7.8E-2</v>
      </c>
      <c r="L174">
        <v>0</v>
      </c>
      <c r="M174" s="1">
        <v>0.541493491931614</v>
      </c>
      <c r="N174" s="1">
        <v>0.458506508068385</v>
      </c>
      <c r="O174" s="1">
        <v>0.75025097324527601</v>
      </c>
      <c r="P174" s="1">
        <v>0.24974902675472299</v>
      </c>
      <c r="Q174" s="1">
        <v>0.44444444444444398</v>
      </c>
      <c r="R174" s="1">
        <v>0.55555555555555503</v>
      </c>
      <c r="S174" s="1">
        <f>IF(TeknologiOppgangNedgangUnik_Vader[[#This Row],[Nedgang-KNN]]&gt;TeknologiOppgangNedgangUnik_Vader[[#This Row],[Oppgang-KNN]],0,1)</f>
        <v>1</v>
      </c>
      <c r="T174" s="1">
        <f>IF(TeknologiOppgangNedgangUnik_Vader[[#This Row],[Label]]=TeknologiOppgangNedgangUnik_Vader[[#This Row],[Prediksjon-KNN]],1,-1)</f>
        <v>-1</v>
      </c>
      <c r="U1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4" s="2">
        <f>TeknologiOppgangNedgangUnik_Vader[[#This Row],[Conviction KNN]]*TeknologiOppgangNedgangUnik_Vader[[#This Row],[Prediksjon Rett/Feil KNN]]*TeknologiOppgangNedgangUnik_Vader[[#This Row],[Return]]</f>
        <v>-4.383076544508231E-4</v>
      </c>
      <c r="W174" s="1">
        <v>0.52062411440044198</v>
      </c>
      <c r="X174" s="1">
        <v>0.47937588559955702</v>
      </c>
      <c r="Y174" s="1">
        <v>0.54250559284116295</v>
      </c>
      <c r="Z174" s="1">
        <v>0.45749440715883599</v>
      </c>
    </row>
    <row r="175" spans="1:26" hidden="1" x14ac:dyDescent="0.3">
      <c r="A175">
        <v>173</v>
      </c>
      <c r="B175" s="1">
        <v>1755</v>
      </c>
      <c r="C175" s="1">
        <v>1744.0500489999999</v>
      </c>
      <c r="D175" s="1">
        <v>1767.8599850000001</v>
      </c>
      <c r="E175">
        <v>2419700</v>
      </c>
      <c r="F175" s="1">
        <v>1764.25</v>
      </c>
      <c r="G175" s="3">
        <f>(TeknologiOppgangNedgangUnik_Vader[[#This Row],[Open]]-TeknologiOppgangNedgangUnik_Vader[[#This Row],[Close]])/TeknologiOppgangNedgangUnik_Vader[[#This Row],[Close]]</f>
        <v>-5.2430211137877289E-3</v>
      </c>
      <c r="H175" s="1">
        <v>0.98660000000000003</v>
      </c>
      <c r="I175" s="1">
        <v>6.0999999999999999E-2</v>
      </c>
      <c r="J175" s="1">
        <v>0.81699999999999995</v>
      </c>
      <c r="K175" s="1">
        <v>0.122</v>
      </c>
      <c r="L175">
        <v>1</v>
      </c>
      <c r="M175" s="1">
        <v>0.49308718012451203</v>
      </c>
      <c r="N175" s="1">
        <v>0.50691281987548698</v>
      </c>
      <c r="O175" s="1">
        <v>0.466010729631742</v>
      </c>
      <c r="P175" s="1">
        <v>0.53398927036825705</v>
      </c>
      <c r="Q175" s="1">
        <v>0.55555555555555503</v>
      </c>
      <c r="R175" s="1">
        <v>0.44444444444444398</v>
      </c>
      <c r="S175" s="1">
        <f>IF(TeknologiOppgangNedgangUnik_Vader[[#This Row],[Nedgang-KNN]]&gt;TeknologiOppgangNedgangUnik_Vader[[#This Row],[Oppgang-KNN]],0,1)</f>
        <v>0</v>
      </c>
      <c r="T175" s="1">
        <f>IF(TeknologiOppgangNedgangUnik_Vader[[#This Row],[Label]]=TeknologiOppgangNedgangUnik_Vader[[#This Row],[Prediksjon-KNN]],1,-1)</f>
        <v>-1</v>
      </c>
      <c r="U1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5" s="2">
        <f>TeknologiOppgangNedgangUnik_Vader[[#This Row],[Conviction KNN]]*TeknologiOppgangNedgangUnik_Vader[[#This Row],[Prediksjon Rett/Feil KNN]]*TeknologiOppgangNedgangUnik_Vader[[#This Row],[Return]]</f>
        <v>2.9127895076598478E-4</v>
      </c>
      <c r="W175" s="1">
        <v>0.49651217193765501</v>
      </c>
      <c r="X175" s="1">
        <v>0.50348782806234404</v>
      </c>
      <c r="Y175" s="1">
        <v>0.469343850842595</v>
      </c>
      <c r="Z175" s="1">
        <v>0.530656149157404</v>
      </c>
    </row>
    <row r="176" spans="1:26" hidden="1" x14ac:dyDescent="0.3">
      <c r="A176">
        <v>174</v>
      </c>
      <c r="B176" s="1">
        <v>54.071929835743802</v>
      </c>
      <c r="C176" s="1">
        <v>53.866055388311501</v>
      </c>
      <c r="D176" s="1">
        <v>55.285368005737503</v>
      </c>
      <c r="E176">
        <v>195175200</v>
      </c>
      <c r="F176" s="1">
        <v>54.5030517578125</v>
      </c>
      <c r="G176" s="3">
        <f>(TeknologiOppgangNedgangUnik_Vader[[#This Row],[Open]]-TeknologiOppgangNedgangUnik_Vader[[#This Row],[Close]])/TeknologiOppgangNedgangUnik_Vader[[#This Row],[Close]]</f>
        <v>-7.9100510552035409E-3</v>
      </c>
      <c r="H176" s="1">
        <v>0.94030000000000002</v>
      </c>
      <c r="I176" s="1">
        <v>3.2000000000000001E-2</v>
      </c>
      <c r="J176" s="1">
        <v>0.878</v>
      </c>
      <c r="K176" s="1">
        <v>8.8999999999999996E-2</v>
      </c>
      <c r="L176">
        <v>1</v>
      </c>
      <c r="M176" s="1">
        <v>0.50208306331642705</v>
      </c>
      <c r="N176" s="1">
        <v>0.49791693668357201</v>
      </c>
      <c r="O176" s="1">
        <v>0.499522139156926</v>
      </c>
      <c r="P176" s="1">
        <v>0.500477860843073</v>
      </c>
      <c r="Q176" s="1">
        <v>0.55555555555555503</v>
      </c>
      <c r="R176" s="1">
        <v>0.44444444444444398</v>
      </c>
      <c r="S176" s="1">
        <f>IF(TeknologiOppgangNedgangUnik_Vader[[#This Row],[Nedgang-KNN]]&gt;TeknologiOppgangNedgangUnik_Vader[[#This Row],[Oppgang-KNN]],0,1)</f>
        <v>0</v>
      </c>
      <c r="T176" s="1">
        <f>IF(TeknologiOppgangNedgangUnik_Vader[[#This Row],[Label]]=TeknologiOppgangNedgangUnik_Vader[[#This Row],[Prediksjon-KNN]],1,-1)</f>
        <v>-1</v>
      </c>
      <c r="U1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6" s="2">
        <f>TeknologiOppgangNedgangUnik_Vader[[#This Row],[Conviction KNN]]*TeknologiOppgangNedgangUnik_Vader[[#This Row],[Prediksjon Rett/Feil KNN]]*TeknologiOppgangNedgangUnik_Vader[[#This Row],[Return]]</f>
        <v>4.3944728084464093E-4</v>
      </c>
      <c r="W176" s="1">
        <v>0.50437289644161398</v>
      </c>
      <c r="X176" s="1">
        <v>0.49562710355838502</v>
      </c>
      <c r="Y176" s="1">
        <v>0.515593561368209</v>
      </c>
      <c r="Z176" s="1">
        <v>0.48440643863179</v>
      </c>
    </row>
    <row r="177" spans="1:26" x14ac:dyDescent="0.3">
      <c r="A177">
        <v>175</v>
      </c>
      <c r="B177" s="1">
        <v>54.861503966842697</v>
      </c>
      <c r="C177" s="1">
        <v>54.737981533668098</v>
      </c>
      <c r="D177" s="1">
        <v>55.43310427582</v>
      </c>
      <c r="E177">
        <v>173360400</v>
      </c>
      <c r="F177" s="1">
        <v>55.132774353027301</v>
      </c>
      <c r="G177" s="3">
        <f>(TeknologiOppgangNedgangUnik_Vader[[#This Row],[Open]]-TeknologiOppgangNedgangUnik_Vader[[#This Row],[Close]])/TeknologiOppgangNedgangUnik_Vader[[#This Row],[Close]]</f>
        <v>-4.9203108199779629E-3</v>
      </c>
      <c r="H177" s="1">
        <v>0.51060000000000005</v>
      </c>
      <c r="I177" s="1">
        <v>5.3999999999999999E-2</v>
      </c>
      <c r="J177" s="1">
        <v>0.88300000000000001</v>
      </c>
      <c r="K177" s="1">
        <v>6.3E-2</v>
      </c>
      <c r="L177">
        <v>1</v>
      </c>
      <c r="M177" s="7">
        <v>0.52447331558027899</v>
      </c>
      <c r="N177" s="7">
        <v>0.47552668441972001</v>
      </c>
      <c r="O177" s="7">
        <v>0.53432407631064005</v>
      </c>
      <c r="P177" s="7">
        <v>0.46567592368935901</v>
      </c>
      <c r="Q177" s="7">
        <v>0.22222222222222199</v>
      </c>
      <c r="R177" s="7">
        <v>0.77777777777777701</v>
      </c>
      <c r="S177" s="1">
        <f>IF(TeknologiOppgangNedgangUnik_Vader[[#This Row],[Nedgang-KNN]]&gt;TeknologiOppgangNedgangUnik_Vader[[#This Row],[Oppgang-KNN]],0,1)</f>
        <v>1</v>
      </c>
      <c r="T177" s="1">
        <f>IF(TeknologiOppgangNedgangUnik_Vader[[#This Row],[Label]]=TeknologiOppgangNedgangUnik_Vader[[#This Row],[Prediksjon-KNN]],1,-1)</f>
        <v>1</v>
      </c>
      <c r="U1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77" s="2">
        <f>TeknologiOppgangNedgangUnik_Vader[[#This Row],[Conviction KNN]]*TeknologiOppgangNedgangUnik_Vader[[#This Row],[Prediksjon Rett/Feil KNN]]*TeknologiOppgangNedgangUnik_Vader[[#This Row],[Return]]</f>
        <v>-1.3667530055494329E-3</v>
      </c>
      <c r="W177" s="7">
        <v>0.51184022371751803</v>
      </c>
      <c r="X177" s="7">
        <v>0.48815977628248097</v>
      </c>
      <c r="Y177" s="7">
        <v>0.39705882352941102</v>
      </c>
      <c r="Z177" s="7">
        <v>0.60294117647058798</v>
      </c>
    </row>
    <row r="178" spans="1:26" hidden="1" x14ac:dyDescent="0.3">
      <c r="A178">
        <v>176</v>
      </c>
      <c r="B178" s="1">
        <v>55.321696484157499</v>
      </c>
      <c r="C178" s="1">
        <v>54.890574595310198</v>
      </c>
      <c r="D178" s="1">
        <v>55.508190498550597</v>
      </c>
      <c r="E178">
        <v>109560400</v>
      </c>
      <c r="F178" s="1">
        <v>55.309585571289098</v>
      </c>
      <c r="G178" s="3">
        <f>(TeknologiOppgangNedgangUnik_Vader[[#This Row],[Open]]-TeknologiOppgangNedgangUnik_Vader[[#This Row],[Close]])/TeknologiOppgangNedgangUnik_Vader[[#This Row],[Close]]</f>
        <v>2.1896589430762009E-4</v>
      </c>
      <c r="H178" s="1">
        <v>0.98950000000000005</v>
      </c>
      <c r="I178" s="1">
        <v>4.2999999999999997E-2</v>
      </c>
      <c r="J178" s="1">
        <v>0.83399999999999996</v>
      </c>
      <c r="K178" s="1">
        <v>0.123</v>
      </c>
      <c r="L178">
        <v>0</v>
      </c>
      <c r="M178" s="1">
        <v>0.49499895940306998</v>
      </c>
      <c r="N178" s="1">
        <v>0.50500104059692896</v>
      </c>
      <c r="O178" s="1">
        <v>0.46742197149975401</v>
      </c>
      <c r="P178" s="1">
        <v>0.53257802850024605</v>
      </c>
      <c r="Q178" s="1">
        <v>0.44444444444444398</v>
      </c>
      <c r="R178" s="1">
        <v>0.55555555555555503</v>
      </c>
      <c r="S178" s="1">
        <f>IF(TeknologiOppgangNedgangUnik_Vader[[#This Row],[Nedgang-KNN]]&gt;TeknologiOppgangNedgangUnik_Vader[[#This Row],[Oppgang-KNN]],0,1)</f>
        <v>1</v>
      </c>
      <c r="T178" s="1">
        <f>IF(TeknologiOppgangNedgangUnik_Vader[[#This Row],[Label]]=TeknologiOppgangNedgangUnik_Vader[[#This Row],[Prediksjon-KNN]],1,-1)</f>
        <v>-1</v>
      </c>
      <c r="U1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8" s="2">
        <f>TeknologiOppgangNedgangUnik_Vader[[#This Row],[Conviction KNN]]*TeknologiOppgangNedgangUnik_Vader[[#This Row],[Prediksjon Rett/Feil KNN]]*TeknologiOppgangNedgangUnik_Vader[[#This Row],[Return]]</f>
        <v>-1.2164771905978888E-5</v>
      </c>
      <c r="W178" s="1">
        <v>0.49741745291432099</v>
      </c>
      <c r="X178" s="1">
        <v>0.50258254708567796</v>
      </c>
      <c r="Y178" s="1">
        <v>0.469343850842595</v>
      </c>
      <c r="Z178" s="1">
        <v>0.530656149157404</v>
      </c>
    </row>
    <row r="179" spans="1:26" hidden="1" x14ac:dyDescent="0.3">
      <c r="A179">
        <v>177</v>
      </c>
      <c r="B179" s="1">
        <v>55.462177670031402</v>
      </c>
      <c r="C179" s="1">
        <v>54.520006255954399</v>
      </c>
      <c r="D179" s="1">
        <v>55.626874266799</v>
      </c>
      <c r="E179">
        <v>133332000</v>
      </c>
      <c r="F179" s="1">
        <v>54.948703765869098</v>
      </c>
      <c r="G179" s="3">
        <f>(TeknologiOppgangNedgangUnik_Vader[[#This Row],[Open]]-TeknologiOppgangNedgangUnik_Vader[[#This Row],[Close]])/TeknologiOppgangNedgangUnik_Vader[[#This Row],[Close]]</f>
        <v>9.3446044942236354E-3</v>
      </c>
      <c r="H179" s="1">
        <v>0.99439999999999995</v>
      </c>
      <c r="I179" s="1">
        <v>1.4E-2</v>
      </c>
      <c r="J179" s="1">
        <v>0.84499999999999997</v>
      </c>
      <c r="K179" s="1">
        <v>0.14099999999999999</v>
      </c>
      <c r="L179">
        <v>0</v>
      </c>
      <c r="M179" s="1">
        <v>0.49223048187922502</v>
      </c>
      <c r="N179" s="1">
        <v>0.50776951812077398</v>
      </c>
      <c r="O179" s="1">
        <v>0.46861589379910601</v>
      </c>
      <c r="P179" s="1">
        <v>0.53138410620089305</v>
      </c>
      <c r="Q179" s="1">
        <v>0.55555555555555503</v>
      </c>
      <c r="R179" s="1">
        <v>0.44444444444444398</v>
      </c>
      <c r="S179" s="1">
        <f>IF(TeknologiOppgangNedgangUnik_Vader[[#This Row],[Nedgang-KNN]]&gt;TeknologiOppgangNedgangUnik_Vader[[#This Row],[Oppgang-KNN]],0,1)</f>
        <v>0</v>
      </c>
      <c r="T179" s="1">
        <f>IF(TeknologiOppgangNedgangUnik_Vader[[#This Row],[Label]]=TeknologiOppgangNedgangUnik_Vader[[#This Row],[Prediksjon-KNN]],1,-1)</f>
        <v>1</v>
      </c>
      <c r="U1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9" s="2">
        <f>TeknologiOppgangNedgangUnik_Vader[[#This Row],[Conviction KNN]]*TeknologiOppgangNedgangUnik_Vader[[#This Row],[Prediksjon Rett/Feil KNN]]*TeknologiOppgangNedgangUnik_Vader[[#This Row],[Return]]</f>
        <v>5.1914469412353505E-4</v>
      </c>
      <c r="W179" s="1">
        <v>0.49604944679896401</v>
      </c>
      <c r="X179" s="1">
        <v>0.50395055320103499</v>
      </c>
      <c r="Y179" s="1">
        <v>0.515593561368209</v>
      </c>
      <c r="Z179" s="1">
        <v>0.48440643863179</v>
      </c>
    </row>
    <row r="180" spans="1:26" hidden="1" x14ac:dyDescent="0.3">
      <c r="A180">
        <v>178</v>
      </c>
      <c r="B180" s="1">
        <v>54.793689278435998</v>
      </c>
      <c r="C180" s="1">
        <v>53.599627960647403</v>
      </c>
      <c r="D180" s="1">
        <v>55.064959674443898</v>
      </c>
      <c r="E180">
        <v>137160000</v>
      </c>
      <c r="F180" s="1">
        <v>54.035594940185497</v>
      </c>
      <c r="G180" s="3">
        <f>(TeknologiOppgangNedgangUnik_Vader[[#This Row],[Open]]-TeknologiOppgangNedgangUnik_Vader[[#This Row],[Close]])/TeknologiOppgangNedgangUnik_Vader[[#This Row],[Close]]</f>
        <v>1.4029536254568325E-2</v>
      </c>
      <c r="H180" s="1">
        <v>0.98160000000000003</v>
      </c>
      <c r="I180" s="1">
        <v>4.3999999999999997E-2</v>
      </c>
      <c r="J180" s="1">
        <v>0.84499999999999997</v>
      </c>
      <c r="K180" s="1">
        <v>0.112</v>
      </c>
      <c r="L180">
        <v>0</v>
      </c>
      <c r="M180" s="1">
        <v>0.506390146337236</v>
      </c>
      <c r="N180" s="1">
        <v>0.493609853662763</v>
      </c>
      <c r="O180" s="1">
        <v>0.47612110516418199</v>
      </c>
      <c r="P180" s="1">
        <v>0.52387889483581696</v>
      </c>
      <c r="Q180" s="1">
        <v>0.44444444444444398</v>
      </c>
      <c r="R180" s="1">
        <v>0.55555555555555503</v>
      </c>
      <c r="S180" s="1">
        <f>IF(TeknologiOppgangNedgangUnik_Vader[[#This Row],[Nedgang-KNN]]&gt;TeknologiOppgangNedgangUnik_Vader[[#This Row],[Oppgang-KNN]],0,1)</f>
        <v>1</v>
      </c>
      <c r="T180" s="1">
        <f>IF(TeknologiOppgangNedgangUnik_Vader[[#This Row],[Label]]=TeknologiOppgangNedgangUnik_Vader[[#This Row],[Prediksjon-KNN]],1,-1)</f>
        <v>-1</v>
      </c>
      <c r="U1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0" s="2">
        <f>TeknologiOppgangNedgangUnik_Vader[[#This Row],[Conviction KNN]]*TeknologiOppgangNedgangUnik_Vader[[#This Row],[Prediksjon Rett/Feil KNN]]*TeknologiOppgangNedgangUnik_Vader[[#This Row],[Return]]</f>
        <v>-7.7941868080935099E-4</v>
      </c>
      <c r="W180" s="1">
        <v>0.49939927372938497</v>
      </c>
      <c r="X180" s="1">
        <v>0.50060072627061403</v>
      </c>
      <c r="Y180" s="1">
        <v>0.515593561368209</v>
      </c>
      <c r="Z180" s="1">
        <v>0.48440643863179</v>
      </c>
    </row>
    <row r="181" spans="1:26" hidden="1" x14ac:dyDescent="0.3">
      <c r="A181">
        <v>179</v>
      </c>
      <c r="B181" s="1">
        <v>53.7328410956315</v>
      </c>
      <c r="C181" s="1">
        <v>53.456729288699599</v>
      </c>
      <c r="D181" s="1">
        <v>54.585394645897097</v>
      </c>
      <c r="E181">
        <v>150479200</v>
      </c>
      <c r="F181" s="1">
        <v>53.5996284484863</v>
      </c>
      <c r="G181" s="3">
        <f>(TeknologiOppgangNedgangUnik_Vader[[#This Row],[Open]]-TeknologiOppgangNedgangUnik_Vader[[#This Row],[Close]])/TeknologiOppgangNedgangUnik_Vader[[#This Row],[Close]]</f>
        <v>2.4853278091886105E-3</v>
      </c>
      <c r="H181" s="1">
        <v>0.81459999999999999</v>
      </c>
      <c r="I181" s="1">
        <v>6.7000000000000004E-2</v>
      </c>
      <c r="J181" s="1">
        <v>0.84399999999999997</v>
      </c>
      <c r="K181" s="1">
        <v>8.8999999999999996E-2</v>
      </c>
      <c r="L181">
        <v>0</v>
      </c>
      <c r="M181" s="1">
        <v>0.507498072865047</v>
      </c>
      <c r="N181" s="1">
        <v>0.492501927134952</v>
      </c>
      <c r="O181" s="1">
        <v>0.49593506597139497</v>
      </c>
      <c r="P181" s="1">
        <v>0.50406493402860397</v>
      </c>
      <c r="Q181" s="1">
        <v>0.44444444444444398</v>
      </c>
      <c r="R181" s="1">
        <v>0.55555555555555503</v>
      </c>
      <c r="S181" s="1">
        <f>IF(TeknologiOppgangNedgangUnik_Vader[[#This Row],[Nedgang-KNN]]&gt;TeknologiOppgangNedgangUnik_Vader[[#This Row],[Oppgang-KNN]],0,1)</f>
        <v>1</v>
      </c>
      <c r="T181" s="1">
        <f>IF(TeknologiOppgangNedgangUnik_Vader[[#This Row],[Label]]=TeknologiOppgangNedgangUnik_Vader[[#This Row],[Prediksjon-KNN]],1,-1)</f>
        <v>-1</v>
      </c>
      <c r="U1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1" s="2">
        <f>TeknologiOppgangNedgangUnik_Vader[[#This Row],[Conviction KNN]]*TeknologiOppgangNedgangUnik_Vader[[#This Row],[Prediksjon Rett/Feil KNN]]*TeknologiOppgangNedgangUnik_Vader[[#This Row],[Return]]</f>
        <v>-1.3807376717714495E-4</v>
      </c>
      <c r="W181" s="1">
        <v>0.50354024931182095</v>
      </c>
      <c r="X181" s="1">
        <v>0.49645975068817799</v>
      </c>
      <c r="Y181" s="1">
        <v>0.77777777777777701</v>
      </c>
      <c r="Z181" s="1">
        <v>0.22222222222222199</v>
      </c>
    </row>
    <row r="182" spans="1:26" hidden="1" x14ac:dyDescent="0.3">
      <c r="A182">
        <v>180</v>
      </c>
      <c r="B182" s="1">
        <v>53.514851395689902</v>
      </c>
      <c r="C182" s="1">
        <v>52.429780977387402</v>
      </c>
      <c r="D182" s="1">
        <v>53.732836717547599</v>
      </c>
      <c r="E182">
        <v>158066000</v>
      </c>
      <c r="F182" s="1">
        <v>52.880279541015597</v>
      </c>
      <c r="G182" s="3">
        <f>(TeknologiOppgangNedgangUnik_Vader[[#This Row],[Open]]-TeknologiOppgangNedgangUnik_Vader[[#This Row],[Close]])/TeknologiOppgangNedgangUnik_Vader[[#This Row],[Close]]</f>
        <v>1.2000160743895313E-2</v>
      </c>
      <c r="H182" s="1">
        <v>0.99909999999999999</v>
      </c>
      <c r="I182" s="1">
        <v>0.03</v>
      </c>
      <c r="J182" s="1">
        <v>0.69299999999999995</v>
      </c>
      <c r="K182" s="1">
        <v>0.27700000000000002</v>
      </c>
      <c r="L182">
        <v>0</v>
      </c>
      <c r="M182" s="1">
        <v>0.441830111145113</v>
      </c>
      <c r="N182" s="1">
        <v>0.55816988885488605</v>
      </c>
      <c r="O182" s="1">
        <v>0.37583645557782502</v>
      </c>
      <c r="P182" s="1">
        <v>0.62416354442217403</v>
      </c>
      <c r="Q182" s="1">
        <v>0.88888888888888795</v>
      </c>
      <c r="R182" s="1">
        <v>0.11111111111111099</v>
      </c>
      <c r="S182" s="1">
        <f>IF(TeknologiOppgangNedgangUnik_Vader[[#This Row],[Nedgang-KNN]]&gt;TeknologiOppgangNedgangUnik_Vader[[#This Row],[Oppgang-KNN]],0,1)</f>
        <v>0</v>
      </c>
      <c r="T182" s="1">
        <f>IF(TeknologiOppgangNedgangUnik_Vader[[#This Row],[Label]]=TeknologiOppgangNedgangUnik_Vader[[#This Row],[Prediksjon-KNN]],1,-1)</f>
        <v>1</v>
      </c>
      <c r="U1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82" s="2">
        <f>TeknologiOppgangNedgangUnik_Vader[[#This Row],[Conviction KNN]]*TeknologiOppgangNedgangUnik_Vader[[#This Row],[Prediksjon Rett/Feil KNN]]*TeknologiOppgangNedgangUnik_Vader[[#This Row],[Return]]</f>
        <v>4.6667291781815057E-3</v>
      </c>
      <c r="W182" s="1">
        <v>0.47161223397987001</v>
      </c>
      <c r="X182" s="1">
        <v>0.52838776602012905</v>
      </c>
      <c r="Y182" s="1">
        <v>0.69811320754716899</v>
      </c>
      <c r="Z182" s="1">
        <v>0.30188679245283001</v>
      </c>
    </row>
    <row r="183" spans="1:26" hidden="1" x14ac:dyDescent="0.3">
      <c r="A183">
        <v>181</v>
      </c>
      <c r="B183" s="1">
        <v>52.802775967772</v>
      </c>
      <c r="C183" s="1">
        <v>52.451581683375998</v>
      </c>
      <c r="D183" s="1">
        <v>54.3262378291614</v>
      </c>
      <c r="E183">
        <v>142996000</v>
      </c>
      <c r="F183" s="1">
        <v>54.217247009277301</v>
      </c>
      <c r="G183" s="3">
        <f>(TeknologiOppgangNedgangUnik_Vader[[#This Row],[Open]]-TeknologiOppgangNedgangUnik_Vader[[#This Row],[Close]])/TeknologiOppgangNedgangUnik_Vader[[#This Row],[Close]]</f>
        <v>-2.608894991040888E-2</v>
      </c>
      <c r="H183" s="1">
        <v>-0.20230000000000001</v>
      </c>
      <c r="I183" s="1">
        <v>8.8999999999999996E-2</v>
      </c>
      <c r="J183" s="1">
        <v>0.84699999999999998</v>
      </c>
      <c r="K183" s="1">
        <v>6.3E-2</v>
      </c>
      <c r="L183">
        <v>1</v>
      </c>
      <c r="M183" s="1">
        <v>0.52667090409510398</v>
      </c>
      <c r="N183" s="1">
        <v>0.47332909590489503</v>
      </c>
      <c r="O183" s="1">
        <v>0.62252859857978105</v>
      </c>
      <c r="P183" s="1">
        <v>0.37747140142021801</v>
      </c>
      <c r="Q183" s="1">
        <v>0.77777777777777701</v>
      </c>
      <c r="R183" s="1">
        <v>0.22222222222222199</v>
      </c>
      <c r="S183" s="1">
        <f>IF(TeknologiOppgangNedgangUnik_Vader[[#This Row],[Nedgang-KNN]]&gt;TeknologiOppgangNedgangUnik_Vader[[#This Row],[Oppgang-KNN]],0,1)</f>
        <v>0</v>
      </c>
      <c r="T183" s="1">
        <f>IF(TeknologiOppgangNedgangUnik_Vader[[#This Row],[Label]]=TeknologiOppgangNedgangUnik_Vader[[#This Row],[Prediksjon-KNN]],1,-1)</f>
        <v>-1</v>
      </c>
      <c r="U1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83" s="2">
        <f>TeknologiOppgangNedgangUnik_Vader[[#This Row],[Conviction KNN]]*TeknologiOppgangNedgangUnik_Vader[[#This Row],[Prediksjon Rett/Feil KNN]]*TeknologiOppgangNedgangUnik_Vader[[#This Row],[Return]]</f>
        <v>7.2469305306691262E-3</v>
      </c>
      <c r="W183" s="1">
        <v>0.51670317085073603</v>
      </c>
      <c r="X183" s="1">
        <v>0.48329682914926297</v>
      </c>
      <c r="Y183" s="1">
        <v>0.54250559284116295</v>
      </c>
      <c r="Z183" s="1">
        <v>0.45749440715883599</v>
      </c>
    </row>
    <row r="184" spans="1:26" hidden="1" x14ac:dyDescent="0.3">
      <c r="A184">
        <v>182</v>
      </c>
      <c r="B184" s="1">
        <v>54.481248662485299</v>
      </c>
      <c r="C184" s="1">
        <v>53.246009497863099</v>
      </c>
      <c r="D184" s="1">
        <v>54.495780279242702</v>
      </c>
      <c r="E184">
        <v>197114800</v>
      </c>
      <c r="F184" s="1">
        <v>53.543922424316399</v>
      </c>
      <c r="G184" s="3">
        <f>(TeknologiOppgangNedgangUnik_Vader[[#This Row],[Open]]-TeknologiOppgangNedgangUnik_Vader[[#This Row],[Close]])/TeknologiOppgangNedgangUnik_Vader[[#This Row],[Close]]</f>
        <v>1.7505744736833542E-2</v>
      </c>
      <c r="H184" s="1">
        <v>0.84019999999999995</v>
      </c>
      <c r="I184" s="1">
        <v>0</v>
      </c>
      <c r="J184" s="1">
        <v>0.878</v>
      </c>
      <c r="K184" s="1">
        <v>0.122</v>
      </c>
      <c r="L184">
        <v>0</v>
      </c>
      <c r="M184" s="1">
        <v>0.50387977089814195</v>
      </c>
      <c r="N184" s="1">
        <v>0.49612022910185699</v>
      </c>
      <c r="O184" s="1">
        <v>0.49937914129739902</v>
      </c>
      <c r="P184" s="1">
        <v>0.50062085870259998</v>
      </c>
      <c r="Q184" s="1">
        <v>0.55555555555555503</v>
      </c>
      <c r="R184" s="1">
        <v>0.44444444444444398</v>
      </c>
      <c r="S184" s="1">
        <f>IF(TeknologiOppgangNedgangUnik_Vader[[#This Row],[Nedgang-KNN]]&gt;TeknologiOppgangNedgangUnik_Vader[[#This Row],[Oppgang-KNN]],0,1)</f>
        <v>0</v>
      </c>
      <c r="T184" s="1">
        <f>IF(TeknologiOppgangNedgangUnik_Vader[[#This Row],[Label]]=TeknologiOppgangNedgangUnik_Vader[[#This Row],[Prediksjon-KNN]],1,-1)</f>
        <v>1</v>
      </c>
      <c r="U1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4" s="2">
        <f>TeknologiOppgangNedgangUnik_Vader[[#This Row],[Conviction KNN]]*TeknologiOppgangNedgangUnik_Vader[[#This Row],[Prediksjon Rett/Feil KNN]]*TeknologiOppgangNedgangUnik_Vader[[#This Row],[Return]]</f>
        <v>9.7254137426852963E-4</v>
      </c>
      <c r="W184" s="1">
        <v>0.50171733195038604</v>
      </c>
      <c r="X184" s="1">
        <v>0.49828266804961302</v>
      </c>
      <c r="Y184" s="1">
        <v>0.37301587301587302</v>
      </c>
      <c r="Z184" s="1">
        <v>0.62698412698412698</v>
      </c>
    </row>
    <row r="185" spans="1:26" x14ac:dyDescent="0.3">
      <c r="A185">
        <v>183</v>
      </c>
      <c r="B185" s="1">
        <v>54.137316264357899</v>
      </c>
      <c r="C185" s="1">
        <v>53.907223725640499</v>
      </c>
      <c r="D185" s="1">
        <v>55.307159373194303</v>
      </c>
      <c r="E185">
        <v>166825600</v>
      </c>
      <c r="F185" s="1">
        <v>54.837284088134801</v>
      </c>
      <c r="G185" s="3">
        <f>(TeknologiOppgangNedgangUnik_Vader[[#This Row],[Open]]-TeknologiOppgangNedgangUnik_Vader[[#This Row],[Close]])/TeknologiOppgangNedgangUnik_Vader[[#This Row],[Close]]</f>
        <v>-1.2764450964637663E-2</v>
      </c>
      <c r="H185" s="1">
        <v>0.99129999999999996</v>
      </c>
      <c r="I185" s="1">
        <v>2.5000000000000001E-2</v>
      </c>
      <c r="J185" s="1">
        <v>0.88300000000000001</v>
      </c>
      <c r="K185" s="1">
        <v>9.1999999999999998E-2</v>
      </c>
      <c r="L185">
        <v>1</v>
      </c>
      <c r="M185" s="7">
        <v>0.50834442313541695</v>
      </c>
      <c r="N185" s="7">
        <v>0.491655576864583</v>
      </c>
      <c r="O185" s="7">
        <v>0.50062146819489595</v>
      </c>
      <c r="P185" s="7">
        <v>0.499378531805103</v>
      </c>
      <c r="Q185" s="7">
        <v>0.44444444444444398</v>
      </c>
      <c r="R185" s="7">
        <v>0.55555555555555503</v>
      </c>
      <c r="S185" s="1">
        <f>IF(TeknologiOppgangNedgangUnik_Vader[[#This Row],[Nedgang-KNN]]&gt;TeknologiOppgangNedgangUnik_Vader[[#This Row],[Oppgang-KNN]],0,1)</f>
        <v>1</v>
      </c>
      <c r="T185" s="1">
        <f>IF(TeknologiOppgangNedgangUnik_Vader[[#This Row],[Label]]=TeknologiOppgangNedgangUnik_Vader[[#This Row],[Prediksjon-KNN]],1,-1)</f>
        <v>1</v>
      </c>
      <c r="U1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5" s="2">
        <f>TeknologiOppgangNedgangUnik_Vader[[#This Row],[Conviction KNN]]*TeknologiOppgangNedgangUnik_Vader[[#This Row],[Prediksjon Rett/Feil KNN]]*TeknologiOppgangNedgangUnik_Vader[[#This Row],[Return]]</f>
        <v>-7.0913616470209199E-4</v>
      </c>
      <c r="W185" s="7">
        <v>0.50384829342234005</v>
      </c>
      <c r="X185" s="7">
        <v>0.496151706577659</v>
      </c>
      <c r="Y185" s="7">
        <v>0.515593561368209</v>
      </c>
      <c r="Z185" s="7">
        <v>0.48440643863179</v>
      </c>
    </row>
    <row r="186" spans="1:26" hidden="1" x14ac:dyDescent="0.3">
      <c r="A186">
        <v>184</v>
      </c>
      <c r="B186" s="1">
        <v>54.677426503850398</v>
      </c>
      <c r="C186" s="1">
        <v>53.895110428544598</v>
      </c>
      <c r="D186" s="1">
        <v>54.941427366107199</v>
      </c>
      <c r="E186">
        <v>127997200</v>
      </c>
      <c r="F186" s="1">
        <v>54.214817047119098</v>
      </c>
      <c r="G186" s="3">
        <f>(TeknologiOppgangNedgangUnik_Vader[[#This Row],[Open]]-TeknologiOppgangNedgangUnik_Vader[[#This Row],[Close]])/TeknologiOppgangNedgangUnik_Vader[[#This Row],[Close]]</f>
        <v>8.532897129012498E-3</v>
      </c>
      <c r="H186" s="1">
        <v>0.83160000000000001</v>
      </c>
      <c r="I186" s="1">
        <v>0</v>
      </c>
      <c r="J186" s="1">
        <v>0.90100000000000002</v>
      </c>
      <c r="K186" s="1">
        <v>9.9000000000000005E-2</v>
      </c>
      <c r="L186">
        <v>0</v>
      </c>
      <c r="M186" s="1">
        <v>0.51225103492417201</v>
      </c>
      <c r="N186" s="1">
        <v>0.48774896507582699</v>
      </c>
      <c r="O186" s="1">
        <v>0.51902019905057495</v>
      </c>
      <c r="P186" s="1">
        <v>0.480979800949424</v>
      </c>
      <c r="Q186" s="1">
        <v>0.44444444444444398</v>
      </c>
      <c r="R186" s="1">
        <v>0.55555555555555503</v>
      </c>
      <c r="S186" s="1">
        <f>IF(TeknologiOppgangNedgangUnik_Vader[[#This Row],[Nedgang-KNN]]&gt;TeknologiOppgangNedgangUnik_Vader[[#This Row],[Oppgang-KNN]],0,1)</f>
        <v>1</v>
      </c>
      <c r="T186" s="1">
        <f>IF(TeknologiOppgangNedgangUnik_Vader[[#This Row],[Label]]=TeknologiOppgangNedgangUnik_Vader[[#This Row],[Prediksjon-KNN]],1,-1)</f>
        <v>-1</v>
      </c>
      <c r="U1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6" s="2">
        <f>TeknologiOppgangNedgangUnik_Vader[[#This Row],[Conviction KNN]]*TeknologiOppgangNedgangUnik_Vader[[#This Row],[Prediksjon Rett/Feil KNN]]*TeknologiOppgangNedgangUnik_Vader[[#This Row],[Return]]</f>
        <v>-4.7404984050069404E-4</v>
      </c>
      <c r="W186" s="1">
        <v>0.505766265504487</v>
      </c>
      <c r="X186" s="1">
        <v>0.494233734495512</v>
      </c>
      <c r="Y186" s="1">
        <v>0.37301587301587302</v>
      </c>
      <c r="Z186" s="1">
        <v>0.62698412698412698</v>
      </c>
    </row>
    <row r="187" spans="1:26" hidden="1" x14ac:dyDescent="0.3">
      <c r="A187">
        <v>185</v>
      </c>
      <c r="B187" s="1">
        <v>53.805503693678801</v>
      </c>
      <c r="C187" s="1">
        <v>52.623553178465897</v>
      </c>
      <c r="D187" s="1">
        <v>53.999267224351598</v>
      </c>
      <c r="E187">
        <v>148780400</v>
      </c>
      <c r="F187" s="1">
        <v>52.771297454833999</v>
      </c>
      <c r="G187" s="3">
        <f>(TeknologiOppgangNedgangUnik_Vader[[#This Row],[Open]]-TeknologiOppgangNedgangUnik_Vader[[#This Row],[Close]])/TeknologiOppgangNedgangUnik_Vader[[#This Row],[Close]]</f>
        <v>1.9597892959330045E-2</v>
      </c>
      <c r="H187" s="1">
        <v>0.9768</v>
      </c>
      <c r="I187" s="1">
        <v>4.3999999999999997E-2</v>
      </c>
      <c r="J187" s="1">
        <v>0.84799999999999998</v>
      </c>
      <c r="K187" s="1">
        <v>0.108</v>
      </c>
      <c r="L187">
        <v>0</v>
      </c>
      <c r="M187" s="1">
        <v>0.50047154838281205</v>
      </c>
      <c r="N187" s="1">
        <v>0.49952845161718701</v>
      </c>
      <c r="O187" s="1">
        <v>0.47901947315916499</v>
      </c>
      <c r="P187" s="1">
        <v>0.52098052684083396</v>
      </c>
      <c r="Q187" s="1">
        <v>0.66666666666666596</v>
      </c>
      <c r="R187" s="1">
        <v>0.33333333333333298</v>
      </c>
      <c r="S187" s="1">
        <f>IF(TeknologiOppgangNedgangUnik_Vader[[#This Row],[Nedgang-KNN]]&gt;TeknologiOppgangNedgangUnik_Vader[[#This Row],[Oppgang-KNN]],0,1)</f>
        <v>0</v>
      </c>
      <c r="T187" s="1">
        <f>IF(TeknologiOppgangNedgangUnik_Vader[[#This Row],[Label]]=TeknologiOppgangNedgangUnik_Vader[[#This Row],[Prediksjon-KNN]],1,-1)</f>
        <v>1</v>
      </c>
      <c r="U1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87" s="2">
        <f>TeknologiOppgangNedgangUnik_Vader[[#This Row],[Conviction KNN]]*TeknologiOppgangNedgangUnik_Vader[[#This Row],[Prediksjon Rett/Feil KNN]]*TeknologiOppgangNedgangUnik_Vader[[#This Row],[Return]]</f>
        <v>3.2663154932216706E-3</v>
      </c>
      <c r="W187" s="1">
        <v>0.50006723063700897</v>
      </c>
      <c r="X187" s="1">
        <v>0.49993276936299003</v>
      </c>
      <c r="Y187" s="1">
        <v>0.515593561368209</v>
      </c>
      <c r="Z187" s="1">
        <v>0.48440643863179</v>
      </c>
    </row>
    <row r="188" spans="1:26" hidden="1" x14ac:dyDescent="0.3">
      <c r="A188">
        <v>186</v>
      </c>
      <c r="B188" s="1">
        <v>52.749487851543698</v>
      </c>
      <c r="C188" s="1">
        <v>52.587211983217102</v>
      </c>
      <c r="D188" s="1">
        <v>53.732836964862599</v>
      </c>
      <c r="E188">
        <v>126286800</v>
      </c>
      <c r="F188" s="1">
        <v>52.858482360839801</v>
      </c>
      <c r="G188" s="3">
        <f>(TeknologiOppgangNedgangUnik_Vader[[#This Row],[Open]]-TeknologiOppgangNedgangUnik_Vader[[#This Row],[Close]])/TeknologiOppgangNedgangUnik_Vader[[#This Row],[Close]]</f>
        <v>-2.062006028702248E-3</v>
      </c>
      <c r="H188" s="1">
        <v>0.62490000000000001</v>
      </c>
      <c r="I188" s="1">
        <v>1.6E-2</v>
      </c>
      <c r="J188" s="1">
        <v>0.90800000000000003</v>
      </c>
      <c r="K188" s="1">
        <v>7.5999999999999998E-2</v>
      </c>
      <c r="L188">
        <v>1</v>
      </c>
      <c r="M188" s="1">
        <v>0.52248101146215298</v>
      </c>
      <c r="N188" s="1">
        <v>0.47751898853784602</v>
      </c>
      <c r="O188" s="1">
        <v>0.53356620005671795</v>
      </c>
      <c r="P188" s="1">
        <v>0.46643379994328099</v>
      </c>
      <c r="Q188" s="1">
        <v>0.77777777777777701</v>
      </c>
      <c r="R188" s="1">
        <v>0.22222222222222199</v>
      </c>
      <c r="S188" s="1">
        <f>IF(TeknologiOppgangNedgangUnik_Vader[[#This Row],[Nedgang-KNN]]&gt;TeknologiOppgangNedgangUnik_Vader[[#This Row],[Oppgang-KNN]],0,1)</f>
        <v>0</v>
      </c>
      <c r="T188" s="1">
        <f>IF(TeknologiOppgangNedgangUnik_Vader[[#This Row],[Label]]=TeknologiOppgangNedgangUnik_Vader[[#This Row],[Prediksjon-KNN]],1,-1)</f>
        <v>-1</v>
      </c>
      <c r="U1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88" s="2">
        <f>TeknologiOppgangNedgangUnik_Vader[[#This Row],[Conviction KNN]]*TeknologiOppgangNedgangUnik_Vader[[#This Row],[Prediksjon Rett/Feil KNN]]*TeknologiOppgangNedgangUnik_Vader[[#This Row],[Return]]</f>
        <v>5.7277945241729052E-4</v>
      </c>
      <c r="W188" s="1">
        <v>0.51079996477984502</v>
      </c>
      <c r="X188" s="1">
        <v>0.48920003522015398</v>
      </c>
      <c r="Y188" s="1">
        <v>0.61764705882352899</v>
      </c>
      <c r="Z188" s="1">
        <v>0.38235294117647001</v>
      </c>
    </row>
    <row r="189" spans="1:26" hidden="1" x14ac:dyDescent="0.3">
      <c r="A189">
        <v>187</v>
      </c>
      <c r="B189" s="1">
        <v>52.921456504798797</v>
      </c>
      <c r="C189" s="1">
        <v>52.146406164698597</v>
      </c>
      <c r="D189" s="1">
        <v>53.192723199901003</v>
      </c>
      <c r="E189">
        <v>108495200</v>
      </c>
      <c r="F189" s="1">
        <v>52.889968872070298</v>
      </c>
      <c r="G189" s="3">
        <f>(TeknologiOppgangNedgangUnik_Vader[[#This Row],[Open]]-TeknologiOppgangNedgangUnik_Vader[[#This Row],[Close]])/TeknologiOppgangNedgangUnik_Vader[[#This Row],[Close]]</f>
        <v>5.9534224352941387E-4</v>
      </c>
      <c r="H189" s="1">
        <v>0.93130000000000002</v>
      </c>
      <c r="I189" s="1">
        <v>3.5999999999999997E-2</v>
      </c>
      <c r="J189" s="1">
        <v>0.88800000000000001</v>
      </c>
      <c r="K189" s="1">
        <v>7.5999999999999998E-2</v>
      </c>
      <c r="L189">
        <v>0</v>
      </c>
      <c r="M189" s="1">
        <v>0.51381867743753995</v>
      </c>
      <c r="N189" s="1">
        <v>0.486181322562459</v>
      </c>
      <c r="O189" s="1">
        <v>0.50924500897247604</v>
      </c>
      <c r="P189" s="1">
        <v>0.49075499102752301</v>
      </c>
      <c r="Q189" s="1">
        <v>0.66666666666666596</v>
      </c>
      <c r="R189" s="1">
        <v>0.33333333333333298</v>
      </c>
      <c r="S189" s="1">
        <f>IF(TeknologiOppgangNedgangUnik_Vader[[#This Row],[Nedgang-KNN]]&gt;TeknologiOppgangNedgangUnik_Vader[[#This Row],[Oppgang-KNN]],0,1)</f>
        <v>0</v>
      </c>
      <c r="T189" s="1">
        <f>IF(TeknologiOppgangNedgangUnik_Vader[[#This Row],[Label]]=TeknologiOppgangNedgangUnik_Vader[[#This Row],[Prediksjon-KNN]],1,-1)</f>
        <v>1</v>
      </c>
      <c r="U1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89" s="2">
        <f>TeknologiOppgangNedgangUnik_Vader[[#This Row],[Conviction KNN]]*TeknologiOppgangNedgangUnik_Vader[[#This Row],[Prediksjon Rett/Feil KNN]]*TeknologiOppgangNedgangUnik_Vader[[#This Row],[Return]]</f>
        <v>9.9223707254902208E-5</v>
      </c>
      <c r="W189" s="1">
        <v>0.50652567162577899</v>
      </c>
      <c r="X189" s="1">
        <v>0.49347432837422101</v>
      </c>
      <c r="Y189" s="1">
        <v>0.515593561368209</v>
      </c>
      <c r="Z189" s="1">
        <v>0.48440643863179</v>
      </c>
    </row>
    <row r="190" spans="1:26" hidden="1" x14ac:dyDescent="0.3">
      <c r="A190">
        <v>188</v>
      </c>
      <c r="B190" s="1">
        <v>53.342890872031099</v>
      </c>
      <c r="C190" s="1">
        <v>53.078886294294499</v>
      </c>
      <c r="D190" s="1">
        <v>53.836984299781399</v>
      </c>
      <c r="E190">
        <v>106435200</v>
      </c>
      <c r="F190" s="1">
        <v>53.292026519775398</v>
      </c>
      <c r="G190" s="3">
        <f>(TeknologiOppgangNedgangUnik_Vader[[#This Row],[Open]]-TeknologiOppgangNedgangUnik_Vader[[#This Row],[Close]])/TeknologiOppgangNedgangUnik_Vader[[#This Row],[Close]]</f>
        <v>9.5444582571515277E-4</v>
      </c>
      <c r="H190" s="1">
        <v>0.9022</v>
      </c>
      <c r="I190" s="1">
        <v>0.04</v>
      </c>
      <c r="J190" s="1">
        <v>0.89200000000000002</v>
      </c>
      <c r="K190" s="1">
        <v>6.8000000000000005E-2</v>
      </c>
      <c r="L190">
        <v>0</v>
      </c>
      <c r="M190" s="1">
        <v>0.51673042349793297</v>
      </c>
      <c r="N190" s="1">
        <v>0.48326957650206598</v>
      </c>
      <c r="O190" s="1">
        <v>0.51509941847428298</v>
      </c>
      <c r="P190" s="1">
        <v>0.48490058152571602</v>
      </c>
      <c r="Q190" s="1">
        <v>0.66666666666666596</v>
      </c>
      <c r="R190" s="1">
        <v>0.33333333333333298</v>
      </c>
      <c r="S190" s="1">
        <f>IF(TeknologiOppgangNedgangUnik_Vader[[#This Row],[Nedgang-KNN]]&gt;TeknologiOppgangNedgangUnik_Vader[[#This Row],[Oppgang-KNN]],0,1)</f>
        <v>0</v>
      </c>
      <c r="T190" s="1">
        <f>IF(TeknologiOppgangNedgangUnik_Vader[[#This Row],[Label]]=TeknologiOppgangNedgangUnik_Vader[[#This Row],[Prediksjon-KNN]],1,-1)</f>
        <v>1</v>
      </c>
      <c r="U1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0" s="2">
        <f>TeknologiOppgangNedgangUnik_Vader[[#This Row],[Conviction KNN]]*TeknologiOppgangNedgangUnik_Vader[[#This Row],[Prediksjon Rett/Feil KNN]]*TeknologiOppgangNedgangUnik_Vader[[#This Row],[Return]]</f>
        <v>1.5907430428585862E-4</v>
      </c>
      <c r="W190" s="1">
        <v>0.507947468169206</v>
      </c>
      <c r="X190" s="1">
        <v>0.492052531830794</v>
      </c>
      <c r="Y190" s="1">
        <v>0.515593561368209</v>
      </c>
      <c r="Z190" s="1">
        <v>0.48440643863179</v>
      </c>
    </row>
    <row r="191" spans="1:26" hidden="1" x14ac:dyDescent="0.3">
      <c r="A191">
        <v>189</v>
      </c>
      <c r="B191" s="1">
        <v>53.473683618033597</v>
      </c>
      <c r="C191" s="1">
        <v>52.6283921487044</v>
      </c>
      <c r="D191" s="1">
        <v>53.614162078868702</v>
      </c>
      <c r="E191">
        <v>384986800</v>
      </c>
      <c r="F191" s="1">
        <v>52.718009948730497</v>
      </c>
      <c r="G191" s="3">
        <f>(TeknologiOppgangNedgangUnik_Vader[[#This Row],[Open]]-TeknologiOppgangNedgangUnik_Vader[[#This Row],[Close]])/TeknologiOppgangNedgangUnik_Vader[[#This Row],[Close]]</f>
        <v>1.433426015204311E-2</v>
      </c>
      <c r="H191" s="1">
        <v>-0.79059999999999997</v>
      </c>
      <c r="I191" s="1">
        <v>6.5000000000000002E-2</v>
      </c>
      <c r="J191" s="1">
        <v>0.89600000000000002</v>
      </c>
      <c r="K191" s="1">
        <v>3.9E-2</v>
      </c>
      <c r="L191">
        <v>0</v>
      </c>
      <c r="M191" s="1">
        <v>0.55723772265379701</v>
      </c>
      <c r="N191" s="1">
        <v>0.44276227734620199</v>
      </c>
      <c r="O191" s="1">
        <v>0.74009393163133397</v>
      </c>
      <c r="P191" s="1">
        <v>0.25990606836866598</v>
      </c>
      <c r="Q191" s="1">
        <v>0.55555555555555503</v>
      </c>
      <c r="R191" s="1">
        <v>0.44444444444444398</v>
      </c>
      <c r="S191" s="1">
        <f>IF(TeknologiOppgangNedgangUnik_Vader[[#This Row],[Nedgang-KNN]]&gt;TeknologiOppgangNedgangUnik_Vader[[#This Row],[Oppgang-KNN]],0,1)</f>
        <v>0</v>
      </c>
      <c r="T191" s="1">
        <f>IF(TeknologiOppgangNedgangUnik_Vader[[#This Row],[Label]]=TeknologiOppgangNedgangUnik_Vader[[#This Row],[Prediksjon-KNN]],1,-1)</f>
        <v>1</v>
      </c>
      <c r="U1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1" s="2">
        <f>TeknologiOppgangNedgangUnik_Vader[[#This Row],[Conviction KNN]]*TeknologiOppgangNedgangUnik_Vader[[#This Row],[Prediksjon Rett/Feil KNN]]*TeknologiOppgangNedgangUnik_Vader[[#This Row],[Return]]</f>
        <v>7.9634778622461675E-4</v>
      </c>
      <c r="W191" s="1">
        <v>0.52820861163834498</v>
      </c>
      <c r="X191" s="1">
        <v>0.47179138836165402</v>
      </c>
      <c r="Y191" s="1">
        <v>0.54250559284116295</v>
      </c>
      <c r="Z191" s="1">
        <v>0.45749440715883599</v>
      </c>
    </row>
    <row r="192" spans="1:26" x14ac:dyDescent="0.3">
      <c r="A192">
        <v>190</v>
      </c>
      <c r="B192" s="1">
        <v>52.514556574457302</v>
      </c>
      <c r="C192" s="1">
        <v>52.4685373252115</v>
      </c>
      <c r="D192" s="1">
        <v>53.589936844797201</v>
      </c>
      <c r="E192">
        <v>110773600</v>
      </c>
      <c r="F192" s="1">
        <v>53.476100921630902</v>
      </c>
      <c r="G192" s="3">
        <f>(TeknologiOppgangNedgangUnik_Vader[[#This Row],[Open]]-TeknologiOppgangNedgangUnik_Vader[[#This Row],[Close]])/TeknologiOppgangNedgangUnik_Vader[[#This Row],[Close]]</f>
        <v>-1.7980823781126844E-2</v>
      </c>
      <c r="H192" s="1">
        <v>0.97119999999999995</v>
      </c>
      <c r="I192" s="1">
        <v>7.0000000000000007E-2</v>
      </c>
      <c r="J192" s="1">
        <v>0.81699999999999995</v>
      </c>
      <c r="K192" s="1">
        <v>0.113</v>
      </c>
      <c r="L192">
        <v>1</v>
      </c>
      <c r="M192" s="7">
        <v>0.49543951504231998</v>
      </c>
      <c r="N192" s="7">
        <v>0.50456048495767902</v>
      </c>
      <c r="O192" s="7">
        <v>0.473929764319374</v>
      </c>
      <c r="P192" s="7">
        <v>0.52607023568062505</v>
      </c>
      <c r="Q192" s="7">
        <v>0.33333333333333298</v>
      </c>
      <c r="R192" s="7">
        <v>0.66666666666666596</v>
      </c>
      <c r="S192" s="1">
        <f>IF(TeknologiOppgangNedgangUnik_Vader[[#This Row],[Nedgang-KNN]]&gt;TeknologiOppgangNedgangUnik_Vader[[#This Row],[Oppgang-KNN]],0,1)</f>
        <v>1</v>
      </c>
      <c r="T192" s="1">
        <f>IF(TeknologiOppgangNedgangUnik_Vader[[#This Row],[Label]]=TeknologiOppgangNedgangUnik_Vader[[#This Row],[Prediksjon-KNN]],1,-1)</f>
        <v>1</v>
      </c>
      <c r="U1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2" s="2">
        <f>TeknologiOppgangNedgangUnik_Vader[[#This Row],[Conviction KNN]]*TeknologiOppgangNedgangUnik_Vader[[#This Row],[Prediksjon Rett/Feil KNN]]*TeknologiOppgangNedgangUnik_Vader[[#This Row],[Return]]</f>
        <v>-2.9968039635211376E-3</v>
      </c>
      <c r="W192" s="7">
        <v>0.49766300301732902</v>
      </c>
      <c r="X192" s="7">
        <v>0.50233699698266998</v>
      </c>
      <c r="Y192" s="7">
        <v>0.469343850842595</v>
      </c>
      <c r="Z192" s="7">
        <v>0.530656149157404</v>
      </c>
    </row>
    <row r="193" spans="1:26" hidden="1" x14ac:dyDescent="0.3">
      <c r="A193">
        <v>191</v>
      </c>
      <c r="B193" s="1">
        <v>53.224208533164699</v>
      </c>
      <c r="C193" s="1">
        <v>53.212097621428398</v>
      </c>
      <c r="D193" s="1">
        <v>53.967774904143397</v>
      </c>
      <c r="E193">
        <v>98217600</v>
      </c>
      <c r="F193" s="1">
        <v>53.815185546875</v>
      </c>
      <c r="G193" s="3">
        <f>(TeknologiOppgangNedgangUnik_Vader[[#This Row],[Open]]-TeknologiOppgangNedgangUnik_Vader[[#This Row],[Close]])/TeknologiOppgangNedgangUnik_Vader[[#This Row],[Close]]</f>
        <v>-1.0981603198144478E-2</v>
      </c>
      <c r="H193" s="1">
        <v>0.98899999999999999</v>
      </c>
      <c r="I193" s="1">
        <v>0</v>
      </c>
      <c r="J193" s="1">
        <v>0.89500000000000002</v>
      </c>
      <c r="K193" s="1">
        <v>0.105</v>
      </c>
      <c r="L193">
        <v>1</v>
      </c>
      <c r="M193" s="1">
        <v>0.50698513547553403</v>
      </c>
      <c r="N193" s="1">
        <v>0.49301486452446502</v>
      </c>
      <c r="O193" s="1">
        <v>0.51054744040432198</v>
      </c>
      <c r="P193" s="1">
        <v>0.48945255959567702</v>
      </c>
      <c r="Q193" s="1">
        <v>0.88888888888888795</v>
      </c>
      <c r="R193" s="1">
        <v>0.11111111111111099</v>
      </c>
      <c r="S193" s="1">
        <f>IF(TeknologiOppgangNedgangUnik_Vader[[#This Row],[Nedgang-KNN]]&gt;TeknologiOppgangNedgangUnik_Vader[[#This Row],[Oppgang-KNN]],0,1)</f>
        <v>0</v>
      </c>
      <c r="T193" s="1">
        <f>IF(TeknologiOppgangNedgangUnik_Vader[[#This Row],[Label]]=TeknologiOppgangNedgangUnik_Vader[[#This Row],[Prediksjon-KNN]],1,-1)</f>
        <v>-1</v>
      </c>
      <c r="U1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93" s="2">
        <f>TeknologiOppgangNedgangUnik_Vader[[#This Row],[Conviction KNN]]*TeknologiOppgangNedgangUnik_Vader[[#This Row],[Prediksjon Rett/Feil KNN]]*TeknologiOppgangNedgangUnik_Vader[[#This Row],[Return]]</f>
        <v>4.2706234659450702E-3</v>
      </c>
      <c r="W193" s="1">
        <v>0.50316762863780695</v>
      </c>
      <c r="X193" s="1">
        <v>0.49683237136219199</v>
      </c>
      <c r="Y193" s="1">
        <v>0.515593561368209</v>
      </c>
      <c r="Z193" s="1">
        <v>0.48440643863179</v>
      </c>
    </row>
    <row r="194" spans="1:26" hidden="1" x14ac:dyDescent="0.3">
      <c r="A194">
        <v>192</v>
      </c>
      <c r="B194" s="1">
        <v>53.526972152813599</v>
      </c>
      <c r="C194" s="1">
        <v>53.2266384899089</v>
      </c>
      <c r="D194" s="1">
        <v>54.193031761049902</v>
      </c>
      <c r="E194">
        <v>95938800</v>
      </c>
      <c r="F194" s="1">
        <v>53.3864936828613</v>
      </c>
      <c r="G194" s="3">
        <f>(TeknologiOppgangNedgangUnik_Vader[[#This Row],[Open]]-TeknologiOppgangNedgangUnik_Vader[[#This Row],[Close]])/TeknologiOppgangNedgangUnik_Vader[[#This Row],[Close]]</f>
        <v>2.6313484977455461E-3</v>
      </c>
      <c r="H194" s="1">
        <v>0.995</v>
      </c>
      <c r="I194" s="1">
        <v>4.8000000000000001E-2</v>
      </c>
      <c r="J194" s="1">
        <v>0.80200000000000005</v>
      </c>
      <c r="K194" s="1">
        <v>0.151</v>
      </c>
      <c r="L194">
        <v>0</v>
      </c>
      <c r="M194" s="1">
        <v>0.491699019440136</v>
      </c>
      <c r="N194" s="1">
        <v>0.50830098055986295</v>
      </c>
      <c r="O194" s="1">
        <v>0.445925916839924</v>
      </c>
      <c r="P194" s="1">
        <v>0.554074083160075</v>
      </c>
      <c r="Q194" s="1">
        <v>0.77777777777777701</v>
      </c>
      <c r="R194" s="1">
        <v>0.22222222222222199</v>
      </c>
      <c r="S194" s="1">
        <f>IF(TeknologiOppgangNedgangUnik_Vader[[#This Row],[Nedgang-KNN]]&gt;TeknologiOppgangNedgangUnik_Vader[[#This Row],[Oppgang-KNN]],0,1)</f>
        <v>0</v>
      </c>
      <c r="T194" s="1">
        <f>IF(TeknologiOppgangNedgangUnik_Vader[[#This Row],[Label]]=TeknologiOppgangNedgangUnik_Vader[[#This Row],[Prediksjon-KNN]],1,-1)</f>
        <v>1</v>
      </c>
      <c r="U1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94" s="2">
        <f>TeknologiOppgangNedgangUnik_Vader[[#This Row],[Conviction KNN]]*TeknologiOppgangNedgangUnik_Vader[[#This Row],[Prediksjon Rett/Feil KNN]]*TeknologiOppgangNedgangUnik_Vader[[#This Row],[Return]]</f>
        <v>7.3093013826265097E-4</v>
      </c>
      <c r="W194" s="1">
        <v>0.49229975013486998</v>
      </c>
      <c r="X194" s="1">
        <v>0.50770024986512896</v>
      </c>
      <c r="Y194" s="1">
        <v>0.469343850842595</v>
      </c>
      <c r="Z194" s="1">
        <v>0.530656149157404</v>
      </c>
    </row>
    <row r="195" spans="1:26" x14ac:dyDescent="0.3">
      <c r="A195">
        <v>193</v>
      </c>
      <c r="B195" s="1">
        <v>54.209974284728197</v>
      </c>
      <c r="C195" s="1">
        <v>54.142153923244599</v>
      </c>
      <c r="D195" s="1">
        <v>54.844546098154701</v>
      </c>
      <c r="E195">
        <v>120724800</v>
      </c>
      <c r="F195" s="1">
        <v>54.4836616516113</v>
      </c>
      <c r="G195" s="3">
        <f>(TeknologiOppgangNedgangUnik_Vader[[#This Row],[Open]]-TeknologiOppgangNedgangUnik_Vader[[#This Row],[Close]])/TeknologiOppgangNedgangUnik_Vader[[#This Row],[Close]]</f>
        <v>-5.0232924621175555E-3</v>
      </c>
      <c r="H195" s="1">
        <v>0.99590000000000001</v>
      </c>
      <c r="I195" s="1">
        <v>4.3999999999999997E-2</v>
      </c>
      <c r="J195" s="1">
        <v>0.80600000000000005</v>
      </c>
      <c r="K195" s="1">
        <v>0.15</v>
      </c>
      <c r="L195">
        <v>1</v>
      </c>
      <c r="M195" s="7">
        <v>0.48511747081958401</v>
      </c>
      <c r="N195" s="7">
        <v>0.51488252918041499</v>
      </c>
      <c r="O195" s="7">
        <v>0.44712236390419402</v>
      </c>
      <c r="P195" s="7">
        <v>0.55287763609580498</v>
      </c>
      <c r="Q195" s="7">
        <v>0.22222222222222199</v>
      </c>
      <c r="R195" s="7">
        <v>0.77777777777777701</v>
      </c>
      <c r="S195" s="1">
        <f>IF(TeknologiOppgangNedgangUnik_Vader[[#This Row],[Nedgang-KNN]]&gt;TeknologiOppgangNedgangUnik_Vader[[#This Row],[Oppgang-KNN]],0,1)</f>
        <v>1</v>
      </c>
      <c r="T195" s="1">
        <f>IF(TeknologiOppgangNedgangUnik_Vader[[#This Row],[Label]]=TeknologiOppgangNedgangUnik_Vader[[#This Row],[Prediksjon-KNN]],1,-1)</f>
        <v>1</v>
      </c>
      <c r="U1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95" s="2">
        <f>TeknologiOppgangNedgangUnik_Vader[[#This Row],[Conviction KNN]]*TeknologiOppgangNedgangUnik_Vader[[#This Row],[Prediksjon Rett/Feil KNN]]*TeknologiOppgangNedgangUnik_Vader[[#This Row],[Return]]</f>
        <v>-1.3953590172548751E-3</v>
      </c>
      <c r="W195" s="7">
        <v>0.49263984401545202</v>
      </c>
      <c r="X195" s="7">
        <v>0.50736015598454698</v>
      </c>
      <c r="Y195" s="7">
        <v>0.469343850842595</v>
      </c>
      <c r="Z195" s="7">
        <v>0.530656149157404</v>
      </c>
    </row>
    <row r="196" spans="1:26" x14ac:dyDescent="0.3">
      <c r="A196">
        <v>194</v>
      </c>
      <c r="B196" s="1">
        <v>54.444914436345499</v>
      </c>
      <c r="C196" s="1">
        <v>54.258420432081998</v>
      </c>
      <c r="D196" s="1">
        <v>54.699228809841998</v>
      </c>
      <c r="E196">
        <v>91717600</v>
      </c>
      <c r="F196" s="1">
        <v>54.675010681152301</v>
      </c>
      <c r="G196" s="3">
        <f>(TeknologiOppgangNedgangUnik_Vader[[#This Row],[Open]]-TeknologiOppgangNedgangUnik_Vader[[#This Row],[Close]])/TeknologiOppgangNedgangUnik_Vader[[#This Row],[Close]]</f>
        <v>-4.2084352968607894E-3</v>
      </c>
      <c r="H196" s="1">
        <v>0.9022</v>
      </c>
      <c r="I196" s="1">
        <v>0</v>
      </c>
      <c r="J196" s="1">
        <v>0.84299999999999997</v>
      </c>
      <c r="K196" s="1">
        <v>0.157</v>
      </c>
      <c r="L196">
        <v>1</v>
      </c>
      <c r="M196" s="7">
        <v>0.49016656030248101</v>
      </c>
      <c r="N196" s="7">
        <v>0.50983343969751804</v>
      </c>
      <c r="O196" s="7">
        <v>0.470153905905772</v>
      </c>
      <c r="P196" s="7">
        <v>0.52984609409422601</v>
      </c>
      <c r="Q196" s="7">
        <v>0.44444444444444398</v>
      </c>
      <c r="R196" s="7">
        <v>0.55555555555555503</v>
      </c>
      <c r="S196" s="1">
        <f>IF(TeknologiOppgangNedgangUnik_Vader[[#This Row],[Nedgang-KNN]]&gt;TeknologiOppgangNedgangUnik_Vader[[#This Row],[Oppgang-KNN]],0,1)</f>
        <v>1</v>
      </c>
      <c r="T196" s="1">
        <f>IF(TeknologiOppgangNedgangUnik_Vader[[#This Row],[Label]]=TeknologiOppgangNedgangUnik_Vader[[#This Row],[Prediksjon-KNN]],1,-1)</f>
        <v>1</v>
      </c>
      <c r="U1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6" s="2">
        <f>TeknologiOppgangNedgangUnik_Vader[[#This Row],[Conviction KNN]]*TeknologiOppgangNedgangUnik_Vader[[#This Row],[Prediksjon Rett/Feil KNN]]*TeknologiOppgangNedgangUnik_Vader[[#This Row],[Return]]</f>
        <v>-2.3380196093671039E-4</v>
      </c>
      <c r="W196" s="7">
        <v>0.49506941337523902</v>
      </c>
      <c r="X196" s="7">
        <v>0.50493058662475998</v>
      </c>
      <c r="Y196" s="7">
        <v>0.515593561368209</v>
      </c>
      <c r="Z196" s="7">
        <v>0.48440643863179</v>
      </c>
    </row>
    <row r="197" spans="1:26" hidden="1" x14ac:dyDescent="0.3">
      <c r="A197">
        <v>195</v>
      </c>
      <c r="B197" s="1">
        <v>55.210280471157802</v>
      </c>
      <c r="C197" s="1">
        <v>54.822757135025903</v>
      </c>
      <c r="D197" s="1">
        <v>55.566319869159599</v>
      </c>
      <c r="E197">
        <v>94403200</v>
      </c>
      <c r="F197" s="1">
        <v>55.043159484863303</v>
      </c>
      <c r="G197" s="3">
        <f>(TeknologiOppgangNedgangUnik_Vader[[#This Row],[Open]]-TeknologiOppgangNedgangUnik_Vader[[#This Row],[Close]])/TeknologiOppgangNedgangUnik_Vader[[#This Row],[Close]]</f>
        <v>3.036180841698538E-3</v>
      </c>
      <c r="H197" s="1">
        <v>0.93600000000000005</v>
      </c>
      <c r="I197" s="1">
        <v>7.1999999999999995E-2</v>
      </c>
      <c r="J197" s="1">
        <v>0.80700000000000005</v>
      </c>
      <c r="K197" s="1">
        <v>0.121</v>
      </c>
      <c r="L197">
        <v>0</v>
      </c>
      <c r="M197" s="1">
        <v>0.49302777663613601</v>
      </c>
      <c r="N197" s="1">
        <v>0.50697222336386305</v>
      </c>
      <c r="O197" s="1">
        <v>0.46889342959199598</v>
      </c>
      <c r="P197" s="1">
        <v>0.53110657040800402</v>
      </c>
      <c r="Q197" s="1">
        <v>0.66666666666666596</v>
      </c>
      <c r="R197" s="1">
        <v>0.33333333333333298</v>
      </c>
      <c r="S197" s="1">
        <f>IF(TeknologiOppgangNedgangUnik_Vader[[#This Row],[Nedgang-KNN]]&gt;TeknologiOppgangNedgangUnik_Vader[[#This Row],[Oppgang-KNN]],0,1)</f>
        <v>0</v>
      </c>
      <c r="T197" s="1">
        <f>IF(TeknologiOppgangNedgangUnik_Vader[[#This Row],[Label]]=TeknologiOppgangNedgangUnik_Vader[[#This Row],[Prediksjon-KNN]],1,-1)</f>
        <v>1</v>
      </c>
      <c r="U1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7" s="2">
        <f>TeknologiOppgangNedgangUnik_Vader[[#This Row],[Conviction KNN]]*TeknologiOppgangNedgangUnik_Vader[[#This Row],[Prediksjon Rett/Feil KNN]]*TeknologiOppgangNedgangUnik_Vader[[#This Row],[Return]]</f>
        <v>5.0603014028308916E-4</v>
      </c>
      <c r="W197" s="1">
        <v>0.49651138103120901</v>
      </c>
      <c r="X197" s="1">
        <v>0.50348861896879005</v>
      </c>
      <c r="Y197" s="1">
        <v>0.469343850842595</v>
      </c>
      <c r="Z197" s="1">
        <v>0.530656149157404</v>
      </c>
    </row>
    <row r="198" spans="1:26" x14ac:dyDescent="0.3">
      <c r="A198">
        <v>196</v>
      </c>
      <c r="B198" s="1">
        <v>55.0407407149523</v>
      </c>
      <c r="C198" s="1">
        <v>54.890575740300299</v>
      </c>
      <c r="D198" s="1">
        <v>55.70680028356</v>
      </c>
      <c r="E198">
        <v>99152800</v>
      </c>
      <c r="F198" s="1">
        <v>55.532413482666001</v>
      </c>
      <c r="G198" s="3">
        <f>(TeknologiOppgangNedgangUnik_Vader[[#This Row],[Open]]-TeknologiOppgangNedgangUnik_Vader[[#This Row],[Close]])/TeknologiOppgangNedgangUnik_Vader[[#This Row],[Close]]</f>
        <v>-8.8537979331147487E-3</v>
      </c>
      <c r="H198" s="1">
        <v>0.99129999999999996</v>
      </c>
      <c r="I198" s="1">
        <v>2.3E-2</v>
      </c>
      <c r="J198" s="1">
        <v>0.83699999999999997</v>
      </c>
      <c r="K198" s="1">
        <v>0.14000000000000001</v>
      </c>
      <c r="L198">
        <v>1</v>
      </c>
      <c r="M198" s="7">
        <v>0.49148576414193701</v>
      </c>
      <c r="N198" s="7">
        <v>0.50851423585806199</v>
      </c>
      <c r="O198" s="7">
        <v>0.46326365980777001</v>
      </c>
      <c r="P198" s="7">
        <v>0.53673634019222904</v>
      </c>
      <c r="Q198" s="7">
        <v>0.44444444444444398</v>
      </c>
      <c r="R198" s="7">
        <v>0.55555555555555503</v>
      </c>
      <c r="S198" s="1">
        <f>IF(TeknologiOppgangNedgangUnik_Vader[[#This Row],[Nedgang-KNN]]&gt;TeknologiOppgangNedgangUnik_Vader[[#This Row],[Oppgang-KNN]],0,1)</f>
        <v>1</v>
      </c>
      <c r="T198" s="1">
        <f>IF(TeknologiOppgangNedgangUnik_Vader[[#This Row],[Label]]=TeknologiOppgangNedgangUnik_Vader[[#This Row],[Prediksjon-KNN]],1,-1)</f>
        <v>1</v>
      </c>
      <c r="U1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8" s="2">
        <f>TeknologiOppgangNedgangUnik_Vader[[#This Row],[Conviction KNN]]*TeknologiOppgangNedgangUnik_Vader[[#This Row],[Prediksjon Rett/Feil KNN]]*TeknologiOppgangNedgangUnik_Vader[[#This Row],[Return]]</f>
        <v>-4.9187766295081907E-4</v>
      </c>
      <c r="W198" s="7">
        <v>0.49569938440878297</v>
      </c>
      <c r="X198" s="7">
        <v>0.50430061559121597</v>
      </c>
      <c r="Y198" s="7">
        <v>0.469343850842595</v>
      </c>
      <c r="Z198" s="7">
        <v>0.530656149157404</v>
      </c>
    </row>
    <row r="199" spans="1:26" x14ac:dyDescent="0.3">
      <c r="A199">
        <v>197</v>
      </c>
      <c r="B199" s="1">
        <v>55.718904580406701</v>
      </c>
      <c r="C199" s="1">
        <v>55.653508613903902</v>
      </c>
      <c r="D199" s="1">
        <v>56.547239938427801</v>
      </c>
      <c r="E199">
        <v>114619200</v>
      </c>
      <c r="F199" s="1">
        <v>56.208156585693402</v>
      </c>
      <c r="G199" s="3">
        <f>(TeknologiOppgangNedgangUnik_Vader[[#This Row],[Open]]-TeknologiOppgangNedgangUnik_Vader[[#This Row],[Close]])/TeknologiOppgangNedgangUnik_Vader[[#This Row],[Close]]</f>
        <v>-8.7042883987985126E-3</v>
      </c>
      <c r="H199" s="1">
        <v>0.99829999999999997</v>
      </c>
      <c r="I199" s="1">
        <v>1.9E-2</v>
      </c>
      <c r="J199" s="1">
        <v>0.82599999999999996</v>
      </c>
      <c r="K199" s="1">
        <v>0.155</v>
      </c>
      <c r="L199">
        <v>1</v>
      </c>
      <c r="M199" s="7">
        <v>0.48651645380778802</v>
      </c>
      <c r="N199" s="7">
        <v>0.51348354619221104</v>
      </c>
      <c r="O199" s="7">
        <v>0.45452812373768198</v>
      </c>
      <c r="P199" s="7">
        <v>0.54547187626231797</v>
      </c>
      <c r="Q199" s="7">
        <v>0.33333333333333298</v>
      </c>
      <c r="R199" s="7">
        <v>0.66666666666666596</v>
      </c>
      <c r="S199" s="1">
        <f>IF(TeknologiOppgangNedgangUnik_Vader[[#This Row],[Nedgang-KNN]]&gt;TeknologiOppgangNedgangUnik_Vader[[#This Row],[Oppgang-KNN]],0,1)</f>
        <v>1</v>
      </c>
      <c r="T199" s="1">
        <f>IF(TeknologiOppgangNedgangUnik_Vader[[#This Row],[Label]]=TeknologiOppgangNedgangUnik_Vader[[#This Row],[Prediksjon-KNN]],1,-1)</f>
        <v>1</v>
      </c>
      <c r="U1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9" s="2">
        <f>TeknologiOppgangNedgangUnik_Vader[[#This Row],[Conviction KNN]]*TeknologiOppgangNedgangUnik_Vader[[#This Row],[Prediksjon Rett/Feil KNN]]*TeknologiOppgangNedgangUnik_Vader[[#This Row],[Return]]</f>
        <v>-1.4507147331330838E-3</v>
      </c>
      <c r="W199" s="7">
        <v>0.49329096217267598</v>
      </c>
      <c r="X199" s="7">
        <v>0.50670903782732302</v>
      </c>
      <c r="Y199" s="7">
        <v>0.469343850842595</v>
      </c>
      <c r="Z199" s="7">
        <v>0.530656149157404</v>
      </c>
    </row>
    <row r="200" spans="1:26" hidden="1" x14ac:dyDescent="0.3">
      <c r="A200">
        <v>198</v>
      </c>
      <c r="B200" s="1">
        <v>55.8957128999511</v>
      </c>
      <c r="C200" s="1">
        <v>54.914788170674697</v>
      </c>
      <c r="D200" s="1">
        <v>56.275974097236499</v>
      </c>
      <c r="E200">
        <v>128168000</v>
      </c>
      <c r="F200" s="1">
        <v>55.219966888427699</v>
      </c>
      <c r="G200" s="3">
        <f>(TeknologiOppgangNedgangUnik_Vader[[#This Row],[Open]]-TeknologiOppgangNedgangUnik_Vader[[#This Row],[Close]])/TeknologiOppgangNedgangUnik_Vader[[#This Row],[Close]]</f>
        <v>1.2237349089483344E-2</v>
      </c>
      <c r="H200" s="1">
        <v>0.29599999999999999</v>
      </c>
      <c r="I200" s="1">
        <v>0</v>
      </c>
      <c r="J200" s="1">
        <v>0.93700000000000006</v>
      </c>
      <c r="K200" s="1">
        <v>6.2E-2</v>
      </c>
      <c r="L200">
        <v>0</v>
      </c>
      <c r="M200" s="1">
        <v>0.52862109204762497</v>
      </c>
      <c r="N200" s="1">
        <v>0.47137890795237403</v>
      </c>
      <c r="O200" s="1">
        <v>0.58661420573849299</v>
      </c>
      <c r="P200" s="1">
        <v>0.41338579426150601</v>
      </c>
      <c r="Q200" s="1">
        <v>0.55555555555555503</v>
      </c>
      <c r="R200" s="1">
        <v>0.44444444444444398</v>
      </c>
      <c r="S200" s="1">
        <f>IF(TeknologiOppgangNedgangUnik_Vader[[#This Row],[Nedgang-KNN]]&gt;TeknologiOppgangNedgangUnik_Vader[[#This Row],[Oppgang-KNN]],0,1)</f>
        <v>0</v>
      </c>
      <c r="T200" s="1">
        <f>IF(TeknologiOppgangNedgangUnik_Vader[[#This Row],[Label]]=TeknologiOppgangNedgangUnik_Vader[[#This Row],[Prediksjon-KNN]],1,-1)</f>
        <v>1</v>
      </c>
      <c r="U2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0" s="2">
        <f>TeknologiOppgangNedgangUnik_Vader[[#This Row],[Conviction KNN]]*TeknologiOppgangNedgangUnik_Vader[[#This Row],[Prediksjon Rett/Feil KNN]]*TeknologiOppgangNedgangUnik_Vader[[#This Row],[Return]]</f>
        <v>6.7985272719351872E-4</v>
      </c>
      <c r="W200" s="1">
        <v>0.51739161217776097</v>
      </c>
      <c r="X200" s="1">
        <v>0.48260838782223803</v>
      </c>
      <c r="Y200" s="1">
        <v>0.54250559284116295</v>
      </c>
      <c r="Z200" s="1">
        <v>0.45749440715883599</v>
      </c>
    </row>
    <row r="201" spans="1:26" hidden="1" x14ac:dyDescent="0.3">
      <c r="A201">
        <v>199</v>
      </c>
      <c r="B201" s="1">
        <v>55.212704374847</v>
      </c>
      <c r="C201" s="1">
        <v>53.425241592433999</v>
      </c>
      <c r="D201" s="1">
        <v>55.321695196662802</v>
      </c>
      <c r="E201">
        <v>134322000</v>
      </c>
      <c r="F201" s="1">
        <v>54.323814392089801</v>
      </c>
      <c r="G201" s="3">
        <f>(TeknologiOppgangNedgangUnik_Vader[[#This Row],[Open]]-TeknologiOppgangNedgangUnik_Vader[[#This Row],[Close]])/TeknologiOppgangNedgangUnik_Vader[[#This Row],[Close]]</f>
        <v>1.6362805018467777E-2</v>
      </c>
      <c r="H201" s="1">
        <v>-0.80740000000000001</v>
      </c>
      <c r="I201" s="1">
        <v>0.104</v>
      </c>
      <c r="J201" s="1">
        <v>0.80100000000000005</v>
      </c>
      <c r="K201" s="1">
        <v>9.5000000000000001E-2</v>
      </c>
      <c r="L201">
        <v>0</v>
      </c>
      <c r="M201" s="1">
        <v>0.53276435338949601</v>
      </c>
      <c r="N201" s="1">
        <v>0.46723564661050299</v>
      </c>
      <c r="O201" s="1">
        <v>0.71851290669667101</v>
      </c>
      <c r="P201" s="1">
        <v>0.281487093303328</v>
      </c>
      <c r="Q201" s="1">
        <v>0.22222222222222199</v>
      </c>
      <c r="R201" s="1">
        <v>0.77777777777777701</v>
      </c>
      <c r="S201" s="1">
        <f>IF(TeknologiOppgangNedgangUnik_Vader[[#This Row],[Nedgang-KNN]]&gt;TeknologiOppgangNedgangUnik_Vader[[#This Row],[Oppgang-KNN]],0,1)</f>
        <v>1</v>
      </c>
      <c r="T201" s="1">
        <f>IF(TeknologiOppgangNedgangUnik_Vader[[#This Row],[Label]]=TeknologiOppgangNedgangUnik_Vader[[#This Row],[Prediksjon-KNN]],1,-1)</f>
        <v>-1</v>
      </c>
      <c r="U2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1" s="2">
        <f>TeknologiOppgangNedgangUnik_Vader[[#This Row],[Conviction KNN]]*TeknologiOppgangNedgangUnik_Vader[[#This Row],[Prediksjon Rett/Feil KNN]]*TeknologiOppgangNedgangUnik_Vader[[#This Row],[Return]]</f>
        <v>-4.5452236162410444E-3</v>
      </c>
      <c r="W201" s="1">
        <v>0.51635170837266897</v>
      </c>
      <c r="X201" s="1">
        <v>0.48364829162732997</v>
      </c>
      <c r="Y201" s="1">
        <v>0.54250559284116295</v>
      </c>
      <c r="Z201" s="1">
        <v>0.45749440715883599</v>
      </c>
    </row>
    <row r="202" spans="1:26" x14ac:dyDescent="0.3">
      <c r="A202">
        <v>200</v>
      </c>
      <c r="B202" s="1">
        <v>53.820039123588003</v>
      </c>
      <c r="C202" s="1">
        <v>53.3332077435591</v>
      </c>
      <c r="D202" s="1">
        <v>54.447345275532399</v>
      </c>
      <c r="E202">
        <v>118655600</v>
      </c>
      <c r="F202" s="1">
        <v>54.1978759765625</v>
      </c>
      <c r="G202" s="3">
        <f>(TeknologiOppgangNedgangUnik_Vader[[#This Row],[Open]]-TeknologiOppgangNedgangUnik_Vader[[#This Row],[Close]])/TeknologiOppgangNedgangUnik_Vader[[#This Row],[Close]]</f>
        <v>-6.9714328498387945E-3</v>
      </c>
      <c r="H202" s="1">
        <v>-0.79820000000000002</v>
      </c>
      <c r="I202" s="1">
        <v>7.6999999999999999E-2</v>
      </c>
      <c r="J202" s="1">
        <v>0.86899999999999999</v>
      </c>
      <c r="K202" s="1">
        <v>5.3999999999999999E-2</v>
      </c>
      <c r="L202">
        <v>1</v>
      </c>
      <c r="M202" s="7">
        <v>0.55056681594773804</v>
      </c>
      <c r="N202" s="7">
        <v>0.44943318405226101</v>
      </c>
      <c r="O202" s="7">
        <v>0.73242491973670898</v>
      </c>
      <c r="P202" s="7">
        <v>0.26757508026329002</v>
      </c>
      <c r="Q202" s="7">
        <v>0.33333333333333298</v>
      </c>
      <c r="R202" s="7">
        <v>0.66666666666666596</v>
      </c>
      <c r="S202" s="1">
        <f>IF(TeknologiOppgangNedgangUnik_Vader[[#This Row],[Nedgang-KNN]]&gt;TeknologiOppgangNedgangUnik_Vader[[#This Row],[Oppgang-KNN]],0,1)</f>
        <v>1</v>
      </c>
      <c r="T202" s="1">
        <f>IF(TeknologiOppgangNedgangUnik_Vader[[#This Row],[Label]]=TeknologiOppgangNedgangUnik_Vader[[#This Row],[Prediksjon-KNN]],1,-1)</f>
        <v>1</v>
      </c>
      <c r="U2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2" s="2">
        <f>TeknologiOppgangNedgangUnik_Vader[[#This Row],[Conviction KNN]]*TeknologiOppgangNedgangUnik_Vader[[#This Row],[Prediksjon Rett/Feil KNN]]*TeknologiOppgangNedgangUnik_Vader[[#This Row],[Return]]</f>
        <v>-1.1619054749731311E-3</v>
      </c>
      <c r="W202" s="7">
        <v>0.52497070035605797</v>
      </c>
      <c r="X202" s="7">
        <v>0.47502929964394103</v>
      </c>
      <c r="Y202" s="7">
        <v>0.54250559284116295</v>
      </c>
      <c r="Z202" s="7">
        <v>0.45749440715883599</v>
      </c>
    </row>
    <row r="203" spans="1:26" hidden="1" x14ac:dyDescent="0.3">
      <c r="A203">
        <v>201</v>
      </c>
      <c r="B203" s="1">
        <v>54.166387539759597</v>
      </c>
      <c r="C203" s="1">
        <v>53.829724841560697</v>
      </c>
      <c r="D203" s="1">
        <v>55.045587377848797</v>
      </c>
      <c r="E203">
        <v>107564000</v>
      </c>
      <c r="F203" s="1">
        <v>54.948703765869098</v>
      </c>
      <c r="G203" s="3">
        <f>(TeknologiOppgangNedgangUnik_Vader[[#This Row],[Open]]-TeknologiOppgangNedgangUnik_Vader[[#This Row],[Close]])/TeknologiOppgangNedgangUnik_Vader[[#This Row],[Close]]</f>
        <v>-1.4237209842890407E-2</v>
      </c>
      <c r="H203" s="1">
        <v>0.98729999999999996</v>
      </c>
      <c r="I203" s="1">
        <v>2.5999999999999999E-2</v>
      </c>
      <c r="J203" s="1">
        <v>0.84499999999999997</v>
      </c>
      <c r="K203" s="1">
        <v>0.129</v>
      </c>
      <c r="L203">
        <v>1</v>
      </c>
      <c r="M203" s="1">
        <v>0.49509991411474802</v>
      </c>
      <c r="N203" s="1">
        <v>0.50490008588525104</v>
      </c>
      <c r="O203" s="1">
        <v>0.46999041502738398</v>
      </c>
      <c r="P203" s="1">
        <v>0.53000958497261497</v>
      </c>
      <c r="Q203" s="1">
        <v>0.77777777777777701</v>
      </c>
      <c r="R203" s="1">
        <v>0.22222222222222199</v>
      </c>
      <c r="S203" s="1">
        <f>IF(TeknologiOppgangNedgangUnik_Vader[[#This Row],[Nedgang-KNN]]&gt;TeknologiOppgangNedgangUnik_Vader[[#This Row],[Oppgang-KNN]],0,1)</f>
        <v>0</v>
      </c>
      <c r="T203" s="1">
        <f>IF(TeknologiOppgangNedgangUnik_Vader[[#This Row],[Label]]=TeknologiOppgangNedgangUnik_Vader[[#This Row],[Prediksjon-KNN]],1,-1)</f>
        <v>-1</v>
      </c>
      <c r="U2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3" s="2">
        <f>TeknologiOppgangNedgangUnik_Vader[[#This Row],[Conviction KNN]]*TeknologiOppgangNedgangUnik_Vader[[#This Row],[Prediksjon Rett/Feil KNN]]*TeknologiOppgangNedgangUnik_Vader[[#This Row],[Return]]</f>
        <v>3.9547805119139979E-3</v>
      </c>
      <c r="W203" s="1">
        <v>0.49745032878669698</v>
      </c>
      <c r="X203" s="1">
        <v>0.50254967121330196</v>
      </c>
      <c r="Y203" s="1">
        <v>0.515593561368209</v>
      </c>
      <c r="Z203" s="1">
        <v>0.48440643863179</v>
      </c>
    </row>
    <row r="204" spans="1:26" hidden="1" x14ac:dyDescent="0.3">
      <c r="A204">
        <v>202</v>
      </c>
      <c r="B204" s="1">
        <v>54.607201947589203</v>
      </c>
      <c r="C204" s="1">
        <v>52.3280661585244</v>
      </c>
      <c r="D204" s="1">
        <v>54.822762911647203</v>
      </c>
      <c r="E204">
        <v>167962400</v>
      </c>
      <c r="F204" s="1">
        <v>52.403148651122997</v>
      </c>
      <c r="G204" s="3">
        <f>(TeknologiOppgangNedgangUnik_Vader[[#This Row],[Open]]-TeknologiOppgangNedgangUnik_Vader[[#This Row],[Close]])/TeknologiOppgangNedgangUnik_Vader[[#This Row],[Close]]</f>
        <v>4.2059558503627692E-2</v>
      </c>
      <c r="H204" s="1">
        <v>0.97619999999999996</v>
      </c>
      <c r="I204" s="1">
        <v>2.1000000000000001E-2</v>
      </c>
      <c r="J204" s="1">
        <v>0.874</v>
      </c>
      <c r="K204" s="1">
        <v>0.105</v>
      </c>
      <c r="L204">
        <v>0</v>
      </c>
      <c r="M204" s="1">
        <v>0.50452579752765603</v>
      </c>
      <c r="N204" s="1">
        <v>0.49547420247234297</v>
      </c>
      <c r="O204" s="1">
        <v>0.49251415983455699</v>
      </c>
      <c r="P204" s="1">
        <v>0.50748584016544196</v>
      </c>
      <c r="Q204" s="1">
        <v>0.44444444444444398</v>
      </c>
      <c r="R204" s="1">
        <v>0.55555555555555503</v>
      </c>
      <c r="S204" s="1">
        <f>IF(TeknologiOppgangNedgangUnik_Vader[[#This Row],[Nedgang-KNN]]&gt;TeknologiOppgangNedgangUnik_Vader[[#This Row],[Oppgang-KNN]],0,1)</f>
        <v>1</v>
      </c>
      <c r="T204" s="1">
        <f>IF(TeknologiOppgangNedgangUnik_Vader[[#This Row],[Label]]=TeknologiOppgangNedgangUnik_Vader[[#This Row],[Prediksjon-KNN]],1,-1)</f>
        <v>-1</v>
      </c>
      <c r="U2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4" s="2">
        <f>TeknologiOppgangNedgangUnik_Vader[[#This Row],[Conviction KNN]]*TeknologiOppgangNedgangUnik_Vader[[#This Row],[Prediksjon Rett/Feil KNN]]*TeknologiOppgangNedgangUnik_Vader[[#This Row],[Return]]</f>
        <v>-2.3366421390904261E-3</v>
      </c>
      <c r="W204" s="1">
        <v>0.50200402258815202</v>
      </c>
      <c r="X204" s="1">
        <v>0.49799597741184698</v>
      </c>
      <c r="Y204" s="1">
        <v>0.515593561368209</v>
      </c>
      <c r="Z204" s="1">
        <v>0.48440643863179</v>
      </c>
    </row>
    <row r="205" spans="1:26" hidden="1" x14ac:dyDescent="0.3">
      <c r="A205">
        <v>203</v>
      </c>
      <c r="B205" s="1">
        <v>51.957484885000397</v>
      </c>
      <c r="C205" s="1">
        <v>51.424638036647004</v>
      </c>
      <c r="D205" s="1">
        <v>53.163657025535798</v>
      </c>
      <c r="E205">
        <v>212497600</v>
      </c>
      <c r="F205" s="1">
        <v>51.940528869628899</v>
      </c>
      <c r="G205" s="3">
        <f>(TeknologiOppgangNedgangUnik_Vader[[#This Row],[Open]]-TeknologiOppgangNedgangUnik_Vader[[#This Row],[Close]])/TeknologiOppgangNedgangUnik_Vader[[#This Row],[Close]]</f>
        <v>3.2645057223152247E-4</v>
      </c>
      <c r="H205" s="1">
        <v>-0.97929999999999995</v>
      </c>
      <c r="I205" s="1">
        <v>9.9000000000000005E-2</v>
      </c>
      <c r="J205" s="1">
        <v>0.84399999999999997</v>
      </c>
      <c r="K205" s="1">
        <v>5.6000000000000001E-2</v>
      </c>
      <c r="L205">
        <v>0</v>
      </c>
      <c r="M205" s="1">
        <v>0.54323363365076804</v>
      </c>
      <c r="N205" s="1">
        <v>0.45676636634923101</v>
      </c>
      <c r="O205" s="1">
        <v>0.77256108285758995</v>
      </c>
      <c r="P205" s="1">
        <v>0.22743891714240899</v>
      </c>
      <c r="Q205" s="1">
        <v>0.22222222222222199</v>
      </c>
      <c r="R205" s="1">
        <v>0.77777777777777701</v>
      </c>
      <c r="S205" s="1">
        <f>IF(TeknologiOppgangNedgangUnik_Vader[[#This Row],[Nedgang-KNN]]&gt;TeknologiOppgangNedgangUnik_Vader[[#This Row],[Oppgang-KNN]],0,1)</f>
        <v>1</v>
      </c>
      <c r="T205" s="1">
        <f>IF(TeknologiOppgangNedgangUnik_Vader[[#This Row],[Label]]=TeknologiOppgangNedgangUnik_Vader[[#This Row],[Prediksjon-KNN]],1,-1)</f>
        <v>-1</v>
      </c>
      <c r="U2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5" s="2">
        <f>TeknologiOppgangNedgangUnik_Vader[[#This Row],[Conviction KNN]]*TeknologiOppgangNedgangUnik_Vader[[#This Row],[Prediksjon Rett/Feil KNN]]*TeknologiOppgangNedgangUnik_Vader[[#This Row],[Return]]</f>
        <v>-9.0680714508756149E-5</v>
      </c>
      <c r="W205" s="1">
        <v>0.52500495005445202</v>
      </c>
      <c r="X205" s="1">
        <v>0.47499504994554698</v>
      </c>
      <c r="Y205" s="1">
        <v>0.54250559284116295</v>
      </c>
      <c r="Z205" s="1">
        <v>0.45749440715883599</v>
      </c>
    </row>
    <row r="206" spans="1:26" hidden="1" x14ac:dyDescent="0.3">
      <c r="A206">
        <v>204</v>
      </c>
      <c r="B206" s="1">
        <v>53.386493831701102</v>
      </c>
      <c r="C206" s="1">
        <v>52.519404877619102</v>
      </c>
      <c r="D206" s="1">
        <v>53.9823160544885</v>
      </c>
      <c r="E206">
        <v>161351600</v>
      </c>
      <c r="F206" s="1">
        <v>53.795818328857401</v>
      </c>
      <c r="G206" s="3">
        <f>(TeknologiOppgangNedgangUnik_Vader[[#This Row],[Open]]-TeknologiOppgangNedgangUnik_Vader[[#This Row],[Close]])/TeknologiOppgangNedgangUnik_Vader[[#This Row],[Close]]</f>
        <v>-7.608853436415269E-3</v>
      </c>
      <c r="H206" s="1">
        <v>0.29599999999999999</v>
      </c>
      <c r="I206" s="1">
        <v>0</v>
      </c>
      <c r="J206" s="1">
        <v>0.93700000000000006</v>
      </c>
      <c r="K206" s="1">
        <v>6.2E-2</v>
      </c>
      <c r="L206">
        <v>1</v>
      </c>
      <c r="M206" s="1">
        <v>0.52862109204762497</v>
      </c>
      <c r="N206" s="1">
        <v>0.47137890795237403</v>
      </c>
      <c r="O206" s="1">
        <v>0.58661420573849299</v>
      </c>
      <c r="P206" s="1">
        <v>0.41338579426150601</v>
      </c>
      <c r="Q206" s="1">
        <v>0.55555555555555503</v>
      </c>
      <c r="R206" s="1">
        <v>0.44444444444444398</v>
      </c>
      <c r="S206" s="1">
        <f>IF(TeknologiOppgangNedgangUnik_Vader[[#This Row],[Nedgang-KNN]]&gt;TeknologiOppgangNedgangUnik_Vader[[#This Row],[Oppgang-KNN]],0,1)</f>
        <v>0</v>
      </c>
      <c r="T206" s="1">
        <f>IF(TeknologiOppgangNedgangUnik_Vader[[#This Row],[Label]]=TeknologiOppgangNedgangUnik_Vader[[#This Row],[Prediksjon-KNN]],1,-1)</f>
        <v>-1</v>
      </c>
      <c r="U2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6" s="2">
        <f>TeknologiOppgangNedgangUnik_Vader[[#This Row],[Conviction KNN]]*TeknologiOppgangNedgangUnik_Vader[[#This Row],[Prediksjon Rett/Feil KNN]]*TeknologiOppgangNedgangUnik_Vader[[#This Row],[Return]]</f>
        <v>4.2271407980084804E-4</v>
      </c>
      <c r="W206" s="1">
        <v>0.51739161217776097</v>
      </c>
      <c r="X206" s="1">
        <v>0.48260838782223803</v>
      </c>
      <c r="Y206" s="1">
        <v>0.54250559284116295</v>
      </c>
      <c r="Z206" s="1">
        <v>0.45749440715883599</v>
      </c>
    </row>
    <row r="207" spans="1:26" hidden="1" x14ac:dyDescent="0.3">
      <c r="A207">
        <v>205</v>
      </c>
      <c r="B207" s="1">
        <v>53.565717660095501</v>
      </c>
      <c r="C207" s="1">
        <v>52.623546356272399</v>
      </c>
      <c r="D207" s="1">
        <v>53.727993533473303</v>
      </c>
      <c r="E207">
        <v>123164000</v>
      </c>
      <c r="F207" s="1">
        <v>52.645343780517599</v>
      </c>
      <c r="G207" s="3">
        <f>(TeknologiOppgangNedgangUnik_Vader[[#This Row],[Open]]-TeknologiOppgangNedgangUnik_Vader[[#This Row],[Close]])/TeknologiOppgangNedgangUnik_Vader[[#This Row],[Close]]</f>
        <v>1.7482531473533722E-2</v>
      </c>
      <c r="H207" s="1">
        <v>0.872</v>
      </c>
      <c r="I207" s="1">
        <v>0</v>
      </c>
      <c r="J207" s="1">
        <v>0.80800000000000005</v>
      </c>
      <c r="K207" s="1">
        <v>0.192</v>
      </c>
      <c r="L207">
        <v>0</v>
      </c>
      <c r="M207" s="1">
        <v>0.47829669870636099</v>
      </c>
      <c r="N207" s="1">
        <v>0.52170330129363796</v>
      </c>
      <c r="O207" s="1">
        <v>0.44568625208222801</v>
      </c>
      <c r="P207" s="1">
        <v>0.55431374791776999</v>
      </c>
      <c r="Q207" s="1">
        <v>0.66666666666666596</v>
      </c>
      <c r="R207" s="1">
        <v>0.33333333333333298</v>
      </c>
      <c r="S207" s="1">
        <f>IF(TeknologiOppgangNedgangUnik_Vader[[#This Row],[Nedgang-KNN]]&gt;TeknologiOppgangNedgangUnik_Vader[[#This Row],[Oppgang-KNN]],0,1)</f>
        <v>0</v>
      </c>
      <c r="T207" s="1">
        <f>IF(TeknologiOppgangNedgangUnik_Vader[[#This Row],[Label]]=TeknologiOppgangNedgangUnik_Vader[[#This Row],[Prediksjon-KNN]],1,-1)</f>
        <v>1</v>
      </c>
      <c r="U2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7" s="2">
        <f>TeknologiOppgangNedgangUnik_Vader[[#This Row],[Conviction KNN]]*TeknologiOppgangNedgangUnik_Vader[[#This Row],[Prediksjon Rett/Feil KNN]]*TeknologiOppgangNedgangUnik_Vader[[#This Row],[Return]]</f>
        <v>2.9137552455889507E-3</v>
      </c>
      <c r="W207" s="1">
        <v>0.489339422093646</v>
      </c>
      <c r="X207" s="1">
        <v>0.510660577906353</v>
      </c>
      <c r="Y207" s="1">
        <v>0.469343850842595</v>
      </c>
      <c r="Z207" s="1">
        <v>0.530656149157404</v>
      </c>
    </row>
    <row r="208" spans="1:26" x14ac:dyDescent="0.3">
      <c r="A208">
        <v>206</v>
      </c>
      <c r="B208" s="1">
        <v>53.025604552061999</v>
      </c>
      <c r="C208" s="1">
        <v>52.500023459316999</v>
      </c>
      <c r="D208" s="1">
        <v>54.008953756525102</v>
      </c>
      <c r="E208">
        <v>116736000</v>
      </c>
      <c r="F208" s="1">
        <v>53.805500030517599</v>
      </c>
      <c r="G208" s="3">
        <f>(TeknologiOppgangNedgangUnik_Vader[[#This Row],[Open]]-TeknologiOppgangNedgangUnik_Vader[[#This Row],[Close]])/TeknologiOppgangNedgangUnik_Vader[[#This Row],[Close]]</f>
        <v>-1.4494716674192347E-2</v>
      </c>
      <c r="H208" s="1">
        <v>0.99099999999999999</v>
      </c>
      <c r="I208" s="1">
        <v>8.0000000000000002E-3</v>
      </c>
      <c r="J208" s="1">
        <v>0.82199999999999995</v>
      </c>
      <c r="K208" s="1">
        <v>0.17</v>
      </c>
      <c r="L208">
        <v>1</v>
      </c>
      <c r="M208" s="7">
        <v>0.48273716111120002</v>
      </c>
      <c r="N208" s="7">
        <v>0.51726283888879898</v>
      </c>
      <c r="O208" s="7">
        <v>0.45187972599048698</v>
      </c>
      <c r="P208" s="7">
        <v>0.54812027400951202</v>
      </c>
      <c r="Q208" s="7">
        <v>0.22222222222222199</v>
      </c>
      <c r="R208" s="7">
        <v>0.77777777777777701</v>
      </c>
      <c r="S208" s="1">
        <f>IF(TeknologiOppgangNedgangUnik_Vader[[#This Row],[Nedgang-KNN]]&gt;TeknologiOppgangNedgangUnik_Vader[[#This Row],[Oppgang-KNN]],0,1)</f>
        <v>1</v>
      </c>
      <c r="T208" s="1">
        <f>IF(TeknologiOppgangNedgangUnik_Vader[[#This Row],[Label]]=TeknologiOppgangNedgangUnik_Vader[[#This Row],[Prediksjon-KNN]],1,-1)</f>
        <v>1</v>
      </c>
      <c r="U2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8" s="2">
        <f>TeknologiOppgangNedgangUnik_Vader[[#This Row],[Conviction KNN]]*TeknologiOppgangNedgangUnik_Vader[[#This Row],[Prediksjon Rett/Feil KNN]]*TeknologiOppgangNedgangUnik_Vader[[#This Row],[Return]]</f>
        <v>-4.0263101872756481E-3</v>
      </c>
      <c r="W208" s="7">
        <v>0.49145513874229502</v>
      </c>
      <c r="X208" s="7">
        <v>0.50854486125770404</v>
      </c>
      <c r="Y208" s="7">
        <v>0.469343850842595</v>
      </c>
      <c r="Z208" s="7">
        <v>0.530656149157404</v>
      </c>
    </row>
    <row r="209" spans="1:26" hidden="1" x14ac:dyDescent="0.3">
      <c r="A209">
        <v>207</v>
      </c>
      <c r="B209" s="1">
        <v>53.841828770891503</v>
      </c>
      <c r="C209" s="1">
        <v>53.124904918166202</v>
      </c>
      <c r="D209" s="1">
        <v>53.924177058593401</v>
      </c>
      <c r="E209">
        <v>91541600</v>
      </c>
      <c r="F209" s="1">
        <v>53.572982788085902</v>
      </c>
      <c r="G209" s="3">
        <f>(TeknologiOppgangNedgangUnik_Vader[[#This Row],[Open]]-TeknologiOppgangNedgangUnik_Vader[[#This Row],[Close]])/TeknologiOppgangNedgangUnik_Vader[[#This Row],[Close]]</f>
        <v>5.0183127541927677E-3</v>
      </c>
      <c r="H209" s="1">
        <v>0.77500000000000002</v>
      </c>
      <c r="I209" s="1">
        <v>5.5E-2</v>
      </c>
      <c r="J209" s="1">
        <v>0.85499999999999998</v>
      </c>
      <c r="K209" s="1">
        <v>8.8999999999999996E-2</v>
      </c>
      <c r="L209">
        <v>0</v>
      </c>
      <c r="M209" s="1">
        <v>0.50239558375731197</v>
      </c>
      <c r="N209" s="1">
        <v>0.49760441624268698</v>
      </c>
      <c r="O209" s="1">
        <v>0.49707969474395503</v>
      </c>
      <c r="P209" s="1">
        <v>0.50292030525604303</v>
      </c>
      <c r="Q209" s="1">
        <v>0.66666666666666596</v>
      </c>
      <c r="R209" s="1">
        <v>0.33333333333333298</v>
      </c>
      <c r="S209" s="1">
        <f>IF(TeknologiOppgangNedgangUnik_Vader[[#This Row],[Nedgang-KNN]]&gt;TeknologiOppgangNedgangUnik_Vader[[#This Row],[Oppgang-KNN]],0,1)</f>
        <v>0</v>
      </c>
      <c r="T209" s="1">
        <f>IF(TeknologiOppgangNedgangUnik_Vader[[#This Row],[Label]]=TeknologiOppgangNedgangUnik_Vader[[#This Row],[Prediksjon-KNN]],1,-1)</f>
        <v>1</v>
      </c>
      <c r="U2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9" s="2">
        <f>TeknologiOppgangNedgangUnik_Vader[[#This Row],[Conviction KNN]]*TeknologiOppgangNedgangUnik_Vader[[#This Row],[Prediksjon Rett/Feil KNN]]*TeknologiOppgangNedgangUnik_Vader[[#This Row],[Return]]</f>
        <v>8.3638545903212712E-4</v>
      </c>
      <c r="W209" s="1">
        <v>0.50460242898793695</v>
      </c>
      <c r="X209" s="1">
        <v>0.495397571012062</v>
      </c>
      <c r="Y209" s="1">
        <v>0.588607594936708</v>
      </c>
      <c r="Z209" s="1">
        <v>0.411392405063291</v>
      </c>
    </row>
    <row r="210" spans="1:26" hidden="1" x14ac:dyDescent="0.3">
      <c r="A210">
        <v>208</v>
      </c>
      <c r="B210" s="1">
        <v>52.766442789949103</v>
      </c>
      <c r="C210" s="1">
        <v>51.589333896867302</v>
      </c>
      <c r="D210" s="1">
        <v>53.221786450170399</v>
      </c>
      <c r="E210">
        <v>130325200</v>
      </c>
      <c r="F210" s="1">
        <v>52.320789337158203</v>
      </c>
      <c r="G210" s="3">
        <f>(TeknologiOppgangNedgangUnik_Vader[[#This Row],[Open]]-TeknologiOppgangNedgangUnik_Vader[[#This Row],[Close]])/TeknologiOppgangNedgangUnik_Vader[[#This Row],[Close]]</f>
        <v>8.5177127187260736E-3</v>
      </c>
      <c r="H210" s="1">
        <v>0.52669999999999995</v>
      </c>
      <c r="I210" s="1">
        <v>1.0999999999999999E-2</v>
      </c>
      <c r="J210" s="1">
        <v>0.95499999999999996</v>
      </c>
      <c r="K210" s="1">
        <v>3.3000000000000002E-2</v>
      </c>
      <c r="L210">
        <v>0</v>
      </c>
      <c r="M210" s="1">
        <v>0.53294079100801395</v>
      </c>
      <c r="N210" s="1">
        <v>0.467059208991986</v>
      </c>
      <c r="O210" s="1">
        <v>0.58313429300001995</v>
      </c>
      <c r="P210" s="1">
        <v>0.41686570699997899</v>
      </c>
      <c r="Q210" s="1">
        <v>0.66666666666666596</v>
      </c>
      <c r="R210" s="1">
        <v>0.33333333333333298</v>
      </c>
      <c r="S210" s="1">
        <f>IF(TeknologiOppgangNedgangUnik_Vader[[#This Row],[Nedgang-KNN]]&gt;TeknologiOppgangNedgangUnik_Vader[[#This Row],[Oppgang-KNN]],0,1)</f>
        <v>0</v>
      </c>
      <c r="T210" s="1">
        <f>IF(TeknologiOppgangNedgangUnik_Vader[[#This Row],[Label]]=TeknologiOppgangNedgangUnik_Vader[[#This Row],[Prediksjon-KNN]],1,-1)</f>
        <v>1</v>
      </c>
      <c r="U2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0" s="2">
        <f>TeknologiOppgangNedgangUnik_Vader[[#This Row],[Conviction KNN]]*TeknologiOppgangNedgangUnik_Vader[[#This Row],[Prediksjon Rett/Feil KNN]]*TeknologiOppgangNedgangUnik_Vader[[#This Row],[Return]]</f>
        <v>1.419618786454344E-3</v>
      </c>
      <c r="W210" s="1">
        <v>0.51941678339658304</v>
      </c>
      <c r="X210" s="1">
        <v>0.48058321660341602</v>
      </c>
      <c r="Y210" s="1">
        <v>0.81034482758620596</v>
      </c>
      <c r="Z210" s="1">
        <v>0.18965517241379301</v>
      </c>
    </row>
    <row r="211" spans="1:26" x14ac:dyDescent="0.3">
      <c r="A211">
        <v>209</v>
      </c>
      <c r="B211" s="1">
        <v>52.814883324022503</v>
      </c>
      <c r="C211" s="1">
        <v>52.662293969019998</v>
      </c>
      <c r="D211" s="1">
        <v>53.589933619128701</v>
      </c>
      <c r="E211">
        <v>132314800</v>
      </c>
      <c r="F211" s="1">
        <v>53.117637634277301</v>
      </c>
      <c r="G211" s="3">
        <f>(TeknologiOppgangNedgangUnik_Vader[[#This Row],[Open]]-TeknologiOppgangNedgangUnik_Vader[[#This Row],[Close]])/TeknologiOppgangNedgangUnik_Vader[[#This Row],[Close]]</f>
        <v>-5.6996945598240967E-3</v>
      </c>
      <c r="H211" s="1">
        <v>-0.85909999999999997</v>
      </c>
      <c r="I211" s="1">
        <v>7.9000000000000001E-2</v>
      </c>
      <c r="J211" s="1">
        <v>0.871</v>
      </c>
      <c r="K211" s="1">
        <v>0.05</v>
      </c>
      <c r="L211">
        <v>1</v>
      </c>
      <c r="M211" s="7">
        <v>0.55291970433271798</v>
      </c>
      <c r="N211" s="7">
        <v>0.44708029566728102</v>
      </c>
      <c r="O211" s="7">
        <v>0.74715116774254897</v>
      </c>
      <c r="P211" s="7">
        <v>0.25284883225744997</v>
      </c>
      <c r="Q211" s="7">
        <v>0.44444444444444398</v>
      </c>
      <c r="R211" s="7">
        <v>0.55555555555555503</v>
      </c>
      <c r="S211" s="1">
        <f>IF(TeknologiOppgangNedgangUnik_Vader[[#This Row],[Nedgang-KNN]]&gt;TeknologiOppgangNedgangUnik_Vader[[#This Row],[Oppgang-KNN]],0,1)</f>
        <v>1</v>
      </c>
      <c r="T211" s="1">
        <f>IF(TeknologiOppgangNedgangUnik_Vader[[#This Row],[Label]]=TeknologiOppgangNedgangUnik_Vader[[#This Row],[Prediksjon-KNN]],1,-1)</f>
        <v>1</v>
      </c>
      <c r="U2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1" s="2">
        <f>TeknologiOppgangNedgangUnik_Vader[[#This Row],[Conviction KNN]]*TeknologiOppgangNedgangUnik_Vader[[#This Row],[Prediksjon Rett/Feil KNN]]*TeknologiOppgangNedgangUnik_Vader[[#This Row],[Return]]</f>
        <v>-3.1664969776800522E-4</v>
      </c>
      <c r="W211" s="7">
        <v>0.52613949073243305</v>
      </c>
      <c r="X211" s="7">
        <v>0.47386050926756601</v>
      </c>
      <c r="Y211" s="7">
        <v>0.54250559284116295</v>
      </c>
      <c r="Z211" s="7">
        <v>0.45749440715883599</v>
      </c>
    </row>
    <row r="212" spans="1:26" x14ac:dyDescent="0.3">
      <c r="A212">
        <v>210</v>
      </c>
      <c r="B212" s="1">
        <v>53.233904553449101</v>
      </c>
      <c r="C212" s="1">
        <v>53.028033800086</v>
      </c>
      <c r="D212" s="1">
        <v>54.0985728047701</v>
      </c>
      <c r="E212">
        <v>115168400</v>
      </c>
      <c r="F212" s="1">
        <v>53.4421997070312</v>
      </c>
      <c r="G212" s="3">
        <f>(TeknologiOppgangNedgangUnik_Vader[[#This Row],[Open]]-TeknologiOppgangNedgangUnik_Vader[[#This Row],[Close]])/TeknologiOppgangNedgangUnik_Vader[[#This Row],[Close]]</f>
        <v>-3.8975782195337844E-3</v>
      </c>
      <c r="H212" s="1">
        <v>0.99619999999999997</v>
      </c>
      <c r="I212" s="1">
        <v>3.5999999999999997E-2</v>
      </c>
      <c r="J212" s="1">
        <v>0.79600000000000004</v>
      </c>
      <c r="K212" s="1">
        <v>0.16800000000000001</v>
      </c>
      <c r="L212">
        <v>1</v>
      </c>
      <c r="M212" s="7">
        <v>0.479732618607839</v>
      </c>
      <c r="N212" s="7">
        <v>0.52026738139216</v>
      </c>
      <c r="O212" s="7">
        <v>0.43683718909590702</v>
      </c>
      <c r="P212" s="7">
        <v>0.56316281090409104</v>
      </c>
      <c r="Q212" s="7">
        <v>0.33333333333333298</v>
      </c>
      <c r="R212" s="7">
        <v>0.66666666666666596</v>
      </c>
      <c r="S212" s="1">
        <f>IF(TeknologiOppgangNedgangUnik_Vader[[#This Row],[Nedgang-KNN]]&gt;TeknologiOppgangNedgangUnik_Vader[[#This Row],[Oppgang-KNN]],0,1)</f>
        <v>1</v>
      </c>
      <c r="T212" s="1">
        <f>IF(TeknologiOppgangNedgangUnik_Vader[[#This Row],[Label]]=TeknologiOppgangNedgangUnik_Vader[[#This Row],[Prediksjon-KNN]],1,-1)</f>
        <v>1</v>
      </c>
      <c r="U2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2" s="2">
        <f>TeknologiOppgangNedgangUnik_Vader[[#This Row],[Conviction KNN]]*TeknologiOppgangNedgangUnik_Vader[[#This Row],[Prediksjon Rett/Feil KNN]]*TeknologiOppgangNedgangUnik_Vader[[#This Row],[Return]]</f>
        <v>-6.4959636992229669E-4</v>
      </c>
      <c r="W212" s="7">
        <v>0.49002740887914797</v>
      </c>
      <c r="X212" s="7">
        <v>0.50997259112085103</v>
      </c>
      <c r="Y212" s="7">
        <v>0.469343850842595</v>
      </c>
      <c r="Z212" s="7">
        <v>0.530656149157404</v>
      </c>
    </row>
    <row r="213" spans="1:26" hidden="1" x14ac:dyDescent="0.3">
      <c r="A213">
        <v>211</v>
      </c>
      <c r="B213" s="1">
        <v>52.274770145072999</v>
      </c>
      <c r="C213" s="1">
        <v>52.001079068713402</v>
      </c>
      <c r="D213" s="1">
        <v>54.071919269234598</v>
      </c>
      <c r="E213">
        <v>155071200</v>
      </c>
      <c r="F213" s="1">
        <v>53.945972442627003</v>
      </c>
      <c r="G213" s="3">
        <f>(TeknologiOppgangNedgangUnik_Vader[[#This Row],[Open]]-TeknologiOppgangNedgangUnik_Vader[[#This Row],[Close]])/TeknologiOppgangNedgangUnik_Vader[[#This Row],[Close]]</f>
        <v>-3.0979185690486393E-2</v>
      </c>
      <c r="H213" s="1">
        <v>0.99570000000000003</v>
      </c>
      <c r="I213" s="1">
        <v>3.9E-2</v>
      </c>
      <c r="J213" s="1">
        <v>0.77700000000000002</v>
      </c>
      <c r="K213" s="1">
        <v>0.185</v>
      </c>
      <c r="L213">
        <v>1</v>
      </c>
      <c r="M213" s="1">
        <v>0.48073128325248699</v>
      </c>
      <c r="N213" s="1">
        <v>0.51926871674751196</v>
      </c>
      <c r="O213" s="1">
        <v>0.42484581117799503</v>
      </c>
      <c r="P213" s="1">
        <v>0.57515418882200398</v>
      </c>
      <c r="Q213" s="1">
        <v>0.77777777777777701</v>
      </c>
      <c r="R213" s="1">
        <v>0.22222222222222199</v>
      </c>
      <c r="S213" s="1">
        <f>IF(TeknologiOppgangNedgangUnik_Vader[[#This Row],[Nedgang-KNN]]&gt;TeknologiOppgangNedgangUnik_Vader[[#This Row],[Oppgang-KNN]],0,1)</f>
        <v>0</v>
      </c>
      <c r="T213" s="1">
        <f>IF(TeknologiOppgangNedgangUnik_Vader[[#This Row],[Label]]=TeknologiOppgangNedgangUnik_Vader[[#This Row],[Prediksjon-KNN]],1,-1)</f>
        <v>-1</v>
      </c>
      <c r="U2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13" s="2">
        <f>TeknologiOppgangNedgangUnik_Vader[[#This Row],[Conviction KNN]]*TeknologiOppgangNedgangUnik_Vader[[#This Row],[Prediksjon Rett/Feil KNN]]*TeknologiOppgangNedgangUnik_Vader[[#This Row],[Return]]</f>
        <v>8.6053293584684339E-3</v>
      </c>
      <c r="W213" s="1">
        <v>0.48698900302579401</v>
      </c>
      <c r="X213" s="1">
        <v>0.51301099697420505</v>
      </c>
      <c r="Y213" s="1">
        <v>0.469343850842595</v>
      </c>
      <c r="Z213" s="1">
        <v>0.530656149157404</v>
      </c>
    </row>
    <row r="214" spans="1:26" hidden="1" x14ac:dyDescent="0.3">
      <c r="A214">
        <v>212</v>
      </c>
      <c r="B214" s="1">
        <v>53.9144933128646</v>
      </c>
      <c r="C214" s="1">
        <v>51.962330261519902</v>
      </c>
      <c r="D214" s="1">
        <v>54.3092824515657</v>
      </c>
      <c r="E214">
        <v>163702000</v>
      </c>
      <c r="F214" s="1">
        <v>52.095542907714901</v>
      </c>
      <c r="G214" s="3">
        <f>(TeknologiOppgangNedgangUnik_Vader[[#This Row],[Open]]-TeknologiOppgangNedgangUnik_Vader[[#This Row],[Close]])/TeknologiOppgangNedgangUnik_Vader[[#This Row],[Close]]</f>
        <v>3.491566271555889E-2</v>
      </c>
      <c r="H214" s="1">
        <v>0.98799999999999999</v>
      </c>
      <c r="I214" s="1">
        <v>5.0999999999999997E-2</v>
      </c>
      <c r="J214" s="1">
        <v>0.82299999999999995</v>
      </c>
      <c r="K214" s="1">
        <v>0.126</v>
      </c>
      <c r="L214">
        <v>0</v>
      </c>
      <c r="M214" s="1">
        <v>0.492925231032462</v>
      </c>
      <c r="N214" s="1">
        <v>0.507074768967537</v>
      </c>
      <c r="O214" s="1">
        <v>0.46350447255365002</v>
      </c>
      <c r="P214" s="1">
        <v>0.53649552744634899</v>
      </c>
      <c r="Q214" s="1">
        <v>0.66666666666666596</v>
      </c>
      <c r="R214" s="1">
        <v>0.33333333333333298</v>
      </c>
      <c r="S214" s="1">
        <f>IF(TeknologiOppgangNedgangUnik_Vader[[#This Row],[Nedgang-KNN]]&gt;TeknologiOppgangNedgangUnik_Vader[[#This Row],[Oppgang-KNN]],0,1)</f>
        <v>0</v>
      </c>
      <c r="T214" s="1">
        <f>IF(TeknologiOppgangNedgangUnik_Vader[[#This Row],[Label]]=TeknologiOppgangNedgangUnik_Vader[[#This Row],[Prediksjon-KNN]],1,-1)</f>
        <v>1</v>
      </c>
      <c r="U2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4" s="2">
        <f>TeknologiOppgangNedgangUnik_Vader[[#This Row],[Conviction KNN]]*TeknologiOppgangNedgangUnik_Vader[[#This Row],[Prediksjon Rett/Feil KNN]]*TeknologiOppgangNedgangUnik_Vader[[#This Row],[Return]]</f>
        <v>5.8192771192598089E-3</v>
      </c>
      <c r="W214" s="1">
        <v>0.49642363275593099</v>
      </c>
      <c r="X214" s="1">
        <v>0.50357636724406796</v>
      </c>
      <c r="Y214" s="1">
        <v>0.469343850842595</v>
      </c>
      <c r="Z214" s="1">
        <v>0.530656149157404</v>
      </c>
    </row>
    <row r="215" spans="1:26" x14ac:dyDescent="0.3">
      <c r="A215">
        <v>213</v>
      </c>
      <c r="B215" s="1">
        <v>52.7301161583271</v>
      </c>
      <c r="C215" s="1">
        <v>52.497599213887803</v>
      </c>
      <c r="D215" s="1">
        <v>53.619002400490899</v>
      </c>
      <c r="E215">
        <v>119423200</v>
      </c>
      <c r="F215" s="1">
        <v>53.236320495605497</v>
      </c>
      <c r="G215" s="3">
        <f>(TeknologiOppgangNedgangUnik_Vader[[#This Row],[Open]]-TeknologiOppgangNedgangUnik_Vader[[#This Row],[Close]])/TeknologiOppgangNedgangUnik_Vader[[#This Row],[Close]]</f>
        <v>-9.5086274289032276E-3</v>
      </c>
      <c r="H215" s="1">
        <v>0.98060000000000003</v>
      </c>
      <c r="I215" s="1">
        <v>7.0999999999999994E-2</v>
      </c>
      <c r="J215" s="1">
        <v>0.80700000000000005</v>
      </c>
      <c r="K215" s="1">
        <v>0.122</v>
      </c>
      <c r="L215">
        <v>1</v>
      </c>
      <c r="M215" s="7">
        <v>0.49191428101296902</v>
      </c>
      <c r="N215" s="7">
        <v>0.50808571898703003</v>
      </c>
      <c r="O215" s="7">
        <v>0.46728012868156599</v>
      </c>
      <c r="P215" s="7">
        <v>0.53271987131843301</v>
      </c>
      <c r="Q215" s="7">
        <v>0.44444444444444398</v>
      </c>
      <c r="R215" s="7">
        <v>0.55555555555555503</v>
      </c>
      <c r="S215" s="1">
        <f>IF(TeknologiOppgangNedgangUnik_Vader[[#This Row],[Nedgang-KNN]]&gt;TeknologiOppgangNedgangUnik_Vader[[#This Row],[Oppgang-KNN]],0,1)</f>
        <v>1</v>
      </c>
      <c r="T215" s="1">
        <f>IF(TeknologiOppgangNedgangUnik_Vader[[#This Row],[Label]]=TeknologiOppgangNedgangUnik_Vader[[#This Row],[Prediksjon-KNN]],1,-1)</f>
        <v>1</v>
      </c>
      <c r="U2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5" s="2">
        <f>TeknologiOppgangNedgangUnik_Vader[[#This Row],[Conviction KNN]]*TeknologiOppgangNedgangUnik_Vader[[#This Row],[Prediksjon Rett/Feil KNN]]*TeknologiOppgangNedgangUnik_Vader[[#This Row],[Return]]</f>
        <v>-5.2825707938351232E-4</v>
      </c>
      <c r="W215" s="7">
        <v>0.49595714344136999</v>
      </c>
      <c r="X215" s="7">
        <v>0.50404285655862902</v>
      </c>
      <c r="Y215" s="7">
        <v>0.469343850842595</v>
      </c>
      <c r="Z215" s="7">
        <v>0.530656149157404</v>
      </c>
    </row>
    <row r="216" spans="1:26" x14ac:dyDescent="0.3">
      <c r="A216">
        <v>214</v>
      </c>
      <c r="B216" s="1">
        <v>52.291723427613398</v>
      </c>
      <c r="C216" s="1">
        <v>51.509407318156498</v>
      </c>
      <c r="D216" s="1">
        <v>53.330778298734401</v>
      </c>
      <c r="E216">
        <v>189033600</v>
      </c>
      <c r="F216" s="1">
        <v>52.388607025146499</v>
      </c>
      <c r="G216" s="3">
        <f>(TeknologiOppgangNedgangUnik_Vader[[#This Row],[Open]]-TeknologiOppgangNedgangUnik_Vader[[#This Row],[Close]])/TeknologiOppgangNedgangUnik_Vader[[#This Row],[Close]]</f>
        <v>-1.8493257033269908E-3</v>
      </c>
      <c r="H216" s="1">
        <v>0.97789999999999999</v>
      </c>
      <c r="I216" s="1">
        <v>3.5999999999999997E-2</v>
      </c>
      <c r="J216" s="1">
        <v>0.88700000000000001</v>
      </c>
      <c r="K216" s="1">
        <v>7.5999999999999998E-2</v>
      </c>
      <c r="L216">
        <v>1</v>
      </c>
      <c r="M216" s="7">
        <v>0.50545498679381595</v>
      </c>
      <c r="N216" s="7">
        <v>0.49454501320618299</v>
      </c>
      <c r="O216" s="7">
        <v>0.50815257053148699</v>
      </c>
      <c r="P216" s="7">
        <v>0.49184742946851201</v>
      </c>
      <c r="Q216" s="7">
        <v>0.33333333333333298</v>
      </c>
      <c r="R216" s="7">
        <v>0.66666666666666596</v>
      </c>
      <c r="S216" s="1">
        <f>IF(TeknologiOppgangNedgangUnik_Vader[[#This Row],[Nedgang-KNN]]&gt;TeknologiOppgangNedgangUnik_Vader[[#This Row],[Oppgang-KNN]],0,1)</f>
        <v>1</v>
      </c>
      <c r="T216" s="1">
        <f>IF(TeknologiOppgangNedgangUnik_Vader[[#This Row],[Label]]=TeknologiOppgangNedgangUnik_Vader[[#This Row],[Prediksjon-KNN]],1,-1)</f>
        <v>1</v>
      </c>
      <c r="U2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6" s="2">
        <f>TeknologiOppgangNedgangUnik_Vader[[#This Row],[Conviction KNN]]*TeknologiOppgangNedgangUnik_Vader[[#This Row],[Prediksjon Rett/Feil KNN]]*TeknologiOppgangNedgangUnik_Vader[[#This Row],[Return]]</f>
        <v>-3.0822095055449812E-4</v>
      </c>
      <c r="W216" s="7">
        <v>0.50599336550964602</v>
      </c>
      <c r="X216" s="7">
        <v>0.49400663449035398</v>
      </c>
      <c r="Y216" s="7">
        <v>0.515593561368209</v>
      </c>
      <c r="Z216" s="7">
        <v>0.48440643863179</v>
      </c>
    </row>
    <row r="217" spans="1:26" hidden="1" x14ac:dyDescent="0.3">
      <c r="A217">
        <v>215</v>
      </c>
      <c r="B217" s="1">
        <v>53.088579185617697</v>
      </c>
      <c r="C217" s="1">
        <v>49.915712250026203</v>
      </c>
      <c r="D217" s="1">
        <v>53.209680920629097</v>
      </c>
      <c r="E217">
        <v>183742000</v>
      </c>
      <c r="F217" s="1">
        <v>51.405265808105497</v>
      </c>
      <c r="G217" s="3">
        <f>(TeknologiOppgangNedgangUnik_Vader[[#This Row],[Open]]-TeknologiOppgangNedgangUnik_Vader[[#This Row],[Close]])/TeknologiOppgangNedgangUnik_Vader[[#This Row],[Close]]</f>
        <v>3.2745932757082978E-2</v>
      </c>
      <c r="H217" s="1">
        <v>-0.97899999999999998</v>
      </c>
      <c r="I217" s="1">
        <v>0.124</v>
      </c>
      <c r="J217" s="1">
        <v>0.81100000000000005</v>
      </c>
      <c r="K217" s="1">
        <v>6.5000000000000002E-2</v>
      </c>
      <c r="L217">
        <v>0</v>
      </c>
      <c r="M217" s="1">
        <v>0.54422019529202503</v>
      </c>
      <c r="N217" s="1">
        <v>0.45577980470797402</v>
      </c>
      <c r="O217" s="1">
        <v>0.78229621161762197</v>
      </c>
      <c r="P217" s="1">
        <v>0.217703788382377</v>
      </c>
      <c r="Q217" s="1">
        <v>0.66666666666666596</v>
      </c>
      <c r="R217" s="1">
        <v>0.33333333333333298</v>
      </c>
      <c r="S217" s="1">
        <f>IF(TeknologiOppgangNedgangUnik_Vader[[#This Row],[Nedgang-KNN]]&gt;TeknologiOppgangNedgangUnik_Vader[[#This Row],[Oppgang-KNN]],0,1)</f>
        <v>0</v>
      </c>
      <c r="T217" s="1">
        <f>IF(TeknologiOppgangNedgangUnik_Vader[[#This Row],[Label]]=TeknologiOppgangNedgangUnik_Vader[[#This Row],[Prediksjon-KNN]],1,-1)</f>
        <v>1</v>
      </c>
      <c r="U2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7" s="2">
        <f>TeknologiOppgangNedgangUnik_Vader[[#This Row],[Conviction KNN]]*TeknologiOppgangNedgangUnik_Vader[[#This Row],[Prediksjon Rett/Feil KNN]]*TeknologiOppgangNedgangUnik_Vader[[#This Row],[Return]]</f>
        <v>5.4576554595138242E-3</v>
      </c>
      <c r="W217" s="1">
        <v>0.52198996595562097</v>
      </c>
      <c r="X217" s="1">
        <v>0.47801003404437897</v>
      </c>
      <c r="Y217" s="1">
        <v>0.54250559284116295</v>
      </c>
      <c r="Z217" s="1">
        <v>0.45749440715883599</v>
      </c>
    </row>
    <row r="218" spans="1:26" x14ac:dyDescent="0.3">
      <c r="A218">
        <v>216</v>
      </c>
      <c r="B218" s="1">
        <v>51.141255316178601</v>
      </c>
      <c r="C218" s="1">
        <v>50.685915358171897</v>
      </c>
      <c r="D218" s="1">
        <v>52.117334892088799</v>
      </c>
      <c r="E218">
        <v>146640000</v>
      </c>
      <c r="F218" s="1">
        <v>51.661994934082003</v>
      </c>
      <c r="G218" s="3">
        <f>(TeknologiOppgangNedgangUnik_Vader[[#This Row],[Open]]-TeknologiOppgangNedgangUnik_Vader[[#This Row],[Close]])/TeknologiOppgangNedgangUnik_Vader[[#This Row],[Close]]</f>
        <v>-1.0079742730954128E-2</v>
      </c>
      <c r="H218" s="1">
        <v>0.99760000000000004</v>
      </c>
      <c r="I218" s="1">
        <v>0.04</v>
      </c>
      <c r="J218" s="1">
        <v>0.752</v>
      </c>
      <c r="K218" s="1">
        <v>0.20799999999999999</v>
      </c>
      <c r="L218">
        <v>1</v>
      </c>
      <c r="M218" s="7">
        <v>0.46496859896815601</v>
      </c>
      <c r="N218" s="7">
        <v>0.53503140103184399</v>
      </c>
      <c r="O218" s="7">
        <v>0.41002104989648702</v>
      </c>
      <c r="P218" s="7">
        <v>0.58997895010351198</v>
      </c>
      <c r="Q218" s="7">
        <v>0.33333333333333298</v>
      </c>
      <c r="R218" s="7">
        <v>0.66666666666666596</v>
      </c>
      <c r="S218" s="1">
        <f>IF(TeknologiOppgangNedgangUnik_Vader[[#This Row],[Nedgang-KNN]]&gt;TeknologiOppgangNedgangUnik_Vader[[#This Row],[Oppgang-KNN]],0,1)</f>
        <v>1</v>
      </c>
      <c r="T218" s="1">
        <f>IF(TeknologiOppgangNedgangUnik_Vader[[#This Row],[Label]]=TeknologiOppgangNedgangUnik_Vader[[#This Row],[Prediksjon-KNN]],1,-1)</f>
        <v>1</v>
      </c>
      <c r="U2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8" s="2">
        <f>TeknologiOppgangNedgangUnik_Vader[[#This Row],[Conviction KNN]]*TeknologiOppgangNedgangUnik_Vader[[#This Row],[Prediksjon Rett/Feil KNN]]*TeknologiOppgangNedgangUnik_Vader[[#This Row],[Return]]</f>
        <v>-1.6799571218256862E-3</v>
      </c>
      <c r="W218" s="7">
        <v>0.482879617610111</v>
      </c>
      <c r="X218" s="7">
        <v>0.517120382389888</v>
      </c>
      <c r="Y218" s="7">
        <v>0.469343850842595</v>
      </c>
      <c r="Z218" s="7">
        <v>0.530656149157404</v>
      </c>
    </row>
    <row r="219" spans="1:26" x14ac:dyDescent="0.3">
      <c r="A219">
        <v>217</v>
      </c>
      <c r="B219" s="1">
        <v>52.529097456696803</v>
      </c>
      <c r="C219" s="1">
        <v>52.466122179996802</v>
      </c>
      <c r="D219" s="1">
        <v>53.393762049571201</v>
      </c>
      <c r="E219">
        <v>153435600</v>
      </c>
      <c r="F219" s="1">
        <v>53.008659362792997</v>
      </c>
      <c r="G219" s="3">
        <f>(TeknologiOppgangNedgangUnik_Vader[[#This Row],[Open]]-TeknologiOppgangNedgangUnik_Vader[[#This Row],[Close]])/TeknologiOppgangNedgangUnik_Vader[[#This Row],[Close]]</f>
        <v>-9.0468597368980157E-3</v>
      </c>
      <c r="H219" s="1">
        <v>0.98839999999999995</v>
      </c>
      <c r="I219" s="1">
        <v>3.9E-2</v>
      </c>
      <c r="J219" s="1">
        <v>0.83</v>
      </c>
      <c r="K219" s="1">
        <v>0.13100000000000001</v>
      </c>
      <c r="L219">
        <v>1</v>
      </c>
      <c r="M219" s="7">
        <v>0.49268501357907002</v>
      </c>
      <c r="N219" s="7">
        <v>0.50731498642092898</v>
      </c>
      <c r="O219" s="7">
        <v>0.46256841573350899</v>
      </c>
      <c r="P219" s="7">
        <v>0.53743158426648996</v>
      </c>
      <c r="Q219" s="7">
        <v>0.33333333333333298</v>
      </c>
      <c r="R219" s="7">
        <v>0.66666666666666596</v>
      </c>
      <c r="S219" s="1">
        <f>IF(TeknologiOppgangNedgangUnik_Vader[[#This Row],[Nedgang-KNN]]&gt;TeknologiOppgangNedgangUnik_Vader[[#This Row],[Oppgang-KNN]],0,1)</f>
        <v>1</v>
      </c>
      <c r="T219" s="1">
        <f>IF(TeknologiOppgangNedgangUnik_Vader[[#This Row],[Label]]=TeknologiOppgangNedgangUnik_Vader[[#This Row],[Prediksjon-KNN]],1,-1)</f>
        <v>1</v>
      </c>
      <c r="U2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9" s="2">
        <f>TeknologiOppgangNedgangUnik_Vader[[#This Row],[Conviction KNN]]*TeknologiOppgangNedgangUnik_Vader[[#This Row],[Prediksjon Rett/Feil KNN]]*TeknologiOppgangNedgangUnik_Vader[[#This Row],[Return]]</f>
        <v>-1.5078099561496676E-3</v>
      </c>
      <c r="W219" s="7">
        <v>0.496295645973646</v>
      </c>
      <c r="X219" s="7">
        <v>0.50370435402635305</v>
      </c>
      <c r="Y219" s="7">
        <v>0.469343850842595</v>
      </c>
      <c r="Z219" s="7">
        <v>0.530656149157404</v>
      </c>
    </row>
    <row r="220" spans="1:26" x14ac:dyDescent="0.3">
      <c r="A220">
        <v>218</v>
      </c>
      <c r="B220" s="1">
        <v>53.0546717897451</v>
      </c>
      <c r="C220" s="1">
        <v>52.512134676796599</v>
      </c>
      <c r="D220" s="1">
        <v>53.8563646984393</v>
      </c>
      <c r="E220">
        <v>233292800</v>
      </c>
      <c r="F220" s="1">
        <v>53.822456359863303</v>
      </c>
      <c r="G220" s="3">
        <f>(TeknologiOppgangNedgangUnik_Vader[[#This Row],[Open]]-TeknologiOppgangNedgangUnik_Vader[[#This Row],[Close]])/TeknologiOppgangNedgangUnik_Vader[[#This Row],[Close]]</f>
        <v>-1.426513433323637E-2</v>
      </c>
      <c r="H220" s="1">
        <v>0.99280000000000002</v>
      </c>
      <c r="I220" s="1">
        <v>6.4000000000000001E-2</v>
      </c>
      <c r="J220" s="1">
        <v>0.78100000000000003</v>
      </c>
      <c r="K220" s="1">
        <v>0.155</v>
      </c>
      <c r="L220">
        <v>1</v>
      </c>
      <c r="M220" s="7">
        <v>0.48081609397467201</v>
      </c>
      <c r="N220" s="7">
        <v>0.51918390602532705</v>
      </c>
      <c r="O220" s="7">
        <v>0.44261008067887397</v>
      </c>
      <c r="P220" s="7">
        <v>0.55738991932112603</v>
      </c>
      <c r="Q220" s="7">
        <v>0.44444444444444398</v>
      </c>
      <c r="R220" s="7">
        <v>0.55555555555555503</v>
      </c>
      <c r="S220" s="1">
        <f>IF(TeknologiOppgangNedgangUnik_Vader[[#This Row],[Nedgang-KNN]]&gt;TeknologiOppgangNedgangUnik_Vader[[#This Row],[Oppgang-KNN]],0,1)</f>
        <v>1</v>
      </c>
      <c r="T220" s="1">
        <f>IF(TeknologiOppgangNedgangUnik_Vader[[#This Row],[Label]]=TeknologiOppgangNedgangUnik_Vader[[#This Row],[Prediksjon-KNN]],1,-1)</f>
        <v>1</v>
      </c>
      <c r="U2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0" s="2">
        <f>TeknologiOppgangNedgangUnik_Vader[[#This Row],[Conviction KNN]]*TeknologiOppgangNedgangUnik_Vader[[#This Row],[Prediksjon Rett/Feil KNN]]*TeknologiOppgangNedgangUnik_Vader[[#This Row],[Return]]</f>
        <v>-7.9250746295757562E-4</v>
      </c>
      <c r="W220" s="7">
        <v>0.49058015444688302</v>
      </c>
      <c r="X220" s="7">
        <v>0.50941984555311604</v>
      </c>
      <c r="Y220" s="7">
        <v>0.469343850842595</v>
      </c>
      <c r="Z220" s="7">
        <v>0.530656149157404</v>
      </c>
    </row>
    <row r="221" spans="1:26" hidden="1" x14ac:dyDescent="0.3">
      <c r="A221">
        <v>219</v>
      </c>
      <c r="B221" s="1">
        <v>50.753743382322</v>
      </c>
      <c r="C221" s="1">
        <v>49.755862464595801</v>
      </c>
      <c r="D221" s="1">
        <v>51.746775499585802</v>
      </c>
      <c r="E221">
        <v>365314800</v>
      </c>
      <c r="F221" s="1">
        <v>50.2523803710938</v>
      </c>
      <c r="G221" s="3">
        <f>(TeknologiOppgangNedgangUnik_Vader[[#This Row],[Open]]-TeknologiOppgangNedgangUnik_Vader[[#This Row],[Close]])/TeknologiOppgangNedgangUnik_Vader[[#This Row],[Close]]</f>
        <v>9.9769007463096099E-3</v>
      </c>
      <c r="H221" s="1">
        <v>0.98860000000000003</v>
      </c>
      <c r="I221" s="1">
        <v>0</v>
      </c>
      <c r="J221" s="1">
        <v>0.876</v>
      </c>
      <c r="K221" s="1">
        <v>0.124</v>
      </c>
      <c r="L221">
        <v>0</v>
      </c>
      <c r="M221" s="1">
        <v>0.50021737230252805</v>
      </c>
      <c r="N221" s="1">
        <v>0.499782627697471</v>
      </c>
      <c r="O221" s="1">
        <v>0.49468015439352497</v>
      </c>
      <c r="P221" s="1">
        <v>0.50531984560647403</v>
      </c>
      <c r="Q221" s="1">
        <v>0.66666666666666596</v>
      </c>
      <c r="R221" s="1">
        <v>0.33333333333333298</v>
      </c>
      <c r="S221" s="1">
        <f>IF(TeknologiOppgangNedgangUnik_Vader[[#This Row],[Nedgang-KNN]]&gt;TeknologiOppgangNedgangUnik_Vader[[#This Row],[Oppgang-KNN]],0,1)</f>
        <v>0</v>
      </c>
      <c r="T221" s="1">
        <f>IF(TeknologiOppgangNedgangUnik_Vader[[#This Row],[Label]]=TeknologiOppgangNedgangUnik_Vader[[#This Row],[Prediksjon-KNN]],1,-1)</f>
        <v>1</v>
      </c>
      <c r="U2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1" s="2">
        <f>TeknologiOppgangNedgangUnik_Vader[[#This Row],[Conviction KNN]]*TeknologiOppgangNedgangUnik_Vader[[#This Row],[Prediksjon Rett/Feil KNN]]*TeknologiOppgangNedgangUnik_Vader[[#This Row],[Return]]</f>
        <v>1.6628167910516E-3</v>
      </c>
      <c r="W221" s="1">
        <v>0.49989730124839798</v>
      </c>
      <c r="X221" s="1">
        <v>0.50010269875160096</v>
      </c>
      <c r="Y221" s="1">
        <v>0.515593561368209</v>
      </c>
      <c r="Z221" s="1">
        <v>0.48440643863179</v>
      </c>
    </row>
    <row r="222" spans="1:26" hidden="1" x14ac:dyDescent="0.3">
      <c r="A222">
        <v>220</v>
      </c>
      <c r="B222" s="1">
        <v>49.4821672173899</v>
      </c>
      <c r="C222" s="1">
        <v>47.9974588369504</v>
      </c>
      <c r="D222" s="1">
        <v>49.503964641638198</v>
      </c>
      <c r="E222">
        <v>264654800</v>
      </c>
      <c r="F222" s="1">
        <v>48.825794219970703</v>
      </c>
      <c r="G222" s="3">
        <f>(TeknologiOppgangNedgangUnik_Vader[[#This Row],[Open]]-TeknologiOppgangNedgangUnik_Vader[[#This Row],[Close]])/TeknologiOppgangNedgangUnik_Vader[[#This Row],[Close]]</f>
        <v>1.3443160688018626E-2</v>
      </c>
      <c r="H222" s="1">
        <v>0.99939999999999996</v>
      </c>
      <c r="I222" s="1">
        <v>3.5999999999999997E-2</v>
      </c>
      <c r="J222" s="1">
        <v>0.82699999999999996</v>
      </c>
      <c r="K222" s="1">
        <v>0.13700000000000001</v>
      </c>
      <c r="L222">
        <v>0</v>
      </c>
      <c r="M222" s="1">
        <v>0.49071483183182302</v>
      </c>
      <c r="N222" s="1">
        <v>0.50928516816817604</v>
      </c>
      <c r="O222" s="1">
        <v>0.45902376179379001</v>
      </c>
      <c r="P222" s="1">
        <v>0.54097623820620899</v>
      </c>
      <c r="Q222" s="1">
        <v>0.33333333333333298</v>
      </c>
      <c r="R222" s="1">
        <v>0.66666666666666596</v>
      </c>
      <c r="S222" s="1">
        <f>IF(TeknologiOppgangNedgangUnik_Vader[[#This Row],[Nedgang-KNN]]&gt;TeknologiOppgangNedgangUnik_Vader[[#This Row],[Oppgang-KNN]],0,1)</f>
        <v>1</v>
      </c>
      <c r="T222" s="1">
        <f>IF(TeknologiOppgangNedgangUnik_Vader[[#This Row],[Label]]=TeknologiOppgangNedgangUnik_Vader[[#This Row],[Prediksjon-KNN]],1,-1)</f>
        <v>-1</v>
      </c>
      <c r="U2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2" s="2">
        <f>TeknologiOppgangNedgangUnik_Vader[[#This Row],[Conviction KNN]]*TeknologiOppgangNedgangUnik_Vader[[#This Row],[Prediksjon Rett/Feil KNN]]*TeknologiOppgangNedgangUnik_Vader[[#This Row],[Return]]</f>
        <v>-2.2405267813364353E-3</v>
      </c>
      <c r="W222" s="1">
        <v>0.495336762309945</v>
      </c>
      <c r="X222" s="1">
        <v>0.50466323769005395</v>
      </c>
      <c r="Y222" s="1">
        <v>0.469343850842595</v>
      </c>
      <c r="Z222" s="1">
        <v>0.530656149157404</v>
      </c>
    </row>
    <row r="223" spans="1:26" x14ac:dyDescent="0.3">
      <c r="A223">
        <v>221</v>
      </c>
      <c r="B223" s="1">
        <v>48.905723833037698</v>
      </c>
      <c r="C223" s="1">
        <v>48.850018070182102</v>
      </c>
      <c r="D223" s="1">
        <v>49.5838942828331</v>
      </c>
      <c r="E223">
        <v>127531600</v>
      </c>
      <c r="F223" s="1">
        <v>49.353801727294901</v>
      </c>
      <c r="G223" s="3">
        <f>(TeknologiOppgangNedgangUnik_Vader[[#This Row],[Open]]-TeknologiOppgangNedgangUnik_Vader[[#This Row],[Close]])/TeknologiOppgangNedgangUnik_Vader[[#This Row],[Close]]</f>
        <v>-9.0788931870550409E-3</v>
      </c>
      <c r="H223" s="1">
        <v>0.997</v>
      </c>
      <c r="I223" s="1">
        <v>4.2000000000000003E-2</v>
      </c>
      <c r="J223" s="1">
        <v>0.85899999999999999</v>
      </c>
      <c r="K223" s="1">
        <v>9.9000000000000005E-2</v>
      </c>
      <c r="L223">
        <v>1</v>
      </c>
      <c r="M223" s="7">
        <v>0.50353829301892195</v>
      </c>
      <c r="N223" s="7">
        <v>0.496461706981078</v>
      </c>
      <c r="O223" s="7">
        <v>0.48665004241516402</v>
      </c>
      <c r="P223" s="7">
        <v>0.51334995758483504</v>
      </c>
      <c r="Q223" s="7">
        <v>0.44444444444444398</v>
      </c>
      <c r="R223" s="7">
        <v>0.55555555555555503</v>
      </c>
      <c r="S223" s="1">
        <f>IF(TeknologiOppgangNedgangUnik_Vader[[#This Row],[Nedgang-KNN]]&gt;TeknologiOppgangNedgangUnik_Vader[[#This Row],[Oppgang-KNN]],0,1)</f>
        <v>1</v>
      </c>
      <c r="T223" s="1">
        <f>IF(TeknologiOppgangNedgangUnik_Vader[[#This Row],[Label]]=TeknologiOppgangNedgangUnik_Vader[[#This Row],[Prediksjon-KNN]],1,-1)</f>
        <v>1</v>
      </c>
      <c r="U2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3" s="2">
        <f>TeknologiOppgangNedgangUnik_Vader[[#This Row],[Conviction KNN]]*TeknologiOppgangNedgangUnik_Vader[[#This Row],[Prediksjon Rett/Feil KNN]]*TeknologiOppgangNedgangUnik_Vader[[#This Row],[Return]]</f>
        <v>-5.0438295483639089E-4</v>
      </c>
      <c r="W223" s="7">
        <v>0.50154034900633804</v>
      </c>
      <c r="X223" s="7">
        <v>0.49845965099366102</v>
      </c>
      <c r="Y223" s="7">
        <v>0.515593561368209</v>
      </c>
      <c r="Z223" s="7">
        <v>0.48440643863179</v>
      </c>
    </row>
    <row r="224" spans="1:26" hidden="1" x14ac:dyDescent="0.3">
      <c r="A224">
        <v>222</v>
      </c>
      <c r="B224" s="1">
        <v>49.886651446921299</v>
      </c>
      <c r="C224" s="1">
        <v>49.440997927341002</v>
      </c>
      <c r="D224" s="1">
        <v>50.877262800605301</v>
      </c>
      <c r="E224">
        <v>133697600</v>
      </c>
      <c r="F224" s="1">
        <v>50.850620269775398</v>
      </c>
      <c r="G224" s="3">
        <f>(TeknologiOppgangNedgangUnik_Vader[[#This Row],[Open]]-TeknologiOppgangNedgangUnik_Vader[[#This Row],[Close]])/TeknologiOppgangNedgangUnik_Vader[[#This Row],[Close]]</f>
        <v>-1.8956874424343316E-2</v>
      </c>
      <c r="H224" s="1">
        <v>-0.2263</v>
      </c>
      <c r="I224" s="1">
        <v>4.7E-2</v>
      </c>
      <c r="J224" s="1">
        <v>0.91400000000000003</v>
      </c>
      <c r="K224" s="1">
        <v>3.7999999999999999E-2</v>
      </c>
      <c r="L224">
        <v>1</v>
      </c>
      <c r="M224" s="1">
        <v>0.54142215049388298</v>
      </c>
      <c r="N224" s="1">
        <v>0.45857784950611702</v>
      </c>
      <c r="O224" s="1">
        <v>0.64366449246692203</v>
      </c>
      <c r="P224" s="1">
        <v>0.35633550753307702</v>
      </c>
      <c r="Q224" s="1">
        <v>0.88888888888888795</v>
      </c>
      <c r="R224" s="1">
        <v>0.11111111111111099</v>
      </c>
      <c r="S224" s="1">
        <f>IF(TeknologiOppgangNedgangUnik_Vader[[#This Row],[Nedgang-KNN]]&gt;TeknologiOppgangNedgangUnik_Vader[[#This Row],[Oppgang-KNN]],0,1)</f>
        <v>0</v>
      </c>
      <c r="T224" s="1">
        <f>IF(TeknologiOppgangNedgangUnik_Vader[[#This Row],[Label]]=TeknologiOppgangNedgangUnik_Vader[[#This Row],[Prediksjon-KNN]],1,-1)</f>
        <v>-1</v>
      </c>
      <c r="U2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24" s="2">
        <f>TeknologiOppgangNedgangUnik_Vader[[#This Row],[Conviction KNN]]*TeknologiOppgangNedgangUnik_Vader[[#This Row],[Prediksjon Rett/Feil KNN]]*TeknologiOppgangNedgangUnik_Vader[[#This Row],[Return]]</f>
        <v>7.3721178316890597E-3</v>
      </c>
      <c r="W224" s="1">
        <v>0.52382008479076902</v>
      </c>
      <c r="X224" s="1">
        <v>0.47617991520922998</v>
      </c>
      <c r="Y224" s="1">
        <v>0.54250559284116295</v>
      </c>
      <c r="Z224" s="1">
        <v>0.45749440715883599</v>
      </c>
    </row>
    <row r="225" spans="1:26" hidden="1" x14ac:dyDescent="0.3">
      <c r="A225">
        <v>223</v>
      </c>
      <c r="B225" s="1">
        <v>51.035334860956901</v>
      </c>
      <c r="C225" s="1">
        <v>50.250289061792699</v>
      </c>
      <c r="D225" s="1">
        <v>51.069361510525503</v>
      </c>
      <c r="E225">
        <v>101450400</v>
      </c>
      <c r="F225" s="1">
        <v>50.673194885253899</v>
      </c>
      <c r="G225" s="3">
        <f>(TeknologiOppgangNedgangUnik_Vader[[#This Row],[Open]]-TeknologiOppgangNedgangUnik_Vader[[#This Row],[Close]])/TeknologiOppgangNedgangUnik_Vader[[#This Row],[Close]]</f>
        <v>7.1465787093757159E-3</v>
      </c>
      <c r="H225" s="1">
        <v>-0.8881</v>
      </c>
      <c r="I225" s="1">
        <v>9.7000000000000003E-2</v>
      </c>
      <c r="J225" s="1">
        <v>0.82299999999999995</v>
      </c>
      <c r="K225" s="1">
        <v>0.08</v>
      </c>
      <c r="L225">
        <v>0</v>
      </c>
      <c r="M225" s="1">
        <v>0.54057998034187404</v>
      </c>
      <c r="N225" s="1">
        <v>0.45942001965812501</v>
      </c>
      <c r="O225" s="1">
        <v>0.73991310952788103</v>
      </c>
      <c r="P225" s="1">
        <v>0.26008689047211803</v>
      </c>
      <c r="Q225" s="1">
        <v>0.33333333333333298</v>
      </c>
      <c r="R225" s="1">
        <v>0.66666666666666596</v>
      </c>
      <c r="S225" s="1">
        <f>IF(TeknologiOppgangNedgangUnik_Vader[[#This Row],[Nedgang-KNN]]&gt;TeknologiOppgangNedgangUnik_Vader[[#This Row],[Oppgang-KNN]],0,1)</f>
        <v>1</v>
      </c>
      <c r="T225" s="1">
        <f>IF(TeknologiOppgangNedgangUnik_Vader[[#This Row],[Label]]=TeknologiOppgangNedgangUnik_Vader[[#This Row],[Prediksjon-KNN]],1,-1)</f>
        <v>-1</v>
      </c>
      <c r="U2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5" s="2">
        <f>TeknologiOppgangNedgangUnik_Vader[[#This Row],[Conviction KNN]]*TeknologiOppgangNedgangUnik_Vader[[#This Row],[Prediksjon Rett/Feil KNN]]*TeknologiOppgangNedgangUnik_Vader[[#This Row],[Return]]</f>
        <v>-1.191096451562618E-3</v>
      </c>
      <c r="W225" s="1">
        <v>0.52016421415831204</v>
      </c>
      <c r="X225" s="1">
        <v>0.47983578584168701</v>
      </c>
      <c r="Y225" s="1">
        <v>0.54250559284116295</v>
      </c>
      <c r="Z225" s="1">
        <v>0.45749440715883599</v>
      </c>
    </row>
    <row r="226" spans="1:26" hidden="1" x14ac:dyDescent="0.3">
      <c r="A226">
        <v>224</v>
      </c>
      <c r="B226" s="1">
        <v>49.958633184051003</v>
      </c>
      <c r="C226" s="1">
        <v>49.156572179325501</v>
      </c>
      <c r="D226" s="1">
        <v>50.070433446910897</v>
      </c>
      <c r="E226">
        <v>137463200</v>
      </c>
      <c r="F226" s="1">
        <v>49.696140289306598</v>
      </c>
      <c r="G226" s="3">
        <f>(TeknologiOppgangNedgangUnik_Vader[[#This Row],[Open]]-TeknologiOppgangNedgangUnik_Vader[[#This Row],[Close]])/TeknologiOppgangNedgangUnik_Vader[[#This Row],[Close]]</f>
        <v>5.2819573756895328E-3</v>
      </c>
      <c r="H226" s="1">
        <v>0.52669999999999995</v>
      </c>
      <c r="I226" s="1">
        <v>0</v>
      </c>
      <c r="J226" s="1">
        <v>0.90700000000000003</v>
      </c>
      <c r="K226" s="1">
        <v>9.2999999999999999E-2</v>
      </c>
      <c r="L226">
        <v>0</v>
      </c>
      <c r="M226" s="1">
        <v>0.52044129484064705</v>
      </c>
      <c r="N226" s="1">
        <v>0.47955870515935201</v>
      </c>
      <c r="O226" s="1">
        <v>0.53985718234970903</v>
      </c>
      <c r="P226" s="1">
        <v>0.46014281765028903</v>
      </c>
      <c r="Q226" s="1">
        <v>0.88888888888888795</v>
      </c>
      <c r="R226" s="1">
        <v>0.11111111111111099</v>
      </c>
      <c r="S226" s="1">
        <f>IF(TeknologiOppgangNedgangUnik_Vader[[#This Row],[Nedgang-KNN]]&gt;TeknologiOppgangNedgangUnik_Vader[[#This Row],[Oppgang-KNN]],0,1)</f>
        <v>0</v>
      </c>
      <c r="T226" s="1">
        <f>IF(TeknologiOppgangNedgangUnik_Vader[[#This Row],[Label]]=TeknologiOppgangNedgangUnik_Vader[[#This Row],[Prediksjon-KNN]],1,-1)</f>
        <v>1</v>
      </c>
      <c r="U2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26" s="2">
        <f>TeknologiOppgangNedgangUnik_Vader[[#This Row],[Conviction KNN]]*TeknologiOppgangNedgangUnik_Vader[[#This Row],[Prediksjon Rett/Feil KNN]]*TeknologiOppgangNedgangUnik_Vader[[#This Row],[Return]]</f>
        <v>2.0540945349903717E-3</v>
      </c>
      <c r="W226" s="1">
        <v>0.50983052607067803</v>
      </c>
      <c r="X226" s="1">
        <v>0.49016947392932098</v>
      </c>
      <c r="Y226" s="1">
        <v>0.81034482758620596</v>
      </c>
      <c r="Z226" s="1">
        <v>0.18965517241379301</v>
      </c>
    </row>
    <row r="227" spans="1:26" hidden="1" x14ac:dyDescent="0.3">
      <c r="A227">
        <v>225</v>
      </c>
      <c r="B227" s="1">
        <v>46.575395018393102</v>
      </c>
      <c r="C227" s="1">
        <v>46.531644350724001</v>
      </c>
      <c r="D227" s="1">
        <v>47.924311509643303</v>
      </c>
      <c r="E227">
        <v>187531600</v>
      </c>
      <c r="F227" s="1">
        <v>46.721221923828097</v>
      </c>
      <c r="G227" s="3">
        <f>(TeknologiOppgangNedgangUnik_Vader[[#This Row],[Open]]-TeknologiOppgangNedgangUnik_Vader[[#This Row],[Close]])/TeknologiOppgangNedgangUnik_Vader[[#This Row],[Close]]</f>
        <v>-3.1212134321474483E-3</v>
      </c>
      <c r="H227" s="1">
        <v>-0.98480000000000001</v>
      </c>
      <c r="I227" s="1">
        <v>0.129</v>
      </c>
      <c r="J227" s="1">
        <v>0.82199999999999995</v>
      </c>
      <c r="K227" s="1">
        <v>4.9000000000000002E-2</v>
      </c>
      <c r="L227">
        <v>1</v>
      </c>
      <c r="M227" s="1">
        <v>0.54935014561875195</v>
      </c>
      <c r="N227" s="1">
        <v>0.45064985438124699</v>
      </c>
      <c r="O227" s="1">
        <v>0.79550155813962597</v>
      </c>
      <c r="P227" s="1">
        <v>0.204498441860373</v>
      </c>
      <c r="Q227" s="1">
        <v>0.55555555555555503</v>
      </c>
      <c r="R227" s="1">
        <v>0.44444444444444398</v>
      </c>
      <c r="S227" s="1">
        <f>IF(TeknologiOppgangNedgangUnik_Vader[[#This Row],[Nedgang-KNN]]&gt;TeknologiOppgangNedgangUnik_Vader[[#This Row],[Oppgang-KNN]],0,1)</f>
        <v>0</v>
      </c>
      <c r="T227" s="1">
        <f>IF(TeknologiOppgangNedgangUnik_Vader[[#This Row],[Label]]=TeknologiOppgangNedgangUnik_Vader[[#This Row],[Prediksjon-KNN]],1,-1)</f>
        <v>-1</v>
      </c>
      <c r="U2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7" s="2">
        <f>TeknologiOppgangNedgangUnik_Vader[[#This Row],[Conviction KNN]]*TeknologiOppgangNedgangUnik_Vader[[#This Row],[Prediksjon Rett/Feil KNN]]*TeknologiOppgangNedgangUnik_Vader[[#This Row],[Return]]</f>
        <v>1.7340074623041371E-4</v>
      </c>
      <c r="W227" s="1">
        <v>0.52449219423645099</v>
      </c>
      <c r="X227" s="1">
        <v>0.47550780576354801</v>
      </c>
      <c r="Y227" s="1">
        <v>0.54250559284116295</v>
      </c>
      <c r="Z227" s="1">
        <v>0.45749440715883599</v>
      </c>
    </row>
    <row r="228" spans="1:26" hidden="1" x14ac:dyDescent="0.3">
      <c r="A228">
        <v>226</v>
      </c>
      <c r="B228" s="1">
        <v>47.127116635339902</v>
      </c>
      <c r="C228" s="1">
        <v>45.1900192194813</v>
      </c>
      <c r="D228" s="1">
        <v>47.268085252158997</v>
      </c>
      <c r="E228">
        <v>243204000</v>
      </c>
      <c r="F228" s="1">
        <v>45.401473999023402</v>
      </c>
      <c r="G228" s="3">
        <f>(TeknologiOppgangNedgangUnik_Vader[[#This Row],[Open]]-TeknologiOppgangNedgangUnik_Vader[[#This Row],[Close]])/TeknologiOppgangNedgangUnik_Vader[[#This Row],[Close]]</f>
        <v>3.8008515678447347E-2</v>
      </c>
      <c r="H228" s="1">
        <v>0.99439999999999995</v>
      </c>
      <c r="I228" s="1">
        <v>5.8000000000000003E-2</v>
      </c>
      <c r="J228" s="1">
        <v>0.80500000000000005</v>
      </c>
      <c r="K228" s="1">
        <v>0.13600000000000001</v>
      </c>
      <c r="L228">
        <v>0</v>
      </c>
      <c r="M228" s="1">
        <v>0.48089489094592403</v>
      </c>
      <c r="N228" s="1">
        <v>0.51910510905407503</v>
      </c>
      <c r="O228" s="1">
        <v>0.45528782798348499</v>
      </c>
      <c r="P228" s="1">
        <v>0.54471217201651401</v>
      </c>
      <c r="Q228" s="1">
        <v>0.55555555555555503</v>
      </c>
      <c r="R228" s="1">
        <v>0.44444444444444398</v>
      </c>
      <c r="S228" s="1">
        <f>IF(TeknologiOppgangNedgangUnik_Vader[[#This Row],[Nedgang-KNN]]&gt;TeknologiOppgangNedgangUnik_Vader[[#This Row],[Oppgang-KNN]],0,1)</f>
        <v>0</v>
      </c>
      <c r="T228" s="1">
        <f>IF(TeknologiOppgangNedgangUnik_Vader[[#This Row],[Label]]=TeknologiOppgangNedgangUnik_Vader[[#This Row],[Prediksjon-KNN]],1,-1)</f>
        <v>1</v>
      </c>
      <c r="U2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8" s="2">
        <f>TeknologiOppgangNedgangUnik_Vader[[#This Row],[Conviction KNN]]*TeknologiOppgangNedgangUnik_Vader[[#This Row],[Prediksjon Rett/Feil KNN]]*TeknologiOppgangNedgangUnik_Vader[[#This Row],[Return]]</f>
        <v>2.1115842043581846E-3</v>
      </c>
      <c r="W228" s="1">
        <v>0.494137474868593</v>
      </c>
      <c r="X228" s="1">
        <v>0.50586252513140595</v>
      </c>
      <c r="Y228" s="1">
        <v>0.469343850842595</v>
      </c>
      <c r="Z228" s="1">
        <v>0.530656149157404</v>
      </c>
    </row>
    <row r="229" spans="1:26" x14ac:dyDescent="0.3">
      <c r="A229">
        <v>227</v>
      </c>
      <c r="B229" s="1">
        <v>45.787922927103203</v>
      </c>
      <c r="C229" s="1">
        <v>45.4257791991825</v>
      </c>
      <c r="D229" s="1">
        <v>46.658037309237599</v>
      </c>
      <c r="E229">
        <v>185915200</v>
      </c>
      <c r="F229" s="1">
        <v>46.521930694580099</v>
      </c>
      <c r="G229" s="3">
        <f>(TeknologiOppgangNedgangUnik_Vader[[#This Row],[Open]]-TeknologiOppgangNedgangUnik_Vader[[#This Row],[Close]])/TeknologiOppgangNedgangUnik_Vader[[#This Row],[Close]]</f>
        <v>-1.5777672089658346E-2</v>
      </c>
      <c r="H229" s="1">
        <v>0.94130000000000003</v>
      </c>
      <c r="I229" s="1">
        <v>0</v>
      </c>
      <c r="J229" s="1">
        <v>0.83</v>
      </c>
      <c r="K229" s="1">
        <v>0.17</v>
      </c>
      <c r="L229">
        <v>1</v>
      </c>
      <c r="M229" s="7">
        <v>0.48475664716018102</v>
      </c>
      <c r="N229" s="7">
        <v>0.51524335283981804</v>
      </c>
      <c r="O229" s="7">
        <v>0.45974809673351102</v>
      </c>
      <c r="P229" s="7">
        <v>0.54025190326648798</v>
      </c>
      <c r="Q229" s="7">
        <v>0.44444444444444398</v>
      </c>
      <c r="R229" s="7">
        <v>0.55555555555555503</v>
      </c>
      <c r="S229" s="1">
        <f>IF(TeknologiOppgangNedgangUnik_Vader[[#This Row],[Nedgang-KNN]]&gt;TeknologiOppgangNedgangUnik_Vader[[#This Row],[Oppgang-KNN]],0,1)</f>
        <v>1</v>
      </c>
      <c r="T229" s="1">
        <f>IF(TeknologiOppgangNedgangUnik_Vader[[#This Row],[Label]]=TeknologiOppgangNedgangUnik_Vader[[#This Row],[Prediksjon-KNN]],1,-1)</f>
        <v>1</v>
      </c>
      <c r="U2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9" s="2">
        <f>TeknologiOppgangNedgangUnik_Vader[[#This Row],[Conviction KNN]]*TeknologiOppgangNedgangUnik_Vader[[#This Row],[Prediksjon Rett/Feil KNN]]*TeknologiOppgangNedgangUnik_Vader[[#This Row],[Return]]</f>
        <v>-8.7653733831435205E-4</v>
      </c>
      <c r="W229" s="7">
        <v>0.49244076117564001</v>
      </c>
      <c r="X229" s="7">
        <v>0.50755923882435905</v>
      </c>
      <c r="Y229" s="7">
        <v>0.469343850842595</v>
      </c>
      <c r="Z229" s="7">
        <v>0.530656149157404</v>
      </c>
    </row>
    <row r="230" spans="1:26" x14ac:dyDescent="0.3">
      <c r="A230">
        <v>228</v>
      </c>
      <c r="B230" s="1">
        <v>46.300748857818199</v>
      </c>
      <c r="C230" s="1">
        <v>46.047979997161697</v>
      </c>
      <c r="D230" s="1">
        <v>47.387176174951598</v>
      </c>
      <c r="E230">
        <v>147713200</v>
      </c>
      <c r="F230" s="1">
        <v>47.037185668945298</v>
      </c>
      <c r="G230" s="3">
        <f>(TeknologiOppgangNedgangUnik_Vader[[#This Row],[Open]]-TeknologiOppgangNedgangUnik_Vader[[#This Row],[Close]])/TeknologiOppgangNedgangUnik_Vader[[#This Row],[Close]]</f>
        <v>-1.5656481157487839E-2</v>
      </c>
      <c r="H230" s="1">
        <v>0.97050000000000003</v>
      </c>
      <c r="I230" s="1">
        <v>5.7000000000000002E-2</v>
      </c>
      <c r="J230" s="1">
        <v>0.84</v>
      </c>
      <c r="K230" s="1">
        <v>0.10299999999999999</v>
      </c>
      <c r="L230">
        <v>1</v>
      </c>
      <c r="M230" s="7">
        <v>0.50069982733713203</v>
      </c>
      <c r="N230" s="7">
        <v>0.49930017266286703</v>
      </c>
      <c r="O230" s="7">
        <v>0.48088297903124599</v>
      </c>
      <c r="P230" s="7">
        <v>0.51911702096875301</v>
      </c>
      <c r="Q230" s="7">
        <v>0.22222222222222199</v>
      </c>
      <c r="R230" s="7">
        <v>0.77777777777777701</v>
      </c>
      <c r="S230" s="1">
        <f>IF(TeknologiOppgangNedgangUnik_Vader[[#This Row],[Nedgang-KNN]]&gt;TeknologiOppgangNedgangUnik_Vader[[#This Row],[Oppgang-KNN]],0,1)</f>
        <v>1</v>
      </c>
      <c r="T230" s="1">
        <f>IF(TeknologiOppgangNedgangUnik_Vader[[#This Row],[Label]]=TeknologiOppgangNedgangUnik_Vader[[#This Row],[Prediksjon-KNN]],1,-1)</f>
        <v>1</v>
      </c>
      <c r="U2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30" s="2">
        <f>TeknologiOppgangNedgangUnik_Vader[[#This Row],[Conviction KNN]]*TeknologiOppgangNedgangUnik_Vader[[#This Row],[Prediksjon Rett/Feil KNN]]*TeknologiOppgangNedgangUnik_Vader[[#This Row],[Return]]</f>
        <v>-4.3490225437466173E-3</v>
      </c>
      <c r="W230" s="7">
        <v>0.50019240995695602</v>
      </c>
      <c r="X230" s="7">
        <v>0.49980759004304298</v>
      </c>
      <c r="Y230" s="7">
        <v>0.469343850842595</v>
      </c>
      <c r="Z230" s="7">
        <v>0.530656149157404</v>
      </c>
    </row>
    <row r="231" spans="1:26" hidden="1" x14ac:dyDescent="0.3">
      <c r="A231">
        <v>229</v>
      </c>
      <c r="B231" s="1">
        <v>46.179225010161701</v>
      </c>
      <c r="C231" s="1">
        <v>44.9615530963151</v>
      </c>
      <c r="D231" s="1">
        <v>46.349358255315899</v>
      </c>
      <c r="E231">
        <v>167701200</v>
      </c>
      <c r="F231" s="1">
        <v>45.173004150390597</v>
      </c>
      <c r="G231" s="3">
        <f>(TeknologiOppgangNedgangUnik_Vader[[#This Row],[Open]]-TeknologiOppgangNedgangUnik_Vader[[#This Row],[Close]])/TeknologiOppgangNedgangUnik_Vader[[#This Row],[Close]]</f>
        <v>2.2274827160513398E-2</v>
      </c>
      <c r="H231" s="1">
        <v>-0.95009999999999994</v>
      </c>
      <c r="I231" s="1">
        <v>8.6999999999999994E-2</v>
      </c>
      <c r="J231" s="1">
        <v>0.86099999999999999</v>
      </c>
      <c r="K231" s="1">
        <v>5.1999999999999998E-2</v>
      </c>
      <c r="L231">
        <v>0</v>
      </c>
      <c r="M231" s="1">
        <v>0.55298028296773005</v>
      </c>
      <c r="N231" s="1">
        <v>0.447019717032269</v>
      </c>
      <c r="O231" s="1">
        <v>0.76525964943985603</v>
      </c>
      <c r="P231" s="1">
        <v>0.234740350560143</v>
      </c>
      <c r="Q231" s="1">
        <v>0.44444444444444398</v>
      </c>
      <c r="R231" s="1">
        <v>0.55555555555555503</v>
      </c>
      <c r="S231" s="1">
        <f>IF(TeknologiOppgangNedgangUnik_Vader[[#This Row],[Nedgang-KNN]]&gt;TeknologiOppgangNedgangUnik_Vader[[#This Row],[Oppgang-KNN]],0,1)</f>
        <v>1</v>
      </c>
      <c r="T231" s="1">
        <f>IF(TeknologiOppgangNedgangUnik_Vader[[#This Row],[Label]]=TeknologiOppgangNedgangUnik_Vader[[#This Row],[Prediksjon-KNN]],1,-1)</f>
        <v>-1</v>
      </c>
      <c r="U2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1" s="2">
        <f>TeknologiOppgangNedgangUnik_Vader[[#This Row],[Conviction KNN]]*TeknologiOppgangNedgangUnik_Vader[[#This Row],[Prediksjon Rett/Feil KNN]]*TeknologiOppgangNedgangUnik_Vader[[#This Row],[Return]]</f>
        <v>-1.2374903978062991E-3</v>
      </c>
      <c r="W231" s="1">
        <v>0.52620757438700505</v>
      </c>
      <c r="X231" s="1">
        <v>0.47379242561299401</v>
      </c>
      <c r="Y231" s="1">
        <v>0.54250559284116295</v>
      </c>
      <c r="Z231" s="1">
        <v>0.45749440715883599</v>
      </c>
    </row>
    <row r="232" spans="1:26" hidden="1" x14ac:dyDescent="0.3">
      <c r="A232">
        <v>230</v>
      </c>
      <c r="B232" s="1">
        <v>43.352565860349998</v>
      </c>
      <c r="C232" s="1">
        <v>42.657446904163201</v>
      </c>
      <c r="D232" s="1">
        <v>44.1060177998528</v>
      </c>
      <c r="E232">
        <v>271300800</v>
      </c>
      <c r="F232" s="1">
        <v>43.014728546142599</v>
      </c>
      <c r="G232" s="3">
        <f>(TeknologiOppgangNedgangUnik_Vader[[#This Row],[Open]]-TeknologiOppgangNedgangUnik_Vader[[#This Row],[Close]])/TeknologiOppgangNedgangUnik_Vader[[#This Row],[Close]]</f>
        <v>7.853991542571161E-3</v>
      </c>
      <c r="H232" s="1">
        <v>-0.74299999999999999</v>
      </c>
      <c r="I232" s="1">
        <v>5.8999999999999997E-2</v>
      </c>
      <c r="J232" s="1">
        <v>0.89900000000000002</v>
      </c>
      <c r="K232" s="1">
        <v>4.2000000000000003E-2</v>
      </c>
      <c r="L232">
        <v>0</v>
      </c>
      <c r="M232" s="1">
        <v>0.55601318543020195</v>
      </c>
      <c r="N232" s="1">
        <v>0.44398681456979699</v>
      </c>
      <c r="O232" s="1">
        <v>0.72923124658041805</v>
      </c>
      <c r="P232" s="1">
        <v>0.27076875341958101</v>
      </c>
      <c r="Q232" s="1">
        <v>0.44444444444444398</v>
      </c>
      <c r="R232" s="1">
        <v>0.55555555555555503</v>
      </c>
      <c r="S232" s="1">
        <f>IF(TeknologiOppgangNedgangUnik_Vader[[#This Row],[Nedgang-KNN]]&gt;TeknologiOppgangNedgangUnik_Vader[[#This Row],[Oppgang-KNN]],0,1)</f>
        <v>1</v>
      </c>
      <c r="T232" s="1">
        <f>IF(TeknologiOppgangNedgangUnik_Vader[[#This Row],[Label]]=TeknologiOppgangNedgangUnik_Vader[[#This Row],[Prediksjon-KNN]],1,-1)</f>
        <v>-1</v>
      </c>
      <c r="U2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2" s="2">
        <f>TeknologiOppgangNedgangUnik_Vader[[#This Row],[Conviction KNN]]*TeknologiOppgangNedgangUnik_Vader[[#This Row],[Prediksjon Rett/Feil KNN]]*TeknologiOppgangNedgangUnik_Vader[[#This Row],[Return]]</f>
        <v>-4.3633286347617538E-4</v>
      </c>
      <c r="W232" s="1">
        <v>0.52758913927680695</v>
      </c>
      <c r="X232" s="1">
        <v>0.47241086072319199</v>
      </c>
      <c r="Y232" s="1">
        <v>0.54250559284116295</v>
      </c>
      <c r="Z232" s="1">
        <v>0.45749440715883599</v>
      </c>
    </row>
    <row r="233" spans="1:26" hidden="1" x14ac:dyDescent="0.3">
      <c r="A233">
        <v>231</v>
      </c>
      <c r="B233" s="1">
        <v>43.683118021053403</v>
      </c>
      <c r="C233" s="1">
        <v>42.910225356142703</v>
      </c>
      <c r="D233" s="1">
        <v>43.814366324402599</v>
      </c>
      <c r="E233">
        <v>124496800</v>
      </c>
      <c r="F233" s="1">
        <v>42.9661254882812</v>
      </c>
      <c r="G233" s="3">
        <f>(TeknologiOppgangNedgangUnik_Vader[[#This Row],[Open]]-TeknologiOppgangNedgangUnik_Vader[[#This Row],[Close]])/TeknologiOppgangNedgangUnik_Vader[[#This Row],[Close]]</f>
        <v>1.6687390930042293E-2</v>
      </c>
      <c r="H233" s="1">
        <v>-0.97019999999999995</v>
      </c>
      <c r="I233" s="1">
        <v>0.123</v>
      </c>
      <c r="J233" s="1">
        <v>0.82899999999999996</v>
      </c>
      <c r="K233" s="1">
        <v>4.9000000000000002E-2</v>
      </c>
      <c r="L233">
        <v>0</v>
      </c>
      <c r="M233" s="1">
        <v>0.55718620469887403</v>
      </c>
      <c r="N233" s="1">
        <v>0.44281379530112502</v>
      </c>
      <c r="O233" s="1">
        <v>0.78884168446262704</v>
      </c>
      <c r="P233" s="1">
        <v>0.21115831553737299</v>
      </c>
      <c r="Q233" s="1">
        <v>0.44444444444444398</v>
      </c>
      <c r="R233" s="1">
        <v>0.55555555555555503</v>
      </c>
      <c r="S233" s="1">
        <f>IF(TeknologiOppgangNedgangUnik_Vader[[#This Row],[Nedgang-KNN]]&gt;TeknologiOppgangNedgangUnik_Vader[[#This Row],[Oppgang-KNN]],0,1)</f>
        <v>1</v>
      </c>
      <c r="T233" s="1">
        <f>IF(TeknologiOppgangNedgangUnik_Vader[[#This Row],[Label]]=TeknologiOppgangNedgangUnik_Vader[[#This Row],[Prediksjon-KNN]],1,-1)</f>
        <v>-1</v>
      </c>
      <c r="U2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3" s="2">
        <f>TeknologiOppgangNedgangUnik_Vader[[#This Row],[Conviction KNN]]*TeknologiOppgangNedgangUnik_Vader[[#This Row],[Prediksjon Rett/Feil KNN]]*TeknologiOppgangNedgangUnik_Vader[[#This Row],[Return]]</f>
        <v>-9.2707727389123803E-4</v>
      </c>
      <c r="W233" s="1">
        <v>0.52478425882567803</v>
      </c>
      <c r="X233" s="1">
        <v>0.47521574117432103</v>
      </c>
      <c r="Y233" s="1">
        <v>0.54250559284116295</v>
      </c>
      <c r="Z233" s="1">
        <v>0.45749440715883599</v>
      </c>
    </row>
    <row r="234" spans="1:26" hidden="1" x14ac:dyDescent="0.3">
      <c r="A234">
        <v>232</v>
      </c>
      <c r="B234" s="1">
        <v>42.518920768982603</v>
      </c>
      <c r="C234" s="1">
        <v>41.828663666034302</v>
      </c>
      <c r="D234" s="1">
        <v>42.9223823169444</v>
      </c>
      <c r="E234">
        <v>94496000</v>
      </c>
      <c r="F234" s="1">
        <v>41.874839782714901</v>
      </c>
      <c r="G234" s="3">
        <f>(TeknologiOppgangNedgangUnik_Vader[[#This Row],[Open]]-TeknologiOppgangNedgangUnik_Vader[[#This Row],[Close]])/TeknologiOppgangNedgangUnik_Vader[[#This Row],[Close]]</f>
        <v>1.5381097327411546E-2</v>
      </c>
      <c r="H234" s="1">
        <v>0.99829999999999997</v>
      </c>
      <c r="I234" s="1">
        <v>0.05</v>
      </c>
      <c r="J234" s="1">
        <v>0.749</v>
      </c>
      <c r="K234" s="1">
        <v>0.20100000000000001</v>
      </c>
      <c r="L234">
        <v>0</v>
      </c>
      <c r="M234" s="1">
        <v>0.46615311996662401</v>
      </c>
      <c r="N234" s="1">
        <v>0.53384688003337499</v>
      </c>
      <c r="O234" s="1">
        <v>0.41274073700206199</v>
      </c>
      <c r="P234" s="1">
        <v>0.58725926299793696</v>
      </c>
      <c r="Q234" s="1">
        <v>0.44444444444444398</v>
      </c>
      <c r="R234" s="1">
        <v>0.55555555555555503</v>
      </c>
      <c r="S234" s="1">
        <f>IF(TeknologiOppgangNedgangUnik_Vader[[#This Row],[Nedgang-KNN]]&gt;TeknologiOppgangNedgangUnik_Vader[[#This Row],[Oppgang-KNN]],0,1)</f>
        <v>1</v>
      </c>
      <c r="T234" s="1">
        <f>IF(TeknologiOppgangNedgangUnik_Vader[[#This Row],[Label]]=TeknologiOppgangNedgangUnik_Vader[[#This Row],[Prediksjon-KNN]],1,-1)</f>
        <v>-1</v>
      </c>
      <c r="U2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4" s="2">
        <f>TeknologiOppgangNedgangUnik_Vader[[#This Row],[Conviction KNN]]*TeknologiOppgangNedgangUnik_Vader[[#This Row],[Prediksjon Rett/Feil KNN]]*TeknologiOppgangNedgangUnik_Vader[[#This Row],[Return]]</f>
        <v>-8.5450540707841869E-4</v>
      </c>
      <c r="W234" s="1">
        <v>0.48346362305648899</v>
      </c>
      <c r="X234" s="1">
        <v>0.51653637694351096</v>
      </c>
      <c r="Y234" s="1">
        <v>0.469343850842595</v>
      </c>
      <c r="Z234" s="1">
        <v>0.530656149157404</v>
      </c>
    </row>
    <row r="235" spans="1:26" hidden="1" x14ac:dyDescent="0.3">
      <c r="A235">
        <v>233</v>
      </c>
      <c r="B235" s="1">
        <v>42.348783288384503</v>
      </c>
      <c r="C235" s="1">
        <v>41.3814473297546</v>
      </c>
      <c r="D235" s="1">
        <v>42.521345692653298</v>
      </c>
      <c r="E235">
        <v>179994000</v>
      </c>
      <c r="F235" s="1">
        <v>42.441139221191399</v>
      </c>
      <c r="G235" s="3">
        <f>(TeknologiOppgangNedgangUnik_Vader[[#This Row],[Open]]-TeknologiOppgangNedgangUnik_Vader[[#This Row],[Close]])/TeknologiOppgangNedgangUnik_Vader[[#This Row],[Close]]</f>
        <v>-2.1760945747842141E-3</v>
      </c>
      <c r="H235" s="1">
        <v>0.90010000000000001</v>
      </c>
      <c r="I235" s="1">
        <v>7.8E-2</v>
      </c>
      <c r="J235" s="1">
        <v>0.80300000000000005</v>
      </c>
      <c r="K235" s="1">
        <v>0.11799999999999999</v>
      </c>
      <c r="L235">
        <v>1</v>
      </c>
      <c r="M235" s="1">
        <v>0.48659756705879498</v>
      </c>
      <c r="N235" s="1">
        <v>0.51340243294120502</v>
      </c>
      <c r="O235" s="1">
        <v>0.47319029146249603</v>
      </c>
      <c r="P235" s="1">
        <v>0.52680970853750297</v>
      </c>
      <c r="Q235" s="1">
        <v>0.55555555555555503</v>
      </c>
      <c r="R235" s="1">
        <v>0.44444444444444398</v>
      </c>
      <c r="S235" s="1">
        <f>IF(TeknologiOppgangNedgangUnik_Vader[[#This Row],[Nedgang-KNN]]&gt;TeknologiOppgangNedgangUnik_Vader[[#This Row],[Oppgang-KNN]],0,1)</f>
        <v>0</v>
      </c>
      <c r="T235" s="1">
        <f>IF(TeknologiOppgangNedgangUnik_Vader[[#This Row],[Label]]=TeknologiOppgangNedgangUnik_Vader[[#This Row],[Prediksjon-KNN]],1,-1)</f>
        <v>-1</v>
      </c>
      <c r="U2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5" s="2">
        <f>TeknologiOppgangNedgangUnik_Vader[[#This Row],[Conviction KNN]]*TeknologiOppgangNedgangUnik_Vader[[#This Row],[Prediksjon Rett/Feil KNN]]*TeknologiOppgangNedgangUnik_Vader[[#This Row],[Return]]</f>
        <v>1.2089414304356739E-4</v>
      </c>
      <c r="W235" s="1">
        <v>0.49694735016433</v>
      </c>
      <c r="X235" s="1">
        <v>0.503052649835669</v>
      </c>
      <c r="Y235" s="1">
        <v>0.469343850842595</v>
      </c>
      <c r="Z235" s="1">
        <v>0.530656149157404</v>
      </c>
    </row>
    <row r="236" spans="1:26" hidden="1" x14ac:dyDescent="0.3">
      <c r="A236">
        <v>234</v>
      </c>
      <c r="B236" s="1">
        <v>41.685252604974899</v>
      </c>
      <c r="C236" s="1">
        <v>41.532134550884599</v>
      </c>
      <c r="D236" s="1">
        <v>42.4775931969358</v>
      </c>
      <c r="E236">
        <v>165549600</v>
      </c>
      <c r="F236" s="1">
        <v>42.348777770996101</v>
      </c>
      <c r="G236" s="3">
        <f>(TeknologiOppgangNedgangUnik_Vader[[#This Row],[Open]]-TeknologiOppgangNedgangUnik_Vader[[#This Row],[Close]])/TeknologiOppgangNedgangUnik_Vader[[#This Row],[Close]]</f>
        <v>-1.5668106636022874E-2</v>
      </c>
      <c r="H236" s="1">
        <v>0.92010000000000003</v>
      </c>
      <c r="I236" s="1">
        <v>6.3E-2</v>
      </c>
      <c r="J236" s="1">
        <v>0.84199999999999997</v>
      </c>
      <c r="K236" s="1">
        <v>9.5000000000000001E-2</v>
      </c>
      <c r="L236">
        <v>1</v>
      </c>
      <c r="M236" s="1">
        <v>0.50377905043323701</v>
      </c>
      <c r="N236" s="1">
        <v>0.49622094956676199</v>
      </c>
      <c r="O236" s="1">
        <v>0.48801661942323499</v>
      </c>
      <c r="P236" s="1">
        <v>0.51198338057676496</v>
      </c>
      <c r="Q236" s="1">
        <v>0.55555555555555503</v>
      </c>
      <c r="R236" s="1">
        <v>0.44444444444444398</v>
      </c>
      <c r="S236" s="1">
        <f>IF(TeknologiOppgangNedgangUnik_Vader[[#This Row],[Nedgang-KNN]]&gt;TeknologiOppgangNedgangUnik_Vader[[#This Row],[Oppgang-KNN]],0,1)</f>
        <v>0</v>
      </c>
      <c r="T236" s="1">
        <f>IF(TeknologiOppgangNedgangUnik_Vader[[#This Row],[Label]]=TeknologiOppgangNedgangUnik_Vader[[#This Row],[Prediksjon-KNN]],1,-1)</f>
        <v>-1</v>
      </c>
      <c r="U2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6" s="2">
        <f>TeknologiOppgangNedgangUnik_Vader[[#This Row],[Conviction KNN]]*TeknologiOppgangNedgangUnik_Vader[[#This Row],[Prediksjon Rett/Feil KNN]]*TeknologiOppgangNedgangUnik_Vader[[#This Row],[Return]]</f>
        <v>8.7045036866793693E-4</v>
      </c>
      <c r="W236" s="1">
        <v>0.50170331779338895</v>
      </c>
      <c r="X236" s="1">
        <v>0.49829668220661</v>
      </c>
      <c r="Y236" s="1">
        <v>0.469343850842595</v>
      </c>
      <c r="Z236" s="1">
        <v>0.530656149157404</v>
      </c>
    </row>
    <row r="237" spans="1:26" hidden="1" x14ac:dyDescent="0.3">
      <c r="A237">
        <v>235</v>
      </c>
      <c r="B237" s="1">
        <v>42.953971111090297</v>
      </c>
      <c r="C237" s="1">
        <v>42.5164829599318</v>
      </c>
      <c r="D237" s="1">
        <v>44.062271954940499</v>
      </c>
      <c r="E237">
        <v>184250000</v>
      </c>
      <c r="F237" s="1">
        <v>43.977207183837898</v>
      </c>
      <c r="G237" s="3">
        <f>(TeknologiOppgangNedgangUnik_Vader[[#This Row],[Open]]-TeknologiOppgangNedgangUnik_Vader[[#This Row],[Close]])/TeknologiOppgangNedgangUnik_Vader[[#This Row],[Close]]</f>
        <v>-2.3267418243959136E-2</v>
      </c>
      <c r="H237" s="1">
        <v>-0.26479999999999998</v>
      </c>
      <c r="I237" s="1">
        <v>5.8999999999999997E-2</v>
      </c>
      <c r="J237" s="1">
        <v>0.88300000000000001</v>
      </c>
      <c r="K237" s="1">
        <v>5.7000000000000002E-2</v>
      </c>
      <c r="L237">
        <v>1</v>
      </c>
      <c r="M237" s="1">
        <v>0.53390327266978599</v>
      </c>
      <c r="N237" s="1">
        <v>0.46609672733021301</v>
      </c>
      <c r="O237" s="1">
        <v>0.63195718007970603</v>
      </c>
      <c r="P237" s="1">
        <v>0.36804281992029297</v>
      </c>
      <c r="Q237" s="1">
        <v>0.55555555555555503</v>
      </c>
      <c r="R237" s="1">
        <v>0.44444444444444398</v>
      </c>
      <c r="S237" s="1">
        <f>IF(TeknologiOppgangNedgangUnik_Vader[[#This Row],[Nedgang-KNN]]&gt;TeknologiOppgangNedgangUnik_Vader[[#This Row],[Oppgang-KNN]],0,1)</f>
        <v>0</v>
      </c>
      <c r="T237" s="1">
        <f>IF(TeknologiOppgangNedgangUnik_Vader[[#This Row],[Label]]=TeknologiOppgangNedgangUnik_Vader[[#This Row],[Prediksjon-KNN]],1,-1)</f>
        <v>-1</v>
      </c>
      <c r="U2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7" s="2">
        <f>TeknologiOppgangNedgangUnik_Vader[[#This Row],[Conviction KNN]]*TeknologiOppgangNedgangUnik_Vader[[#This Row],[Prediksjon Rett/Feil KNN]]*TeknologiOppgangNedgangUnik_Vader[[#This Row],[Return]]</f>
        <v>1.2926343468866179E-3</v>
      </c>
      <c r="W237" s="1">
        <v>0.52019789385642301</v>
      </c>
      <c r="X237" s="1">
        <v>0.47980210614357599</v>
      </c>
      <c r="Y237" s="1">
        <v>0.54250559284116295</v>
      </c>
      <c r="Z237" s="1">
        <v>0.45749440715883599</v>
      </c>
    </row>
    <row r="238" spans="1:26" hidden="1" x14ac:dyDescent="0.3">
      <c r="A238">
        <v>236</v>
      </c>
      <c r="B238" s="1">
        <v>44.395255020077698</v>
      </c>
      <c r="C238" s="1">
        <v>43.189732417709003</v>
      </c>
      <c r="D238" s="1">
        <v>44.429281673321398</v>
      </c>
      <c r="E238">
        <v>167080000</v>
      </c>
      <c r="F238" s="1">
        <v>43.639373779296903</v>
      </c>
      <c r="G238" s="3">
        <f>(TeknologiOppgangNedgangUnik_Vader[[#This Row],[Open]]-TeknologiOppgangNedgangUnik_Vader[[#This Row],[Close]])/TeknologiOppgangNedgangUnik_Vader[[#This Row],[Close]]</f>
        <v>1.7321083583912357E-2</v>
      </c>
      <c r="H238" s="1">
        <v>0.83440000000000003</v>
      </c>
      <c r="I238" s="1">
        <v>1.9E-2</v>
      </c>
      <c r="J238" s="1">
        <v>0.92700000000000005</v>
      </c>
      <c r="K238" s="1">
        <v>5.3999999999999999E-2</v>
      </c>
      <c r="L238">
        <v>0</v>
      </c>
      <c r="M238" s="1">
        <v>0.52576824249578802</v>
      </c>
      <c r="N238" s="1">
        <v>0.47423175750421098</v>
      </c>
      <c r="O238" s="1">
        <v>0.54170014459273297</v>
      </c>
      <c r="P238" s="1">
        <v>0.45829985540726598</v>
      </c>
      <c r="Q238" s="1">
        <v>0.33333333333333298</v>
      </c>
      <c r="R238" s="1">
        <v>0.66666666666666596</v>
      </c>
      <c r="S238" s="1">
        <f>IF(TeknologiOppgangNedgangUnik_Vader[[#This Row],[Nedgang-KNN]]&gt;TeknologiOppgangNedgangUnik_Vader[[#This Row],[Oppgang-KNN]],0,1)</f>
        <v>1</v>
      </c>
      <c r="T238" s="1">
        <f>IF(TeknologiOppgangNedgangUnik_Vader[[#This Row],[Label]]=TeknologiOppgangNedgangUnik_Vader[[#This Row],[Prediksjon-KNN]],1,-1)</f>
        <v>-1</v>
      </c>
      <c r="U2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38" s="2">
        <f>TeknologiOppgangNedgangUnik_Vader[[#This Row],[Conviction KNN]]*TeknologiOppgangNedgangUnik_Vader[[#This Row],[Prediksjon Rett/Feil KNN]]*TeknologiOppgangNedgangUnik_Vader[[#This Row],[Return]]</f>
        <v>-2.8868472639853896E-3</v>
      </c>
      <c r="W238" s="1">
        <v>0.51232326796757599</v>
      </c>
      <c r="X238" s="1">
        <v>0.48767673203242401</v>
      </c>
      <c r="Y238" s="1">
        <v>0.37301587301587302</v>
      </c>
      <c r="Z238" s="1">
        <v>0.62698412698412698</v>
      </c>
    </row>
    <row r="239" spans="1:26" hidden="1" x14ac:dyDescent="0.3">
      <c r="A239">
        <v>237</v>
      </c>
      <c r="B239" s="1">
        <v>43.819221170532401</v>
      </c>
      <c r="C239" s="1">
        <v>43.026884237649803</v>
      </c>
      <c r="D239" s="1">
        <v>43.828945189301798</v>
      </c>
      <c r="E239">
        <v>158126000</v>
      </c>
      <c r="F239" s="1">
        <v>43.403610229492202</v>
      </c>
      <c r="G239" s="3">
        <f>(TeknologiOppgangNedgangUnik_Vader[[#This Row],[Open]]-TeknologiOppgangNedgangUnik_Vader[[#This Row],[Close]])/TeknologiOppgangNedgangUnik_Vader[[#This Row],[Close]]</f>
        <v>9.5754924266137943E-3</v>
      </c>
      <c r="H239" s="1">
        <v>0.85850000000000004</v>
      </c>
      <c r="I239" s="1">
        <v>6.0999999999999999E-2</v>
      </c>
      <c r="J239" s="1">
        <v>0.85899999999999999</v>
      </c>
      <c r="K239" s="1">
        <v>0.08</v>
      </c>
      <c r="L239">
        <v>0</v>
      </c>
      <c r="M239" s="1">
        <v>0.51060981012543105</v>
      </c>
      <c r="N239" s="1">
        <v>0.489390189874568</v>
      </c>
      <c r="O239" s="1">
        <v>0.50168411385982403</v>
      </c>
      <c r="P239" s="1">
        <v>0.49831588614017602</v>
      </c>
      <c r="Q239" s="1">
        <v>0.77777777777777701</v>
      </c>
      <c r="R239" s="1">
        <v>0.22222222222222199</v>
      </c>
      <c r="S239" s="1">
        <f>IF(TeknologiOppgangNedgangUnik_Vader[[#This Row],[Nedgang-KNN]]&gt;TeknologiOppgangNedgangUnik_Vader[[#This Row],[Oppgang-KNN]],0,1)</f>
        <v>0</v>
      </c>
      <c r="T239" s="1">
        <f>IF(TeknologiOppgangNedgangUnik_Vader[[#This Row],[Label]]=TeknologiOppgangNedgangUnik_Vader[[#This Row],[Prediksjon-KNN]],1,-1)</f>
        <v>1</v>
      </c>
      <c r="U2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39" s="2">
        <f>TeknologiOppgangNedgangUnik_Vader[[#This Row],[Conviction KNN]]*TeknologiOppgangNedgangUnik_Vader[[#This Row],[Prediksjon Rett/Feil KNN]]*TeknologiOppgangNedgangUnik_Vader[[#This Row],[Return]]</f>
        <v>2.659859007392718E-3</v>
      </c>
      <c r="W239" s="1">
        <v>0.50502352544739904</v>
      </c>
      <c r="X239" s="1">
        <v>0.49497647455260002</v>
      </c>
      <c r="Y239" s="1">
        <v>0.77777777777777701</v>
      </c>
      <c r="Z239" s="1">
        <v>0.22222222222222199</v>
      </c>
    </row>
    <row r="240" spans="1:26" hidden="1" x14ac:dyDescent="0.3">
      <c r="A240">
        <v>238</v>
      </c>
      <c r="B240" s="1">
        <v>44.832733246780002</v>
      </c>
      <c r="C240" s="1">
        <v>44.042825528311504</v>
      </c>
      <c r="D240" s="1">
        <v>44.949395502169303</v>
      </c>
      <c r="E240">
        <v>163210000</v>
      </c>
      <c r="F240" s="1">
        <v>44.920230865478501</v>
      </c>
      <c r="G240" s="3">
        <f>(TeknologiOppgangNedgangUnik_Vader[[#This Row],[Open]]-TeknologiOppgangNedgangUnik_Vader[[#This Row],[Close]])/TeknologiOppgangNedgangUnik_Vader[[#This Row],[Close]]</f>
        <v>-1.9478443679536381E-3</v>
      </c>
      <c r="H240" s="1">
        <v>0.97150000000000003</v>
      </c>
      <c r="I240" s="1">
        <v>5.8999999999999997E-2</v>
      </c>
      <c r="J240" s="1">
        <v>0.81699999999999995</v>
      </c>
      <c r="K240" s="1">
        <v>0.123</v>
      </c>
      <c r="L240">
        <v>1</v>
      </c>
      <c r="M240" s="1">
        <v>0.48585154563994498</v>
      </c>
      <c r="N240" s="1">
        <v>0.51414845436005396</v>
      </c>
      <c r="O240" s="1">
        <v>0.465114223675614</v>
      </c>
      <c r="P240" s="1">
        <v>0.53488577632438505</v>
      </c>
      <c r="Q240" s="1">
        <v>0.55555555555555503</v>
      </c>
      <c r="R240" s="1">
        <v>0.44444444444444398</v>
      </c>
      <c r="S240" s="1">
        <f>IF(TeknologiOppgangNedgangUnik_Vader[[#This Row],[Nedgang-KNN]]&gt;TeknologiOppgangNedgangUnik_Vader[[#This Row],[Oppgang-KNN]],0,1)</f>
        <v>0</v>
      </c>
      <c r="T240" s="1">
        <f>IF(TeknologiOppgangNedgangUnik_Vader[[#This Row],[Label]]=TeknologiOppgangNedgangUnik_Vader[[#This Row],[Prediksjon-KNN]],1,-1)</f>
        <v>-1</v>
      </c>
      <c r="U2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0" s="2">
        <f>TeknologiOppgangNedgangUnik_Vader[[#This Row],[Conviction KNN]]*TeknologiOppgangNedgangUnik_Vader[[#This Row],[Prediksjon Rett/Feil KNN]]*TeknologiOppgangNedgangUnik_Vader[[#This Row],[Return]]</f>
        <v>1.0821357599742428E-4</v>
      </c>
      <c r="W240" s="1">
        <v>0.49654380066931703</v>
      </c>
      <c r="X240" s="1">
        <v>0.50345619933068197</v>
      </c>
      <c r="Y240" s="1">
        <v>0.469343850842595</v>
      </c>
      <c r="Z240" s="1">
        <v>0.530656149157404</v>
      </c>
    </row>
    <row r="241" spans="1:26" hidden="1" x14ac:dyDescent="0.3">
      <c r="A241">
        <v>239</v>
      </c>
      <c r="B241" s="1">
        <v>43.979633670638997</v>
      </c>
      <c r="C241" s="1">
        <v>42.842168255146397</v>
      </c>
      <c r="D241" s="1">
        <v>44.329624170368</v>
      </c>
      <c r="E241">
        <v>165377200</v>
      </c>
      <c r="F241" s="1">
        <v>42.944248199462898</v>
      </c>
      <c r="G241" s="3">
        <f>(TeknologiOppgangNedgangUnik_Vader[[#This Row],[Open]]-TeknologiOppgangNedgangUnik_Vader[[#This Row],[Close]])/TeknologiOppgangNedgangUnik_Vader[[#This Row],[Close]]</f>
        <v>2.4109991782067065E-2</v>
      </c>
      <c r="H241" s="1">
        <v>0.29599999999999999</v>
      </c>
      <c r="I241" s="1">
        <v>0</v>
      </c>
      <c r="J241" s="1">
        <v>0.93700000000000006</v>
      </c>
      <c r="K241" s="1">
        <v>6.2E-2</v>
      </c>
      <c r="L241">
        <v>0</v>
      </c>
      <c r="M241" s="1">
        <v>0.52862109204762497</v>
      </c>
      <c r="N241" s="1">
        <v>0.47137890795237403</v>
      </c>
      <c r="O241" s="1">
        <v>0.58661420573849299</v>
      </c>
      <c r="P241" s="1">
        <v>0.41338579426150601</v>
      </c>
      <c r="Q241" s="1">
        <v>0.55555555555555503</v>
      </c>
      <c r="R241" s="1">
        <v>0.44444444444444398</v>
      </c>
      <c r="S241" s="1">
        <f>IF(TeknologiOppgangNedgangUnik_Vader[[#This Row],[Nedgang-KNN]]&gt;TeknologiOppgangNedgangUnik_Vader[[#This Row],[Oppgang-KNN]],0,1)</f>
        <v>0</v>
      </c>
      <c r="T241" s="1">
        <f>IF(TeknologiOppgangNedgangUnik_Vader[[#This Row],[Label]]=TeknologiOppgangNedgangUnik_Vader[[#This Row],[Prediksjon-KNN]],1,-1)</f>
        <v>1</v>
      </c>
      <c r="U2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1" s="2">
        <f>TeknologiOppgangNedgangUnik_Vader[[#This Row],[Conviction KNN]]*TeknologiOppgangNedgangUnik_Vader[[#This Row],[Prediksjon Rett/Feil KNN]]*TeknologiOppgangNedgangUnik_Vader[[#This Row],[Return]]</f>
        <v>1.3394439878926139E-3</v>
      </c>
      <c r="W241" s="1">
        <v>0.51739161217776097</v>
      </c>
      <c r="X241" s="1">
        <v>0.48260838782223803</v>
      </c>
      <c r="Y241" s="1">
        <v>0.54250559284116295</v>
      </c>
      <c r="Z241" s="1">
        <v>0.45749440715883599</v>
      </c>
    </row>
    <row r="242" spans="1:26" x14ac:dyDescent="0.3">
      <c r="A242">
        <v>240</v>
      </c>
      <c r="B242" s="1">
        <v>41.746021072747297</v>
      </c>
      <c r="C242" s="1">
        <v>41.420336878825402</v>
      </c>
      <c r="D242" s="1">
        <v>42.480028792996301</v>
      </c>
      <c r="E242">
        <v>172393600</v>
      </c>
      <c r="F242" s="1">
        <v>42.465446472167997</v>
      </c>
      <c r="G242" s="3">
        <f>(TeknologiOppgangNedgangUnik_Vader[[#This Row],[Open]]-TeknologiOppgangNedgangUnik_Vader[[#This Row],[Close]])/TeknologiOppgangNedgangUnik_Vader[[#This Row],[Close]]</f>
        <v>-1.6941430249466805E-2</v>
      </c>
      <c r="H242" s="1">
        <v>0.99439999999999995</v>
      </c>
      <c r="I242" s="1">
        <v>0.05</v>
      </c>
      <c r="J242" s="1">
        <v>0.78800000000000003</v>
      </c>
      <c r="K242" s="1">
        <v>0.16200000000000001</v>
      </c>
      <c r="L242">
        <v>1</v>
      </c>
      <c r="M242" s="7">
        <v>0.48009827714710801</v>
      </c>
      <c r="N242" s="7">
        <v>0.51990172285289105</v>
      </c>
      <c r="O242" s="7">
        <v>0.43776299963474502</v>
      </c>
      <c r="P242" s="7">
        <v>0.56223700036525404</v>
      </c>
      <c r="Q242" s="7">
        <v>0.11111111111111099</v>
      </c>
      <c r="R242" s="7">
        <v>0.88888888888888795</v>
      </c>
      <c r="S242" s="1">
        <f>IF(TeknologiOppgangNedgangUnik_Vader[[#This Row],[Nedgang-KNN]]&gt;TeknologiOppgangNedgangUnik_Vader[[#This Row],[Oppgang-KNN]],0,1)</f>
        <v>1</v>
      </c>
      <c r="T242" s="1">
        <f>IF(TeknologiOppgangNedgangUnik_Vader[[#This Row],[Label]]=TeknologiOppgangNedgangUnik_Vader[[#This Row],[Prediksjon-KNN]],1,-1)</f>
        <v>1</v>
      </c>
      <c r="U2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42" s="2">
        <f>TeknologiOppgangNedgangUnik_Vader[[#This Row],[Conviction KNN]]*TeknologiOppgangNedgangUnik_Vader[[#This Row],[Prediksjon Rett/Feil KNN]]*TeknologiOppgangNedgangUnik_Vader[[#This Row],[Return]]</f>
        <v>-6.588333985903751E-3</v>
      </c>
      <c r="W242" s="7">
        <v>0.49021863818308598</v>
      </c>
      <c r="X242" s="7">
        <v>0.50978136181691303</v>
      </c>
      <c r="Y242" s="7">
        <v>0.469343850842595</v>
      </c>
      <c r="Z242" s="7">
        <v>0.530656149157404</v>
      </c>
    </row>
    <row r="243" spans="1:26" hidden="1" x14ac:dyDescent="0.3">
      <c r="A243">
        <v>241</v>
      </c>
      <c r="B243" s="1">
        <v>42.166490819364903</v>
      </c>
      <c r="C243" s="1">
        <v>40.905068354849199</v>
      </c>
      <c r="D243" s="1">
        <v>42.409539349448799</v>
      </c>
      <c r="E243">
        <v>169126400</v>
      </c>
      <c r="F243" s="1">
        <v>40.951248168945298</v>
      </c>
      <c r="G243" s="3">
        <f>(TeknologiOppgangNedgangUnik_Vader[[#This Row],[Open]]-TeknologiOppgangNedgangUnik_Vader[[#This Row],[Close]])/TeknologiOppgangNedgangUnik_Vader[[#This Row],[Close]]</f>
        <v>2.967535068543194E-2</v>
      </c>
      <c r="H243" s="1">
        <v>0.99880000000000002</v>
      </c>
      <c r="I243" s="1">
        <v>0.06</v>
      </c>
      <c r="J243" s="1">
        <v>0.72199999999999998</v>
      </c>
      <c r="K243" s="1">
        <v>0.217</v>
      </c>
      <c r="L243">
        <v>0</v>
      </c>
      <c r="M243" s="1">
        <v>0.45180191903961697</v>
      </c>
      <c r="N243" s="1">
        <v>0.54819808096038203</v>
      </c>
      <c r="O243" s="1">
        <v>0.40355673871077702</v>
      </c>
      <c r="P243" s="1">
        <v>0.59644326128922098</v>
      </c>
      <c r="Q243" s="1">
        <v>0.44444444444444398</v>
      </c>
      <c r="R243" s="1">
        <v>0.55555555555555503</v>
      </c>
      <c r="S243" s="1">
        <f>IF(TeknologiOppgangNedgangUnik_Vader[[#This Row],[Nedgang-KNN]]&gt;TeknologiOppgangNedgangUnik_Vader[[#This Row],[Oppgang-KNN]],0,1)</f>
        <v>1</v>
      </c>
      <c r="T243" s="1">
        <f>IF(TeknologiOppgangNedgangUnik_Vader[[#This Row],[Label]]=TeknologiOppgangNedgangUnik_Vader[[#This Row],[Prediksjon-KNN]],1,-1)</f>
        <v>-1</v>
      </c>
      <c r="U2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3" s="2">
        <f>TeknologiOppgangNedgangUnik_Vader[[#This Row],[Conviction KNN]]*TeknologiOppgangNedgangUnik_Vader[[#This Row],[Prediksjon Rett/Feil KNN]]*TeknologiOppgangNedgangUnik_Vader[[#This Row],[Return]]</f>
        <v>-1.6486305936351069E-3</v>
      </c>
      <c r="W243" s="1">
        <v>0.48002210524077799</v>
      </c>
      <c r="X243" s="1">
        <v>0.51997789475922096</v>
      </c>
      <c r="Y243" s="1">
        <v>0.469343850842595</v>
      </c>
      <c r="Z243" s="1">
        <v>0.530656149157404</v>
      </c>
    </row>
    <row r="244" spans="1:26" x14ac:dyDescent="0.3">
      <c r="A244">
        <v>242</v>
      </c>
      <c r="B244" s="1">
        <v>40.103006494162003</v>
      </c>
      <c r="C244" s="1">
        <v>39.697115903771397</v>
      </c>
      <c r="D244" s="1">
        <v>41.340122592305498</v>
      </c>
      <c r="E244">
        <v>248104000</v>
      </c>
      <c r="F244" s="1">
        <v>41.221031188964901</v>
      </c>
      <c r="G244" s="3">
        <f>(TeknologiOppgangNedgangUnik_Vader[[#This Row],[Open]]-TeknologiOppgangNedgangUnik_Vader[[#This Row],[Close]])/TeknologiOppgangNedgangUnik_Vader[[#This Row],[Close]]</f>
        <v>-2.7122676521061886E-2</v>
      </c>
      <c r="H244" s="1">
        <v>0.99829999999999997</v>
      </c>
      <c r="I244" s="1">
        <v>4.1000000000000002E-2</v>
      </c>
      <c r="J244" s="1">
        <v>0.77100000000000002</v>
      </c>
      <c r="K244" s="1">
        <v>0.188</v>
      </c>
      <c r="L244">
        <v>1</v>
      </c>
      <c r="M244" s="7">
        <v>0.47193030888638299</v>
      </c>
      <c r="N244" s="7">
        <v>0.52806969111361601</v>
      </c>
      <c r="O244" s="7">
        <v>0.42214217286618799</v>
      </c>
      <c r="P244" s="7">
        <v>0.57785782713381195</v>
      </c>
      <c r="Q244" s="7">
        <v>0.44444444444444398</v>
      </c>
      <c r="R244" s="7">
        <v>0.55555555555555503</v>
      </c>
      <c r="S244" s="1">
        <f>IF(TeknologiOppgangNedgangUnik_Vader[[#This Row],[Nedgang-KNN]]&gt;TeknologiOppgangNedgangUnik_Vader[[#This Row],[Oppgang-KNN]],0,1)</f>
        <v>1</v>
      </c>
      <c r="T244" s="1">
        <f>IF(TeknologiOppgangNedgangUnik_Vader[[#This Row],[Label]]=TeknologiOppgangNedgangUnik_Vader[[#This Row],[Prediksjon-KNN]],1,-1)</f>
        <v>1</v>
      </c>
      <c r="U2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4" s="2">
        <f>TeknologiOppgangNedgangUnik_Vader[[#This Row],[Conviction KNN]]*TeknologiOppgangNedgangUnik_Vader[[#This Row],[Prediksjon Rett/Feil KNN]]*TeknologiOppgangNedgangUnik_Vader[[#This Row],[Return]]</f>
        <v>-1.5068153622812151E-3</v>
      </c>
      <c r="W244" s="7">
        <v>0.48625463643005801</v>
      </c>
      <c r="X244" s="7">
        <v>0.51374536356994105</v>
      </c>
      <c r="Y244" s="7">
        <v>0.469343850842595</v>
      </c>
      <c r="Z244" s="7">
        <v>0.530656149157404</v>
      </c>
    </row>
    <row r="245" spans="1:26" hidden="1" x14ac:dyDescent="0.3">
      <c r="A245">
        <v>243</v>
      </c>
      <c r="B245" s="1">
        <v>41.721719792653801</v>
      </c>
      <c r="C245" s="1">
        <v>40.589112529019097</v>
      </c>
      <c r="D245" s="1">
        <v>41.753313585929803</v>
      </c>
      <c r="E245">
        <v>189126800</v>
      </c>
      <c r="F245" s="1">
        <v>40.985282897949197</v>
      </c>
      <c r="G245" s="3">
        <f>(TeknologiOppgangNedgangUnik_Vader[[#This Row],[Open]]-TeknologiOppgangNedgangUnik_Vader[[#This Row],[Close]])/TeknologiOppgangNedgangUnik_Vader[[#This Row],[Close]]</f>
        <v>1.7968325277595013E-2</v>
      </c>
      <c r="H245" s="1">
        <v>0.29599999999999999</v>
      </c>
      <c r="I245" s="1">
        <v>0</v>
      </c>
      <c r="J245" s="1">
        <v>0.93700000000000006</v>
      </c>
      <c r="K245" s="1">
        <v>6.2E-2</v>
      </c>
      <c r="L245">
        <v>0</v>
      </c>
      <c r="M245" s="1">
        <v>0.52862109204762497</v>
      </c>
      <c r="N245" s="1">
        <v>0.47137890795237403</v>
      </c>
      <c r="O245" s="1">
        <v>0.58661420573849299</v>
      </c>
      <c r="P245" s="1">
        <v>0.41338579426150601</v>
      </c>
      <c r="Q245" s="1">
        <v>0.55555555555555503</v>
      </c>
      <c r="R245" s="1">
        <v>0.44444444444444398</v>
      </c>
      <c r="S245" s="1">
        <f>IF(TeknologiOppgangNedgangUnik_Vader[[#This Row],[Nedgang-KNN]]&gt;TeknologiOppgangNedgangUnik_Vader[[#This Row],[Oppgang-KNN]],0,1)</f>
        <v>0</v>
      </c>
      <c r="T245" s="1">
        <f>IF(TeknologiOppgangNedgangUnik_Vader[[#This Row],[Label]]=TeknologiOppgangNedgangUnik_Vader[[#This Row],[Prediksjon-KNN]],1,-1)</f>
        <v>1</v>
      </c>
      <c r="U2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5" s="2">
        <f>TeknologiOppgangNedgangUnik_Vader[[#This Row],[Conviction KNN]]*TeknologiOppgangNedgangUnik_Vader[[#This Row],[Prediksjon Rett/Feil KNN]]*TeknologiOppgangNedgangUnik_Vader[[#This Row],[Return]]</f>
        <v>9.9824029319972238E-4</v>
      </c>
      <c r="W245" s="1">
        <v>0.51739161217776097</v>
      </c>
      <c r="X245" s="1">
        <v>0.48260838782223803</v>
      </c>
      <c r="Y245" s="1">
        <v>0.54250559284116295</v>
      </c>
      <c r="Z245" s="1">
        <v>0.45749440715883599</v>
      </c>
    </row>
    <row r="246" spans="1:26" hidden="1" x14ac:dyDescent="0.3">
      <c r="A246">
        <v>244</v>
      </c>
      <c r="B246" s="1">
        <v>41.4154703325474</v>
      </c>
      <c r="C246" s="1">
        <v>41.080065864354196</v>
      </c>
      <c r="D246" s="1">
        <v>41.784905157114899</v>
      </c>
      <c r="E246">
        <v>142510800</v>
      </c>
      <c r="F246" s="1">
        <v>41.099510192871101</v>
      </c>
      <c r="G246" s="3">
        <f>(TeknologiOppgangNedgangUnik_Vader[[#This Row],[Open]]-TeknologiOppgangNedgangUnik_Vader[[#This Row],[Close]])/TeknologiOppgangNedgangUnik_Vader[[#This Row],[Close]]</f>
        <v>7.6876862569302392E-3</v>
      </c>
      <c r="H246" s="1">
        <v>0.43740000000000001</v>
      </c>
      <c r="I246" s="1">
        <v>7.8E-2</v>
      </c>
      <c r="J246" s="1">
        <v>0.83399999999999996</v>
      </c>
      <c r="K246" s="1">
        <v>8.7999999999999995E-2</v>
      </c>
      <c r="L246">
        <v>0</v>
      </c>
      <c r="M246" s="1">
        <v>0.51392623262911497</v>
      </c>
      <c r="N246" s="1">
        <v>0.48607376737088398</v>
      </c>
      <c r="O246" s="1">
        <v>0.52092530300783102</v>
      </c>
      <c r="P246" s="1">
        <v>0.47907469699216798</v>
      </c>
      <c r="Q246" s="1">
        <v>0.44444444444444398</v>
      </c>
      <c r="R246" s="1">
        <v>0.55555555555555503</v>
      </c>
      <c r="S246" s="1">
        <f>IF(TeknologiOppgangNedgangUnik_Vader[[#This Row],[Nedgang-KNN]]&gt;TeknologiOppgangNedgangUnik_Vader[[#This Row],[Oppgang-KNN]],0,1)</f>
        <v>1</v>
      </c>
      <c r="T246" s="1">
        <f>IF(TeknologiOppgangNedgangUnik_Vader[[#This Row],[Label]]=TeknologiOppgangNedgangUnik_Vader[[#This Row],[Prediksjon-KNN]],1,-1)</f>
        <v>-1</v>
      </c>
      <c r="U2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6" s="2">
        <f>TeknologiOppgangNedgangUnik_Vader[[#This Row],[Conviction KNN]]*TeknologiOppgangNedgangUnik_Vader[[#This Row],[Prediksjon Rett/Feil KNN]]*TeknologiOppgangNedgangUnik_Vader[[#This Row],[Return]]</f>
        <v>-4.2709368094056861E-4</v>
      </c>
      <c r="W246" s="1">
        <v>0.50678610651418199</v>
      </c>
      <c r="X246" s="1">
        <v>0.49321389348581701</v>
      </c>
      <c r="Y246" s="1">
        <v>0.30232558139534799</v>
      </c>
      <c r="Z246" s="1">
        <v>0.69767441860465096</v>
      </c>
    </row>
    <row r="247" spans="1:26" hidden="1" x14ac:dyDescent="0.3">
      <c r="A247">
        <v>245</v>
      </c>
      <c r="B247" s="1">
        <v>41.4373521086982</v>
      </c>
      <c r="C247" s="1">
        <v>41.2088858591083</v>
      </c>
      <c r="D247" s="1">
        <v>41.942893580239797</v>
      </c>
      <c r="E247">
        <v>127594400</v>
      </c>
      <c r="F247" s="1">
        <v>41.549152374267599</v>
      </c>
      <c r="G247" s="3">
        <f>(TeknologiOppgangNedgangUnik_Vader[[#This Row],[Open]]-TeknologiOppgangNedgangUnik_Vader[[#This Row],[Close]])/TeknologiOppgangNedgangUnik_Vader[[#This Row],[Close]]</f>
        <v>-2.6907953395131244E-3</v>
      </c>
      <c r="H247" s="1">
        <v>0.98370000000000002</v>
      </c>
      <c r="I247" s="1">
        <v>4.2999999999999997E-2</v>
      </c>
      <c r="J247" s="1">
        <v>0.85199999999999998</v>
      </c>
      <c r="K247" s="1">
        <v>0.106</v>
      </c>
      <c r="L247">
        <v>1</v>
      </c>
      <c r="M247" s="1">
        <v>0.50861698964384905</v>
      </c>
      <c r="N247" s="1">
        <v>0.49138301035615001</v>
      </c>
      <c r="O247" s="1">
        <v>0.481158538575928</v>
      </c>
      <c r="P247" s="1">
        <v>0.51884146142407095</v>
      </c>
      <c r="Q247" s="1">
        <v>0.66666666666666596</v>
      </c>
      <c r="R247" s="1">
        <v>0.33333333333333298</v>
      </c>
      <c r="S247" s="1">
        <f>IF(TeknologiOppgangNedgangUnik_Vader[[#This Row],[Nedgang-KNN]]&gt;TeknologiOppgangNedgangUnik_Vader[[#This Row],[Oppgang-KNN]],0,1)</f>
        <v>0</v>
      </c>
      <c r="T247" s="1">
        <f>IF(TeknologiOppgangNedgangUnik_Vader[[#This Row],[Label]]=TeknologiOppgangNedgangUnik_Vader[[#This Row],[Prediksjon-KNN]],1,-1)</f>
        <v>-1</v>
      </c>
      <c r="U2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47" s="2">
        <f>TeknologiOppgangNedgangUnik_Vader[[#This Row],[Conviction KNN]]*TeknologiOppgangNedgangUnik_Vader[[#This Row],[Prediksjon Rett/Feil KNN]]*TeknologiOppgangNedgangUnik_Vader[[#This Row],[Return]]</f>
        <v>4.4846588991885361E-4</v>
      </c>
      <c r="W247" s="1">
        <v>0.50047387069816895</v>
      </c>
      <c r="X247" s="1">
        <v>0.49952612930182999</v>
      </c>
      <c r="Y247" s="1">
        <v>0.515593561368209</v>
      </c>
      <c r="Z247" s="1">
        <v>0.48440643863179</v>
      </c>
    </row>
    <row r="248" spans="1:26" hidden="1" x14ac:dyDescent="0.3">
      <c r="A248">
        <v>246</v>
      </c>
      <c r="B248" s="1">
        <v>41.075205094156303</v>
      </c>
      <c r="C248" s="1">
        <v>40.171064188293002</v>
      </c>
      <c r="D248" s="1">
        <v>41.094649423259703</v>
      </c>
      <c r="E248">
        <v>162814800</v>
      </c>
      <c r="F248" s="1">
        <v>40.219673156738303</v>
      </c>
      <c r="G248" s="3">
        <f>(TeknologiOppgangNedgangUnik_Vader[[#This Row],[Open]]-TeknologiOppgangNedgangUnik_Vader[[#This Row],[Close]])/TeknologiOppgangNedgangUnik_Vader[[#This Row],[Close]]</f>
        <v>2.1271479111328047E-2</v>
      </c>
      <c r="H248" s="1">
        <v>0.69269999999999998</v>
      </c>
      <c r="I248" s="1">
        <v>5.7000000000000002E-2</v>
      </c>
      <c r="J248" s="1">
        <v>0.876</v>
      </c>
      <c r="K248" s="1">
        <v>6.8000000000000005E-2</v>
      </c>
      <c r="L248">
        <v>0</v>
      </c>
      <c r="M248" s="1">
        <v>0.52612013859308804</v>
      </c>
      <c r="N248" s="1">
        <v>0.47387986140691102</v>
      </c>
      <c r="O248" s="1">
        <v>0.518815434301647</v>
      </c>
      <c r="P248" s="1">
        <v>0.481184565698353</v>
      </c>
      <c r="Q248" s="1">
        <v>0.44444444444444398</v>
      </c>
      <c r="R248" s="1">
        <v>0.55555555555555503</v>
      </c>
      <c r="S248" s="1">
        <f>IF(TeknologiOppgangNedgangUnik_Vader[[#This Row],[Nedgang-KNN]]&gt;TeknologiOppgangNedgangUnik_Vader[[#This Row],[Oppgang-KNN]],0,1)</f>
        <v>1</v>
      </c>
      <c r="T248" s="1">
        <f>IF(TeknologiOppgangNedgangUnik_Vader[[#This Row],[Label]]=TeknologiOppgangNedgangUnik_Vader[[#This Row],[Prediksjon-KNN]],1,-1)</f>
        <v>-1</v>
      </c>
      <c r="U2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8" s="2">
        <f>TeknologiOppgangNedgangUnik_Vader[[#This Row],[Conviction KNN]]*TeknologiOppgangNedgangUnik_Vader[[#This Row],[Prediksjon Rett/Feil KNN]]*TeknologiOppgangNedgangUnik_Vader[[#This Row],[Return]]</f>
        <v>-1.1817488395182241E-3</v>
      </c>
      <c r="W248" s="1">
        <v>0.50905405464120101</v>
      </c>
      <c r="X248" s="1">
        <v>0.49094594535879799</v>
      </c>
      <c r="Y248" s="1">
        <v>0.588607594936708</v>
      </c>
      <c r="Z248" s="1">
        <v>0.411392405063291</v>
      </c>
    </row>
    <row r="249" spans="1:26" hidden="1" x14ac:dyDescent="0.3">
      <c r="A249">
        <v>247</v>
      </c>
      <c r="B249" s="1">
        <v>40.212384691706497</v>
      </c>
      <c r="C249" s="1">
        <v>39.551292292393597</v>
      </c>
      <c r="D249" s="1">
        <v>40.917227761590702</v>
      </c>
      <c r="E249">
        <v>177151600</v>
      </c>
      <c r="F249" s="1">
        <v>39.845382690429702</v>
      </c>
      <c r="G249" s="3">
        <f>(TeknologiOppgangNedgangUnik_Vader[[#This Row],[Open]]-TeknologiOppgangNedgangUnik_Vader[[#This Row],[Close]])/TeknologiOppgangNedgangUnik_Vader[[#This Row],[Close]]</f>
        <v>9.2106531923194113E-3</v>
      </c>
      <c r="H249" s="1">
        <v>0.99660000000000004</v>
      </c>
      <c r="I249" s="1">
        <v>4.3999999999999997E-2</v>
      </c>
      <c r="J249" s="1">
        <v>0.78700000000000003</v>
      </c>
      <c r="K249" s="1">
        <v>0.16900000000000001</v>
      </c>
      <c r="L249">
        <v>0</v>
      </c>
      <c r="M249" s="1">
        <v>0.47833656607351899</v>
      </c>
      <c r="N249" s="1">
        <v>0.52166343392647996</v>
      </c>
      <c r="O249" s="1">
        <v>0.43395376041140499</v>
      </c>
      <c r="P249" s="1">
        <v>0.56604623958859501</v>
      </c>
      <c r="Q249" s="1">
        <v>0.44444444444444398</v>
      </c>
      <c r="R249" s="1">
        <v>0.55555555555555503</v>
      </c>
      <c r="S249" s="1">
        <f>IF(TeknologiOppgangNedgangUnik_Vader[[#This Row],[Nedgang-KNN]]&gt;TeknologiOppgangNedgangUnik_Vader[[#This Row],[Oppgang-KNN]],0,1)</f>
        <v>1</v>
      </c>
      <c r="T249" s="1">
        <f>IF(TeknologiOppgangNedgangUnik_Vader[[#This Row],[Label]]=TeknologiOppgangNedgangUnik_Vader[[#This Row],[Prediksjon-KNN]],1,-1)</f>
        <v>-1</v>
      </c>
      <c r="U2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9" s="2">
        <f>TeknologiOppgangNedgangUnik_Vader[[#This Row],[Conviction KNN]]*TeknologiOppgangNedgangUnik_Vader[[#This Row],[Prediksjon Rett/Feil KNN]]*TeknologiOppgangNedgangUnik_Vader[[#This Row],[Return]]</f>
        <v>-5.1170295512885594E-4</v>
      </c>
      <c r="W249" s="1">
        <v>0.48935961321024501</v>
      </c>
      <c r="X249" s="1">
        <v>0.51064038678975399</v>
      </c>
      <c r="Y249" s="1">
        <v>0.469343850842595</v>
      </c>
      <c r="Z249" s="1">
        <v>0.530656149157404</v>
      </c>
    </row>
    <row r="250" spans="1:26" x14ac:dyDescent="0.3">
      <c r="A250">
        <v>248</v>
      </c>
      <c r="B250" s="1">
        <v>40.1953711602361</v>
      </c>
      <c r="C250" s="1">
        <v>39.954751755994401</v>
      </c>
      <c r="D250" s="1">
        <v>40.717924069353899</v>
      </c>
      <c r="E250">
        <v>135366000</v>
      </c>
      <c r="F250" s="1">
        <v>40.363075256347699</v>
      </c>
      <c r="G250" s="3">
        <f>(TeknologiOppgangNedgangUnik_Vader[[#This Row],[Open]]-TeknologiOppgangNedgangUnik_Vader[[#This Row],[Close]])/TeknologiOppgangNedgangUnik_Vader[[#This Row],[Close]]</f>
        <v>-4.154888968357911E-3</v>
      </c>
      <c r="H250" s="1">
        <v>0.9899</v>
      </c>
      <c r="I250" s="1">
        <v>0.06</v>
      </c>
      <c r="J250" s="1">
        <v>0.81299999999999994</v>
      </c>
      <c r="K250" s="1">
        <v>0.127</v>
      </c>
      <c r="L250">
        <v>1</v>
      </c>
      <c r="M250" s="7">
        <v>0.491368053982772</v>
      </c>
      <c r="N250" s="7">
        <v>0.50863194601722705</v>
      </c>
      <c r="O250" s="7">
        <v>0.46222500118735899</v>
      </c>
      <c r="P250" s="7">
        <v>0.53777499881264001</v>
      </c>
      <c r="Q250" s="7">
        <v>0.33333333333333298</v>
      </c>
      <c r="R250" s="7">
        <v>0.66666666666666596</v>
      </c>
      <c r="S250" s="1">
        <f>IF(TeknologiOppgangNedgangUnik_Vader[[#This Row],[Nedgang-KNN]]&gt;TeknologiOppgangNedgangUnik_Vader[[#This Row],[Oppgang-KNN]],0,1)</f>
        <v>1</v>
      </c>
      <c r="T250" s="1">
        <f>IF(TeknologiOppgangNedgangUnik_Vader[[#This Row],[Label]]=TeknologiOppgangNedgangUnik_Vader[[#This Row],[Prediksjon-KNN]],1,-1)</f>
        <v>1</v>
      </c>
      <c r="U2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0" s="2">
        <f>TeknologiOppgangNedgangUnik_Vader[[#This Row],[Conviction KNN]]*TeknologiOppgangNedgangUnik_Vader[[#This Row],[Prediksjon Rett/Feil KNN]]*TeknologiOppgangNedgangUnik_Vader[[#This Row],[Return]]</f>
        <v>-6.9248149472631775E-4</v>
      </c>
      <c r="W250" s="7">
        <v>0.49567921581791002</v>
      </c>
      <c r="X250" s="7">
        <v>0.50432078418208903</v>
      </c>
      <c r="Y250" s="7">
        <v>0.469343850842595</v>
      </c>
      <c r="Z250" s="7">
        <v>0.530656149157404</v>
      </c>
    </row>
    <row r="251" spans="1:26" hidden="1" x14ac:dyDescent="0.3">
      <c r="A251">
        <v>249</v>
      </c>
      <c r="B251" s="1">
        <v>40.346058411695601</v>
      </c>
      <c r="C251" s="1">
        <v>38.666592078102198</v>
      </c>
      <c r="D251" s="1">
        <v>40.698478059711</v>
      </c>
      <c r="E251">
        <v>196189200</v>
      </c>
      <c r="F251" s="1">
        <v>39.104080200195298</v>
      </c>
      <c r="G251" s="3">
        <f>(TeknologiOppgangNedgangUnik_Vader[[#This Row],[Open]]-TeknologiOppgangNedgangUnik_Vader[[#This Row],[Close]])/TeknologiOppgangNedgangUnik_Vader[[#This Row],[Close]]</f>
        <v>3.1760834295089753E-2</v>
      </c>
      <c r="H251" s="1">
        <v>0.94420000000000004</v>
      </c>
      <c r="I251" s="1">
        <v>0.10100000000000001</v>
      </c>
      <c r="J251" s="1">
        <v>0.77200000000000002</v>
      </c>
      <c r="K251" s="1">
        <v>0.127</v>
      </c>
      <c r="L251">
        <v>0</v>
      </c>
      <c r="M251" s="1">
        <v>0.48697949643054</v>
      </c>
      <c r="N251" s="1">
        <v>0.51302050356945905</v>
      </c>
      <c r="O251" s="1">
        <v>0.47833035362625898</v>
      </c>
      <c r="P251" s="1">
        <v>0.52166964637374003</v>
      </c>
      <c r="Q251" s="1">
        <v>0.44444444444444398</v>
      </c>
      <c r="R251" s="1">
        <v>0.55555555555555503</v>
      </c>
      <c r="S251" s="1">
        <f>IF(TeknologiOppgangNedgangUnik_Vader[[#This Row],[Nedgang-KNN]]&gt;TeknologiOppgangNedgangUnik_Vader[[#This Row],[Oppgang-KNN]],0,1)</f>
        <v>1</v>
      </c>
      <c r="T251" s="1">
        <f>IF(TeknologiOppgangNedgangUnik_Vader[[#This Row],[Label]]=TeknologiOppgangNedgangUnik_Vader[[#This Row],[Prediksjon-KNN]],1,-1)</f>
        <v>-1</v>
      </c>
      <c r="U2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1" s="2">
        <f>TeknologiOppgangNedgangUnik_Vader[[#This Row],[Conviction KNN]]*TeknologiOppgangNedgangUnik_Vader[[#This Row],[Prediksjon Rett/Feil KNN]]*TeknologiOppgangNedgangUnik_Vader[[#This Row],[Return]]</f>
        <v>-1.7644907941716519E-3</v>
      </c>
      <c r="W251" s="1">
        <v>0.49361348235869001</v>
      </c>
      <c r="X251" s="1">
        <v>0.50638651764130904</v>
      </c>
      <c r="Y251" s="1">
        <v>0.469343850842595</v>
      </c>
      <c r="Z251" s="1">
        <v>0.530656149157404</v>
      </c>
    </row>
    <row r="252" spans="1:26" hidden="1" x14ac:dyDescent="0.3">
      <c r="A252">
        <v>250</v>
      </c>
      <c r="B252" s="1">
        <v>38.984983276733097</v>
      </c>
      <c r="C252" s="1">
        <v>37.7454379814791</v>
      </c>
      <c r="D252" s="1">
        <v>39.4005979006728</v>
      </c>
      <c r="E252">
        <v>259092000</v>
      </c>
      <c r="F252" s="1">
        <v>38.117301940917997</v>
      </c>
      <c r="G252" s="3">
        <f>(TeknologiOppgangNedgangUnik_Vader[[#This Row],[Open]]-TeknologiOppgangNedgangUnik_Vader[[#This Row],[Close]])/TeknologiOppgangNedgangUnik_Vader[[#This Row],[Close]]</f>
        <v>2.2763451021796079E-2</v>
      </c>
      <c r="H252" s="1">
        <v>0.99729999999999996</v>
      </c>
      <c r="I252" s="1">
        <v>6.9000000000000006E-2</v>
      </c>
      <c r="J252" s="1">
        <v>0.77600000000000002</v>
      </c>
      <c r="K252" s="1">
        <v>0.155</v>
      </c>
      <c r="L252">
        <v>0</v>
      </c>
      <c r="M252" s="1">
        <v>0.48008158745270701</v>
      </c>
      <c r="N252" s="1">
        <v>0.51991841254729199</v>
      </c>
      <c r="O252" s="1">
        <v>0.44338853806446998</v>
      </c>
      <c r="P252" s="1">
        <v>0.55661146193553002</v>
      </c>
      <c r="Q252" s="1">
        <v>0.22222222222222199</v>
      </c>
      <c r="R252" s="1">
        <v>0.77777777777777701</v>
      </c>
      <c r="S252" s="1">
        <f>IF(TeknologiOppgangNedgangUnik_Vader[[#This Row],[Nedgang-KNN]]&gt;TeknologiOppgangNedgangUnik_Vader[[#This Row],[Oppgang-KNN]],0,1)</f>
        <v>1</v>
      </c>
      <c r="T252" s="1">
        <f>IF(TeknologiOppgangNedgangUnik_Vader[[#This Row],[Label]]=TeknologiOppgangNedgangUnik_Vader[[#This Row],[Prediksjon-KNN]],1,-1)</f>
        <v>-1</v>
      </c>
      <c r="U2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52" s="2">
        <f>TeknologiOppgangNedgangUnik_Vader[[#This Row],[Conviction KNN]]*TeknologiOppgangNedgangUnik_Vader[[#This Row],[Prediksjon Rett/Feil KNN]]*TeknologiOppgangNedgangUnik_Vader[[#This Row],[Return]]</f>
        <v>-6.3231808393877939E-3</v>
      </c>
      <c r="W252" s="1">
        <v>0.49022819031125697</v>
      </c>
      <c r="X252" s="1">
        <v>0.50977180968874303</v>
      </c>
      <c r="Y252" s="1">
        <v>0.469343850842595</v>
      </c>
      <c r="Z252" s="1">
        <v>0.530656149157404</v>
      </c>
    </row>
    <row r="253" spans="1:26" hidden="1" x14ac:dyDescent="0.3">
      <c r="A253">
        <v>251</v>
      </c>
      <c r="B253" s="1">
        <v>38.124593294027598</v>
      </c>
      <c r="C253" s="1">
        <v>36.367353426901097</v>
      </c>
      <c r="D253" s="1">
        <v>38.4405571308018</v>
      </c>
      <c r="E253">
        <v>382978400</v>
      </c>
      <c r="F253" s="1">
        <v>36.6347045898438</v>
      </c>
      <c r="G253" s="3">
        <f>(TeknologiOppgangNedgangUnik_Vader[[#This Row],[Open]]-TeknologiOppgangNedgangUnik_Vader[[#This Row],[Close]])/TeknologiOppgangNedgangUnik_Vader[[#This Row],[Close]]</f>
        <v>4.0668778986055705E-2</v>
      </c>
      <c r="H253" s="1">
        <v>0.97699999999999998</v>
      </c>
      <c r="I253" s="1">
        <v>4.7E-2</v>
      </c>
      <c r="J253" s="1">
        <v>0.84</v>
      </c>
      <c r="K253" s="1">
        <v>0.113</v>
      </c>
      <c r="L253">
        <v>0</v>
      </c>
      <c r="M253" s="1">
        <v>0.498296657641084</v>
      </c>
      <c r="N253" s="1">
        <v>0.501703342358916</v>
      </c>
      <c r="O253" s="1">
        <v>0.47432243135604502</v>
      </c>
      <c r="P253" s="1">
        <v>0.52567756864395399</v>
      </c>
      <c r="Q253" s="1">
        <v>0.55555555555555503</v>
      </c>
      <c r="R253" s="1">
        <v>0.44444444444444398</v>
      </c>
      <c r="S253" s="1">
        <f>IF(TeknologiOppgangNedgangUnik_Vader[[#This Row],[Nedgang-KNN]]&gt;TeknologiOppgangNedgangUnik_Vader[[#This Row],[Oppgang-KNN]],0,1)</f>
        <v>0</v>
      </c>
      <c r="T253" s="1">
        <f>IF(TeknologiOppgangNedgangUnik_Vader[[#This Row],[Label]]=TeknologiOppgangNedgangUnik_Vader[[#This Row],[Prediksjon-KNN]],1,-1)</f>
        <v>1</v>
      </c>
      <c r="U2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3" s="2">
        <f>TeknologiOppgangNedgangUnik_Vader[[#This Row],[Conviction KNN]]*TeknologiOppgangNedgangUnik_Vader[[#This Row],[Prediksjon Rett/Feil KNN]]*TeknologiOppgangNedgangUnik_Vader[[#This Row],[Return]]</f>
        <v>2.2593766103364268E-3</v>
      </c>
      <c r="W253" s="1">
        <v>0.49901916006806502</v>
      </c>
      <c r="X253" s="1">
        <v>0.50098083993193399</v>
      </c>
      <c r="Y253" s="1">
        <v>0.469343850842595</v>
      </c>
      <c r="Z253" s="1">
        <v>0.530656149157404</v>
      </c>
    </row>
    <row r="254" spans="1:26" hidden="1" x14ac:dyDescent="0.3">
      <c r="A254">
        <v>252</v>
      </c>
      <c r="B254" s="1">
        <v>36.007635460880202</v>
      </c>
      <c r="C254" s="1">
        <v>35.628480376682603</v>
      </c>
      <c r="D254" s="1">
        <v>36.834002624366498</v>
      </c>
      <c r="E254">
        <v>148676800</v>
      </c>
      <c r="F254" s="1">
        <v>35.686813354492202</v>
      </c>
      <c r="G254" s="3">
        <f>(TeknologiOppgangNedgangUnik_Vader[[#This Row],[Open]]-TeknologiOppgangNedgangUnik_Vader[[#This Row],[Close]])/TeknologiOppgangNedgangUnik_Vader[[#This Row],[Close]]</f>
        <v>8.9899342707105492E-3</v>
      </c>
      <c r="H254" s="1">
        <v>0.56269999999999998</v>
      </c>
      <c r="I254" s="1">
        <v>9.8000000000000004E-2</v>
      </c>
      <c r="J254" s="1">
        <v>0.69899999999999995</v>
      </c>
      <c r="K254" s="1">
        <v>0.20300000000000001</v>
      </c>
      <c r="L254">
        <v>0</v>
      </c>
      <c r="M254" s="1">
        <v>0.46788553482409101</v>
      </c>
      <c r="N254" s="1">
        <v>0.53211446517590799</v>
      </c>
      <c r="O254" s="1">
        <v>0.44436225568457899</v>
      </c>
      <c r="P254" s="1">
        <v>0.55563774431542101</v>
      </c>
      <c r="Q254" s="1">
        <v>0.33333333333333298</v>
      </c>
      <c r="R254" s="1">
        <v>0.66666666666666596</v>
      </c>
      <c r="S254" s="1">
        <f>IF(TeknologiOppgangNedgangUnik_Vader[[#This Row],[Nedgang-KNN]]&gt;TeknologiOppgangNedgangUnik_Vader[[#This Row],[Oppgang-KNN]],0,1)</f>
        <v>1</v>
      </c>
      <c r="T254" s="1">
        <f>IF(TeknologiOppgangNedgangUnik_Vader[[#This Row],[Label]]=TeknologiOppgangNedgangUnik_Vader[[#This Row],[Prediksjon-KNN]],1,-1)</f>
        <v>-1</v>
      </c>
      <c r="U2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4" s="2">
        <f>TeknologiOppgangNedgangUnik_Vader[[#This Row],[Conviction KNN]]*TeknologiOppgangNedgangUnik_Vader[[#This Row],[Prediksjon Rett/Feil KNN]]*TeknologiOppgangNedgangUnik_Vader[[#This Row],[Return]]</f>
        <v>-1.4983223784517565E-3</v>
      </c>
      <c r="W254" s="1">
        <v>0.48449794516259898</v>
      </c>
      <c r="X254" s="1">
        <v>0.51550205483739997</v>
      </c>
      <c r="Y254" s="1">
        <v>0.588607594936708</v>
      </c>
      <c r="Z254" s="1">
        <v>0.411392405063291</v>
      </c>
    </row>
    <row r="255" spans="1:26" hidden="1" x14ac:dyDescent="0.3">
      <c r="A255">
        <v>253</v>
      </c>
      <c r="B255" s="1">
        <v>36.044100300349498</v>
      </c>
      <c r="C255" s="1">
        <v>35.660083150643899</v>
      </c>
      <c r="D255" s="1">
        <v>38.214522047238603</v>
      </c>
      <c r="E255">
        <v>234330000</v>
      </c>
      <c r="F255" s="1">
        <v>38.199939727783203</v>
      </c>
      <c r="G255" s="3">
        <f>(TeknologiOppgangNedgangUnik_Vader[[#This Row],[Open]]-TeknologiOppgangNedgangUnik_Vader[[#This Row],[Close]])/TeknologiOppgangNedgangUnik_Vader[[#This Row],[Close]]</f>
        <v>-5.6435676150183578E-2</v>
      </c>
      <c r="H255" s="1">
        <v>0.99929999999999997</v>
      </c>
      <c r="I255" s="1">
        <v>9.9000000000000005E-2</v>
      </c>
      <c r="J255" s="1">
        <v>0.77500000000000002</v>
      </c>
      <c r="K255" s="1">
        <v>0.126</v>
      </c>
      <c r="L255">
        <v>1</v>
      </c>
      <c r="M255" s="1">
        <v>0.48649993693273902</v>
      </c>
      <c r="N255" s="1">
        <v>0.51350006306726004</v>
      </c>
      <c r="O255" s="1">
        <v>0.476875176362279</v>
      </c>
      <c r="P255" s="1">
        <v>0.52312482363771995</v>
      </c>
      <c r="Q255" s="1">
        <v>0.66666666666666596</v>
      </c>
      <c r="R255" s="1">
        <v>0.33333333333333298</v>
      </c>
      <c r="S255" s="1">
        <f>IF(TeknologiOppgangNedgangUnik_Vader[[#This Row],[Nedgang-KNN]]&gt;TeknologiOppgangNedgangUnik_Vader[[#This Row],[Oppgang-KNN]],0,1)</f>
        <v>0</v>
      </c>
      <c r="T255" s="1">
        <f>IF(TeknologiOppgangNedgangUnik_Vader[[#This Row],[Label]]=TeknologiOppgangNedgangUnik_Vader[[#This Row],[Prediksjon-KNN]],1,-1)</f>
        <v>-1</v>
      </c>
      <c r="U2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5" s="2">
        <f>TeknologiOppgangNedgangUnik_Vader[[#This Row],[Conviction KNN]]*TeknologiOppgangNedgangUnik_Vader[[#This Row],[Prediksjon Rett/Feil KNN]]*TeknologiOppgangNedgangUnik_Vader[[#This Row],[Return]]</f>
        <v>9.4059460250305871E-3</v>
      </c>
      <c r="W255" s="1">
        <v>0.49336100593833798</v>
      </c>
      <c r="X255" s="1">
        <v>0.50663899406166102</v>
      </c>
      <c r="Y255" s="1">
        <v>0.469343850842595</v>
      </c>
      <c r="Z255" s="1">
        <v>0.530656149157404</v>
      </c>
    </row>
    <row r="256" spans="1:26" hidden="1" x14ac:dyDescent="0.3">
      <c r="A256">
        <v>254</v>
      </c>
      <c r="B256" s="1">
        <v>37.876681916483797</v>
      </c>
      <c r="C256" s="1">
        <v>36.474294572617303</v>
      </c>
      <c r="D256" s="1">
        <v>38.102718977221102</v>
      </c>
      <c r="E256">
        <v>212468400</v>
      </c>
      <c r="F256" s="1">
        <v>37.9520263671875</v>
      </c>
      <c r="G256" s="3">
        <f>(TeknologiOppgangNedgangUnik_Vader[[#This Row],[Open]]-TeknologiOppgangNedgangUnik_Vader[[#This Row],[Close]])/TeknologiOppgangNedgangUnik_Vader[[#This Row],[Close]]</f>
        <v>-1.985255015759693E-3</v>
      </c>
      <c r="H256" s="1">
        <v>0.99270000000000003</v>
      </c>
      <c r="I256" s="1">
        <v>6.2E-2</v>
      </c>
      <c r="J256" s="1">
        <v>0.78200000000000003</v>
      </c>
      <c r="K256" s="1">
        <v>0.156</v>
      </c>
      <c r="L256">
        <v>1</v>
      </c>
      <c r="M256" s="1">
        <v>0.48072006387744898</v>
      </c>
      <c r="N256" s="1">
        <v>0.51927993612254997</v>
      </c>
      <c r="O256" s="1">
        <v>0.44172197821951797</v>
      </c>
      <c r="P256" s="1">
        <v>0.55827802178048003</v>
      </c>
      <c r="Q256" s="1">
        <v>0.66666666666666596</v>
      </c>
      <c r="R256" s="1">
        <v>0.33333333333333298</v>
      </c>
      <c r="S256" s="1">
        <f>IF(TeknologiOppgangNedgangUnik_Vader[[#This Row],[Nedgang-KNN]]&gt;TeknologiOppgangNedgangUnik_Vader[[#This Row],[Oppgang-KNN]],0,1)</f>
        <v>0</v>
      </c>
      <c r="T256" s="1">
        <f>IF(TeknologiOppgangNedgangUnik_Vader[[#This Row],[Label]]=TeknologiOppgangNedgangUnik_Vader[[#This Row],[Prediksjon-KNN]],1,-1)</f>
        <v>-1</v>
      </c>
      <c r="U2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6" s="2">
        <f>TeknologiOppgangNedgangUnik_Vader[[#This Row],[Conviction KNN]]*TeknologiOppgangNedgangUnik_Vader[[#This Row],[Prediksjon Rett/Feil KNN]]*TeknologiOppgangNedgangUnik_Vader[[#This Row],[Return]]</f>
        <v>3.3087583595994851E-4</v>
      </c>
      <c r="W256" s="1">
        <v>0.49053177408786702</v>
      </c>
      <c r="X256" s="1">
        <v>0.50946822591213203</v>
      </c>
      <c r="Y256" s="1">
        <v>0.469343850842595</v>
      </c>
      <c r="Z256" s="1">
        <v>0.530656149157404</v>
      </c>
    </row>
    <row r="257" spans="1:26" hidden="1" x14ac:dyDescent="0.3">
      <c r="A257">
        <v>255</v>
      </c>
      <c r="B257" s="1">
        <v>38.2801502345662</v>
      </c>
      <c r="C257" s="1">
        <v>37.5631576861838</v>
      </c>
      <c r="D257" s="1">
        <v>38.528060817357897</v>
      </c>
      <c r="E257">
        <v>169165600</v>
      </c>
      <c r="F257" s="1">
        <v>37.971477508544901</v>
      </c>
      <c r="G257" s="3">
        <f>(TeknologiOppgangNedgangUnik_Vader[[#This Row],[Open]]-TeknologiOppgangNedgangUnik_Vader[[#This Row],[Close]])/TeknologiOppgangNedgangUnik_Vader[[#This Row],[Close]]</f>
        <v>8.1290680867458342E-3</v>
      </c>
      <c r="H257" s="1">
        <v>0.98240000000000005</v>
      </c>
      <c r="I257" s="1">
        <v>5.7000000000000002E-2</v>
      </c>
      <c r="J257" s="1">
        <v>0.82</v>
      </c>
      <c r="K257" s="1">
        <v>0.124</v>
      </c>
      <c r="L257">
        <v>0</v>
      </c>
      <c r="M257" s="1">
        <v>0.50041478690546104</v>
      </c>
      <c r="N257" s="1">
        <v>0.49958521309453802</v>
      </c>
      <c r="O257" s="1">
        <v>0.46486024414132199</v>
      </c>
      <c r="P257" s="1">
        <v>0.53513975585867801</v>
      </c>
      <c r="Q257" s="1">
        <v>0.55555555555555503</v>
      </c>
      <c r="R257" s="1">
        <v>0.44444444444444398</v>
      </c>
      <c r="S257" s="1">
        <f>IF(TeknologiOppgangNedgangUnik_Vader[[#This Row],[Nedgang-KNN]]&gt;TeknologiOppgangNedgangUnik_Vader[[#This Row],[Oppgang-KNN]],0,1)</f>
        <v>0</v>
      </c>
      <c r="T257" s="1">
        <f>IF(TeknologiOppgangNedgangUnik_Vader[[#This Row],[Label]]=TeknologiOppgangNedgangUnik_Vader[[#This Row],[Prediksjon-KNN]],1,-1)</f>
        <v>1</v>
      </c>
      <c r="U2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7" s="2">
        <f>TeknologiOppgangNedgangUnik_Vader[[#This Row],[Conviction KNN]]*TeknologiOppgangNedgangUnik_Vader[[#This Row],[Prediksjon Rett/Feil KNN]]*TeknologiOppgangNedgangUnik_Vader[[#This Row],[Return]]</f>
        <v>4.5161489370810164E-4</v>
      </c>
      <c r="W257" s="1">
        <v>0.49652424322379402</v>
      </c>
      <c r="X257" s="1">
        <v>0.50347575677620504</v>
      </c>
      <c r="Y257" s="1">
        <v>0.469343850842595</v>
      </c>
      <c r="Z257" s="1">
        <v>0.530656149157404</v>
      </c>
    </row>
    <row r="258" spans="1:26" hidden="1" x14ac:dyDescent="0.3">
      <c r="A258">
        <v>256</v>
      </c>
      <c r="B258" s="1">
        <v>38.530484803452097</v>
      </c>
      <c r="C258" s="1">
        <v>38.032234554029301</v>
      </c>
      <c r="D258" s="1">
        <v>38.732215536969697</v>
      </c>
      <c r="E258">
        <v>140014000</v>
      </c>
      <c r="F258" s="1">
        <v>38.338478088378899</v>
      </c>
      <c r="G258" s="3">
        <f>(TeknologiOppgangNedgangUnik_Vader[[#This Row],[Open]]-TeknologiOppgangNedgangUnik_Vader[[#This Row],[Close]])/TeknologiOppgangNedgangUnik_Vader[[#This Row],[Close]]</f>
        <v>5.0081986726384659E-3</v>
      </c>
      <c r="H258" s="1">
        <v>0.98540000000000005</v>
      </c>
      <c r="I258" s="1">
        <v>7.4999999999999997E-2</v>
      </c>
      <c r="J258" s="1">
        <v>0.79</v>
      </c>
      <c r="K258" s="1">
        <v>0.13500000000000001</v>
      </c>
      <c r="L258">
        <v>0</v>
      </c>
      <c r="M258" s="1">
        <v>0.48666805906329602</v>
      </c>
      <c r="N258" s="1">
        <v>0.51333194093670298</v>
      </c>
      <c r="O258" s="1">
        <v>0.458822590134214</v>
      </c>
      <c r="P258" s="1">
        <v>0.541177409865785</v>
      </c>
      <c r="Q258" s="1">
        <v>0.33333333333333298</v>
      </c>
      <c r="R258" s="1">
        <v>0.66666666666666596</v>
      </c>
      <c r="S258" s="1">
        <f>IF(TeknologiOppgangNedgangUnik_Vader[[#This Row],[Nedgang-KNN]]&gt;TeknologiOppgangNedgangUnik_Vader[[#This Row],[Oppgang-KNN]],0,1)</f>
        <v>1</v>
      </c>
      <c r="T258" s="1">
        <f>IF(TeknologiOppgangNedgangUnik_Vader[[#This Row],[Label]]=TeknologiOppgangNedgangUnik_Vader[[#This Row],[Prediksjon-KNN]],1,-1)</f>
        <v>-1</v>
      </c>
      <c r="U2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8" s="2">
        <f>TeknologiOppgangNedgangUnik_Vader[[#This Row],[Conviction KNN]]*TeknologiOppgangNedgangUnik_Vader[[#This Row],[Prediksjon Rett/Feil KNN]]*TeknologiOppgangNedgangUnik_Vader[[#This Row],[Return]]</f>
        <v>-8.3469977877307679E-4</v>
      </c>
      <c r="W258" s="1">
        <v>0.493423486997563</v>
      </c>
      <c r="X258" s="1">
        <v>0.506576513002437</v>
      </c>
      <c r="Y258" s="1">
        <v>0.469343850842595</v>
      </c>
      <c r="Z258" s="1">
        <v>0.530656149157404</v>
      </c>
    </row>
    <row r="259" spans="1:26" hidden="1" x14ac:dyDescent="0.3">
      <c r="A259">
        <v>257</v>
      </c>
      <c r="B259" s="1">
        <v>37.645791997755502</v>
      </c>
      <c r="C259" s="1">
        <v>37.485379055154702</v>
      </c>
      <c r="D259" s="1">
        <v>38.608265944733397</v>
      </c>
      <c r="E259">
        <v>148158800</v>
      </c>
      <c r="F259" s="1">
        <v>38.382228851318402</v>
      </c>
      <c r="G259" s="3">
        <f>(TeknologiOppgangNedgangUnik_Vader[[#This Row],[Open]]-TeknologiOppgangNedgangUnik_Vader[[#This Row],[Close]])/TeknologiOppgangNedgangUnik_Vader[[#This Row],[Close]]</f>
        <v>-1.9186922583772872E-2</v>
      </c>
      <c r="H259" s="1">
        <v>0.98919999999999997</v>
      </c>
      <c r="I259" s="1">
        <v>4.9000000000000002E-2</v>
      </c>
      <c r="J259" s="1">
        <v>0.78200000000000003</v>
      </c>
      <c r="K259" s="1">
        <v>0.16900000000000001</v>
      </c>
      <c r="L259">
        <v>1</v>
      </c>
      <c r="M259" s="1">
        <v>0.47783838546003898</v>
      </c>
      <c r="N259" s="1">
        <v>0.52216161453996002</v>
      </c>
      <c r="O259" s="1">
        <v>0.43321404100882799</v>
      </c>
      <c r="P259" s="1">
        <v>0.56678595899117101</v>
      </c>
      <c r="Q259" s="1">
        <v>0.55555555555555503</v>
      </c>
      <c r="R259" s="1">
        <v>0.44444444444444398</v>
      </c>
      <c r="S259" s="1">
        <f>IF(TeknologiOppgangNedgangUnik_Vader[[#This Row],[Nedgang-KNN]]&gt;TeknologiOppgangNedgangUnik_Vader[[#This Row],[Oppgang-KNN]],0,1)</f>
        <v>0</v>
      </c>
      <c r="T259" s="1">
        <f>IF(TeknologiOppgangNedgangUnik_Vader[[#This Row],[Label]]=TeknologiOppgangNedgangUnik_Vader[[#This Row],[Prediksjon-KNN]],1,-1)</f>
        <v>-1</v>
      </c>
      <c r="U2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9" s="2">
        <f>TeknologiOppgangNedgangUnik_Vader[[#This Row],[Conviction KNN]]*TeknologiOppgangNedgangUnik_Vader[[#This Row],[Prediksjon Rett/Feil KNN]]*TeknologiOppgangNedgangUnik_Vader[[#This Row],[Return]]</f>
        <v>1.0659401435429367E-3</v>
      </c>
      <c r="W259" s="1">
        <v>0.48912593551795303</v>
      </c>
      <c r="X259" s="1">
        <v>0.51087406448204697</v>
      </c>
      <c r="Y259" s="1">
        <v>0.469343850842595</v>
      </c>
      <c r="Z259" s="1">
        <v>0.530656149157404</v>
      </c>
    </row>
    <row r="260" spans="1:26" hidden="1" x14ac:dyDescent="0.3">
      <c r="A260">
        <v>258</v>
      </c>
      <c r="B260" s="1">
        <v>34.994133543371902</v>
      </c>
      <c r="C260" s="1">
        <v>34.5128983929283</v>
      </c>
      <c r="D260" s="1">
        <v>35.417039408081102</v>
      </c>
      <c r="E260">
        <v>365248800</v>
      </c>
      <c r="F260" s="1">
        <v>34.559078216552699</v>
      </c>
      <c r="G260" s="3">
        <f>(TeknologiOppgangNedgangUnik_Vader[[#This Row],[Open]]-TeknologiOppgangNedgangUnik_Vader[[#This Row],[Close]])/TeknologiOppgangNedgangUnik_Vader[[#This Row],[Close]]</f>
        <v>1.2588742213929345E-2</v>
      </c>
      <c r="H260" s="1">
        <v>0.97789999999999999</v>
      </c>
      <c r="I260" s="1">
        <v>3.6999999999999998E-2</v>
      </c>
      <c r="J260" s="1">
        <v>0.78900000000000003</v>
      </c>
      <c r="K260" s="1">
        <v>0.17399999999999999</v>
      </c>
      <c r="L260">
        <v>0</v>
      </c>
      <c r="M260" s="1">
        <v>0.47783065093351801</v>
      </c>
      <c r="N260" s="1">
        <v>0.52216934906648105</v>
      </c>
      <c r="O260" s="1">
        <v>0.43263462623850901</v>
      </c>
      <c r="P260" s="1">
        <v>0.56736537376148999</v>
      </c>
      <c r="Q260" s="1">
        <v>0.55555555555555503</v>
      </c>
      <c r="R260" s="1">
        <v>0.44444444444444398</v>
      </c>
      <c r="S260" s="1">
        <f>IF(TeknologiOppgangNedgangUnik_Vader[[#This Row],[Nedgang-KNN]]&gt;TeknologiOppgangNedgangUnik_Vader[[#This Row],[Oppgang-KNN]],0,1)</f>
        <v>0</v>
      </c>
      <c r="T260" s="1">
        <f>IF(TeknologiOppgangNedgangUnik_Vader[[#This Row],[Label]]=TeknologiOppgangNedgangUnik_Vader[[#This Row],[Prediksjon-KNN]],1,-1)</f>
        <v>1</v>
      </c>
      <c r="U2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0" s="2">
        <f>TeknologiOppgangNedgangUnik_Vader[[#This Row],[Conviction KNN]]*TeknologiOppgangNedgangUnik_Vader[[#This Row],[Prediksjon Rett/Feil KNN]]*TeknologiOppgangNedgangUnik_Vader[[#This Row],[Return]]</f>
        <v>6.9937456744051873E-4</v>
      </c>
      <c r="W260" s="1">
        <v>0.48911426703305699</v>
      </c>
      <c r="X260" s="1">
        <v>0.51088573296694195</v>
      </c>
      <c r="Y260" s="1">
        <v>0.469343850842595</v>
      </c>
      <c r="Z260" s="1">
        <v>0.530656149157404</v>
      </c>
    </row>
    <row r="261" spans="1:26" hidden="1" x14ac:dyDescent="0.3">
      <c r="A261">
        <v>259</v>
      </c>
      <c r="B261" s="1">
        <v>35.127800526909901</v>
      </c>
      <c r="C261" s="1">
        <v>34.950376154675297</v>
      </c>
      <c r="D261" s="1">
        <v>36.104856566438301</v>
      </c>
      <c r="E261">
        <v>234428400</v>
      </c>
      <c r="F261" s="1">
        <v>36.034370422363303</v>
      </c>
      <c r="G261" s="3">
        <f>(TeknologiOppgangNedgangUnik_Vader[[#This Row],[Open]]-TeknologiOppgangNedgangUnik_Vader[[#This Row],[Close]])/TeknologiOppgangNedgangUnik_Vader[[#This Row],[Close]]</f>
        <v>-2.5158477443268296E-2</v>
      </c>
      <c r="H261" s="1">
        <v>0.98680000000000001</v>
      </c>
      <c r="I261" s="1">
        <v>5.7000000000000002E-2</v>
      </c>
      <c r="J261" s="1">
        <v>0.82299999999999995</v>
      </c>
      <c r="K261" s="1">
        <v>0.12</v>
      </c>
      <c r="L261">
        <v>1</v>
      </c>
      <c r="M261" s="1">
        <v>0.49431325222723399</v>
      </c>
      <c r="N261" s="1">
        <v>0.50568674777276501</v>
      </c>
      <c r="O261" s="1">
        <v>0.46752492107101501</v>
      </c>
      <c r="P261" s="1">
        <v>0.53247507892898305</v>
      </c>
      <c r="Q261" s="1">
        <v>0.55555555555555503</v>
      </c>
      <c r="R261" s="1">
        <v>0.44444444444444398</v>
      </c>
      <c r="S261" s="1">
        <f>IF(TeknologiOppgangNedgangUnik_Vader[[#This Row],[Nedgang-KNN]]&gt;TeknologiOppgangNedgangUnik_Vader[[#This Row],[Oppgang-KNN]],0,1)</f>
        <v>0</v>
      </c>
      <c r="T261" s="1">
        <f>IF(TeknologiOppgangNedgangUnik_Vader[[#This Row],[Label]]=TeknologiOppgangNedgangUnik_Vader[[#This Row],[Prediksjon-KNN]],1,-1)</f>
        <v>-1</v>
      </c>
      <c r="U2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1" s="2">
        <f>TeknologiOppgangNedgangUnik_Vader[[#This Row],[Conviction KNN]]*TeknologiOppgangNedgangUnik_Vader[[#This Row],[Prediksjon Rett/Feil KNN]]*TeknologiOppgangNedgangUnik_Vader[[#This Row],[Return]]</f>
        <v>1.3976931912926824E-3</v>
      </c>
      <c r="W261" s="1">
        <v>0.49710071197814298</v>
      </c>
      <c r="X261" s="1">
        <v>0.50289928802185702</v>
      </c>
      <c r="Y261" s="1">
        <v>0.469343850842595</v>
      </c>
      <c r="Z261" s="1">
        <v>0.530656149157404</v>
      </c>
    </row>
    <row r="262" spans="1:26" hidden="1" x14ac:dyDescent="0.3">
      <c r="A262">
        <v>260</v>
      </c>
      <c r="B262" s="1">
        <v>36.141318648995799</v>
      </c>
      <c r="C262" s="1">
        <v>35.460781967162802</v>
      </c>
      <c r="D262" s="1">
        <v>36.172916147261297</v>
      </c>
      <c r="E262">
        <v>219111200</v>
      </c>
      <c r="F262" s="1">
        <v>35.954170227050803</v>
      </c>
      <c r="G262" s="3">
        <f>(TeknologiOppgangNedgangUnik_Vader[[#This Row],[Open]]-TeknologiOppgangNedgangUnik_Vader[[#This Row],[Close]])/TeknologiOppgangNedgangUnik_Vader[[#This Row],[Close]]</f>
        <v>5.2051937442347688E-3</v>
      </c>
      <c r="H262" s="1">
        <v>0.99780000000000002</v>
      </c>
      <c r="I262" s="1">
        <v>8.1000000000000003E-2</v>
      </c>
      <c r="J262" s="1">
        <v>0.72399999999999998</v>
      </c>
      <c r="K262" s="1">
        <v>0.19500000000000001</v>
      </c>
      <c r="L262">
        <v>0</v>
      </c>
      <c r="M262" s="1">
        <v>0.46430542968028699</v>
      </c>
      <c r="N262" s="1">
        <v>0.53569457031971202</v>
      </c>
      <c r="O262" s="1">
        <v>0.422267131805805</v>
      </c>
      <c r="P262" s="1">
        <v>0.577732868194194</v>
      </c>
      <c r="Q262" s="1">
        <v>0.44444444444444398</v>
      </c>
      <c r="R262" s="1">
        <v>0.55555555555555503</v>
      </c>
      <c r="S262" s="1">
        <f>IF(TeknologiOppgangNedgangUnik_Vader[[#This Row],[Nedgang-KNN]]&gt;TeknologiOppgangNedgangUnik_Vader[[#This Row],[Oppgang-KNN]],0,1)</f>
        <v>1</v>
      </c>
      <c r="T262" s="1">
        <f>IF(TeknologiOppgangNedgangUnik_Vader[[#This Row],[Label]]=TeknologiOppgangNedgangUnik_Vader[[#This Row],[Prediksjon-KNN]],1,-1)</f>
        <v>-1</v>
      </c>
      <c r="U2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2" s="2">
        <f>TeknologiOppgangNedgangUnik_Vader[[#This Row],[Conviction KNN]]*TeknologiOppgangNedgangUnik_Vader[[#This Row],[Prediksjon Rett/Feil KNN]]*TeknologiOppgangNedgangUnik_Vader[[#This Row],[Return]]</f>
        <v>-2.8917743023526479E-4</v>
      </c>
      <c r="W262" s="1">
        <v>0.48259799218597799</v>
      </c>
      <c r="X262" s="1">
        <v>0.51740200781402101</v>
      </c>
      <c r="Y262" s="1">
        <v>0.469343850842595</v>
      </c>
      <c r="Z262" s="1">
        <v>0.530656149157404</v>
      </c>
    </row>
    <row r="263" spans="1:26" hidden="1" x14ac:dyDescent="0.3">
      <c r="A263">
        <v>261</v>
      </c>
      <c r="B263" s="1">
        <v>36.350336180999903</v>
      </c>
      <c r="C263" s="1">
        <v>36.0975673511388</v>
      </c>
      <c r="D263" s="1">
        <v>36.899628211581998</v>
      </c>
      <c r="E263">
        <v>164101200</v>
      </c>
      <c r="F263" s="1">
        <v>36.639564514160199</v>
      </c>
      <c r="G263" s="3">
        <f>(TeknologiOppgangNedgangUnik_Vader[[#This Row],[Open]]-TeknologiOppgangNedgangUnik_Vader[[#This Row],[Close]])/TeknologiOppgangNedgangUnik_Vader[[#This Row],[Close]]</f>
        <v>-7.8938802083337121E-3</v>
      </c>
      <c r="H263" s="1">
        <v>0.99939999999999996</v>
      </c>
      <c r="I263" s="1">
        <v>8.1000000000000003E-2</v>
      </c>
      <c r="J263" s="1">
        <v>0.77300000000000002</v>
      </c>
      <c r="K263" s="1">
        <v>0.14499999999999999</v>
      </c>
      <c r="L263">
        <v>1</v>
      </c>
      <c r="M263" s="1">
        <v>0.47462574434244997</v>
      </c>
      <c r="N263" s="1">
        <v>0.52537425565754903</v>
      </c>
      <c r="O263" s="1">
        <v>0.45357091221269502</v>
      </c>
      <c r="P263" s="1">
        <v>0.54642908778730404</v>
      </c>
      <c r="Q263" s="1">
        <v>0.55555555555555503</v>
      </c>
      <c r="R263" s="1">
        <v>0.44444444444444398</v>
      </c>
      <c r="S263" s="1">
        <f>IF(TeknologiOppgangNedgangUnik_Vader[[#This Row],[Nedgang-KNN]]&gt;TeknologiOppgangNedgangUnik_Vader[[#This Row],[Oppgang-KNN]],0,1)</f>
        <v>0</v>
      </c>
      <c r="T263" s="1">
        <f>IF(TeknologiOppgangNedgangUnik_Vader[[#This Row],[Label]]=TeknologiOppgangNedgangUnik_Vader[[#This Row],[Prediksjon-KNN]],1,-1)</f>
        <v>-1</v>
      </c>
      <c r="U2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3" s="2">
        <f>TeknologiOppgangNedgangUnik_Vader[[#This Row],[Conviction KNN]]*TeknologiOppgangNedgangUnik_Vader[[#This Row],[Prediksjon Rett/Feil KNN]]*TeknologiOppgangNedgangUnik_Vader[[#This Row],[Return]]</f>
        <v>4.3854890046298378E-4</v>
      </c>
      <c r="W263" s="1">
        <v>0.49112358792555399</v>
      </c>
      <c r="X263" s="1">
        <v>0.50887641207444501</v>
      </c>
      <c r="Y263" s="1">
        <v>0.469343850842595</v>
      </c>
      <c r="Z263" s="1">
        <v>0.530656149157404</v>
      </c>
    </row>
    <row r="264" spans="1:26" x14ac:dyDescent="0.3">
      <c r="A264">
        <v>262</v>
      </c>
      <c r="B264" s="1">
        <v>36.770813052293299</v>
      </c>
      <c r="C264" s="1">
        <v>36.367355282736703</v>
      </c>
      <c r="D264" s="1">
        <v>37.558291679859998</v>
      </c>
      <c r="E264">
        <v>180396400</v>
      </c>
      <c r="F264" s="1">
        <v>37.261772155761697</v>
      </c>
      <c r="G264" s="3">
        <f>(TeknologiOppgangNedgangUnik_Vader[[#This Row],[Open]]-TeknologiOppgangNedgangUnik_Vader[[#This Row],[Close]])/TeknologiOppgangNedgangUnik_Vader[[#This Row],[Close]]</f>
        <v>-1.3175946152429108E-2</v>
      </c>
      <c r="H264" s="1">
        <v>0.61240000000000006</v>
      </c>
      <c r="I264" s="1">
        <v>3.4000000000000002E-2</v>
      </c>
      <c r="J264" s="1">
        <v>0.89600000000000002</v>
      </c>
      <c r="K264" s="1">
        <v>7.0999999999999994E-2</v>
      </c>
      <c r="L264">
        <v>1</v>
      </c>
      <c r="M264" s="7">
        <v>0.52960769088869797</v>
      </c>
      <c r="N264" s="7">
        <v>0.47039230911130098</v>
      </c>
      <c r="O264" s="7">
        <v>0.52744863187129498</v>
      </c>
      <c r="P264" s="7">
        <v>0.47255136812870302</v>
      </c>
      <c r="Q264" s="7">
        <v>0.33333333333333298</v>
      </c>
      <c r="R264" s="7">
        <v>0.66666666666666596</v>
      </c>
      <c r="S264" s="1">
        <f>IF(TeknologiOppgangNedgangUnik_Vader[[#This Row],[Nedgang-KNN]]&gt;TeknologiOppgangNedgangUnik_Vader[[#This Row],[Oppgang-KNN]],0,1)</f>
        <v>1</v>
      </c>
      <c r="T264" s="1">
        <f>IF(TeknologiOppgangNedgangUnik_Vader[[#This Row],[Label]]=TeknologiOppgangNedgangUnik_Vader[[#This Row],[Prediksjon-KNN]],1,-1)</f>
        <v>1</v>
      </c>
      <c r="U2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64" s="2">
        <f>TeknologiOppgangNedgangUnik_Vader[[#This Row],[Conviction KNN]]*TeknologiOppgangNedgangUnik_Vader[[#This Row],[Prediksjon Rett/Feil KNN]]*TeknologiOppgangNedgangUnik_Vader[[#This Row],[Return]]</f>
        <v>-2.1959910254048492E-3</v>
      </c>
      <c r="W264" s="7">
        <v>0.51074855162577903</v>
      </c>
      <c r="X264" s="7">
        <v>0.48925144837422002</v>
      </c>
      <c r="Y264" s="7">
        <v>0.39705882352941102</v>
      </c>
      <c r="Z264" s="7">
        <v>0.60294117647058798</v>
      </c>
    </row>
    <row r="265" spans="1:26" x14ac:dyDescent="0.3">
      <c r="A265">
        <v>263</v>
      </c>
      <c r="B265" s="1">
        <v>37.064903153816999</v>
      </c>
      <c r="C265" s="1">
        <v>36.666303687917797</v>
      </c>
      <c r="D265" s="1">
        <v>37.422184812055399</v>
      </c>
      <c r="E265">
        <v>143122800</v>
      </c>
      <c r="F265" s="1">
        <v>37.380867004394503</v>
      </c>
      <c r="G265" s="3">
        <f>(TeknologiOppgangNedgangUnik_Vader[[#This Row],[Open]]-TeknologiOppgangNedgangUnik_Vader[[#This Row],[Close]])/TeknologiOppgangNedgangUnik_Vader[[#This Row],[Close]]</f>
        <v>-8.4525554353878079E-3</v>
      </c>
      <c r="H265" s="1">
        <v>0.87770000000000004</v>
      </c>
      <c r="I265" s="1">
        <v>1.4999999999999999E-2</v>
      </c>
      <c r="J265" s="1">
        <v>0.88100000000000001</v>
      </c>
      <c r="K265" s="1">
        <v>0.10299999999999999</v>
      </c>
      <c r="L265">
        <v>1</v>
      </c>
      <c r="M265" s="7">
        <v>0.50053126335657905</v>
      </c>
      <c r="N265" s="7">
        <v>0.49946873664342001</v>
      </c>
      <c r="O265" s="7">
        <v>0.50009811780342595</v>
      </c>
      <c r="P265" s="7">
        <v>0.499901882196574</v>
      </c>
      <c r="Q265" s="7">
        <v>0.44444444444444398</v>
      </c>
      <c r="R265" s="7">
        <v>0.55555555555555503</v>
      </c>
      <c r="S265" s="1">
        <f>IF(TeknologiOppgangNedgangUnik_Vader[[#This Row],[Nedgang-KNN]]&gt;TeknologiOppgangNedgangUnik_Vader[[#This Row],[Oppgang-KNN]],0,1)</f>
        <v>1</v>
      </c>
      <c r="T265" s="1">
        <f>IF(TeknologiOppgangNedgangUnik_Vader[[#This Row],[Label]]=TeknologiOppgangNedgangUnik_Vader[[#This Row],[Prediksjon-KNN]],1,-1)</f>
        <v>1</v>
      </c>
      <c r="U2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5" s="2">
        <f>TeknologiOppgangNedgangUnik_Vader[[#This Row],[Conviction KNN]]*TeknologiOppgangNedgangUnik_Vader[[#This Row],[Prediksjon Rett/Feil KNN]]*TeknologiOppgangNedgangUnik_Vader[[#This Row],[Return]]</f>
        <v>-4.6958641307710017E-4</v>
      </c>
      <c r="W265" s="7">
        <v>0.50362763608793304</v>
      </c>
      <c r="X265" s="7">
        <v>0.49637236391206602</v>
      </c>
      <c r="Y265" s="7">
        <v>0.37301587301587302</v>
      </c>
      <c r="Z265" s="7">
        <v>0.62698412698412698</v>
      </c>
    </row>
    <row r="266" spans="1:26" hidden="1" x14ac:dyDescent="0.3">
      <c r="A266">
        <v>264</v>
      </c>
      <c r="B266" s="1">
        <v>37.157264075097402</v>
      </c>
      <c r="C266" s="1">
        <v>36.824285034674098</v>
      </c>
      <c r="D266" s="1">
        <v>37.356561960638501</v>
      </c>
      <c r="E266">
        <v>108092800</v>
      </c>
      <c r="F266" s="1">
        <v>37.013862609863303</v>
      </c>
      <c r="G266" s="3">
        <f>(TeknologiOppgangNedgangUnik_Vader[[#This Row],[Open]]-TeknologiOppgangNedgangUnik_Vader[[#This Row],[Close]])/TeknologiOppgangNedgangUnik_Vader[[#This Row],[Close]]</f>
        <v>3.8742637250694851E-3</v>
      </c>
      <c r="H266" s="1">
        <v>-0.75519999999999998</v>
      </c>
      <c r="I266" s="1">
        <v>7.3999999999999996E-2</v>
      </c>
      <c r="J266" s="1">
        <v>0.86399999999999999</v>
      </c>
      <c r="K266" s="1">
        <v>6.2E-2</v>
      </c>
      <c r="L266">
        <v>0</v>
      </c>
      <c r="M266" s="1">
        <v>0.547278659470673</v>
      </c>
      <c r="N266" s="1">
        <v>0.452721340529326</v>
      </c>
      <c r="O266" s="1">
        <v>0.71816541645245502</v>
      </c>
      <c r="P266" s="1">
        <v>0.28183458354754398</v>
      </c>
      <c r="Q266" s="1">
        <v>0.77777777777777701</v>
      </c>
      <c r="R266" s="1">
        <v>0.22222222222222199</v>
      </c>
      <c r="S266" s="1">
        <f>IF(TeknologiOppgangNedgangUnik_Vader[[#This Row],[Nedgang-KNN]]&gt;TeknologiOppgangNedgangUnik_Vader[[#This Row],[Oppgang-KNN]],0,1)</f>
        <v>0</v>
      </c>
      <c r="T266" s="1">
        <f>IF(TeknologiOppgangNedgangUnik_Vader[[#This Row],[Label]]=TeknologiOppgangNedgangUnik_Vader[[#This Row],[Prediksjon-KNN]],1,-1)</f>
        <v>1</v>
      </c>
      <c r="U2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66" s="2">
        <f>TeknologiOppgangNedgangUnik_Vader[[#This Row],[Conviction KNN]]*TeknologiOppgangNedgangUnik_Vader[[#This Row],[Prediksjon Rett/Feil KNN]]*TeknologiOppgangNedgangUnik_Vader[[#This Row],[Return]]</f>
        <v>1.076184368074856E-3</v>
      </c>
      <c r="W266" s="1">
        <v>0.52335273073098898</v>
      </c>
      <c r="X266" s="1">
        <v>0.47664726926901002</v>
      </c>
      <c r="Y266" s="1">
        <v>0.54250559284116295</v>
      </c>
      <c r="Z266" s="1">
        <v>0.45749440715883599</v>
      </c>
    </row>
    <row r="267" spans="1:26" hidden="1" x14ac:dyDescent="0.3">
      <c r="A267">
        <v>265</v>
      </c>
      <c r="B267" s="1">
        <v>36.663879610231</v>
      </c>
      <c r="C267" s="1">
        <v>36.267709239866399</v>
      </c>
      <c r="D267" s="1">
        <v>36.765959568333002</v>
      </c>
      <c r="E267">
        <v>129756800</v>
      </c>
      <c r="F267" s="1">
        <v>36.457286834716797</v>
      </c>
      <c r="G267" s="3">
        <f>(TeknologiOppgangNedgangUnik_Vader[[#This Row],[Open]]-TeknologiOppgangNedgangUnik_Vader[[#This Row],[Close]])/TeknologiOppgangNedgangUnik_Vader[[#This Row],[Close]]</f>
        <v>5.6667073567710701E-3</v>
      </c>
      <c r="H267" s="1">
        <v>0.99060000000000004</v>
      </c>
      <c r="I267" s="1">
        <v>4.8000000000000001E-2</v>
      </c>
      <c r="J267" s="1">
        <v>0.83299999999999996</v>
      </c>
      <c r="K267" s="1">
        <v>0.11899999999999999</v>
      </c>
      <c r="L267">
        <v>0</v>
      </c>
      <c r="M267" s="1">
        <v>0.49575739365650201</v>
      </c>
      <c r="N267" s="1">
        <v>0.50424260634349705</v>
      </c>
      <c r="O267" s="1">
        <v>0.469300843579042</v>
      </c>
      <c r="P267" s="1">
        <v>0.530699156420957</v>
      </c>
      <c r="Q267" s="1">
        <v>0.33333333333333298</v>
      </c>
      <c r="R267" s="1">
        <v>0.66666666666666596</v>
      </c>
      <c r="S267" s="1">
        <f>IF(TeknologiOppgangNedgangUnik_Vader[[#This Row],[Nedgang-KNN]]&gt;TeknologiOppgangNedgangUnik_Vader[[#This Row],[Oppgang-KNN]],0,1)</f>
        <v>1</v>
      </c>
      <c r="T267" s="1">
        <f>IF(TeknologiOppgangNedgangUnik_Vader[[#This Row],[Label]]=TeknologiOppgangNedgangUnik_Vader[[#This Row],[Prediksjon-KNN]],1,-1)</f>
        <v>-1</v>
      </c>
      <c r="U2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67" s="2">
        <f>TeknologiOppgangNedgangUnik_Vader[[#This Row],[Conviction KNN]]*TeknologiOppgangNedgangUnik_Vader[[#This Row],[Prediksjon Rett/Feil KNN]]*TeknologiOppgangNedgangUnik_Vader[[#This Row],[Return]]</f>
        <v>-9.4445122612851068E-4</v>
      </c>
      <c r="W267" s="1">
        <v>0.49778848890699301</v>
      </c>
      <c r="X267" s="1">
        <v>0.50221151109300599</v>
      </c>
      <c r="Y267" s="1">
        <v>0.469343850842595</v>
      </c>
      <c r="Z267" s="1">
        <v>0.530656149157404</v>
      </c>
    </row>
    <row r="268" spans="1:26" x14ac:dyDescent="0.3">
      <c r="A268">
        <v>266</v>
      </c>
      <c r="B268" s="1">
        <v>36.522904969404998</v>
      </c>
      <c r="C268" s="1">
        <v>36.469433994170799</v>
      </c>
      <c r="D268" s="1">
        <v>37.281215223815103</v>
      </c>
      <c r="E268">
        <v>114843600</v>
      </c>
      <c r="F268" s="1">
        <v>37.203441619872997</v>
      </c>
      <c r="G268" s="3">
        <f>(TeknologiOppgangNedgangUnik_Vader[[#This Row],[Open]]-TeknologiOppgangNedgangUnik_Vader[[#This Row],[Close]])/TeknologiOppgangNedgangUnik_Vader[[#This Row],[Close]]</f>
        <v>-1.8292303637426829E-2</v>
      </c>
      <c r="H268" s="1">
        <v>0.79979999999999996</v>
      </c>
      <c r="I268" s="1">
        <v>0.157</v>
      </c>
      <c r="J268" s="1">
        <v>0.67300000000000004</v>
      </c>
      <c r="K268" s="1">
        <v>0.17</v>
      </c>
      <c r="L268">
        <v>1</v>
      </c>
      <c r="M268" s="7">
        <v>0.467319916045977</v>
      </c>
      <c r="N268" s="7">
        <v>0.532680083954022</v>
      </c>
      <c r="O268" s="7">
        <v>0.52506241244227703</v>
      </c>
      <c r="P268" s="7">
        <v>0.47493758755772197</v>
      </c>
      <c r="Q268" s="7">
        <v>0.44444444444444398</v>
      </c>
      <c r="R268" s="7">
        <v>0.55555555555555503</v>
      </c>
      <c r="S268" s="1">
        <f>IF(TeknologiOppgangNedgangUnik_Vader[[#This Row],[Nedgang-KNN]]&gt;TeknologiOppgangNedgangUnik_Vader[[#This Row],[Oppgang-KNN]],0,1)</f>
        <v>1</v>
      </c>
      <c r="T268" s="1">
        <f>IF(TeknologiOppgangNedgangUnik_Vader[[#This Row],[Label]]=TeknologiOppgangNedgangUnik_Vader[[#This Row],[Prediksjon-KNN]],1,-1)</f>
        <v>1</v>
      </c>
      <c r="U2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8" s="2">
        <f>TeknologiOppgangNedgangUnik_Vader[[#This Row],[Conviction KNN]]*TeknologiOppgangNedgangUnik_Vader[[#This Row],[Prediksjon Rett/Feil KNN]]*TeknologiOppgangNedgangUnik_Vader[[#This Row],[Return]]</f>
        <v>-1.0162390909681566E-3</v>
      </c>
      <c r="W268" s="7">
        <v>0.48420125279537202</v>
      </c>
      <c r="X268" s="7">
        <v>0.51579874720462704</v>
      </c>
      <c r="Y268" s="7">
        <v>0.588607594936708</v>
      </c>
      <c r="Z268" s="7">
        <v>0.411392405063291</v>
      </c>
    </row>
    <row r="269" spans="1:26" hidden="1" x14ac:dyDescent="0.3">
      <c r="A269">
        <v>267</v>
      </c>
      <c r="B269" s="1">
        <v>37.205869495791603</v>
      </c>
      <c r="C269" s="1">
        <v>37.186425168315502</v>
      </c>
      <c r="D269" s="1">
        <v>37.88640612295</v>
      </c>
      <c r="E269">
        <v>122278800</v>
      </c>
      <c r="F269" s="1">
        <v>37.6579399108887</v>
      </c>
      <c r="G269" s="3">
        <f>(TeknologiOppgangNedgangUnik_Vader[[#This Row],[Open]]-TeknologiOppgangNedgangUnik_Vader[[#This Row],[Close]])/TeknologiOppgangNedgangUnik_Vader[[#This Row],[Close]]</f>
        <v>-1.2004650710231286E-2</v>
      </c>
      <c r="H269" s="1">
        <v>0.99609999999999999</v>
      </c>
      <c r="I269" s="1">
        <v>3.6999999999999998E-2</v>
      </c>
      <c r="J269" s="1">
        <v>0.81100000000000005</v>
      </c>
      <c r="K269" s="1">
        <v>0.152</v>
      </c>
      <c r="L269">
        <v>1</v>
      </c>
      <c r="M269" s="1">
        <v>0.48530473375416</v>
      </c>
      <c r="N269" s="1">
        <v>0.51469526624583894</v>
      </c>
      <c r="O269" s="1">
        <v>0.44770538810204202</v>
      </c>
      <c r="P269" s="1">
        <v>0.55229461189795703</v>
      </c>
      <c r="Q269" s="1">
        <v>0.55555555555555503</v>
      </c>
      <c r="R269" s="1">
        <v>0.44444444444444398</v>
      </c>
      <c r="S269" s="1">
        <f>IF(TeknologiOppgangNedgangUnik_Vader[[#This Row],[Nedgang-KNN]]&gt;TeknologiOppgangNedgangUnik_Vader[[#This Row],[Oppgang-KNN]],0,1)</f>
        <v>0</v>
      </c>
      <c r="T269" s="1">
        <f>IF(TeknologiOppgangNedgangUnik_Vader[[#This Row],[Label]]=TeknologiOppgangNedgangUnik_Vader[[#This Row],[Prediksjon-KNN]],1,-1)</f>
        <v>-1</v>
      </c>
      <c r="U2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9" s="2">
        <f>TeknologiOppgangNedgangUnik_Vader[[#This Row],[Conviction KNN]]*TeknologiOppgangNedgangUnik_Vader[[#This Row],[Prediksjon Rett/Feil KNN]]*TeknologiOppgangNedgangUnik_Vader[[#This Row],[Return]]</f>
        <v>6.669250394572933E-4</v>
      </c>
      <c r="W269" s="1">
        <v>0.49272346743454498</v>
      </c>
      <c r="X269" s="1">
        <v>0.50727653256545402</v>
      </c>
      <c r="Y269" s="1">
        <v>0.469343850842595</v>
      </c>
      <c r="Z269" s="1">
        <v>0.530656149157404</v>
      </c>
    </row>
    <row r="270" spans="1:26" hidden="1" x14ac:dyDescent="0.3">
      <c r="A270">
        <v>268</v>
      </c>
      <c r="B270" s="1">
        <v>37.478080775413098</v>
      </c>
      <c r="C270" s="1">
        <v>37.249614574859699</v>
      </c>
      <c r="D270" s="1">
        <v>38.319030280420598</v>
      </c>
      <c r="E270">
        <v>119284800</v>
      </c>
      <c r="F270" s="1">
        <v>37.881542205810497</v>
      </c>
      <c r="G270" s="3">
        <f>(TeknologiOppgangNedgangUnik_Vader[[#This Row],[Open]]-TeknologiOppgangNedgangUnik_Vader[[#This Row],[Close]])/TeknologiOppgangNedgangUnik_Vader[[#This Row],[Close]]</f>
        <v>-1.065060731174546E-2</v>
      </c>
      <c r="H270" s="1">
        <v>-0.67979999999999996</v>
      </c>
      <c r="I270" s="1">
        <v>9.0999999999999998E-2</v>
      </c>
      <c r="J270" s="1">
        <v>0.83099999999999996</v>
      </c>
      <c r="K270" s="1">
        <v>7.9000000000000001E-2</v>
      </c>
      <c r="L270">
        <v>1</v>
      </c>
      <c r="M270" s="1">
        <v>0.54498087139371898</v>
      </c>
      <c r="N270" s="1">
        <v>0.45501912860628002</v>
      </c>
      <c r="O270" s="1">
        <v>0.69713271120044296</v>
      </c>
      <c r="P270" s="1">
        <v>0.30286728879955699</v>
      </c>
      <c r="Q270" s="1">
        <v>0.55555555555555503</v>
      </c>
      <c r="R270" s="1">
        <v>0.44444444444444398</v>
      </c>
      <c r="S270" s="1">
        <f>IF(TeknologiOppgangNedgangUnik_Vader[[#This Row],[Nedgang-KNN]]&gt;TeknologiOppgangNedgangUnik_Vader[[#This Row],[Oppgang-KNN]],0,1)</f>
        <v>0</v>
      </c>
      <c r="T270" s="1">
        <f>IF(TeknologiOppgangNedgangUnik_Vader[[#This Row],[Label]]=TeknologiOppgangNedgangUnik_Vader[[#This Row],[Prediksjon-KNN]],1,-1)</f>
        <v>-1</v>
      </c>
      <c r="U2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0" s="2">
        <f>TeknologiOppgangNedgangUnik_Vader[[#This Row],[Conviction KNN]]*TeknologiOppgangNedgangUnik_Vader[[#This Row],[Prediksjon Rett/Feil KNN]]*TeknologiOppgangNedgangUnik_Vader[[#This Row],[Return]]</f>
        <v>5.9170040620808086E-4</v>
      </c>
      <c r="W270" s="1">
        <v>0.51870579669794803</v>
      </c>
      <c r="X270" s="1">
        <v>0.48129420330205103</v>
      </c>
      <c r="Y270" s="1">
        <v>0.54250559284116295</v>
      </c>
      <c r="Z270" s="1">
        <v>0.45749440715883599</v>
      </c>
    </row>
    <row r="271" spans="1:26" hidden="1" x14ac:dyDescent="0.3">
      <c r="A271">
        <v>269</v>
      </c>
      <c r="B271" s="1">
        <v>38.280143197822497</v>
      </c>
      <c r="C271" s="1">
        <v>37.9107083964821</v>
      </c>
      <c r="D271" s="1">
        <v>38.372502825314101</v>
      </c>
      <c r="E271">
        <v>135004000</v>
      </c>
      <c r="F271" s="1">
        <v>38.114871978759801</v>
      </c>
      <c r="G271" s="3">
        <f>(TeknologiOppgangNedgangUnik_Vader[[#This Row],[Open]]-TeknologiOppgangNedgangUnik_Vader[[#This Row],[Close]])/TeknologiOppgangNedgangUnik_Vader[[#This Row],[Close]]</f>
        <v>4.336134702349153E-3</v>
      </c>
      <c r="H271" s="1">
        <v>0.98550000000000004</v>
      </c>
      <c r="I271" s="1">
        <v>7.0000000000000007E-2</v>
      </c>
      <c r="J271" s="1">
        <v>0.79200000000000004</v>
      </c>
      <c r="K271" s="1">
        <v>0.13900000000000001</v>
      </c>
      <c r="L271">
        <v>0</v>
      </c>
      <c r="M271" s="1">
        <v>0.493323846852671</v>
      </c>
      <c r="N271" s="1">
        <v>0.50667615314732795</v>
      </c>
      <c r="O271" s="1">
        <v>0.45501730506143301</v>
      </c>
      <c r="P271" s="1">
        <v>0.54498269493856499</v>
      </c>
      <c r="Q271" s="1">
        <v>0.22222222222222199</v>
      </c>
      <c r="R271" s="1">
        <v>0.77777777777777701</v>
      </c>
      <c r="S271" s="1">
        <f>IF(TeknologiOppgangNedgangUnik_Vader[[#This Row],[Nedgang-KNN]]&gt;TeknologiOppgangNedgangUnik_Vader[[#This Row],[Oppgang-KNN]],0,1)</f>
        <v>1</v>
      </c>
      <c r="T271" s="1">
        <f>IF(TeknologiOppgangNedgangUnik_Vader[[#This Row],[Label]]=TeknologiOppgangNedgangUnik_Vader[[#This Row],[Prediksjon-KNN]],1,-1)</f>
        <v>-1</v>
      </c>
      <c r="U2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1" s="2">
        <f>TeknologiOppgangNedgangUnik_Vader[[#This Row],[Conviction KNN]]*TeknologiOppgangNedgangUnik_Vader[[#This Row],[Prediksjon Rett/Feil KNN]]*TeknologiOppgangNedgangUnik_Vader[[#This Row],[Return]]</f>
        <v>-1.2044818617636525E-3</v>
      </c>
      <c r="W271" s="1">
        <v>0.49310966893560199</v>
      </c>
      <c r="X271" s="1">
        <v>0.50689033106439696</v>
      </c>
      <c r="Y271" s="1">
        <v>0.469343850842595</v>
      </c>
      <c r="Z271" s="1">
        <v>0.530656149157404</v>
      </c>
    </row>
    <row r="272" spans="1:26" hidden="1" x14ac:dyDescent="0.3">
      <c r="A272">
        <v>270</v>
      </c>
      <c r="B272" s="1">
        <v>38.015227198909699</v>
      </c>
      <c r="C272" s="1">
        <v>37.094071054496702</v>
      </c>
      <c r="D272" s="1">
        <v>38.093000811750002</v>
      </c>
      <c r="E272">
        <v>121576000</v>
      </c>
      <c r="F272" s="1">
        <v>37.259346008300803</v>
      </c>
      <c r="G272" s="3">
        <f>(TeknologiOppgangNedgangUnik_Vader[[#This Row],[Open]]-TeknologiOppgangNedgangUnik_Vader[[#This Row],[Close]])/TeknologiOppgangNedgangUnik_Vader[[#This Row],[Close]]</f>
        <v>2.0287022494718445E-2</v>
      </c>
      <c r="H272" s="1">
        <v>0.9738</v>
      </c>
      <c r="I272" s="1">
        <v>6.4000000000000001E-2</v>
      </c>
      <c r="J272" s="1">
        <v>0.77200000000000002</v>
      </c>
      <c r="K272" s="1">
        <v>0.16400000000000001</v>
      </c>
      <c r="L272">
        <v>0</v>
      </c>
      <c r="M272" s="1">
        <v>0.47798873703584799</v>
      </c>
      <c r="N272" s="1">
        <v>0.52201126296415201</v>
      </c>
      <c r="O272" s="1">
        <v>0.43679600269005298</v>
      </c>
      <c r="P272" s="1">
        <v>0.56320399730994597</v>
      </c>
      <c r="Q272" s="1">
        <v>0.55555555555555503</v>
      </c>
      <c r="R272" s="1">
        <v>0.44444444444444398</v>
      </c>
      <c r="S272" s="1">
        <f>IF(TeknologiOppgangNedgangUnik_Vader[[#This Row],[Nedgang-KNN]]&gt;TeknologiOppgangNedgangUnik_Vader[[#This Row],[Oppgang-KNN]],0,1)</f>
        <v>0</v>
      </c>
      <c r="T272" s="1">
        <f>IF(TeknologiOppgangNedgangUnik_Vader[[#This Row],[Label]]=TeknologiOppgangNedgangUnik_Vader[[#This Row],[Prediksjon-KNN]],1,-1)</f>
        <v>1</v>
      </c>
      <c r="U2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2" s="2">
        <f>TeknologiOppgangNedgangUnik_Vader[[#This Row],[Conviction KNN]]*TeknologiOppgangNedgangUnik_Vader[[#This Row],[Prediksjon Rett/Feil KNN]]*TeknologiOppgangNedgangUnik_Vader[[#This Row],[Return]]</f>
        <v>1.1270568052621352E-3</v>
      </c>
      <c r="W272" s="1">
        <v>0.48921859991871802</v>
      </c>
      <c r="X272" s="1">
        <v>0.51078140008128103</v>
      </c>
      <c r="Y272" s="1">
        <v>0.469343850842595</v>
      </c>
      <c r="Z272" s="1">
        <v>0.530656149157404</v>
      </c>
    </row>
    <row r="273" spans="1:26" hidden="1" x14ac:dyDescent="0.3">
      <c r="A273">
        <v>271</v>
      </c>
      <c r="B273" s="1">
        <v>37.465930490077398</v>
      </c>
      <c r="C273" s="1">
        <v>36.870462316232498</v>
      </c>
      <c r="D273" s="1">
        <v>37.706549876780599</v>
      </c>
      <c r="E273">
        <v>92522400</v>
      </c>
      <c r="F273" s="1">
        <v>37.410030364990199</v>
      </c>
      <c r="G273" s="3">
        <f>(TeknologiOppgangNedgangUnik_Vader[[#This Row],[Open]]-TeknologiOppgangNedgangUnik_Vader[[#This Row],[Close]])/TeknologiOppgangNedgangUnik_Vader[[#This Row],[Close]]</f>
        <v>1.4942550043881341E-3</v>
      </c>
      <c r="H273" s="1">
        <v>0.98799999999999999</v>
      </c>
      <c r="I273" s="1">
        <v>3.1E-2</v>
      </c>
      <c r="J273" s="1">
        <v>0.83899999999999997</v>
      </c>
      <c r="K273" s="1">
        <v>0.13</v>
      </c>
      <c r="L273">
        <v>0</v>
      </c>
      <c r="M273" s="1">
        <v>0.49408328012238401</v>
      </c>
      <c r="N273" s="1">
        <v>0.50591671987761599</v>
      </c>
      <c r="O273" s="1">
        <v>0.46659880242025897</v>
      </c>
      <c r="P273" s="1">
        <v>0.53340119757974003</v>
      </c>
      <c r="Q273" s="1">
        <v>0.22222222222222199</v>
      </c>
      <c r="R273" s="1">
        <v>0.77777777777777701</v>
      </c>
      <c r="S273" s="1">
        <f>IF(TeknologiOppgangNedgangUnik_Vader[[#This Row],[Nedgang-KNN]]&gt;TeknologiOppgangNedgangUnik_Vader[[#This Row],[Oppgang-KNN]],0,1)</f>
        <v>1</v>
      </c>
      <c r="T273" s="1">
        <f>IF(TeknologiOppgangNedgangUnik_Vader[[#This Row],[Label]]=TeknologiOppgangNedgangUnik_Vader[[#This Row],[Prediksjon-KNN]],1,-1)</f>
        <v>-1</v>
      </c>
      <c r="U2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3" s="2">
        <f>TeknologiOppgangNedgangUnik_Vader[[#This Row],[Conviction KNN]]*TeknologiOppgangNedgangUnik_Vader[[#This Row],[Prediksjon Rett/Feil KNN]]*TeknologiOppgangNedgangUnik_Vader[[#This Row],[Return]]</f>
        <v>-4.1507083455225908E-4</v>
      </c>
      <c r="W273" s="1">
        <v>0.496963695151037</v>
      </c>
      <c r="X273" s="1">
        <v>0.503036304848962</v>
      </c>
      <c r="Y273" s="1">
        <v>0.469343850842595</v>
      </c>
      <c r="Z273" s="1">
        <v>0.530656149157404</v>
      </c>
    </row>
    <row r="274" spans="1:26" hidden="1" x14ac:dyDescent="0.3">
      <c r="A274">
        <v>272</v>
      </c>
      <c r="B274" s="1">
        <v>37.456217152212297</v>
      </c>
      <c r="C274" s="1">
        <v>36.8801931991432</v>
      </c>
      <c r="D274" s="1">
        <v>37.546143940868099</v>
      </c>
      <c r="E274">
        <v>101766000</v>
      </c>
      <c r="F274" s="1">
        <v>37.113517761230497</v>
      </c>
      <c r="G274" s="3">
        <f>(TeknologiOppgangNedgangUnik_Vader[[#This Row],[Open]]-TeknologiOppgangNedgangUnik_Vader[[#This Row],[Close]])/TeknologiOppgangNedgangUnik_Vader[[#This Row],[Close]]</f>
        <v>9.2338159154449623E-3</v>
      </c>
      <c r="H274" s="1">
        <v>0.99170000000000003</v>
      </c>
      <c r="I274" s="1">
        <v>2.3E-2</v>
      </c>
      <c r="J274" s="1">
        <v>0.83</v>
      </c>
      <c r="K274" s="1">
        <v>0.14699999999999999</v>
      </c>
      <c r="L274">
        <v>0</v>
      </c>
      <c r="M274" s="1">
        <v>0.48898229293841</v>
      </c>
      <c r="N274" s="1">
        <v>0.511017707061589</v>
      </c>
      <c r="O274" s="1">
        <v>0.458000455520786</v>
      </c>
      <c r="P274" s="1">
        <v>0.54199954447921295</v>
      </c>
      <c r="Q274" s="1">
        <v>0.44444444444444398</v>
      </c>
      <c r="R274" s="1">
        <v>0.55555555555555503</v>
      </c>
      <c r="S274" s="1">
        <f>IF(TeknologiOppgangNedgangUnik_Vader[[#This Row],[Nedgang-KNN]]&gt;TeknologiOppgangNedgangUnik_Vader[[#This Row],[Oppgang-KNN]],0,1)</f>
        <v>1</v>
      </c>
      <c r="T274" s="1">
        <f>IF(TeknologiOppgangNedgangUnik_Vader[[#This Row],[Label]]=TeknologiOppgangNedgangUnik_Vader[[#This Row],[Prediksjon-KNN]],1,-1)</f>
        <v>-1</v>
      </c>
      <c r="U2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4" s="2">
        <f>TeknologiOppgangNedgangUnik_Vader[[#This Row],[Conviction KNN]]*TeknologiOppgangNedgangUnik_Vader[[#This Row],[Prediksjon Rett/Feil KNN]]*TeknologiOppgangNedgangUnik_Vader[[#This Row],[Return]]</f>
        <v>-5.129897730802754E-4</v>
      </c>
      <c r="W274" s="1">
        <v>0.49448918658610902</v>
      </c>
      <c r="X274" s="1">
        <v>0.50551081341389004</v>
      </c>
      <c r="Y274" s="1">
        <v>0.469343850842595</v>
      </c>
      <c r="Z274" s="1">
        <v>0.530656149157404</v>
      </c>
    </row>
    <row r="275" spans="1:26" hidden="1" x14ac:dyDescent="0.3">
      <c r="A275">
        <v>273</v>
      </c>
      <c r="B275" s="1">
        <v>37.789180094811002</v>
      </c>
      <c r="C275" s="1">
        <v>37.507246650731297</v>
      </c>
      <c r="D275" s="1">
        <v>38.433260851006899</v>
      </c>
      <c r="E275">
        <v>134142000</v>
      </c>
      <c r="F275" s="1">
        <v>38.343330383300803</v>
      </c>
      <c r="G275" s="3">
        <f>(TeknologiOppgangNedgangUnik_Vader[[#This Row],[Open]]-TeknologiOppgangNedgangUnik_Vader[[#This Row],[Close]])/TeknologiOppgangNedgangUnik_Vader[[#This Row],[Close]]</f>
        <v>-1.445232542270619E-2</v>
      </c>
      <c r="H275" s="1">
        <v>0.73619999999999997</v>
      </c>
      <c r="I275" s="1">
        <v>7.1999999999999995E-2</v>
      </c>
      <c r="J275" s="1">
        <v>0.85</v>
      </c>
      <c r="K275" s="1">
        <v>7.8E-2</v>
      </c>
      <c r="L275">
        <v>1</v>
      </c>
      <c r="M275" s="1">
        <v>0.512331042155175</v>
      </c>
      <c r="N275" s="1">
        <v>0.487668957844824</v>
      </c>
      <c r="O275" s="1">
        <v>0.50861819928570096</v>
      </c>
      <c r="P275" s="1">
        <v>0.49138180071429799</v>
      </c>
      <c r="Q275" s="1">
        <v>0.77777777777777701</v>
      </c>
      <c r="R275" s="1">
        <v>0.22222222222222199</v>
      </c>
      <c r="S275" s="1">
        <f>IF(TeknologiOppgangNedgangUnik_Vader[[#This Row],[Nedgang-KNN]]&gt;TeknologiOppgangNedgangUnik_Vader[[#This Row],[Oppgang-KNN]],0,1)</f>
        <v>0</v>
      </c>
      <c r="T275" s="1">
        <f>IF(TeknologiOppgangNedgangUnik_Vader[[#This Row],[Label]]=TeknologiOppgangNedgangUnik_Vader[[#This Row],[Prediksjon-KNN]],1,-1)</f>
        <v>-1</v>
      </c>
      <c r="U2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5" s="2">
        <f>TeknologiOppgangNedgangUnik_Vader[[#This Row],[Conviction KNN]]*TeknologiOppgangNedgangUnik_Vader[[#This Row],[Prediksjon Rett/Feil KNN]]*TeknologiOppgangNedgangUnik_Vader[[#This Row],[Return]]</f>
        <v>4.0145348396406046E-3</v>
      </c>
      <c r="W275" s="1">
        <v>0.50590779271722996</v>
      </c>
      <c r="X275" s="1">
        <v>0.49409220728276898</v>
      </c>
      <c r="Y275" s="1">
        <v>0.588607594936708</v>
      </c>
      <c r="Z275" s="1">
        <v>0.411392405063291</v>
      </c>
    </row>
    <row r="276" spans="1:26" hidden="1" x14ac:dyDescent="0.3">
      <c r="A276">
        <v>274</v>
      </c>
      <c r="B276" s="1">
        <v>37.864533917960401</v>
      </c>
      <c r="C276" s="1">
        <v>37.346843001730598</v>
      </c>
      <c r="D276" s="1">
        <v>37.995782218534103</v>
      </c>
      <c r="E276">
        <v>104768400</v>
      </c>
      <c r="F276" s="1">
        <v>37.988491058349602</v>
      </c>
      <c r="G276" s="3">
        <f>(TeknologiOppgangNedgangUnik_Vader[[#This Row],[Open]]-TeknologiOppgangNedgangUnik_Vader[[#This Row],[Close]])/TeknologiOppgangNedgangUnik_Vader[[#This Row],[Close]]</f>
        <v>-3.2630182704231564E-3</v>
      </c>
      <c r="H276" s="1">
        <v>0.99509999999999998</v>
      </c>
      <c r="I276" s="1">
        <v>4.8000000000000001E-2</v>
      </c>
      <c r="J276" s="1">
        <v>0.80100000000000005</v>
      </c>
      <c r="K276" s="1">
        <v>0.151</v>
      </c>
      <c r="L276">
        <v>1</v>
      </c>
      <c r="M276" s="1">
        <v>0.48426057225354102</v>
      </c>
      <c r="N276" s="1">
        <v>0.51573942774645798</v>
      </c>
      <c r="O276" s="1">
        <v>0.44564811922801101</v>
      </c>
      <c r="P276" s="1">
        <v>0.55435188077198805</v>
      </c>
      <c r="Q276" s="1">
        <v>0.88888888888888795</v>
      </c>
      <c r="R276" s="1">
        <v>0.11111111111111099</v>
      </c>
      <c r="S276" s="1">
        <f>IF(TeknologiOppgangNedgangUnik_Vader[[#This Row],[Nedgang-KNN]]&gt;TeknologiOppgangNedgangUnik_Vader[[#This Row],[Oppgang-KNN]],0,1)</f>
        <v>0</v>
      </c>
      <c r="T276" s="1">
        <f>IF(TeknologiOppgangNedgangUnik_Vader[[#This Row],[Label]]=TeknologiOppgangNedgangUnik_Vader[[#This Row],[Prediksjon-KNN]],1,-1)</f>
        <v>-1</v>
      </c>
      <c r="U2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76" s="2">
        <f>TeknologiOppgangNedgangUnik_Vader[[#This Row],[Conviction KNN]]*TeknologiOppgangNedgangUnik_Vader[[#This Row],[Prediksjon Rett/Feil KNN]]*TeknologiOppgangNedgangUnik_Vader[[#This Row],[Return]]</f>
        <v>1.2689515496090041E-3</v>
      </c>
      <c r="W276" s="1">
        <v>0.492229672974074</v>
      </c>
      <c r="X276" s="1">
        <v>0.50777032702592495</v>
      </c>
      <c r="Y276" s="1">
        <v>0.469343850842595</v>
      </c>
      <c r="Z276" s="1">
        <v>0.530656149157404</v>
      </c>
    </row>
    <row r="277" spans="1:26" hidden="1" x14ac:dyDescent="0.3">
      <c r="A277">
        <v>275</v>
      </c>
      <c r="B277" s="1">
        <v>37.976341323136701</v>
      </c>
      <c r="C277" s="1">
        <v>37.456217500720101</v>
      </c>
      <c r="D277" s="1">
        <v>38.433273848697397</v>
      </c>
      <c r="E277">
        <v>166348800</v>
      </c>
      <c r="F277" s="1">
        <v>37.594753265380902</v>
      </c>
      <c r="G277" s="3">
        <f>(TeknologiOppgangNedgangUnik_Vader[[#This Row],[Open]]-TeknologiOppgangNedgangUnik_Vader[[#This Row],[Close]])/TeknologiOppgangNedgangUnik_Vader[[#This Row],[Close]]</f>
        <v>1.0150034901470789E-2</v>
      </c>
      <c r="H277" s="1">
        <v>0.6331</v>
      </c>
      <c r="I277" s="1">
        <v>4.8000000000000001E-2</v>
      </c>
      <c r="J277" s="1">
        <v>0.88100000000000001</v>
      </c>
      <c r="K277" s="1">
        <v>7.1999999999999995E-2</v>
      </c>
      <c r="L277">
        <v>0</v>
      </c>
      <c r="M277" s="1">
        <v>0.52703858494861899</v>
      </c>
      <c r="N277" s="1">
        <v>0.47296141505138001</v>
      </c>
      <c r="O277" s="1">
        <v>0.52014725458929001</v>
      </c>
      <c r="P277" s="1">
        <v>0.47985274541070799</v>
      </c>
      <c r="Q277" s="1">
        <v>0.55555555555555503</v>
      </c>
      <c r="R277" s="1">
        <v>0.44444444444444398</v>
      </c>
      <c r="S277" s="1">
        <f>IF(TeknologiOppgangNedgangUnik_Vader[[#This Row],[Nedgang-KNN]]&gt;TeknologiOppgangNedgangUnik_Vader[[#This Row],[Oppgang-KNN]],0,1)</f>
        <v>0</v>
      </c>
      <c r="T277" s="1">
        <f>IF(TeknologiOppgangNedgangUnik_Vader[[#This Row],[Label]]=TeknologiOppgangNedgangUnik_Vader[[#This Row],[Prediksjon-KNN]],1,-1)</f>
        <v>1</v>
      </c>
      <c r="U2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7" s="2">
        <f>TeknologiOppgangNedgangUnik_Vader[[#This Row],[Conviction KNN]]*TeknologiOppgangNedgangUnik_Vader[[#This Row],[Prediksjon Rett/Feil KNN]]*TeknologiOppgangNedgangUnik_Vader[[#This Row],[Return]]</f>
        <v>5.6389082785948794E-4</v>
      </c>
      <c r="W277" s="1">
        <v>0.50951033497800502</v>
      </c>
      <c r="X277" s="1">
        <v>0.49048966502199398</v>
      </c>
      <c r="Y277" s="1">
        <v>0.39705882352941102</v>
      </c>
      <c r="Z277" s="1">
        <v>0.60294117647058798</v>
      </c>
    </row>
    <row r="278" spans="1:26" x14ac:dyDescent="0.3">
      <c r="A278">
        <v>276</v>
      </c>
      <c r="B278" s="1">
        <v>39.677671718164603</v>
      </c>
      <c r="C278" s="1">
        <v>38.943664134028801</v>
      </c>
      <c r="D278" s="1">
        <v>40.382510957425801</v>
      </c>
      <c r="E278">
        <v>244439200</v>
      </c>
      <c r="F278" s="1">
        <v>40.163768768310497</v>
      </c>
      <c r="G278" s="3">
        <f>(TeknologiOppgangNedgangUnik_Vader[[#This Row],[Open]]-TeknologiOppgangNedgangUnik_Vader[[#This Row],[Close]])/TeknologiOppgangNedgangUnik_Vader[[#This Row],[Close]]</f>
        <v>-1.2102874432675943E-2</v>
      </c>
      <c r="H278" s="1">
        <v>0.2732</v>
      </c>
      <c r="I278" s="1">
        <v>6.7000000000000004E-2</v>
      </c>
      <c r="J278" s="1">
        <v>0.85199999999999998</v>
      </c>
      <c r="K278" s="1">
        <v>0.08</v>
      </c>
      <c r="L278">
        <v>1</v>
      </c>
      <c r="M278" s="7">
        <v>0.51402321798879602</v>
      </c>
      <c r="N278" s="7">
        <v>0.48597678201120298</v>
      </c>
      <c r="O278" s="7">
        <v>0.540316301915162</v>
      </c>
      <c r="P278" s="7">
        <v>0.459683698084837</v>
      </c>
      <c r="Q278" s="7">
        <v>0.44444444444444398</v>
      </c>
      <c r="R278" s="7">
        <v>0.55555555555555503</v>
      </c>
      <c r="S278" s="1">
        <f>IF(TeknologiOppgangNedgangUnik_Vader[[#This Row],[Nedgang-KNN]]&gt;TeknologiOppgangNedgangUnik_Vader[[#This Row],[Oppgang-KNN]],0,1)</f>
        <v>1</v>
      </c>
      <c r="T278" s="1">
        <f>IF(TeknologiOppgangNedgangUnik_Vader[[#This Row],[Label]]=TeknologiOppgangNedgangUnik_Vader[[#This Row],[Prediksjon-KNN]],1,-1)</f>
        <v>1</v>
      </c>
      <c r="U2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8" s="2">
        <f>TeknologiOppgangNedgangUnik_Vader[[#This Row],[Conviction KNN]]*TeknologiOppgangNedgangUnik_Vader[[#This Row],[Prediksjon Rett/Feil KNN]]*TeknologiOppgangNedgangUnik_Vader[[#This Row],[Return]]</f>
        <v>-6.7238191292644093E-4</v>
      </c>
      <c r="W278" s="7">
        <v>0.51040322679994798</v>
      </c>
      <c r="X278" s="7">
        <v>0.48959677320005102</v>
      </c>
      <c r="Y278" s="7">
        <v>0.54250559284116295</v>
      </c>
      <c r="Z278" s="7">
        <v>0.45749440715883599</v>
      </c>
    </row>
    <row r="279" spans="1:26" hidden="1" x14ac:dyDescent="0.3">
      <c r="A279">
        <v>277</v>
      </c>
      <c r="B279" s="1">
        <v>40.3728002669665</v>
      </c>
      <c r="C279" s="1">
        <v>39.9960742216238</v>
      </c>
      <c r="D279" s="1">
        <v>41.0752105234304</v>
      </c>
      <c r="E279">
        <v>162958400</v>
      </c>
      <c r="F279" s="1">
        <v>40.453006744384801</v>
      </c>
      <c r="G279" s="3">
        <f>(TeknologiOppgangNedgangUnik_Vader[[#This Row],[Open]]-TeknologiOppgangNedgangUnik_Vader[[#This Row],[Close]])/TeknologiOppgangNedgangUnik_Vader[[#This Row],[Close]]</f>
        <v>-1.9827074394027384E-3</v>
      </c>
      <c r="H279" s="1">
        <v>0.91310000000000002</v>
      </c>
      <c r="I279" s="1">
        <v>8.3000000000000004E-2</v>
      </c>
      <c r="J279" s="1">
        <v>0.8</v>
      </c>
      <c r="K279" s="1">
        <v>0.11700000000000001</v>
      </c>
      <c r="L279">
        <v>1</v>
      </c>
      <c r="M279" s="1">
        <v>0.49348770907575801</v>
      </c>
      <c r="N279" s="1">
        <v>0.50651229092424199</v>
      </c>
      <c r="O279" s="1">
        <v>0.47576396291268502</v>
      </c>
      <c r="P279" s="1">
        <v>0.52423603708731403</v>
      </c>
      <c r="Q279" s="1">
        <v>0.66666666666666596</v>
      </c>
      <c r="R279" s="1">
        <v>0.33333333333333298</v>
      </c>
      <c r="S279" s="1">
        <f>IF(TeknologiOppgangNedgangUnik_Vader[[#This Row],[Nedgang-KNN]]&gt;TeknologiOppgangNedgangUnik_Vader[[#This Row],[Oppgang-KNN]],0,1)</f>
        <v>0</v>
      </c>
      <c r="T279" s="1">
        <f>IF(TeknologiOppgangNedgangUnik_Vader[[#This Row],[Label]]=TeknologiOppgangNedgangUnik_Vader[[#This Row],[Prediksjon-KNN]],1,-1)</f>
        <v>-1</v>
      </c>
      <c r="U2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79" s="2">
        <f>TeknologiOppgangNedgangUnik_Vader[[#This Row],[Conviction KNN]]*TeknologiOppgangNedgangUnik_Vader[[#This Row],[Prediksjon Rett/Feil KNN]]*TeknologiOppgangNedgangUnik_Vader[[#This Row],[Return]]</f>
        <v>3.3045123990045605E-4</v>
      </c>
      <c r="W279" s="1">
        <v>0.49675219220046901</v>
      </c>
      <c r="X279" s="1">
        <v>0.50324780779953004</v>
      </c>
      <c r="Y279" s="1">
        <v>0.469343850842595</v>
      </c>
      <c r="Z279" s="1">
        <v>0.530656149157404</v>
      </c>
    </row>
    <row r="280" spans="1:26" hidden="1" x14ac:dyDescent="0.3">
      <c r="A280">
        <v>278</v>
      </c>
      <c r="B280" s="1">
        <v>40.579392224072699</v>
      </c>
      <c r="C280" s="1">
        <v>40.329048776737899</v>
      </c>
      <c r="D280" s="1">
        <v>41.070347681534997</v>
      </c>
      <c r="E280">
        <v>130672400</v>
      </c>
      <c r="F280" s="1">
        <v>40.472450256347699</v>
      </c>
      <c r="G280" s="3">
        <f>(TeknologiOppgangNedgangUnik_Vader[[#This Row],[Open]]-TeknologiOppgangNedgangUnik_Vader[[#This Row],[Close]])/TeknologiOppgangNedgangUnik_Vader[[#This Row],[Close]]</f>
        <v>2.6423398397586975E-3</v>
      </c>
      <c r="H280" s="1">
        <v>0.64090000000000003</v>
      </c>
      <c r="I280" s="1">
        <v>5.8999999999999997E-2</v>
      </c>
      <c r="J280" s="1">
        <v>0.85899999999999999</v>
      </c>
      <c r="K280" s="1">
        <v>8.2000000000000003E-2</v>
      </c>
      <c r="L280">
        <v>0</v>
      </c>
      <c r="M280" s="1">
        <v>0.51447698251984597</v>
      </c>
      <c r="N280" s="1">
        <v>0.48552301748015297</v>
      </c>
      <c r="O280" s="1">
        <v>0.50927408417730402</v>
      </c>
      <c r="P280" s="1">
        <v>0.49072591582269498</v>
      </c>
      <c r="Q280" s="1">
        <v>0.66666666666666596</v>
      </c>
      <c r="R280" s="1">
        <v>0.33333333333333298</v>
      </c>
      <c r="S280" s="1">
        <f>IF(TeknologiOppgangNedgangUnik_Vader[[#This Row],[Nedgang-KNN]]&gt;TeknologiOppgangNedgangUnik_Vader[[#This Row],[Oppgang-KNN]],0,1)</f>
        <v>0</v>
      </c>
      <c r="T280" s="1">
        <f>IF(TeknologiOppgangNedgangUnik_Vader[[#This Row],[Label]]=TeknologiOppgangNedgangUnik_Vader[[#This Row],[Prediksjon-KNN]],1,-1)</f>
        <v>1</v>
      </c>
      <c r="U2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0" s="2">
        <f>TeknologiOppgangNedgangUnik_Vader[[#This Row],[Conviction KNN]]*TeknologiOppgangNedgangUnik_Vader[[#This Row],[Prediksjon Rett/Feil KNN]]*TeknologiOppgangNedgangUnik_Vader[[#This Row],[Return]]</f>
        <v>4.4038997329311577E-4</v>
      </c>
      <c r="W280" s="1">
        <v>0.50696486301131305</v>
      </c>
      <c r="X280" s="1">
        <v>0.49303513698868601</v>
      </c>
      <c r="Y280" s="1">
        <v>0.588607594936708</v>
      </c>
      <c r="Z280" s="1">
        <v>0.411392405063291</v>
      </c>
    </row>
    <row r="281" spans="1:26" x14ac:dyDescent="0.3">
      <c r="A281">
        <v>279</v>
      </c>
      <c r="B281" s="1">
        <v>40.6887534457504</v>
      </c>
      <c r="C281" s="1">
        <v>40.657155951527898</v>
      </c>
      <c r="D281" s="1">
        <v>41.7217096512437</v>
      </c>
      <c r="E281">
        <v>125982000</v>
      </c>
      <c r="F281" s="1">
        <v>41.622058868408203</v>
      </c>
      <c r="G281" s="3">
        <f>(TeknologiOppgangNedgangUnik_Vader[[#This Row],[Open]]-TeknologiOppgangNedgangUnik_Vader[[#This Row],[Close]])/TeknologiOppgangNedgangUnik_Vader[[#This Row],[Close]]</f>
        <v>-2.2423336279652335E-2</v>
      </c>
      <c r="H281" s="1">
        <v>0.99970000000000003</v>
      </c>
      <c r="I281" s="1">
        <v>4.7E-2</v>
      </c>
      <c r="J281" s="1">
        <v>0.72</v>
      </c>
      <c r="K281" s="1">
        <v>0.23300000000000001</v>
      </c>
      <c r="L281">
        <v>1</v>
      </c>
      <c r="M281" s="7">
        <v>0.45516939936387801</v>
      </c>
      <c r="N281" s="7">
        <v>0.54483060063612099</v>
      </c>
      <c r="O281" s="7">
        <v>0.39471448862314901</v>
      </c>
      <c r="P281" s="7">
        <v>0.60528551137685005</v>
      </c>
      <c r="Q281" s="7">
        <v>0.33333333333333298</v>
      </c>
      <c r="R281" s="7">
        <v>0.66666666666666596</v>
      </c>
      <c r="S281" s="1">
        <f>IF(TeknologiOppgangNedgangUnik_Vader[[#This Row],[Nedgang-KNN]]&gt;TeknologiOppgangNedgangUnik_Vader[[#This Row],[Oppgang-KNN]],0,1)</f>
        <v>1</v>
      </c>
      <c r="T281" s="1">
        <f>IF(TeknologiOppgangNedgangUnik_Vader[[#This Row],[Label]]=TeknologiOppgangNedgangUnik_Vader[[#This Row],[Prediksjon-KNN]],1,-1)</f>
        <v>1</v>
      </c>
      <c r="U2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1" s="2">
        <f>TeknologiOppgangNedgangUnik_Vader[[#This Row],[Conviction KNN]]*TeknologiOppgangNedgangUnik_Vader[[#This Row],[Prediksjon Rett/Feil KNN]]*TeknologiOppgangNedgangUnik_Vader[[#This Row],[Return]]</f>
        <v>-3.737222713275385E-3</v>
      </c>
      <c r="W281" s="7">
        <v>0.478127364010276</v>
      </c>
      <c r="X281" s="7">
        <v>0.521872635989723</v>
      </c>
      <c r="Y281" s="7">
        <v>0.21212121212121199</v>
      </c>
      <c r="Z281" s="7">
        <v>0.78787878787878696</v>
      </c>
    </row>
    <row r="282" spans="1:26" hidden="1" x14ac:dyDescent="0.3">
      <c r="A282">
        <v>280</v>
      </c>
      <c r="B282" s="1">
        <v>42.013375815227199</v>
      </c>
      <c r="C282" s="1">
        <v>41.889422380055699</v>
      </c>
      <c r="D282" s="1">
        <v>42.552943935476797</v>
      </c>
      <c r="E282">
        <v>144406400</v>
      </c>
      <c r="F282" s="1">
        <v>42.334197998046903</v>
      </c>
      <c r="G282" s="3">
        <f>(TeknologiOppgangNedgangUnik_Vader[[#This Row],[Open]]-TeknologiOppgangNedgangUnik_Vader[[#This Row],[Close]])/TeknologiOppgangNedgangUnik_Vader[[#This Row],[Close]]</f>
        <v>-7.5783219711521447E-3</v>
      </c>
      <c r="H282" s="1">
        <v>0.99250000000000005</v>
      </c>
      <c r="I282" s="1">
        <v>0.02</v>
      </c>
      <c r="J282" s="1">
        <v>0.81599999999999995</v>
      </c>
      <c r="K282" s="1">
        <v>0.16400000000000001</v>
      </c>
      <c r="L282">
        <v>1</v>
      </c>
      <c r="M282" s="1">
        <v>0.48329566425533099</v>
      </c>
      <c r="N282" s="1">
        <v>0.51670433574466801</v>
      </c>
      <c r="O282" s="1">
        <v>0.44743307579123698</v>
      </c>
      <c r="P282" s="1">
        <v>0.55256692420876197</v>
      </c>
      <c r="Q282" s="1">
        <v>0.77777777777777701</v>
      </c>
      <c r="R282" s="1">
        <v>0.22222222222222199</v>
      </c>
      <c r="S282" s="1">
        <f>IF(TeknologiOppgangNedgangUnik_Vader[[#This Row],[Nedgang-KNN]]&gt;TeknologiOppgangNedgangUnik_Vader[[#This Row],[Oppgang-KNN]],0,1)</f>
        <v>0</v>
      </c>
      <c r="T282" s="1">
        <f>IF(TeknologiOppgangNedgangUnik_Vader[[#This Row],[Label]]=TeknologiOppgangNedgangUnik_Vader[[#This Row],[Prediksjon-KNN]],1,-1)</f>
        <v>-1</v>
      </c>
      <c r="U2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82" s="2">
        <f>TeknologiOppgangNedgangUnik_Vader[[#This Row],[Conviction KNN]]*TeknologiOppgangNedgangUnik_Vader[[#This Row],[Prediksjon Rett/Feil KNN]]*TeknologiOppgangNedgangUnik_Vader[[#This Row],[Return]]</f>
        <v>2.1050894364311491E-3</v>
      </c>
      <c r="W282" s="1">
        <v>0.49173649731667801</v>
      </c>
      <c r="X282" s="1">
        <v>0.50826350268332199</v>
      </c>
      <c r="Y282" s="1">
        <v>0.469343850842595</v>
      </c>
      <c r="Z282" s="1">
        <v>0.530656149157404</v>
      </c>
    </row>
    <row r="283" spans="1:26" hidden="1" x14ac:dyDescent="0.3">
      <c r="A283">
        <v>281</v>
      </c>
      <c r="B283" s="1">
        <v>42.4484248510783</v>
      </c>
      <c r="C283" s="1">
        <v>42.0109404581044</v>
      </c>
      <c r="D283" s="1">
        <v>42.672032765272199</v>
      </c>
      <c r="E283">
        <v>112958400</v>
      </c>
      <c r="F283" s="1">
        <v>42.348777770996101</v>
      </c>
      <c r="G283" s="3">
        <f>(TeknologiOppgangNedgangUnik_Vader[[#This Row],[Open]]-TeknologiOppgangNedgangUnik_Vader[[#This Row],[Close]])/TeknologiOppgangNedgangUnik_Vader[[#This Row],[Close]]</f>
        <v>2.3530095867476497E-3</v>
      </c>
      <c r="H283" s="1">
        <v>0.98299999999999998</v>
      </c>
      <c r="I283" s="1">
        <v>5.6000000000000001E-2</v>
      </c>
      <c r="J283" s="1">
        <v>0.83499999999999996</v>
      </c>
      <c r="K283" s="1">
        <v>0.109</v>
      </c>
      <c r="L283">
        <v>0</v>
      </c>
      <c r="M283" s="1">
        <v>0.49844081489874398</v>
      </c>
      <c r="N283" s="1">
        <v>0.50155918510125497</v>
      </c>
      <c r="O283" s="1">
        <v>0.47607815058036601</v>
      </c>
      <c r="P283" s="1">
        <v>0.52392184941963305</v>
      </c>
      <c r="Q283" s="1">
        <v>0.55555555555555503</v>
      </c>
      <c r="R283" s="1">
        <v>0.44444444444444398</v>
      </c>
      <c r="S283" s="1">
        <f>IF(TeknologiOppgangNedgangUnik_Vader[[#This Row],[Nedgang-KNN]]&gt;TeknologiOppgangNedgangUnik_Vader[[#This Row],[Oppgang-KNN]],0,1)</f>
        <v>0</v>
      </c>
      <c r="T283" s="1">
        <f>IF(TeknologiOppgangNedgangUnik_Vader[[#This Row],[Label]]=TeknologiOppgangNedgangUnik_Vader[[#This Row],[Prediksjon-KNN]],1,-1)</f>
        <v>1</v>
      </c>
      <c r="U2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3" s="2">
        <f>TeknologiOppgangNedgangUnik_Vader[[#This Row],[Conviction KNN]]*TeknologiOppgangNedgangUnik_Vader[[#This Row],[Prediksjon Rett/Feil KNN]]*TeknologiOppgangNedgangUnik_Vader[[#This Row],[Return]]</f>
        <v>1.307227548193138E-4</v>
      </c>
      <c r="W283" s="1">
        <v>0.49909560487198901</v>
      </c>
      <c r="X283" s="1">
        <v>0.50090439512800999</v>
      </c>
      <c r="Y283" s="1">
        <v>0.469343850842595</v>
      </c>
      <c r="Z283" s="1">
        <v>0.530656149157404</v>
      </c>
    </row>
    <row r="284" spans="1:26" hidden="1" x14ac:dyDescent="0.3">
      <c r="A284">
        <v>282</v>
      </c>
      <c r="B284" s="1">
        <v>41.9015673939046</v>
      </c>
      <c r="C284" s="1">
        <v>41.400887987938198</v>
      </c>
      <c r="D284" s="1">
        <v>42.275864227528501</v>
      </c>
      <c r="E284">
        <v>126966800</v>
      </c>
      <c r="F284" s="1">
        <v>41.546718597412102</v>
      </c>
      <c r="G284" s="3">
        <f>(TeknologiOppgangNedgangUnik_Vader[[#This Row],[Open]]-TeknologiOppgangNedgangUnik_Vader[[#This Row],[Close]])/TeknologiOppgangNedgangUnik_Vader[[#This Row],[Close]]</f>
        <v>8.5409584311816264E-3</v>
      </c>
      <c r="H284" s="1">
        <v>-0.92930000000000001</v>
      </c>
      <c r="I284" s="1">
        <v>0.115</v>
      </c>
      <c r="J284" s="1">
        <v>0.82599999999999996</v>
      </c>
      <c r="K284" s="1">
        <v>5.8999999999999997E-2</v>
      </c>
      <c r="L284">
        <v>0</v>
      </c>
      <c r="M284" s="1">
        <v>0.54651643169290598</v>
      </c>
      <c r="N284" s="1">
        <v>0.45348356830709302</v>
      </c>
      <c r="O284" s="1">
        <v>0.77028589773176004</v>
      </c>
      <c r="P284" s="1">
        <v>0.22971410226823899</v>
      </c>
      <c r="Q284" s="1">
        <v>0.66666666666666596</v>
      </c>
      <c r="R284" s="1">
        <v>0.33333333333333298</v>
      </c>
      <c r="S284" s="1">
        <f>IF(TeknologiOppgangNedgangUnik_Vader[[#This Row],[Nedgang-KNN]]&gt;TeknologiOppgangNedgangUnik_Vader[[#This Row],[Oppgang-KNN]],0,1)</f>
        <v>0</v>
      </c>
      <c r="T284" s="1">
        <f>IF(TeknologiOppgangNedgangUnik_Vader[[#This Row],[Label]]=TeknologiOppgangNedgangUnik_Vader[[#This Row],[Prediksjon-KNN]],1,-1)</f>
        <v>1</v>
      </c>
      <c r="U2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4" s="2">
        <f>TeknologiOppgangNedgangUnik_Vader[[#This Row],[Conviction KNN]]*TeknologiOppgangNedgangUnik_Vader[[#This Row],[Prediksjon Rett/Feil KNN]]*TeknologiOppgangNedgangUnik_Vader[[#This Row],[Return]]</f>
        <v>1.4234930718636028E-3</v>
      </c>
      <c r="W284" s="1">
        <v>0.52308087951823601</v>
      </c>
      <c r="X284" s="1">
        <v>0.47691912048176299</v>
      </c>
      <c r="Y284" s="1">
        <v>0.54250559284116295</v>
      </c>
      <c r="Z284" s="1">
        <v>0.45749440715883599</v>
      </c>
    </row>
    <row r="285" spans="1:26" hidden="1" x14ac:dyDescent="0.3">
      <c r="A285">
        <v>283</v>
      </c>
      <c r="B285" s="1">
        <v>41.248926612970898</v>
      </c>
      <c r="C285" s="1">
        <v>41.109792998430002</v>
      </c>
      <c r="D285" s="1">
        <v>41.656558009357902</v>
      </c>
      <c r="E285">
        <v>95280000</v>
      </c>
      <c r="F285" s="1">
        <v>41.595535278320298</v>
      </c>
      <c r="G285" s="3">
        <f>(TeknologiOppgangNedgangUnik_Vader[[#This Row],[Open]]-TeknologiOppgangNedgangUnik_Vader[[#This Row],[Close]])/TeknologiOppgangNedgangUnik_Vader[[#This Row],[Close]]</f>
        <v>-8.3328333925793627E-3</v>
      </c>
      <c r="H285" s="1">
        <v>0.97719999999999996</v>
      </c>
      <c r="I285" s="1">
        <v>7.2999999999999995E-2</v>
      </c>
      <c r="J285" s="1">
        <v>0.80800000000000005</v>
      </c>
      <c r="K285" s="1">
        <v>0.11899999999999999</v>
      </c>
      <c r="L285">
        <v>1</v>
      </c>
      <c r="M285" s="1">
        <v>0.492793084833344</v>
      </c>
      <c r="N285" s="1">
        <v>0.50720691516665595</v>
      </c>
      <c r="O285" s="1">
        <v>0.46998556494369897</v>
      </c>
      <c r="P285" s="1">
        <v>0.53001443505630097</v>
      </c>
      <c r="Q285" s="1">
        <v>0.55555555555555503</v>
      </c>
      <c r="R285" s="1">
        <v>0.44444444444444398</v>
      </c>
      <c r="S285" s="1">
        <f>IF(TeknologiOppgangNedgangUnik_Vader[[#This Row],[Nedgang-KNN]]&gt;TeknologiOppgangNedgangUnik_Vader[[#This Row],[Oppgang-KNN]],0,1)</f>
        <v>0</v>
      </c>
      <c r="T285" s="1">
        <f>IF(TeknologiOppgangNedgangUnik_Vader[[#This Row],[Label]]=TeknologiOppgangNedgangUnik_Vader[[#This Row],[Prediksjon-KNN]],1,-1)</f>
        <v>-1</v>
      </c>
      <c r="U2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5" s="2">
        <f>TeknologiOppgangNedgangUnik_Vader[[#This Row],[Conviction KNN]]*TeknologiOppgangNedgangUnik_Vader[[#This Row],[Prediksjon Rett/Feil KNN]]*TeknologiOppgangNedgangUnik_Vader[[#This Row],[Return]]</f>
        <v>4.6293518847663099E-4</v>
      </c>
      <c r="W285" s="1">
        <v>0.49638498045101198</v>
      </c>
      <c r="X285" s="1">
        <v>0.50361501954898702</v>
      </c>
      <c r="Y285" s="1">
        <v>0.469343850842595</v>
      </c>
      <c r="Z285" s="1">
        <v>0.530656149157404</v>
      </c>
    </row>
    <row r="286" spans="1:26" hidden="1" x14ac:dyDescent="0.3">
      <c r="A286">
        <v>284</v>
      </c>
      <c r="B286" s="1">
        <v>41.751756920785198</v>
      </c>
      <c r="C286" s="1">
        <v>41.312392474524898</v>
      </c>
      <c r="D286" s="1">
        <v>41.790812365904401</v>
      </c>
      <c r="E286">
        <v>83973600</v>
      </c>
      <c r="F286" s="1">
        <v>41.356327056884801</v>
      </c>
      <c r="G286" s="3">
        <f>(TeknologiOppgangNedgangUnik_Vader[[#This Row],[Open]]-TeknologiOppgangNedgangUnik_Vader[[#This Row],[Close]])/TeknologiOppgangNedgangUnik_Vader[[#This Row],[Close]]</f>
        <v>9.5615324677283536E-3</v>
      </c>
      <c r="H286" s="1">
        <v>0.99429999999999996</v>
      </c>
      <c r="I286" s="1">
        <v>6.2E-2</v>
      </c>
      <c r="J286" s="1">
        <v>0.78500000000000003</v>
      </c>
      <c r="K286" s="1">
        <v>0.152</v>
      </c>
      <c r="L286">
        <v>0</v>
      </c>
      <c r="M286" s="1">
        <v>0.47468602649137898</v>
      </c>
      <c r="N286" s="1">
        <v>0.52531397350861997</v>
      </c>
      <c r="O286" s="1">
        <v>0.44418075153324299</v>
      </c>
      <c r="P286" s="1">
        <v>0.55581924846675601</v>
      </c>
      <c r="Q286" s="1">
        <v>0.55555555555555503</v>
      </c>
      <c r="R286" s="1">
        <v>0.44444444444444398</v>
      </c>
      <c r="S286" s="1">
        <f>IF(TeknologiOppgangNedgangUnik_Vader[[#This Row],[Nedgang-KNN]]&gt;TeknologiOppgangNedgangUnik_Vader[[#This Row],[Oppgang-KNN]],0,1)</f>
        <v>0</v>
      </c>
      <c r="T286" s="1">
        <f>IF(TeknologiOppgangNedgangUnik_Vader[[#This Row],[Label]]=TeknologiOppgangNedgangUnik_Vader[[#This Row],[Prediksjon-KNN]],1,-1)</f>
        <v>1</v>
      </c>
      <c r="U2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6" s="2">
        <f>TeknologiOppgangNedgangUnik_Vader[[#This Row],[Conviction KNN]]*TeknologiOppgangNedgangUnik_Vader[[#This Row],[Prediksjon Rett/Feil KNN]]*TeknologiOppgangNedgangUnik_Vader[[#This Row],[Return]]</f>
        <v>5.3119624820713047E-4</v>
      </c>
      <c r="W286" s="1">
        <v>0.49113590032085203</v>
      </c>
      <c r="X286" s="1">
        <v>0.50886409967914703</v>
      </c>
      <c r="Y286" s="1">
        <v>0.469343850842595</v>
      </c>
      <c r="Z286" s="1">
        <v>0.530656149157404</v>
      </c>
    </row>
    <row r="287" spans="1:26" x14ac:dyDescent="0.3">
      <c r="A287">
        <v>285</v>
      </c>
      <c r="B287" s="1">
        <v>41.519877283680401</v>
      </c>
      <c r="C287" s="1">
        <v>41.422238656735303</v>
      </c>
      <c r="D287" s="1">
        <v>41.739557676374602</v>
      </c>
      <c r="E287">
        <v>89134000</v>
      </c>
      <c r="F287" s="1">
        <v>41.7127075195312</v>
      </c>
      <c r="G287" s="3">
        <f>(TeknologiOppgangNedgangUnik_Vader[[#This Row],[Open]]-TeknologiOppgangNedgangUnik_Vader[[#This Row],[Close]])/TeknologiOppgangNedgangUnik_Vader[[#This Row],[Close]]</f>
        <v>-4.6228175373298408E-3</v>
      </c>
      <c r="H287" s="1">
        <v>0.9829</v>
      </c>
      <c r="I287" s="1">
        <v>3.4000000000000002E-2</v>
      </c>
      <c r="J287" s="1">
        <v>0.86299999999999999</v>
      </c>
      <c r="K287" s="1">
        <v>0.10299999999999999</v>
      </c>
      <c r="L287">
        <v>1</v>
      </c>
      <c r="M287" s="7">
        <v>0.50342587297179797</v>
      </c>
      <c r="N287" s="7">
        <v>0.49657412702820197</v>
      </c>
      <c r="O287" s="7">
        <v>0.48666237964462999</v>
      </c>
      <c r="P287" s="7">
        <v>0.51333762035536901</v>
      </c>
      <c r="Q287" s="7">
        <v>0.44444444444444398</v>
      </c>
      <c r="R287" s="7">
        <v>0.55555555555555503</v>
      </c>
      <c r="S287" s="1">
        <f>IF(TeknologiOppgangNedgangUnik_Vader[[#This Row],[Nedgang-KNN]]&gt;TeknologiOppgangNedgangUnik_Vader[[#This Row],[Oppgang-KNN]],0,1)</f>
        <v>1</v>
      </c>
      <c r="T287" s="1">
        <f>IF(TeknologiOppgangNedgangUnik_Vader[[#This Row],[Label]]=TeknologiOppgangNedgangUnik_Vader[[#This Row],[Prediksjon-KNN]],1,-1)</f>
        <v>1</v>
      </c>
      <c r="U2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7" s="2">
        <f>TeknologiOppgangNedgangUnik_Vader[[#This Row],[Conviction KNN]]*TeknologiOppgangNedgangUnik_Vader[[#This Row],[Prediksjon Rett/Feil KNN]]*TeknologiOppgangNedgangUnik_Vader[[#This Row],[Return]]</f>
        <v>-2.5682319651832434E-4</v>
      </c>
      <c r="W287" s="7">
        <v>0.501482962269581</v>
      </c>
      <c r="X287" s="7">
        <v>0.498517037730418</v>
      </c>
      <c r="Y287" s="7">
        <v>0.515593561368209</v>
      </c>
      <c r="Z287" s="7">
        <v>0.48440643863179</v>
      </c>
    </row>
    <row r="288" spans="1:26" hidden="1" x14ac:dyDescent="0.3">
      <c r="A288">
        <v>286</v>
      </c>
      <c r="B288" s="1">
        <v>41.8347460548366</v>
      </c>
      <c r="C288" s="1">
        <v>41.475932075097901</v>
      </c>
      <c r="D288" s="1">
        <v>42.100804285531197</v>
      </c>
      <c r="E288">
        <v>89960800</v>
      </c>
      <c r="F288" s="1">
        <v>41.539394378662102</v>
      </c>
      <c r="G288" s="3">
        <f>(TeknologiOppgangNedgangUnik_Vader[[#This Row],[Open]]-TeknologiOppgangNedgangUnik_Vader[[#This Row],[Close]])/TeknologiOppgangNedgangUnik_Vader[[#This Row],[Close]]</f>
        <v>7.1101584554206622E-3</v>
      </c>
      <c r="H288" s="1">
        <v>0.98060000000000003</v>
      </c>
      <c r="I288" s="1">
        <v>6.0999999999999999E-2</v>
      </c>
      <c r="J288" s="1">
        <v>0.82499999999999996</v>
      </c>
      <c r="K288" s="1">
        <v>0.114</v>
      </c>
      <c r="L288">
        <v>0</v>
      </c>
      <c r="M288" s="1">
        <v>0.49605918386723302</v>
      </c>
      <c r="N288" s="1">
        <v>0.50394081613276598</v>
      </c>
      <c r="O288" s="1">
        <v>0.472134194750368</v>
      </c>
      <c r="P288" s="1">
        <v>0.527865805249631</v>
      </c>
      <c r="Q288" s="1">
        <v>0.55555555555555503</v>
      </c>
      <c r="R288" s="1">
        <v>0.44444444444444398</v>
      </c>
      <c r="S288" s="1">
        <f>IF(TeknologiOppgangNedgangUnik_Vader[[#This Row],[Nedgang-KNN]]&gt;TeknologiOppgangNedgangUnik_Vader[[#This Row],[Oppgang-KNN]],0,1)</f>
        <v>0</v>
      </c>
      <c r="T288" s="1">
        <f>IF(TeknologiOppgangNedgangUnik_Vader[[#This Row],[Label]]=TeknologiOppgangNedgangUnik_Vader[[#This Row],[Prediksjon-KNN]],1,-1)</f>
        <v>1</v>
      </c>
      <c r="U2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8" s="2">
        <f>TeknologiOppgangNedgangUnik_Vader[[#This Row],[Conviction KNN]]*TeknologiOppgangNedgangUnik_Vader[[#This Row],[Prediksjon Rett/Feil KNN]]*TeknologiOppgangNedgangUnik_Vader[[#This Row],[Return]]</f>
        <v>3.9500880307892549E-4</v>
      </c>
      <c r="W288" s="1">
        <v>0.497950450110549</v>
      </c>
      <c r="X288" s="1">
        <v>0.50204954988945005</v>
      </c>
      <c r="Y288" s="1">
        <v>0.469343850842595</v>
      </c>
      <c r="Z288" s="1">
        <v>0.530656149157404</v>
      </c>
    </row>
    <row r="289" spans="1:26" x14ac:dyDescent="0.3">
      <c r="A289">
        <v>287</v>
      </c>
      <c r="B289" s="1">
        <v>41.424680412925802</v>
      </c>
      <c r="C289" s="1">
        <v>41.344129945385198</v>
      </c>
      <c r="D289" s="1">
        <v>41.8030184391326</v>
      </c>
      <c r="E289">
        <v>87342800</v>
      </c>
      <c r="F289" s="1">
        <v>41.690738677978501</v>
      </c>
      <c r="G289" s="3">
        <f>(TeknologiOppgangNedgangUnik_Vader[[#This Row],[Open]]-TeknologiOppgangNedgangUnik_Vader[[#This Row],[Close]])/TeknologiOppgangNedgangUnik_Vader[[#This Row],[Close]]</f>
        <v>-6.3817114661303392E-3</v>
      </c>
      <c r="H289" s="1">
        <v>0.99370000000000003</v>
      </c>
      <c r="I289" s="1">
        <v>6.0999999999999999E-2</v>
      </c>
      <c r="J289" s="1">
        <v>0.80600000000000005</v>
      </c>
      <c r="K289" s="1">
        <v>0.13300000000000001</v>
      </c>
      <c r="L289">
        <v>1</v>
      </c>
      <c r="M289" s="7">
        <v>0.48902435866917299</v>
      </c>
      <c r="N289" s="7">
        <v>0.51097564133082596</v>
      </c>
      <c r="O289" s="7">
        <v>0.45781809078420199</v>
      </c>
      <c r="P289" s="7">
        <v>0.54218190921579701</v>
      </c>
      <c r="Q289" s="7">
        <v>0.44444444444444398</v>
      </c>
      <c r="R289" s="7">
        <v>0.55555555555555503</v>
      </c>
      <c r="S289" s="1">
        <f>IF(TeknologiOppgangNedgangUnik_Vader[[#This Row],[Nedgang-KNN]]&gt;TeknologiOppgangNedgangUnik_Vader[[#This Row],[Oppgang-KNN]],0,1)</f>
        <v>1</v>
      </c>
      <c r="T289" s="1">
        <f>IF(TeknologiOppgangNedgangUnik_Vader[[#This Row],[Label]]=TeknologiOppgangNedgangUnik_Vader[[#This Row],[Prediksjon-KNN]],1,-1)</f>
        <v>1</v>
      </c>
      <c r="U2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9" s="2">
        <f>TeknologiOppgangNedgangUnik_Vader[[#This Row],[Conviction KNN]]*TeknologiOppgangNedgangUnik_Vader[[#This Row],[Prediksjon Rett/Feil KNN]]*TeknologiOppgangNedgangUnik_Vader[[#This Row],[Return]]</f>
        <v>-3.5453952589612977E-4</v>
      </c>
      <c r="W289" s="7">
        <v>0.49454607031043601</v>
      </c>
      <c r="X289" s="7">
        <v>0.50545392968956304</v>
      </c>
      <c r="Y289" s="7">
        <v>0.469343850842595</v>
      </c>
      <c r="Z289" s="7">
        <v>0.530656149157404</v>
      </c>
    </row>
    <row r="290" spans="1:26" hidden="1" x14ac:dyDescent="0.3">
      <c r="A290">
        <v>288</v>
      </c>
      <c r="B290" s="1">
        <v>41.800568774233597</v>
      </c>
      <c r="C290" s="1">
        <v>41.434432405408202</v>
      </c>
      <c r="D290" s="1">
        <v>41.9104089399749</v>
      </c>
      <c r="E290">
        <v>98507200</v>
      </c>
      <c r="F290" s="1">
        <v>41.597972869872997</v>
      </c>
      <c r="G290" s="3">
        <f>(TeknologiOppgangNedgangUnik_Vader[[#This Row],[Open]]-TeknologiOppgangNedgangUnik_Vader[[#This Row],[Close]])/TeknologiOppgangNedgangUnik_Vader[[#This Row],[Close]]</f>
        <v>4.8703311816265899E-3</v>
      </c>
      <c r="H290" s="1">
        <v>0.99099999999999999</v>
      </c>
      <c r="I290" s="1">
        <v>5.8999999999999997E-2</v>
      </c>
      <c r="J290" s="1">
        <v>0.79700000000000004</v>
      </c>
      <c r="K290" s="1">
        <v>0.14299999999999999</v>
      </c>
      <c r="L290">
        <v>0</v>
      </c>
      <c r="M290" s="1">
        <v>0.47834099374678002</v>
      </c>
      <c r="N290" s="1">
        <v>0.52165900625321904</v>
      </c>
      <c r="O290" s="1">
        <v>0.45032532150729498</v>
      </c>
      <c r="P290" s="1">
        <v>0.54967467849270502</v>
      </c>
      <c r="Q290" s="1">
        <v>0.55555555555555503</v>
      </c>
      <c r="R290" s="1">
        <v>0.44444444444444398</v>
      </c>
      <c r="S290" s="1">
        <f>IF(TeknologiOppgangNedgangUnik_Vader[[#This Row],[Nedgang-KNN]]&gt;TeknologiOppgangNedgangUnik_Vader[[#This Row],[Oppgang-KNN]],0,1)</f>
        <v>0</v>
      </c>
      <c r="T290" s="1">
        <f>IF(TeknologiOppgangNedgangUnik_Vader[[#This Row],[Label]]=TeknologiOppgangNedgangUnik_Vader[[#This Row],[Prediksjon-KNN]],1,-1)</f>
        <v>1</v>
      </c>
      <c r="U2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0" s="2">
        <f>TeknologiOppgangNedgangUnik_Vader[[#This Row],[Conviction KNN]]*TeknologiOppgangNedgangUnik_Vader[[#This Row],[Prediksjon Rett/Feil KNN]]*TeknologiOppgangNedgangUnik_Vader[[#This Row],[Return]]</f>
        <v>2.7057395453481038E-4</v>
      </c>
      <c r="W290" s="1">
        <v>0.49290367569282201</v>
      </c>
      <c r="X290" s="1">
        <v>0.50709632430717799</v>
      </c>
      <c r="Y290" s="1">
        <v>0.469343850842595</v>
      </c>
      <c r="Z290" s="1">
        <v>0.530656149157404</v>
      </c>
    </row>
    <row r="291" spans="1:26" hidden="1" x14ac:dyDescent="0.3">
      <c r="A291">
        <v>289</v>
      </c>
      <c r="B291" s="1">
        <v>41.424677974003103</v>
      </c>
      <c r="C291" s="1">
        <v>41.370977665471003</v>
      </c>
      <c r="D291" s="1">
        <v>41.846954286975802</v>
      </c>
      <c r="E291">
        <v>75891200</v>
      </c>
      <c r="F291" s="1">
        <v>41.722465515136697</v>
      </c>
      <c r="G291" s="3">
        <f>(TeknologiOppgangNedgangUnik_Vader[[#This Row],[Open]]-TeknologiOppgangNedgangUnik_Vader[[#This Row],[Close]])/TeknologiOppgangNedgangUnik_Vader[[#This Row],[Close]]</f>
        <v>-7.1373428549077137E-3</v>
      </c>
      <c r="H291" s="1">
        <v>0.98550000000000004</v>
      </c>
      <c r="I291" s="1">
        <v>5.2999999999999999E-2</v>
      </c>
      <c r="J291" s="1">
        <v>0.81899999999999995</v>
      </c>
      <c r="K291" s="1">
        <v>0.128</v>
      </c>
      <c r="L291">
        <v>1</v>
      </c>
      <c r="M291" s="1">
        <v>0.49200336256995603</v>
      </c>
      <c r="N291" s="1">
        <v>0.50799663743004297</v>
      </c>
      <c r="O291" s="1">
        <v>0.46179961946575299</v>
      </c>
      <c r="P291" s="1">
        <v>0.53820038053424601</v>
      </c>
      <c r="Q291" s="1">
        <v>0.55555555555555503</v>
      </c>
      <c r="R291" s="1">
        <v>0.44444444444444398</v>
      </c>
      <c r="S291" s="1">
        <f>IF(TeknologiOppgangNedgangUnik_Vader[[#This Row],[Nedgang-KNN]]&gt;TeknologiOppgangNedgangUnik_Vader[[#This Row],[Oppgang-KNN]],0,1)</f>
        <v>0</v>
      </c>
      <c r="T291" s="1">
        <f>IF(TeknologiOppgangNedgangUnik_Vader[[#This Row],[Label]]=TeknologiOppgangNedgangUnik_Vader[[#This Row],[Prediksjon-KNN]],1,-1)</f>
        <v>-1</v>
      </c>
      <c r="U2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1" s="2">
        <f>TeknologiOppgangNedgangUnik_Vader[[#This Row],[Conviction KNN]]*TeknologiOppgangNedgangUnik_Vader[[#This Row],[Prediksjon Rett/Feil KNN]]*TeknologiOppgangNedgangUnik_Vader[[#This Row],[Return]]</f>
        <v>3.9651904749487274E-4</v>
      </c>
      <c r="W291" s="1">
        <v>0.49598090266331701</v>
      </c>
      <c r="X291" s="1">
        <v>0.50401909733668204</v>
      </c>
      <c r="Y291" s="1">
        <v>0.469343850842595</v>
      </c>
      <c r="Z291" s="1">
        <v>0.530656149157404</v>
      </c>
    </row>
    <row r="292" spans="1:26" x14ac:dyDescent="0.3">
      <c r="A292">
        <v>290</v>
      </c>
      <c r="B292" s="1">
        <v>41.785931288044303</v>
      </c>
      <c r="C292" s="1">
        <v>41.737113841827302</v>
      </c>
      <c r="D292" s="1">
        <v>42.305846215359402</v>
      </c>
      <c r="E292">
        <v>104457600</v>
      </c>
      <c r="F292" s="1">
        <v>41.990966796875</v>
      </c>
      <c r="G292" s="3">
        <f>(TeknologiOppgangNedgangUnik_Vader[[#This Row],[Open]]-TeknologiOppgangNedgangUnik_Vader[[#This Row],[Close]])/TeknologiOppgangNedgangUnik_Vader[[#This Row],[Close]]</f>
        <v>-4.8828480140151505E-3</v>
      </c>
      <c r="H292" s="1">
        <v>0.99280000000000002</v>
      </c>
      <c r="I292" s="1">
        <v>4.3999999999999997E-2</v>
      </c>
      <c r="J292" s="1">
        <v>0.81399999999999995</v>
      </c>
      <c r="K292" s="1">
        <v>0.14199999999999999</v>
      </c>
      <c r="L292">
        <v>1</v>
      </c>
      <c r="M292" s="7">
        <v>0.48803009099327599</v>
      </c>
      <c r="N292" s="7">
        <v>0.51196990900672301</v>
      </c>
      <c r="O292" s="7">
        <v>0.45291551413750503</v>
      </c>
      <c r="P292" s="7">
        <v>0.54708448586249403</v>
      </c>
      <c r="Q292" s="7">
        <v>0.44444444444444398</v>
      </c>
      <c r="R292" s="7">
        <v>0.55555555555555503</v>
      </c>
      <c r="S292" s="1">
        <f>IF(TeknologiOppgangNedgangUnik_Vader[[#This Row],[Nedgang-KNN]]&gt;TeknologiOppgangNedgangUnik_Vader[[#This Row],[Oppgang-KNN]],0,1)</f>
        <v>1</v>
      </c>
      <c r="T292" s="1">
        <f>IF(TeknologiOppgangNedgangUnik_Vader[[#This Row],[Label]]=TeknologiOppgangNedgangUnik_Vader[[#This Row],[Prediksjon-KNN]],1,-1)</f>
        <v>1</v>
      </c>
      <c r="U2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2" s="2">
        <f>TeknologiOppgangNedgangUnik_Vader[[#This Row],[Conviction KNN]]*TeknologiOppgangNedgangUnik_Vader[[#This Row],[Prediksjon Rett/Feil KNN]]*TeknologiOppgangNedgangUnik_Vader[[#This Row],[Return]]</f>
        <v>-2.7126933411195266E-4</v>
      </c>
      <c r="W292" s="7">
        <v>0.49404908526614599</v>
      </c>
      <c r="X292" s="7">
        <v>0.50595091473385301</v>
      </c>
      <c r="Y292" s="7">
        <v>0.469343850842595</v>
      </c>
      <c r="Z292" s="7">
        <v>0.530656149157404</v>
      </c>
    </row>
    <row r="293" spans="1:26" hidden="1" x14ac:dyDescent="0.3">
      <c r="A293">
        <v>291</v>
      </c>
      <c r="B293" s="1">
        <v>41.934824805874499</v>
      </c>
      <c r="C293" s="1">
        <v>41.5686883909068</v>
      </c>
      <c r="D293" s="1">
        <v>42.073954706805502</v>
      </c>
      <c r="E293">
        <v>68998800</v>
      </c>
      <c r="F293" s="1">
        <v>41.754196166992202</v>
      </c>
      <c r="G293" s="3">
        <f>(TeknologiOppgangNedgangUnik_Vader[[#This Row],[Open]]-TeknologiOppgangNedgangUnik_Vader[[#This Row],[Close]])/TeknologiOppgangNedgangUnik_Vader[[#This Row],[Close]]</f>
        <v>4.3259996710244076E-3</v>
      </c>
      <c r="H293" s="1">
        <v>0.91</v>
      </c>
      <c r="I293" s="1">
        <v>4.2999999999999997E-2</v>
      </c>
      <c r="J293" s="1">
        <v>0.69199999999999995</v>
      </c>
      <c r="K293" s="1">
        <v>0.26500000000000001</v>
      </c>
      <c r="L293">
        <v>0</v>
      </c>
      <c r="M293" s="1">
        <v>0.446145508058444</v>
      </c>
      <c r="N293" s="1">
        <v>0.553854491941555</v>
      </c>
      <c r="O293" s="1">
        <v>0.380092309140596</v>
      </c>
      <c r="P293" s="1">
        <v>0.619907690859403</v>
      </c>
      <c r="Q293" s="1">
        <v>0.66666666666666596</v>
      </c>
      <c r="R293" s="1">
        <v>0.33333333333333298</v>
      </c>
      <c r="S293" s="1">
        <f>IF(TeknologiOppgangNedgangUnik_Vader[[#This Row],[Nedgang-KNN]]&gt;TeknologiOppgangNedgangUnik_Vader[[#This Row],[Oppgang-KNN]],0,1)</f>
        <v>0</v>
      </c>
      <c r="T293" s="1">
        <f>IF(TeknologiOppgangNedgangUnik_Vader[[#This Row],[Label]]=TeknologiOppgangNedgangUnik_Vader[[#This Row],[Prediksjon-KNN]],1,-1)</f>
        <v>1</v>
      </c>
      <c r="U2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3" s="2">
        <f>TeknologiOppgangNedgangUnik_Vader[[#This Row],[Conviction KNN]]*TeknologiOppgangNedgangUnik_Vader[[#This Row],[Prediksjon Rett/Feil KNN]]*TeknologiOppgangNedgangUnik_Vader[[#This Row],[Return]]</f>
        <v>7.2099994517073383E-4</v>
      </c>
      <c r="W293" s="1">
        <v>0.473760502758938</v>
      </c>
      <c r="X293" s="1">
        <v>0.52623949724106101</v>
      </c>
      <c r="Y293" s="1">
        <v>0.69811320754716899</v>
      </c>
      <c r="Z293" s="1">
        <v>0.30188679245283001</v>
      </c>
    </row>
    <row r="294" spans="1:26" x14ac:dyDescent="0.3">
      <c r="A294">
        <v>292</v>
      </c>
      <c r="B294" s="1">
        <v>41.881130710176301</v>
      </c>
      <c r="C294" s="1">
        <v>41.8323132591822</v>
      </c>
      <c r="D294" s="1">
        <v>42.227739454127601</v>
      </c>
      <c r="E294">
        <v>75652800</v>
      </c>
      <c r="F294" s="1">
        <v>42.220417022705099</v>
      </c>
      <c r="G294" s="3">
        <f>(TeknologiOppgangNedgangUnik_Vader[[#This Row],[Open]]-TeknologiOppgangNedgangUnik_Vader[[#This Row],[Close]])/TeknologiOppgangNedgangUnik_Vader[[#This Row],[Close]]</f>
        <v>-8.0360720346826283E-3</v>
      </c>
      <c r="H294" s="1">
        <v>0.93910000000000005</v>
      </c>
      <c r="I294" s="1">
        <v>2.5000000000000001E-2</v>
      </c>
      <c r="J294" s="1">
        <v>0.84299999999999997</v>
      </c>
      <c r="K294" s="1">
        <v>0.13200000000000001</v>
      </c>
      <c r="L294">
        <v>1</v>
      </c>
      <c r="M294" s="7">
        <v>0.49511712410811098</v>
      </c>
      <c r="N294" s="7">
        <v>0.50488287589188796</v>
      </c>
      <c r="O294" s="7">
        <v>0.46892399179621003</v>
      </c>
      <c r="P294" s="7">
        <v>0.53107600820378897</v>
      </c>
      <c r="Q294" s="7">
        <v>0.44444444444444398</v>
      </c>
      <c r="R294" s="7">
        <v>0.55555555555555503</v>
      </c>
      <c r="S294" s="1">
        <f>IF(TeknologiOppgangNedgangUnik_Vader[[#This Row],[Nedgang-KNN]]&gt;TeknologiOppgangNedgangUnik_Vader[[#This Row],[Oppgang-KNN]],0,1)</f>
        <v>1</v>
      </c>
      <c r="T294" s="1">
        <f>IF(TeknologiOppgangNedgangUnik_Vader[[#This Row],[Label]]=TeknologiOppgangNedgangUnik_Vader[[#This Row],[Prediksjon-KNN]],1,-1)</f>
        <v>1</v>
      </c>
      <c r="U2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4" s="2">
        <f>TeknologiOppgangNedgangUnik_Vader[[#This Row],[Conviction KNN]]*TeknologiOppgangNedgangUnik_Vader[[#This Row],[Prediksjon Rett/Feil KNN]]*TeknologiOppgangNedgangUnik_Vader[[#This Row],[Return]]</f>
        <v>-4.4644844637125686E-4</v>
      </c>
      <c r="W294" s="7">
        <v>0.49747399400627701</v>
      </c>
      <c r="X294" s="7">
        <v>0.50252600599372199</v>
      </c>
      <c r="Y294" s="7">
        <v>0.515593561368209</v>
      </c>
      <c r="Z294" s="7">
        <v>0.48440643863179</v>
      </c>
    </row>
    <row r="295" spans="1:26" x14ac:dyDescent="0.3">
      <c r="A295">
        <v>293</v>
      </c>
      <c r="B295" s="1">
        <v>42.510881115762501</v>
      </c>
      <c r="C295" s="1">
        <v>42.459620377022198</v>
      </c>
      <c r="D295" s="1">
        <v>42.928274558155998</v>
      </c>
      <c r="E295">
        <v>87493600</v>
      </c>
      <c r="F295" s="1">
        <v>42.527965545654297</v>
      </c>
      <c r="G295" s="3">
        <f>(TeknologiOppgangNedgangUnik_Vader[[#This Row],[Open]]-TeknologiOppgangNedgangUnik_Vader[[#This Row],[Close]])/TeknologiOppgangNedgangUnik_Vader[[#This Row],[Close]]</f>
        <v>-4.017222472929077E-4</v>
      </c>
      <c r="H295" s="1">
        <v>0.96120000000000005</v>
      </c>
      <c r="I295" s="1">
        <v>2.8000000000000001E-2</v>
      </c>
      <c r="J295" s="1">
        <v>0.84599999999999997</v>
      </c>
      <c r="K295" s="1">
        <v>0.126</v>
      </c>
      <c r="L295">
        <v>1</v>
      </c>
      <c r="M295" s="7">
        <v>0.496429951122492</v>
      </c>
      <c r="N295" s="7">
        <v>0.503570048877507</v>
      </c>
      <c r="O295" s="7">
        <v>0.47155516233535</v>
      </c>
      <c r="P295" s="7">
        <v>0.528444837664649</v>
      </c>
      <c r="Q295" s="7">
        <v>0.44444444444444398</v>
      </c>
      <c r="R295" s="7">
        <v>0.55555555555555503</v>
      </c>
      <c r="S295" s="1">
        <f>IF(TeknologiOppgangNedgangUnik_Vader[[#This Row],[Nedgang-KNN]]&gt;TeknologiOppgangNedgangUnik_Vader[[#This Row],[Oppgang-KNN]],0,1)</f>
        <v>1</v>
      </c>
      <c r="T295" s="1">
        <f>IF(TeknologiOppgangNedgangUnik_Vader[[#This Row],[Label]]=TeknologiOppgangNedgangUnik_Vader[[#This Row],[Prediksjon-KNN]],1,-1)</f>
        <v>1</v>
      </c>
      <c r="U2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5" s="2">
        <f>TeknologiOppgangNedgangUnik_Vader[[#This Row],[Conviction KNN]]*TeknologiOppgangNedgangUnik_Vader[[#This Row],[Prediksjon Rett/Feil KNN]]*TeknologiOppgangNedgangUnik_Vader[[#This Row],[Return]]</f>
        <v>-2.2317902627383749E-5</v>
      </c>
      <c r="W295" s="7">
        <v>0.49810385772423199</v>
      </c>
      <c r="X295" s="7">
        <v>0.50189614227576695</v>
      </c>
      <c r="Y295" s="7">
        <v>0.515593561368209</v>
      </c>
      <c r="Z295" s="7">
        <v>0.48440643863179</v>
      </c>
    </row>
    <row r="296" spans="1:26" x14ac:dyDescent="0.3">
      <c r="A296">
        <v>294</v>
      </c>
      <c r="B296" s="1">
        <v>42.401040596190001</v>
      </c>
      <c r="C296" s="1">
        <v>42.269229397349598</v>
      </c>
      <c r="D296" s="1">
        <v>42.7891443131033</v>
      </c>
      <c r="E296">
        <v>68280800</v>
      </c>
      <c r="F296" s="1">
        <v>42.552375793457003</v>
      </c>
      <c r="G296" s="3">
        <f>(TeknologiOppgangNedgangUnik_Vader[[#This Row],[Open]]-TeknologiOppgangNedgangUnik_Vader[[#This Row],[Close]])/TeknologiOppgangNedgangUnik_Vader[[#This Row],[Close]]</f>
        <v>-3.5564453087545841E-3</v>
      </c>
      <c r="H296" s="1">
        <v>0.99670000000000003</v>
      </c>
      <c r="I296" s="1">
        <v>5.1999999999999998E-2</v>
      </c>
      <c r="J296" s="1">
        <v>0.77900000000000003</v>
      </c>
      <c r="K296" s="1">
        <v>0.16900000000000001</v>
      </c>
      <c r="L296">
        <v>1</v>
      </c>
      <c r="M296" s="7">
        <v>0.47730269503470002</v>
      </c>
      <c r="N296" s="7">
        <v>0.52269730496529898</v>
      </c>
      <c r="O296" s="7">
        <v>0.43285476822776597</v>
      </c>
      <c r="P296" s="7">
        <v>0.56714523177223297</v>
      </c>
      <c r="Q296" s="7">
        <v>0.33333333333333298</v>
      </c>
      <c r="R296" s="7">
        <v>0.66666666666666596</v>
      </c>
      <c r="S296" s="1">
        <f>IF(TeknologiOppgangNedgangUnik_Vader[[#This Row],[Nedgang-KNN]]&gt;TeknologiOppgangNedgangUnik_Vader[[#This Row],[Oppgang-KNN]],0,1)</f>
        <v>1</v>
      </c>
      <c r="T296" s="1">
        <f>IF(TeknologiOppgangNedgangUnik_Vader[[#This Row],[Label]]=TeknologiOppgangNedgangUnik_Vader[[#This Row],[Prediksjon-KNN]],1,-1)</f>
        <v>1</v>
      </c>
      <c r="U2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6" s="2">
        <f>TeknologiOppgangNedgangUnik_Vader[[#This Row],[Conviction KNN]]*TeknologiOppgangNedgangUnik_Vader[[#This Row],[Prediksjon Rett/Feil KNN]]*TeknologiOppgangNedgangUnik_Vader[[#This Row],[Return]]</f>
        <v>-5.927408847924301E-4</v>
      </c>
      <c r="W296" s="7">
        <v>0.488867083805058</v>
      </c>
      <c r="X296" s="7">
        <v>0.51113291619494094</v>
      </c>
      <c r="Y296" s="7">
        <v>0.469343850842595</v>
      </c>
      <c r="Z296" s="7">
        <v>0.530656149157404</v>
      </c>
    </row>
    <row r="297" spans="1:26" hidden="1" x14ac:dyDescent="0.3">
      <c r="A297">
        <v>295</v>
      </c>
      <c r="B297" s="1">
        <v>42.278996864696303</v>
      </c>
      <c r="C297" s="1">
        <v>42.161830522110101</v>
      </c>
      <c r="D297" s="1">
        <v>42.715918044759803</v>
      </c>
      <c r="E297">
        <v>111341600</v>
      </c>
      <c r="F297" s="1">
        <v>42.6841850280762</v>
      </c>
      <c r="G297" s="3">
        <f>(TeknologiOppgangNedgangUnik_Vader[[#This Row],[Open]]-TeknologiOppgangNedgangUnik_Vader[[#This Row],[Close]])/TeknologiOppgangNedgangUnik_Vader[[#This Row],[Close]]</f>
        <v>-9.4927000038393175E-3</v>
      </c>
      <c r="H297" s="1">
        <v>0.99590000000000001</v>
      </c>
      <c r="I297" s="1">
        <v>2.5999999999999999E-2</v>
      </c>
      <c r="J297" s="1">
        <v>0.81299999999999994</v>
      </c>
      <c r="K297" s="1">
        <v>0.161</v>
      </c>
      <c r="L297">
        <v>1</v>
      </c>
      <c r="M297" s="1">
        <v>0.48352232436912401</v>
      </c>
      <c r="N297" s="1">
        <v>0.51647767563087499</v>
      </c>
      <c r="O297" s="1">
        <v>0.44608040900484902</v>
      </c>
      <c r="P297" s="1">
        <v>0.55391959099514998</v>
      </c>
      <c r="Q297" s="1">
        <v>0.77777777777777701</v>
      </c>
      <c r="R297" s="1">
        <v>0.22222222222222199</v>
      </c>
      <c r="S297" s="1">
        <f>IF(TeknologiOppgangNedgangUnik_Vader[[#This Row],[Nedgang-KNN]]&gt;TeknologiOppgangNedgangUnik_Vader[[#This Row],[Oppgang-KNN]],0,1)</f>
        <v>0</v>
      </c>
      <c r="T297" s="1">
        <f>IF(TeknologiOppgangNedgangUnik_Vader[[#This Row],[Label]]=TeknologiOppgangNedgangUnik_Vader[[#This Row],[Prediksjon-KNN]],1,-1)</f>
        <v>-1</v>
      </c>
      <c r="U2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97" s="2">
        <f>TeknologiOppgangNedgangUnik_Vader[[#This Row],[Conviction KNN]]*TeknologiOppgangNedgangUnik_Vader[[#This Row],[Prediksjon Rett/Feil KNN]]*TeknologiOppgangNedgangUnik_Vader[[#This Row],[Return]]</f>
        <v>2.6368611121775857E-3</v>
      </c>
      <c r="W297" s="1">
        <v>0.49185083967165799</v>
      </c>
      <c r="X297" s="1">
        <v>0.50814916032834101</v>
      </c>
      <c r="Y297" s="1">
        <v>0.469343850842595</v>
      </c>
      <c r="Z297" s="1">
        <v>0.530656149157404</v>
      </c>
    </row>
    <row r="298" spans="1:26" hidden="1" x14ac:dyDescent="0.3">
      <c r="A298">
        <v>296</v>
      </c>
      <c r="B298" s="1">
        <v>42.549940609855298</v>
      </c>
      <c r="C298" s="1">
        <v>42.208211009653198</v>
      </c>
      <c r="D298" s="1">
        <v>42.693953391420798</v>
      </c>
      <c r="E298">
        <v>112861600</v>
      </c>
      <c r="F298" s="1">
        <v>42.264350891113303</v>
      </c>
      <c r="G298" s="3">
        <f>(TeknologiOppgangNedgangUnik_Vader[[#This Row],[Open]]-TeknologiOppgangNedgangUnik_Vader[[#This Row],[Close]])/TeknologiOppgangNedgangUnik_Vader[[#This Row],[Close]]</f>
        <v>6.7572247702979626E-3</v>
      </c>
      <c r="H298" s="1">
        <v>0.99719999999999998</v>
      </c>
      <c r="I298" s="1">
        <v>4.2999999999999997E-2</v>
      </c>
      <c r="J298" s="1">
        <v>0.77600000000000002</v>
      </c>
      <c r="K298" s="1">
        <v>0.18099999999999999</v>
      </c>
      <c r="L298">
        <v>0</v>
      </c>
      <c r="M298" s="1">
        <v>0.474183605552215</v>
      </c>
      <c r="N298" s="1">
        <v>0.52581639444778405</v>
      </c>
      <c r="O298" s="1">
        <v>0.42621649815111501</v>
      </c>
      <c r="P298" s="1">
        <v>0.57378350184888405</v>
      </c>
      <c r="Q298" s="1">
        <v>0.66666666666666596</v>
      </c>
      <c r="R298" s="1">
        <v>0.33333333333333298</v>
      </c>
      <c r="S298" s="1">
        <f>IF(TeknologiOppgangNedgangUnik_Vader[[#This Row],[Nedgang-KNN]]&gt;TeknologiOppgangNedgangUnik_Vader[[#This Row],[Oppgang-KNN]],0,1)</f>
        <v>0</v>
      </c>
      <c r="T298" s="1">
        <f>IF(TeknologiOppgangNedgangUnik_Vader[[#This Row],[Label]]=TeknologiOppgangNedgangUnik_Vader[[#This Row],[Prediksjon-KNN]],1,-1)</f>
        <v>1</v>
      </c>
      <c r="U2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8" s="2">
        <f>TeknologiOppgangNedgangUnik_Vader[[#This Row],[Conviction KNN]]*TeknologiOppgangNedgangUnik_Vader[[#This Row],[Prediksjon Rett/Feil KNN]]*TeknologiOppgangNedgangUnik_Vader[[#This Row],[Return]]</f>
        <v>1.1262041283829926E-3</v>
      </c>
      <c r="W298" s="1">
        <v>0.48734820544741397</v>
      </c>
      <c r="X298" s="1">
        <v>0.51265179455258503</v>
      </c>
      <c r="Y298" s="1">
        <v>0.469343850842595</v>
      </c>
      <c r="Z298" s="1">
        <v>0.530656149157404</v>
      </c>
    </row>
    <row r="299" spans="1:26" x14ac:dyDescent="0.3">
      <c r="A299">
        <v>297</v>
      </c>
      <c r="B299" s="1">
        <v>42.540175718364097</v>
      </c>
      <c r="C299" s="1">
        <v>42.200889404970603</v>
      </c>
      <c r="D299" s="1">
        <v>42.752533679223099</v>
      </c>
      <c r="E299">
        <v>103544800</v>
      </c>
      <c r="F299" s="1">
        <v>42.7085990905762</v>
      </c>
      <c r="G299" s="3">
        <f>(TeknologiOppgangNedgangUnik_Vader[[#This Row],[Open]]-TeknologiOppgangNedgangUnik_Vader[[#This Row],[Close]])/TeknologiOppgangNedgangUnik_Vader[[#This Row],[Close]]</f>
        <v>-3.9435471028893285E-3</v>
      </c>
      <c r="H299" s="1">
        <v>0.99390000000000001</v>
      </c>
      <c r="I299" s="1">
        <v>5.8000000000000003E-2</v>
      </c>
      <c r="J299" s="1">
        <v>0.79300000000000004</v>
      </c>
      <c r="K299" s="1">
        <v>0.14899999999999999</v>
      </c>
      <c r="L299">
        <v>1</v>
      </c>
      <c r="M299" s="7">
        <v>0.48370586750140998</v>
      </c>
      <c r="N299" s="7">
        <v>0.51629413249858902</v>
      </c>
      <c r="O299" s="7">
        <v>0.446330380496541</v>
      </c>
      <c r="P299" s="7">
        <v>0.55366961950345805</v>
      </c>
      <c r="Q299" s="7">
        <v>0.44444444444444398</v>
      </c>
      <c r="R299" s="7">
        <v>0.55555555555555503</v>
      </c>
      <c r="S299" s="1">
        <f>IF(TeknologiOppgangNedgangUnik_Vader[[#This Row],[Nedgang-KNN]]&gt;TeknologiOppgangNedgangUnik_Vader[[#This Row],[Oppgang-KNN]],0,1)</f>
        <v>1</v>
      </c>
      <c r="T299" s="1">
        <f>IF(TeknologiOppgangNedgangUnik_Vader[[#This Row],[Label]]=TeknologiOppgangNedgangUnik_Vader[[#This Row],[Prediksjon-KNN]],1,-1)</f>
        <v>1</v>
      </c>
      <c r="U2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9" s="2">
        <f>TeknologiOppgangNedgangUnik_Vader[[#This Row],[Conviction KNN]]*TeknologiOppgangNedgangUnik_Vader[[#This Row],[Prediksjon Rett/Feil KNN]]*TeknologiOppgangNedgangUnik_Vader[[#This Row],[Return]]</f>
        <v>-2.1908595016051813E-4</v>
      </c>
      <c r="W299" s="7">
        <v>0.49197162458321803</v>
      </c>
      <c r="X299" s="7">
        <v>0.50802837541678103</v>
      </c>
      <c r="Y299" s="7">
        <v>0.469343850842595</v>
      </c>
      <c r="Z299" s="7">
        <v>0.530656149157404</v>
      </c>
    </row>
    <row r="300" spans="1:26" x14ac:dyDescent="0.3">
      <c r="A300">
        <v>298</v>
      </c>
      <c r="B300" s="1">
        <v>42.884333994033398</v>
      </c>
      <c r="C300" s="1">
        <v>42.464497316967098</v>
      </c>
      <c r="D300" s="1">
        <v>43.387160689360599</v>
      </c>
      <c r="E300">
        <v>109744800</v>
      </c>
      <c r="F300" s="1">
        <v>42.923389434814503</v>
      </c>
      <c r="G300" s="3">
        <f>(TeknologiOppgangNedgangUnik_Vader[[#This Row],[Open]]-TeknologiOppgangNedgangUnik_Vader[[#This Row],[Close]])/TeknologiOppgangNedgangUnik_Vader[[#This Row],[Close]]</f>
        <v>-9.0988715698737347E-4</v>
      </c>
      <c r="H300" s="1">
        <v>0.98580000000000001</v>
      </c>
      <c r="I300" s="1">
        <v>4.1000000000000002E-2</v>
      </c>
      <c r="J300" s="1">
        <v>0.84699999999999998</v>
      </c>
      <c r="K300" s="1">
        <v>0.112</v>
      </c>
      <c r="L300">
        <v>1</v>
      </c>
      <c r="M300" s="7">
        <v>0.49925384901779302</v>
      </c>
      <c r="N300" s="7">
        <v>0.50074615098220598</v>
      </c>
      <c r="O300" s="7">
        <v>0.47664354401511599</v>
      </c>
      <c r="P300" s="7">
        <v>0.52335645598488301</v>
      </c>
      <c r="Q300" s="7">
        <v>0.11111111111111099</v>
      </c>
      <c r="R300" s="7">
        <v>0.88888888888888795</v>
      </c>
      <c r="S300" s="1">
        <f>IF(TeknologiOppgangNedgangUnik_Vader[[#This Row],[Nedgang-KNN]]&gt;TeknologiOppgangNedgangUnik_Vader[[#This Row],[Oppgang-KNN]],0,1)</f>
        <v>1</v>
      </c>
      <c r="T300" s="1">
        <f>IF(TeknologiOppgangNedgangUnik_Vader[[#This Row],[Label]]=TeknologiOppgangNedgangUnik_Vader[[#This Row],[Prediksjon-KNN]],1,-1)</f>
        <v>1</v>
      </c>
      <c r="U3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00" s="2">
        <f>TeknologiOppgangNedgangUnik_Vader[[#This Row],[Conviction KNN]]*TeknologiOppgangNedgangUnik_Vader[[#This Row],[Prediksjon Rett/Feil KNN]]*TeknologiOppgangNedgangUnik_Vader[[#This Row],[Return]]</f>
        <v>-3.5384500549508934E-4</v>
      </c>
      <c r="W300" s="7">
        <v>0.499472831470615</v>
      </c>
      <c r="X300" s="7">
        <v>0.50052716852938395</v>
      </c>
      <c r="Y300" s="7">
        <v>0.515593561368209</v>
      </c>
      <c r="Z300" s="7">
        <v>0.48440643863179</v>
      </c>
    </row>
    <row r="301" spans="1:26" hidden="1" x14ac:dyDescent="0.3">
      <c r="A301">
        <v>299</v>
      </c>
      <c r="B301" s="1">
        <v>42.945354042961398</v>
      </c>
      <c r="C301" s="1">
        <v>42.603624544255602</v>
      </c>
      <c r="D301" s="1">
        <v>42.9599989012072</v>
      </c>
      <c r="E301">
        <v>78949600</v>
      </c>
      <c r="F301" s="1">
        <v>42.8452758789062</v>
      </c>
      <c r="G301" s="3">
        <f>(TeknologiOppgangNedgangUnik_Vader[[#This Row],[Open]]-TeknologiOppgangNedgangUnik_Vader[[#This Row],[Close]])/TeknologiOppgangNedgangUnik_Vader[[#This Row],[Close]]</f>
        <v>2.3358039364257833E-3</v>
      </c>
      <c r="H301" s="1">
        <v>0.29599999999999999</v>
      </c>
      <c r="I301" s="1">
        <v>0</v>
      </c>
      <c r="J301" s="1">
        <v>0.93700000000000006</v>
      </c>
      <c r="K301" s="1">
        <v>6.2E-2</v>
      </c>
      <c r="L301">
        <v>0</v>
      </c>
      <c r="M301" s="1">
        <v>0.52862109204762497</v>
      </c>
      <c r="N301" s="1">
        <v>0.47137890795237403</v>
      </c>
      <c r="O301" s="1">
        <v>0.58661420573849299</v>
      </c>
      <c r="P301" s="1">
        <v>0.41338579426150601</v>
      </c>
      <c r="Q301" s="1">
        <v>0.55555555555555503</v>
      </c>
      <c r="R301" s="1">
        <v>0.44444444444444398</v>
      </c>
      <c r="S301" s="1">
        <f>IF(TeknologiOppgangNedgangUnik_Vader[[#This Row],[Nedgang-KNN]]&gt;TeknologiOppgangNedgangUnik_Vader[[#This Row],[Oppgang-KNN]],0,1)</f>
        <v>0</v>
      </c>
      <c r="T301" s="1">
        <f>IF(TeknologiOppgangNedgangUnik_Vader[[#This Row],[Label]]=TeknologiOppgangNedgangUnik_Vader[[#This Row],[Prediksjon-KNN]],1,-1)</f>
        <v>1</v>
      </c>
      <c r="U3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1" s="2">
        <f>TeknologiOppgangNedgangUnik_Vader[[#This Row],[Conviction KNN]]*TeknologiOppgangNedgangUnik_Vader[[#This Row],[Prediksjon Rett/Feil KNN]]*TeknologiOppgangNedgangUnik_Vader[[#This Row],[Return]]</f>
        <v>1.2976688535698788E-4</v>
      </c>
      <c r="W301" s="1">
        <v>0.51739161217776097</v>
      </c>
      <c r="X301" s="1">
        <v>0.48260838782223803</v>
      </c>
      <c r="Y301" s="1">
        <v>0.54250559284116295</v>
      </c>
      <c r="Z301" s="1">
        <v>0.45749440715883599</v>
      </c>
    </row>
    <row r="302" spans="1:26" hidden="1" x14ac:dyDescent="0.3">
      <c r="A302">
        <v>300</v>
      </c>
      <c r="B302" s="1">
        <v>42.635367036570401</v>
      </c>
      <c r="C302" s="1">
        <v>42.4571816807278</v>
      </c>
      <c r="D302" s="1">
        <v>42.835523409200199</v>
      </c>
      <c r="E302">
        <v>83241600</v>
      </c>
      <c r="F302" s="1">
        <v>42.5987548828125</v>
      </c>
      <c r="G302" s="3">
        <f>(TeknologiOppgangNedgangUnik_Vader[[#This Row],[Open]]-TeknologiOppgangNedgangUnik_Vader[[#This Row],[Close]])/TeknologiOppgangNedgangUnik_Vader[[#This Row],[Close]]</f>
        <v>8.5946534960045418E-4</v>
      </c>
      <c r="H302" s="1">
        <v>0.76500000000000001</v>
      </c>
      <c r="I302" s="1">
        <v>0</v>
      </c>
      <c r="J302" s="1">
        <v>0.96699999999999997</v>
      </c>
      <c r="K302" s="1">
        <v>3.3000000000000002E-2</v>
      </c>
      <c r="L302">
        <v>0</v>
      </c>
      <c r="M302" s="1">
        <v>0.53704729165018805</v>
      </c>
      <c r="N302" s="1">
        <v>0.462952708349811</v>
      </c>
      <c r="O302" s="1">
        <v>0.581704260835468</v>
      </c>
      <c r="P302" s="1">
        <v>0.418295739164531</v>
      </c>
      <c r="Q302" s="1">
        <v>0.66666666666666596</v>
      </c>
      <c r="R302" s="1">
        <v>0.33333333333333298</v>
      </c>
      <c r="S302" s="1">
        <f>IF(TeknologiOppgangNedgangUnik_Vader[[#This Row],[Nedgang-KNN]]&gt;TeknologiOppgangNedgangUnik_Vader[[#This Row],[Oppgang-KNN]],0,1)</f>
        <v>0</v>
      </c>
      <c r="T302" s="1">
        <f>IF(TeknologiOppgangNedgangUnik_Vader[[#This Row],[Label]]=TeknologiOppgangNedgangUnik_Vader[[#This Row],[Prediksjon-KNN]],1,-1)</f>
        <v>1</v>
      </c>
      <c r="U3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2" s="2">
        <f>TeknologiOppgangNedgangUnik_Vader[[#This Row],[Conviction KNN]]*TeknologiOppgangNedgangUnik_Vader[[#This Row],[Prediksjon Rett/Feil KNN]]*TeknologiOppgangNedgangUnik_Vader[[#This Row],[Return]]</f>
        <v>1.4324422493340887E-4</v>
      </c>
      <c r="W302" s="1">
        <v>0.51779517435127098</v>
      </c>
      <c r="X302" s="1">
        <v>0.48220482564872802</v>
      </c>
      <c r="Y302" s="1">
        <v>0.61764705882352899</v>
      </c>
      <c r="Z302" s="1">
        <v>0.38235294117647001</v>
      </c>
    </row>
    <row r="303" spans="1:26" hidden="1" x14ac:dyDescent="0.3">
      <c r="A303">
        <v>301</v>
      </c>
      <c r="B303" s="1">
        <v>42.440093421045198</v>
      </c>
      <c r="C303" s="1">
        <v>41.988527386173303</v>
      </c>
      <c r="D303" s="1">
        <v>42.5792270540462</v>
      </c>
      <c r="E303">
        <v>99185600</v>
      </c>
      <c r="F303" s="1">
        <v>42.105690002441399</v>
      </c>
      <c r="G303" s="3">
        <f>(TeknologiOppgangNedgangUnik_Vader[[#This Row],[Open]]-TeknologiOppgangNedgangUnik_Vader[[#This Row],[Close]])/TeknologiOppgangNedgangUnik_Vader[[#This Row],[Close]]</f>
        <v>7.9420006793478309E-3</v>
      </c>
      <c r="H303" s="1">
        <v>0.29599999999999999</v>
      </c>
      <c r="I303" s="1">
        <v>0</v>
      </c>
      <c r="J303" s="1">
        <v>0.93700000000000006</v>
      </c>
      <c r="K303" s="1">
        <v>6.2E-2</v>
      </c>
      <c r="L303">
        <v>0</v>
      </c>
      <c r="M303" s="1">
        <v>0.52862109204762497</v>
      </c>
      <c r="N303" s="1">
        <v>0.47137890795237403</v>
      </c>
      <c r="O303" s="1">
        <v>0.58661420573849299</v>
      </c>
      <c r="P303" s="1">
        <v>0.41338579426150601</v>
      </c>
      <c r="Q303" s="1">
        <v>0.55555555555555503</v>
      </c>
      <c r="R303" s="1">
        <v>0.44444444444444398</v>
      </c>
      <c r="S303" s="1">
        <f>IF(TeknologiOppgangNedgangUnik_Vader[[#This Row],[Nedgang-KNN]]&gt;TeknologiOppgangNedgangUnik_Vader[[#This Row],[Oppgang-KNN]],0,1)</f>
        <v>0</v>
      </c>
      <c r="T303" s="1">
        <f>IF(TeknologiOppgangNedgangUnik_Vader[[#This Row],[Label]]=TeknologiOppgangNedgangUnik_Vader[[#This Row],[Prediksjon-KNN]],1,-1)</f>
        <v>1</v>
      </c>
      <c r="U3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3" s="2">
        <f>TeknologiOppgangNedgangUnik_Vader[[#This Row],[Conviction KNN]]*TeknologiOppgangNedgangUnik_Vader[[#This Row],[Prediksjon Rett/Feil KNN]]*TeknologiOppgangNedgangUnik_Vader[[#This Row],[Return]]</f>
        <v>4.4122225996376813E-4</v>
      </c>
      <c r="W303" s="1">
        <v>0.51739161217776097</v>
      </c>
      <c r="X303" s="1">
        <v>0.48260838782223803</v>
      </c>
      <c r="Y303" s="1">
        <v>0.54250559284116295</v>
      </c>
      <c r="Z303" s="1">
        <v>0.45749440715883599</v>
      </c>
    </row>
    <row r="304" spans="1:26" hidden="1" x14ac:dyDescent="0.3">
      <c r="A304">
        <v>302</v>
      </c>
      <c r="B304" s="1">
        <v>41.573570138165401</v>
      </c>
      <c r="C304" s="1">
        <v>41.373413782239901</v>
      </c>
      <c r="D304" s="1">
        <v>42.244820214278498</v>
      </c>
      <c r="E304">
        <v>95997600</v>
      </c>
      <c r="F304" s="1">
        <v>42.205764770507798</v>
      </c>
      <c r="G304" s="3">
        <f>(TeknologiOppgangNedgangUnik_Vader[[#This Row],[Open]]-TeknologiOppgangNedgangUnik_Vader[[#This Row],[Close]])/TeknologiOppgangNedgangUnik_Vader[[#This Row],[Close]]</f>
        <v>-1.497886925589267E-2</v>
      </c>
      <c r="H304" s="1">
        <v>0.99650000000000005</v>
      </c>
      <c r="I304" s="1">
        <v>7.5999999999999998E-2</v>
      </c>
      <c r="J304" s="1">
        <v>0.71799999999999997</v>
      </c>
      <c r="K304" s="1">
        <v>0.20599999999999999</v>
      </c>
      <c r="L304">
        <v>1</v>
      </c>
      <c r="M304" s="1">
        <v>0.46107253721027402</v>
      </c>
      <c r="N304" s="1">
        <v>0.53892746278972503</v>
      </c>
      <c r="O304" s="1">
        <v>0.41390354365115101</v>
      </c>
      <c r="P304" s="1">
        <v>0.58609645634884899</v>
      </c>
      <c r="Q304" s="1">
        <v>0.55555555555555503</v>
      </c>
      <c r="R304" s="1">
        <v>0.44444444444444398</v>
      </c>
      <c r="S304" s="1">
        <f>IF(TeknologiOppgangNedgangUnik_Vader[[#This Row],[Nedgang-KNN]]&gt;TeknologiOppgangNedgangUnik_Vader[[#This Row],[Oppgang-KNN]],0,1)</f>
        <v>0</v>
      </c>
      <c r="T304" s="1">
        <f>IF(TeknologiOppgangNedgangUnik_Vader[[#This Row],[Label]]=TeknologiOppgangNedgangUnik_Vader[[#This Row],[Prediksjon-KNN]],1,-1)</f>
        <v>-1</v>
      </c>
      <c r="U3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4" s="2">
        <f>TeknologiOppgangNedgangUnik_Vader[[#This Row],[Conviction KNN]]*TeknologiOppgangNedgangUnik_Vader[[#This Row],[Prediksjon Rett/Feil KNN]]*TeknologiOppgangNedgangUnik_Vader[[#This Row],[Return]]</f>
        <v>8.3215940310514785E-4</v>
      </c>
      <c r="W304" s="1">
        <v>0.48102468387164898</v>
      </c>
      <c r="X304" s="1">
        <v>0.51897531612835102</v>
      </c>
      <c r="Y304" s="1">
        <v>0.469343850842595</v>
      </c>
      <c r="Z304" s="1">
        <v>0.530656149157404</v>
      </c>
    </row>
    <row r="305" spans="1:26" x14ac:dyDescent="0.3">
      <c r="A305">
        <v>303</v>
      </c>
      <c r="B305" s="1">
        <v>42.8355259990443</v>
      </c>
      <c r="C305" s="1">
        <v>42.801353411960001</v>
      </c>
      <c r="D305" s="1">
        <v>43.721573694348301</v>
      </c>
      <c r="E305">
        <v>128044000</v>
      </c>
      <c r="F305" s="1">
        <v>43.667873382568402</v>
      </c>
      <c r="G305" s="3">
        <f>(TeknologiOppgangNedgangUnik_Vader[[#This Row],[Open]]-TeknologiOppgangNedgangUnik_Vader[[#This Row],[Close]])/TeknologiOppgangNedgangUnik_Vader[[#This Row],[Close]]</f>
        <v>-1.9060863720841582E-2</v>
      </c>
      <c r="H305" s="1">
        <v>0</v>
      </c>
      <c r="I305" s="1">
        <v>0</v>
      </c>
      <c r="J305" s="1">
        <v>1</v>
      </c>
      <c r="K305" s="1">
        <v>0</v>
      </c>
      <c r="L305">
        <v>1</v>
      </c>
      <c r="M305" s="7">
        <v>0.56373883883369702</v>
      </c>
      <c r="N305" s="7">
        <v>0.43626116116630198</v>
      </c>
      <c r="O305" s="7">
        <v>0.67709443016826198</v>
      </c>
      <c r="P305" s="7">
        <v>0.32290556983173702</v>
      </c>
      <c r="Q305" s="7">
        <v>0.44444444444444398</v>
      </c>
      <c r="R305" s="7">
        <v>0.55555555555555503</v>
      </c>
      <c r="S305" s="1">
        <f>IF(TeknologiOppgangNedgangUnik_Vader[[#This Row],[Nedgang-KNN]]&gt;TeknologiOppgangNedgangUnik_Vader[[#This Row],[Oppgang-KNN]],0,1)</f>
        <v>1</v>
      </c>
      <c r="T305" s="1">
        <f>IF(TeknologiOppgangNedgangUnik_Vader[[#This Row],[Label]]=TeknologiOppgangNedgangUnik_Vader[[#This Row],[Prediksjon-KNN]],1,-1)</f>
        <v>1</v>
      </c>
      <c r="U3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5" s="2">
        <f>TeknologiOppgangNedgangUnik_Vader[[#This Row],[Conviction KNN]]*TeknologiOppgangNedgangUnik_Vader[[#This Row],[Prediksjon Rett/Feil KNN]]*TeknologiOppgangNedgangUnik_Vader[[#This Row],[Return]]</f>
        <v>-1.0589368733800873E-3</v>
      </c>
      <c r="W305" s="7">
        <v>0.53105519930732104</v>
      </c>
      <c r="X305" s="7">
        <v>0.46894480069267802</v>
      </c>
      <c r="Y305" s="7">
        <v>0.54250559284116295</v>
      </c>
      <c r="Z305" s="7">
        <v>0.45749440715883599</v>
      </c>
    </row>
    <row r="306" spans="1:26" x14ac:dyDescent="0.3">
      <c r="A306">
        <v>304</v>
      </c>
      <c r="B306" s="1">
        <v>43.936373187243902</v>
      </c>
      <c r="C306" s="1">
        <v>43.782594689238202</v>
      </c>
      <c r="D306" s="1">
        <v>44.5880956092441</v>
      </c>
      <c r="E306">
        <v>129870400</v>
      </c>
      <c r="F306" s="1">
        <v>44.158496856689503</v>
      </c>
      <c r="G306" s="3">
        <f>(TeknologiOppgangNedgangUnik_Vader[[#This Row],[Open]]-TeknologiOppgangNedgangUnik_Vader[[#This Row],[Close]])/TeknologiOppgangNedgangUnik_Vader[[#This Row],[Close]]</f>
        <v>-5.0301456176480306E-3</v>
      </c>
      <c r="H306" s="1">
        <v>0.85550000000000004</v>
      </c>
      <c r="I306" s="1">
        <v>6.9000000000000006E-2</v>
      </c>
      <c r="J306" s="1">
        <v>0.83499999999999996</v>
      </c>
      <c r="K306" s="1">
        <v>9.7000000000000003E-2</v>
      </c>
      <c r="L306">
        <v>1</v>
      </c>
      <c r="M306" s="7">
        <v>0.51101333136065097</v>
      </c>
      <c r="N306" s="7">
        <v>0.48898666863934798</v>
      </c>
      <c r="O306" s="7">
        <v>0.48884834680233302</v>
      </c>
      <c r="P306" s="7">
        <v>0.51115165319766598</v>
      </c>
      <c r="Q306" s="7">
        <v>0.33333333333333298</v>
      </c>
      <c r="R306" s="7">
        <v>0.66666666666666596</v>
      </c>
      <c r="S306" s="1">
        <f>IF(TeknologiOppgangNedgangUnik_Vader[[#This Row],[Nedgang-KNN]]&gt;TeknologiOppgangNedgangUnik_Vader[[#This Row],[Oppgang-KNN]],0,1)</f>
        <v>1</v>
      </c>
      <c r="T306" s="1">
        <f>IF(TeknologiOppgangNedgangUnik_Vader[[#This Row],[Label]]=TeknologiOppgangNedgangUnik_Vader[[#This Row],[Prediksjon-KNN]],1,-1)</f>
        <v>1</v>
      </c>
      <c r="U3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6" s="2">
        <f>TeknologiOppgangNedgangUnik_Vader[[#This Row],[Conviction KNN]]*TeknologiOppgangNedgangUnik_Vader[[#This Row],[Prediksjon Rett/Feil KNN]]*TeknologiOppgangNedgangUnik_Vader[[#This Row],[Return]]</f>
        <v>-8.3835760294133756E-4</v>
      </c>
      <c r="W306" s="7">
        <v>0.50170116588170599</v>
      </c>
      <c r="X306" s="7">
        <v>0.49829883411829301</v>
      </c>
      <c r="Y306" s="7">
        <v>0.469343850842595</v>
      </c>
      <c r="Z306" s="7">
        <v>0.530656149157404</v>
      </c>
    </row>
    <row r="307" spans="1:26" hidden="1" x14ac:dyDescent="0.3">
      <c r="A307">
        <v>305</v>
      </c>
      <c r="B307" s="1">
        <v>44.485571040908702</v>
      </c>
      <c r="C307" s="1">
        <v>44.160929664009302</v>
      </c>
      <c r="D307" s="1">
        <v>44.741867256832698</v>
      </c>
      <c r="E307">
        <v>124130000</v>
      </c>
      <c r="F307" s="1">
        <v>44.353763580322301</v>
      </c>
      <c r="G307" s="3">
        <f>(TeknologiOppgangNedgangUnik_Vader[[#This Row],[Open]]-TeknologiOppgangNedgangUnik_Vader[[#This Row],[Close]])/TeknologiOppgangNedgangUnik_Vader[[#This Row],[Close]]</f>
        <v>2.9717311440258043E-3</v>
      </c>
      <c r="H307" s="1">
        <v>0.29599999999999999</v>
      </c>
      <c r="I307" s="1">
        <v>0</v>
      </c>
      <c r="J307" s="1">
        <v>0.93700000000000006</v>
      </c>
      <c r="K307" s="1">
        <v>6.2E-2</v>
      </c>
      <c r="L307">
        <v>0</v>
      </c>
      <c r="M307" s="1">
        <v>0.52862109204762497</v>
      </c>
      <c r="N307" s="1">
        <v>0.47137890795237403</v>
      </c>
      <c r="O307" s="1">
        <v>0.58661420573849299</v>
      </c>
      <c r="P307" s="1">
        <v>0.41338579426150601</v>
      </c>
      <c r="Q307" s="1">
        <v>0.55555555555555503</v>
      </c>
      <c r="R307" s="1">
        <v>0.44444444444444398</v>
      </c>
      <c r="S307" s="1">
        <f>IF(TeknologiOppgangNedgangUnik_Vader[[#This Row],[Nedgang-KNN]]&gt;TeknologiOppgangNedgangUnik_Vader[[#This Row],[Oppgang-KNN]],0,1)</f>
        <v>0</v>
      </c>
      <c r="T307" s="1">
        <f>IF(TeknologiOppgangNedgangUnik_Vader[[#This Row],[Label]]=TeknologiOppgangNedgangUnik_Vader[[#This Row],[Prediksjon-KNN]],1,-1)</f>
        <v>1</v>
      </c>
      <c r="U3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7" s="2">
        <f>TeknologiOppgangNedgangUnik_Vader[[#This Row],[Conviction KNN]]*TeknologiOppgangNedgangUnik_Vader[[#This Row],[Prediksjon Rett/Feil KNN]]*TeknologiOppgangNedgangUnik_Vader[[#This Row],[Return]]</f>
        <v>1.6509617466810015E-4</v>
      </c>
      <c r="W307" s="1">
        <v>0.51739161217776097</v>
      </c>
      <c r="X307" s="1">
        <v>0.48260838782223803</v>
      </c>
      <c r="Y307" s="1">
        <v>0.54250559284116295</v>
      </c>
      <c r="Z307" s="1">
        <v>0.45749440715883599</v>
      </c>
    </row>
    <row r="308" spans="1:26" hidden="1" x14ac:dyDescent="0.3">
      <c r="A308">
        <v>306</v>
      </c>
      <c r="B308" s="1">
        <v>44.888315838111097</v>
      </c>
      <c r="C308" s="1">
        <v>44.561234920038899</v>
      </c>
      <c r="D308" s="1">
        <v>44.937136998626002</v>
      </c>
      <c r="E308">
        <v>94318000</v>
      </c>
      <c r="F308" s="1">
        <v>44.8468208312988</v>
      </c>
      <c r="G308" s="3">
        <f>(TeknologiOppgangNedgangUnik_Vader[[#This Row],[Open]]-TeknologiOppgangNedgangUnik_Vader[[#This Row],[Close]])/TeknologiOppgangNedgangUnik_Vader[[#This Row],[Close]]</f>
        <v>9.252608332793597E-4</v>
      </c>
      <c r="H308" s="1">
        <v>0.99180000000000001</v>
      </c>
      <c r="I308" s="1">
        <v>1.2999999999999999E-2</v>
      </c>
      <c r="J308" s="1">
        <v>0.84499999999999997</v>
      </c>
      <c r="K308" s="1">
        <v>0.14199999999999999</v>
      </c>
      <c r="L308">
        <v>0</v>
      </c>
      <c r="M308" s="1">
        <v>0.49205479578483502</v>
      </c>
      <c r="N308" s="1">
        <v>0.50794520421516398</v>
      </c>
      <c r="O308" s="1">
        <v>0.46864429969841398</v>
      </c>
      <c r="P308" s="1">
        <v>0.53135570030158497</v>
      </c>
      <c r="Q308" s="1">
        <v>0.66666666666666596</v>
      </c>
      <c r="R308" s="1">
        <v>0.33333333333333298</v>
      </c>
      <c r="S308" s="1">
        <f>IF(TeknologiOppgangNedgangUnik_Vader[[#This Row],[Nedgang-KNN]]&gt;TeknologiOppgangNedgangUnik_Vader[[#This Row],[Oppgang-KNN]],0,1)</f>
        <v>0</v>
      </c>
      <c r="T308" s="1">
        <f>IF(TeknologiOppgangNedgangUnik_Vader[[#This Row],[Label]]=TeknologiOppgangNedgangUnik_Vader[[#This Row],[Prediksjon-KNN]],1,-1)</f>
        <v>1</v>
      </c>
      <c r="U3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8" s="2">
        <f>TeknologiOppgangNedgangUnik_Vader[[#This Row],[Conviction KNN]]*TeknologiOppgangNedgangUnik_Vader[[#This Row],[Prediksjon Rett/Feil KNN]]*TeknologiOppgangNedgangUnik_Vader[[#This Row],[Return]]</f>
        <v>1.5421013887989313E-4</v>
      </c>
      <c r="W308" s="1">
        <v>0.49596443809315199</v>
      </c>
      <c r="X308" s="1">
        <v>0.50403556190684695</v>
      </c>
      <c r="Y308" s="1">
        <v>0.515593561368209</v>
      </c>
      <c r="Z308" s="1">
        <v>0.48440643863179</v>
      </c>
    </row>
    <row r="309" spans="1:26" hidden="1" x14ac:dyDescent="0.3">
      <c r="A309">
        <v>307</v>
      </c>
      <c r="B309" s="1">
        <v>45.120209686165197</v>
      </c>
      <c r="C309" s="1">
        <v>44.849268606169801</v>
      </c>
      <c r="D309" s="1">
        <v>45.7255541468232</v>
      </c>
      <c r="E309">
        <v>156171600</v>
      </c>
      <c r="F309" s="1">
        <v>45.430202484130902</v>
      </c>
      <c r="G309" s="3">
        <f>(TeknologiOppgangNedgangUnik_Vader[[#This Row],[Open]]-TeknologiOppgangNedgangUnik_Vader[[#This Row],[Close]])/TeknologiOppgangNedgangUnik_Vader[[#This Row],[Close]]</f>
        <v>-6.8234958467109641E-3</v>
      </c>
      <c r="H309" s="1">
        <v>-0.38179999999999997</v>
      </c>
      <c r="I309" s="1">
        <v>0.06</v>
      </c>
      <c r="J309" s="1">
        <v>0.879</v>
      </c>
      <c r="K309" s="1">
        <v>6.0999999999999999E-2</v>
      </c>
      <c r="L309">
        <v>1</v>
      </c>
      <c r="M309" s="1">
        <v>0.54206597365801701</v>
      </c>
      <c r="N309" s="1">
        <v>0.45793402634198199</v>
      </c>
      <c r="O309" s="1">
        <v>0.64875610088620295</v>
      </c>
      <c r="P309" s="1">
        <v>0.351243899113796</v>
      </c>
      <c r="Q309" s="1">
        <v>0.77777777777777701</v>
      </c>
      <c r="R309" s="1">
        <v>0.22222222222222199</v>
      </c>
      <c r="S309" s="1">
        <f>IF(TeknologiOppgangNedgangUnik_Vader[[#This Row],[Nedgang-KNN]]&gt;TeknologiOppgangNedgangUnik_Vader[[#This Row],[Oppgang-KNN]],0,1)</f>
        <v>0</v>
      </c>
      <c r="T309" s="1">
        <f>IF(TeknologiOppgangNedgangUnik_Vader[[#This Row],[Label]]=TeknologiOppgangNedgangUnik_Vader[[#This Row],[Prediksjon-KNN]],1,-1)</f>
        <v>-1</v>
      </c>
      <c r="U3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09" s="2">
        <f>TeknologiOppgangNedgangUnik_Vader[[#This Row],[Conviction KNN]]*TeknologiOppgangNedgangUnik_Vader[[#This Row],[Prediksjon Rett/Feil KNN]]*TeknologiOppgangNedgangUnik_Vader[[#This Row],[Return]]</f>
        <v>1.8954155129752659E-3</v>
      </c>
      <c r="W309" s="1">
        <v>0.520678577398766</v>
      </c>
      <c r="X309" s="1">
        <v>0.479321422601233</v>
      </c>
      <c r="Y309" s="1">
        <v>0.54250559284116295</v>
      </c>
      <c r="Z309" s="1">
        <v>0.45749440715883599</v>
      </c>
    </row>
    <row r="310" spans="1:26" x14ac:dyDescent="0.3">
      <c r="A310">
        <v>308</v>
      </c>
      <c r="B310" s="1">
        <v>45.3520997210614</v>
      </c>
      <c r="C310" s="1">
        <v>45.349656427835598</v>
      </c>
      <c r="D310" s="1">
        <v>45.984294394171698</v>
      </c>
      <c r="E310">
        <v>104879200</v>
      </c>
      <c r="F310" s="1">
        <v>45.8939819335938</v>
      </c>
      <c r="G310" s="3">
        <f>(TeknologiOppgangNedgangUnik_Vader[[#This Row],[Open]]-TeknologiOppgangNedgangUnik_Vader[[#This Row],[Close]])/TeknologiOppgangNedgangUnik_Vader[[#This Row],[Close]]</f>
        <v>-1.1807260771498868E-2</v>
      </c>
      <c r="H310" s="1">
        <v>0.99390000000000001</v>
      </c>
      <c r="I310" s="1">
        <v>6.9000000000000006E-2</v>
      </c>
      <c r="J310" s="1">
        <v>0.77800000000000002</v>
      </c>
      <c r="K310" s="1">
        <v>0.154</v>
      </c>
      <c r="L310">
        <v>1</v>
      </c>
      <c r="M310" s="7">
        <v>0.48793848972042803</v>
      </c>
      <c r="N310" s="7">
        <v>0.51206151027957103</v>
      </c>
      <c r="O310" s="7">
        <v>0.44434654356109399</v>
      </c>
      <c r="P310" s="7">
        <v>0.55565345643890496</v>
      </c>
      <c r="Q310" s="7">
        <v>0.11111111111111099</v>
      </c>
      <c r="R310" s="7">
        <v>0.88888888888888795</v>
      </c>
      <c r="S310" s="1">
        <f>IF(TeknologiOppgangNedgangUnik_Vader[[#This Row],[Nedgang-KNN]]&gt;TeknologiOppgangNedgangUnik_Vader[[#This Row],[Oppgang-KNN]],0,1)</f>
        <v>1</v>
      </c>
      <c r="T310" s="1">
        <f>IF(TeknologiOppgangNedgangUnik_Vader[[#This Row],[Label]]=TeknologiOppgangNedgangUnik_Vader[[#This Row],[Prediksjon-KNN]],1,-1)</f>
        <v>1</v>
      </c>
      <c r="U3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10" s="2">
        <f>TeknologiOppgangNedgangUnik_Vader[[#This Row],[Conviction KNN]]*TeknologiOppgangNedgangUnik_Vader[[#This Row],[Prediksjon Rett/Feil KNN]]*TeknologiOppgangNedgangUnik_Vader[[#This Row],[Return]]</f>
        <v>-4.5917125222495556E-3</v>
      </c>
      <c r="W310" s="7">
        <v>0.49050332415967401</v>
      </c>
      <c r="X310" s="7">
        <v>0.50949667584032499</v>
      </c>
      <c r="Y310" s="7">
        <v>0.469343850842595</v>
      </c>
      <c r="Z310" s="7">
        <v>0.530656149157404</v>
      </c>
    </row>
    <row r="311" spans="1:26" hidden="1" x14ac:dyDescent="0.3">
      <c r="A311">
        <v>309</v>
      </c>
      <c r="B311" s="1">
        <v>45.974536052978799</v>
      </c>
      <c r="C311" s="1">
        <v>45.381393054429999</v>
      </c>
      <c r="D311" s="1">
        <v>46.130754126033203</v>
      </c>
      <c r="E311">
        <v>126585600</v>
      </c>
      <c r="F311" s="1">
        <v>45.530288696289098</v>
      </c>
      <c r="G311" s="3">
        <f>(TeknologiOppgangNedgangUnik_Vader[[#This Row],[Open]]-TeknologiOppgangNedgangUnik_Vader[[#This Row],[Close]])/TeknologiOppgangNedgangUnik_Vader[[#This Row],[Close]]</f>
        <v>9.757182952497041E-3</v>
      </c>
      <c r="H311" s="1">
        <v>0.96519999999999995</v>
      </c>
      <c r="I311" s="1">
        <v>6.4000000000000001E-2</v>
      </c>
      <c r="J311" s="1">
        <v>0.81799999999999995</v>
      </c>
      <c r="K311" s="1">
        <v>0.11799999999999999</v>
      </c>
      <c r="L311">
        <v>0</v>
      </c>
      <c r="M311" s="1">
        <v>0.494551084152418</v>
      </c>
      <c r="N311" s="1">
        <v>0.505448915847581</v>
      </c>
      <c r="O311" s="1">
        <v>0.46945420313905301</v>
      </c>
      <c r="P311" s="1">
        <v>0.53054579686094605</v>
      </c>
      <c r="Q311" s="1">
        <v>0.44444444444444398</v>
      </c>
      <c r="R311" s="1">
        <v>0.55555555555555503</v>
      </c>
      <c r="S311" s="1">
        <f>IF(TeknologiOppgangNedgangUnik_Vader[[#This Row],[Nedgang-KNN]]&gt;TeknologiOppgangNedgangUnik_Vader[[#This Row],[Oppgang-KNN]],0,1)</f>
        <v>1</v>
      </c>
      <c r="T311" s="1">
        <f>IF(TeknologiOppgangNedgangUnik_Vader[[#This Row],[Label]]=TeknologiOppgangNedgangUnik_Vader[[#This Row],[Prediksjon-KNN]],1,-1)</f>
        <v>-1</v>
      </c>
      <c r="U3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1" s="2">
        <f>TeknologiOppgangNedgangUnik_Vader[[#This Row],[Conviction KNN]]*TeknologiOppgangNedgangUnik_Vader[[#This Row],[Prediksjon Rett/Feil KNN]]*TeknologiOppgangNedgangUnik_Vader[[#This Row],[Return]]</f>
        <v>-5.4206571958316865E-4</v>
      </c>
      <c r="W311" s="1">
        <v>0.49722982191540299</v>
      </c>
      <c r="X311" s="1">
        <v>0.50277017808459601</v>
      </c>
      <c r="Y311" s="1">
        <v>0.469343850842595</v>
      </c>
      <c r="Z311" s="1">
        <v>0.530656149157404</v>
      </c>
    </row>
    <row r="312" spans="1:26" hidden="1" x14ac:dyDescent="0.3">
      <c r="A312">
        <v>310</v>
      </c>
      <c r="B312" s="1">
        <v>45.457056521998197</v>
      </c>
      <c r="C312" s="1">
        <v>45.0909200974302</v>
      </c>
      <c r="D312" s="1">
        <v>46.252795401760103</v>
      </c>
      <c r="E312">
        <v>124140800</v>
      </c>
      <c r="F312" s="1">
        <v>45.928153991699197</v>
      </c>
      <c r="G312" s="3">
        <f>(TeknologiOppgangNedgangUnik_Vader[[#This Row],[Open]]-TeknologiOppgangNedgangUnik_Vader[[#This Row],[Close]])/TeknologiOppgangNedgangUnik_Vader[[#This Row],[Close]]</f>
        <v>-1.0257269860794836E-2</v>
      </c>
      <c r="H312" s="1">
        <v>0.98960000000000004</v>
      </c>
      <c r="I312" s="1">
        <v>3.5999999999999997E-2</v>
      </c>
      <c r="J312" s="1">
        <v>0.81699999999999995</v>
      </c>
      <c r="K312" s="1">
        <v>0.14699999999999999</v>
      </c>
      <c r="L312">
        <v>1</v>
      </c>
      <c r="M312" s="1">
        <v>0.48734482220728298</v>
      </c>
      <c r="N312" s="1">
        <v>0.51265517779271597</v>
      </c>
      <c r="O312" s="1">
        <v>0.45174163046465998</v>
      </c>
      <c r="P312" s="1">
        <v>0.54825836953534002</v>
      </c>
      <c r="Q312" s="1">
        <v>0.55555555555555503</v>
      </c>
      <c r="R312" s="1">
        <v>0.44444444444444398</v>
      </c>
      <c r="S312" s="1">
        <f>IF(TeknologiOppgangNedgangUnik_Vader[[#This Row],[Nedgang-KNN]]&gt;TeknologiOppgangNedgangUnik_Vader[[#This Row],[Oppgang-KNN]],0,1)</f>
        <v>0</v>
      </c>
      <c r="T312" s="1">
        <f>IF(TeknologiOppgangNedgangUnik_Vader[[#This Row],[Label]]=TeknologiOppgangNedgangUnik_Vader[[#This Row],[Prediksjon-KNN]],1,-1)</f>
        <v>-1</v>
      </c>
      <c r="U3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2" s="2">
        <f>TeknologiOppgangNedgangUnik_Vader[[#This Row],[Conviction KNN]]*TeknologiOppgangNedgangUnik_Vader[[#This Row],[Prediksjon Rett/Feil KNN]]*TeknologiOppgangNedgangUnik_Vader[[#This Row],[Return]]</f>
        <v>5.6984832559971274E-4</v>
      </c>
      <c r="W312" s="1">
        <v>0.49371104855981801</v>
      </c>
      <c r="X312" s="1">
        <v>0.50628895144018105</v>
      </c>
      <c r="Y312" s="1">
        <v>0.469343850842595</v>
      </c>
      <c r="Z312" s="1">
        <v>0.530656149157404</v>
      </c>
    </row>
    <row r="313" spans="1:26" hidden="1" x14ac:dyDescent="0.3">
      <c r="A313">
        <v>311</v>
      </c>
      <c r="B313" s="1">
        <v>46.382162235799903</v>
      </c>
      <c r="C313" s="1">
        <v>46.330901498750201</v>
      </c>
      <c r="D313" s="1">
        <v>47.922375496981303</v>
      </c>
      <c r="E313">
        <v>204136800</v>
      </c>
      <c r="F313" s="1">
        <v>47.619701385497997</v>
      </c>
      <c r="G313" s="3">
        <f>(TeknologiOppgangNedgangUnik_Vader[[#This Row],[Open]]-TeknologiOppgangNedgangUnik_Vader[[#This Row],[Close]])/TeknologiOppgangNedgangUnik_Vader[[#This Row],[Close]]</f>
        <v>-2.598796535240289E-2</v>
      </c>
      <c r="H313" s="1">
        <v>0.99019999999999997</v>
      </c>
      <c r="I313" s="1">
        <v>2.1999999999999999E-2</v>
      </c>
      <c r="J313" s="1">
        <v>0.86399999999999999</v>
      </c>
      <c r="K313" s="1">
        <v>0.114</v>
      </c>
      <c r="L313">
        <v>1</v>
      </c>
      <c r="M313" s="1">
        <v>0.50090869050195996</v>
      </c>
      <c r="N313" s="1">
        <v>0.49909130949803898</v>
      </c>
      <c r="O313" s="1">
        <v>0.48430535730060398</v>
      </c>
      <c r="P313" s="1">
        <v>0.51569464269939502</v>
      </c>
      <c r="Q313" s="1">
        <v>0.55555555555555503</v>
      </c>
      <c r="R313" s="1">
        <v>0.44444444444444398</v>
      </c>
      <c r="S313" s="1">
        <f>IF(TeknologiOppgangNedgangUnik_Vader[[#This Row],[Nedgang-KNN]]&gt;TeknologiOppgangNedgangUnik_Vader[[#This Row],[Oppgang-KNN]],0,1)</f>
        <v>0</v>
      </c>
      <c r="T313" s="1">
        <f>IF(TeknologiOppgangNedgangUnik_Vader[[#This Row],[Label]]=TeknologiOppgangNedgangUnik_Vader[[#This Row],[Prediksjon-KNN]],1,-1)</f>
        <v>-1</v>
      </c>
      <c r="U3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3" s="2">
        <f>TeknologiOppgangNedgangUnik_Vader[[#This Row],[Conviction KNN]]*TeknologiOppgangNedgangUnik_Vader[[#This Row],[Prediksjon Rett/Feil KNN]]*TeknologiOppgangNedgangUnik_Vader[[#This Row],[Return]]</f>
        <v>1.4437758529112709E-3</v>
      </c>
      <c r="W313" s="1">
        <v>0.50025237015656498</v>
      </c>
      <c r="X313" s="1">
        <v>0.49974762984343402</v>
      </c>
      <c r="Y313" s="1">
        <v>0.515593561368209</v>
      </c>
      <c r="Z313" s="1">
        <v>0.48440643863179</v>
      </c>
    </row>
    <row r="314" spans="1:26" hidden="1" x14ac:dyDescent="0.3">
      <c r="A314">
        <v>312</v>
      </c>
      <c r="B314" s="1">
        <v>47.680723946901303</v>
      </c>
      <c r="C314" s="1">
        <v>46.5676698419255</v>
      </c>
      <c r="D314" s="1">
        <v>48.254339153187303</v>
      </c>
      <c r="E314">
        <v>169630800</v>
      </c>
      <c r="F314" s="1">
        <v>46.633575439453097</v>
      </c>
      <c r="G314" s="3">
        <f>(TeknologiOppgangNedgangUnik_Vader[[#This Row],[Open]]-TeknologiOppgangNedgangUnik_Vader[[#This Row],[Close]])/TeknologiOppgangNedgangUnik_Vader[[#This Row],[Close]]</f>
        <v>2.2454819249443481E-2</v>
      </c>
      <c r="H314" s="1">
        <v>0.95950000000000002</v>
      </c>
      <c r="I314" s="1">
        <v>1.4999999999999999E-2</v>
      </c>
      <c r="J314" s="1">
        <v>0.91200000000000003</v>
      </c>
      <c r="K314" s="1">
        <v>7.3999999999999996E-2</v>
      </c>
      <c r="L314">
        <v>0</v>
      </c>
      <c r="M314" s="1">
        <v>0.52411128163046405</v>
      </c>
      <c r="N314" s="1">
        <v>0.475888718369535</v>
      </c>
      <c r="O314" s="1">
        <v>0.52433402303944698</v>
      </c>
      <c r="P314" s="1">
        <v>0.47566597696055102</v>
      </c>
      <c r="Q314" s="1">
        <v>0.55555555555555503</v>
      </c>
      <c r="R314" s="1">
        <v>0.44444444444444398</v>
      </c>
      <c r="S314" s="1">
        <f>IF(TeknologiOppgangNedgangUnik_Vader[[#This Row],[Nedgang-KNN]]&gt;TeknologiOppgangNedgangUnik_Vader[[#This Row],[Oppgang-KNN]],0,1)</f>
        <v>0</v>
      </c>
      <c r="T314" s="1">
        <f>IF(TeknologiOppgangNedgangUnik_Vader[[#This Row],[Label]]=TeknologiOppgangNedgangUnik_Vader[[#This Row],[Prediksjon-KNN]],1,-1)</f>
        <v>1</v>
      </c>
      <c r="U3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4" s="2">
        <f>TeknologiOppgangNedgangUnik_Vader[[#This Row],[Conviction KNN]]*TeknologiOppgangNedgangUnik_Vader[[#This Row],[Prediksjon Rett/Feil KNN]]*TeknologiOppgangNedgangUnik_Vader[[#This Row],[Return]]</f>
        <v>1.2474899583024149E-3</v>
      </c>
      <c r="W314" s="1">
        <v>0.50794967335215802</v>
      </c>
      <c r="X314" s="1">
        <v>0.49205032664784099</v>
      </c>
      <c r="Y314" s="1">
        <v>0.515593561368209</v>
      </c>
      <c r="Z314" s="1">
        <v>0.48440643863179</v>
      </c>
    </row>
    <row r="315" spans="1:26" hidden="1" x14ac:dyDescent="0.3">
      <c r="A315">
        <v>313</v>
      </c>
      <c r="B315" s="1">
        <v>46.782471625545803</v>
      </c>
      <c r="C315" s="1">
        <v>45.054307280135198</v>
      </c>
      <c r="D315" s="1">
        <v>47.080262877764</v>
      </c>
      <c r="E315">
        <v>199202000</v>
      </c>
      <c r="F315" s="1">
        <v>45.593746185302699</v>
      </c>
      <c r="G315" s="3">
        <f>(TeknologiOppgangNedgangUnik_Vader[[#This Row],[Open]]-TeknologiOppgangNedgangUnik_Vader[[#This Row],[Close]])/TeknologiOppgangNedgangUnik_Vader[[#This Row],[Close]]</f>
        <v>2.6072116018101926E-2</v>
      </c>
      <c r="H315" s="1">
        <v>0.99550000000000005</v>
      </c>
      <c r="I315" s="1">
        <v>7.4999999999999997E-2</v>
      </c>
      <c r="J315" s="1">
        <v>0.75600000000000001</v>
      </c>
      <c r="K315" s="1">
        <v>0.16900000000000001</v>
      </c>
      <c r="L315">
        <v>0</v>
      </c>
      <c r="M315" s="1">
        <v>0.474360913336274</v>
      </c>
      <c r="N315" s="1">
        <v>0.52563908666372505</v>
      </c>
      <c r="O315" s="1">
        <v>0.43581372501634003</v>
      </c>
      <c r="P315" s="1">
        <v>0.56418627498365803</v>
      </c>
      <c r="Q315" s="1">
        <v>0.44444444444444398</v>
      </c>
      <c r="R315" s="1">
        <v>0.55555555555555503</v>
      </c>
      <c r="S315" s="1">
        <f>IF(TeknologiOppgangNedgangUnik_Vader[[#This Row],[Nedgang-KNN]]&gt;TeknologiOppgangNedgangUnik_Vader[[#This Row],[Oppgang-KNN]],0,1)</f>
        <v>1</v>
      </c>
      <c r="T315" s="1">
        <f>IF(TeknologiOppgangNedgangUnik_Vader[[#This Row],[Label]]=TeknologiOppgangNedgangUnik_Vader[[#This Row],[Prediksjon-KNN]],1,-1)</f>
        <v>-1</v>
      </c>
      <c r="U3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5" s="2">
        <f>TeknologiOppgangNedgangUnik_Vader[[#This Row],[Conviction KNN]]*TeknologiOppgangNedgangUnik_Vader[[#This Row],[Prediksjon Rett/Feil KNN]]*TeknologiOppgangNedgangUnik_Vader[[#This Row],[Return]]</f>
        <v>-1.4484508898945506E-3</v>
      </c>
      <c r="W315" s="1">
        <v>0.48746596468037101</v>
      </c>
      <c r="X315" s="1">
        <v>0.51253403531962805</v>
      </c>
      <c r="Y315" s="1">
        <v>0.469343850842595</v>
      </c>
      <c r="Z315" s="1">
        <v>0.530656149157404</v>
      </c>
    </row>
    <row r="316" spans="1:26" hidden="1" x14ac:dyDescent="0.3">
      <c r="A316">
        <v>314</v>
      </c>
      <c r="B316" s="1">
        <v>46.072167495711099</v>
      </c>
      <c r="C316" s="1">
        <v>45.5351681426543</v>
      </c>
      <c r="D316" s="1">
        <v>46.318698018035299</v>
      </c>
      <c r="E316">
        <v>119393600</v>
      </c>
      <c r="F316" s="1">
        <v>46.003822326660199</v>
      </c>
      <c r="G316" s="3">
        <f>(TeknologiOppgangNedgangUnik_Vader[[#This Row],[Open]]-TeknologiOppgangNedgangUnik_Vader[[#This Row],[Close]])/TeknologiOppgangNedgangUnik_Vader[[#This Row],[Close]]</f>
        <v>1.4856410966375892E-3</v>
      </c>
      <c r="H316" s="1">
        <v>0.95089999999999997</v>
      </c>
      <c r="I316" s="1">
        <v>7.2999999999999995E-2</v>
      </c>
      <c r="J316" s="1">
        <v>0.78600000000000003</v>
      </c>
      <c r="K316" s="1">
        <v>0.14199999999999999</v>
      </c>
      <c r="L316">
        <v>0</v>
      </c>
      <c r="M316" s="1">
        <v>0.49255397420791702</v>
      </c>
      <c r="N316" s="1">
        <v>0.50744602579208198</v>
      </c>
      <c r="O316" s="1">
        <v>0.45408051828372098</v>
      </c>
      <c r="P316" s="1">
        <v>0.54591948171627802</v>
      </c>
      <c r="Q316" s="1">
        <v>0.55555555555555503</v>
      </c>
      <c r="R316" s="1">
        <v>0.44444444444444398</v>
      </c>
      <c r="S316" s="1">
        <f>IF(TeknologiOppgangNedgangUnik_Vader[[#This Row],[Nedgang-KNN]]&gt;TeknologiOppgangNedgangUnik_Vader[[#This Row],[Oppgang-KNN]],0,1)</f>
        <v>0</v>
      </c>
      <c r="T316" s="1">
        <f>IF(TeknologiOppgangNedgangUnik_Vader[[#This Row],[Label]]=TeknologiOppgangNedgangUnik_Vader[[#This Row],[Prediksjon-KNN]],1,-1)</f>
        <v>1</v>
      </c>
      <c r="U3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6" s="2">
        <f>TeknologiOppgangNedgangUnik_Vader[[#This Row],[Conviction KNN]]*TeknologiOppgangNedgangUnik_Vader[[#This Row],[Prediksjon Rett/Feil KNN]]*TeknologiOppgangNedgangUnik_Vader[[#This Row],[Return]]</f>
        <v>8.2535616479866025E-5</v>
      </c>
      <c r="W316" s="1">
        <v>0.49275231273401598</v>
      </c>
      <c r="X316" s="1">
        <v>0.50724768726598302</v>
      </c>
      <c r="Y316" s="1">
        <v>0.469343850842595</v>
      </c>
      <c r="Z316" s="1">
        <v>0.530656149157404</v>
      </c>
    </row>
    <row r="317" spans="1:26" hidden="1" x14ac:dyDescent="0.3">
      <c r="A317">
        <v>315</v>
      </c>
      <c r="B317" s="1">
        <v>46.120982097122301</v>
      </c>
      <c r="C317" s="1">
        <v>45.774373411302498</v>
      </c>
      <c r="D317" s="1">
        <v>46.269877718628699</v>
      </c>
      <c r="E317">
        <v>83121600</v>
      </c>
      <c r="F317" s="1">
        <v>46.064842224121101</v>
      </c>
      <c r="G317" s="3">
        <f>(TeknologiOppgangNedgangUnik_Vader[[#This Row],[Open]]-TeknologiOppgangNedgangUnik_Vader[[#This Row],[Close]])/TeknologiOppgangNedgangUnik_Vader[[#This Row],[Close]]</f>
        <v>1.2187141058263178E-3</v>
      </c>
      <c r="H317" s="1">
        <v>-0.44040000000000001</v>
      </c>
      <c r="I317" s="1">
        <v>8.5999999999999993E-2</v>
      </c>
      <c r="J317" s="1">
        <v>0.83</v>
      </c>
      <c r="K317" s="1">
        <v>8.4000000000000005E-2</v>
      </c>
      <c r="L317">
        <v>0</v>
      </c>
      <c r="M317" s="1">
        <v>0.531724569880065</v>
      </c>
      <c r="N317" s="1">
        <v>0.468275430119934</v>
      </c>
      <c r="O317" s="1">
        <v>0.64616143719813501</v>
      </c>
      <c r="P317" s="1">
        <v>0.35383856280186399</v>
      </c>
      <c r="Q317" s="1">
        <v>0.44444444444444398</v>
      </c>
      <c r="R317" s="1">
        <v>0.55555555555555503</v>
      </c>
      <c r="S317" s="1">
        <f>IF(TeknologiOppgangNedgangUnik_Vader[[#This Row],[Nedgang-KNN]]&gt;TeknologiOppgangNedgangUnik_Vader[[#This Row],[Oppgang-KNN]],0,1)</f>
        <v>1</v>
      </c>
      <c r="T317" s="1">
        <f>IF(TeknologiOppgangNedgangUnik_Vader[[#This Row],[Label]]=TeknologiOppgangNedgangUnik_Vader[[#This Row],[Prediksjon-KNN]],1,-1)</f>
        <v>-1</v>
      </c>
      <c r="U3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7" s="2">
        <f>TeknologiOppgangNedgangUnik_Vader[[#This Row],[Conviction KNN]]*TeknologiOppgangNedgangUnik_Vader[[#This Row],[Prediksjon Rett/Feil KNN]]*TeknologiOppgangNedgangUnik_Vader[[#This Row],[Return]]</f>
        <v>-6.770633921257317E-5</v>
      </c>
      <c r="W317" s="1">
        <v>0.51570587097409104</v>
      </c>
      <c r="X317" s="1">
        <v>0.48429412902590802</v>
      </c>
      <c r="Y317" s="1">
        <v>0.54250559284116295</v>
      </c>
      <c r="Z317" s="1">
        <v>0.45749440715883599</v>
      </c>
    </row>
    <row r="318" spans="1:26" hidden="1" x14ac:dyDescent="0.3">
      <c r="A318">
        <v>316</v>
      </c>
      <c r="B318" s="1">
        <v>46.335784436228401</v>
      </c>
      <c r="C318" s="1">
        <v>46.020905032120403</v>
      </c>
      <c r="D318" s="1">
        <v>46.396807172346598</v>
      </c>
      <c r="E318">
        <v>94256000</v>
      </c>
      <c r="F318" s="1">
        <v>46.365074157714901</v>
      </c>
      <c r="G318" s="3">
        <f>(TeknologiOppgangNedgangUnik_Vader[[#This Row],[Open]]-TeknologiOppgangNedgangUnik_Vader[[#This Row],[Close]])/TeknologiOppgangNedgangUnik_Vader[[#This Row],[Close]]</f>
        <v>-6.3171950047718572E-4</v>
      </c>
      <c r="H318" s="1">
        <v>0.91690000000000005</v>
      </c>
      <c r="I318" s="1">
        <v>3.6999999999999998E-2</v>
      </c>
      <c r="J318" s="1">
        <v>0.89500000000000002</v>
      </c>
      <c r="K318" s="1">
        <v>6.9000000000000006E-2</v>
      </c>
      <c r="L318">
        <v>1</v>
      </c>
      <c r="M318" s="1">
        <v>0.52389829031644197</v>
      </c>
      <c r="N318" s="1">
        <v>0.47610170968355697</v>
      </c>
      <c r="O318" s="1">
        <v>0.51555424275764605</v>
      </c>
      <c r="P318" s="1">
        <v>0.484445757242352</v>
      </c>
      <c r="Q318" s="1">
        <v>0.77777777777777701</v>
      </c>
      <c r="R318" s="1">
        <v>0.22222222222222199</v>
      </c>
      <c r="S318" s="1">
        <f>IF(TeknologiOppgangNedgangUnik_Vader[[#This Row],[Nedgang-KNN]]&gt;TeknologiOppgangNedgangUnik_Vader[[#This Row],[Oppgang-KNN]],0,1)</f>
        <v>0</v>
      </c>
      <c r="T318" s="1">
        <f>IF(TeknologiOppgangNedgangUnik_Vader[[#This Row],[Label]]=TeknologiOppgangNedgangUnik_Vader[[#This Row],[Prediksjon-KNN]],1,-1)</f>
        <v>-1</v>
      </c>
      <c r="U3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18" s="2">
        <f>TeknologiOppgangNedgangUnik_Vader[[#This Row],[Conviction KNN]]*TeknologiOppgangNedgangUnik_Vader[[#This Row],[Prediksjon Rett/Feil KNN]]*TeknologiOppgangNedgangUnik_Vader[[#This Row],[Return]]</f>
        <v>1.7547763902144031E-4</v>
      </c>
      <c r="W318" s="1">
        <v>0.50788251841847398</v>
      </c>
      <c r="X318" s="1">
        <v>0.49211748158152502</v>
      </c>
      <c r="Y318" s="1">
        <v>0.515593561368209</v>
      </c>
      <c r="Z318" s="1">
        <v>0.48440643863179</v>
      </c>
    </row>
    <row r="319" spans="1:26" hidden="1" x14ac:dyDescent="0.3">
      <c r="A319">
        <v>317</v>
      </c>
      <c r="B319" s="1">
        <v>46.777593241483402</v>
      </c>
      <c r="C319" s="1">
        <v>45.9818580218219</v>
      </c>
      <c r="D319" s="1">
        <v>46.787355241468099</v>
      </c>
      <c r="E319">
        <v>111448000</v>
      </c>
      <c r="F319" s="1">
        <v>46.679958343505902</v>
      </c>
      <c r="G319" s="3">
        <f>(TeknologiOppgangNedgangUnik_Vader[[#This Row],[Open]]-TeknologiOppgangNedgangUnik_Vader[[#This Row],[Close]])/TeknologiOppgangNedgangUnik_Vader[[#This Row],[Close]]</f>
        <v>2.0915806577852833E-3</v>
      </c>
      <c r="H319" s="1">
        <v>0.99150000000000005</v>
      </c>
      <c r="I319" s="1">
        <v>4.3999999999999997E-2</v>
      </c>
      <c r="J319" s="1">
        <v>0.81599999999999995</v>
      </c>
      <c r="K319" s="1">
        <v>0.14000000000000001</v>
      </c>
      <c r="L319">
        <v>0</v>
      </c>
      <c r="M319" s="1">
        <v>0.48876880900341602</v>
      </c>
      <c r="N319" s="1">
        <v>0.51123119099658298</v>
      </c>
      <c r="O319" s="1">
        <v>0.45438974403627902</v>
      </c>
      <c r="P319" s="1">
        <v>0.54561025596372004</v>
      </c>
      <c r="Q319" s="1">
        <v>0.33333333333333298</v>
      </c>
      <c r="R319" s="1">
        <v>0.66666666666666596</v>
      </c>
      <c r="S319" s="1">
        <f>IF(TeknologiOppgangNedgangUnik_Vader[[#This Row],[Nedgang-KNN]]&gt;TeknologiOppgangNedgangUnik_Vader[[#This Row],[Oppgang-KNN]],0,1)</f>
        <v>1</v>
      </c>
      <c r="T319" s="1">
        <f>IF(TeknologiOppgangNedgangUnik_Vader[[#This Row],[Label]]=TeknologiOppgangNedgangUnik_Vader[[#This Row],[Prediksjon-KNN]],1,-1)</f>
        <v>-1</v>
      </c>
      <c r="U3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19" s="2">
        <f>TeknologiOppgangNedgangUnik_Vader[[#This Row],[Conviction KNN]]*TeknologiOppgangNedgangUnik_Vader[[#This Row],[Prediksjon Rett/Feil KNN]]*TeknologiOppgangNedgangUnik_Vader[[#This Row],[Return]]</f>
        <v>-3.4859677629754687E-4</v>
      </c>
      <c r="W319" s="1">
        <v>0.49440663004277302</v>
      </c>
      <c r="X319" s="1">
        <v>0.50559336995722604</v>
      </c>
      <c r="Y319" s="1">
        <v>0.469343850842595</v>
      </c>
      <c r="Z319" s="1">
        <v>0.530656149157404</v>
      </c>
    </row>
    <row r="320" spans="1:26" x14ac:dyDescent="0.3">
      <c r="A320">
        <v>318</v>
      </c>
      <c r="B320" s="1">
        <v>46.643335945131803</v>
      </c>
      <c r="C320" s="1">
        <v>46.633573946511298</v>
      </c>
      <c r="D320" s="1">
        <v>47.465924929995801</v>
      </c>
      <c r="E320">
        <v>91062800</v>
      </c>
      <c r="F320" s="1">
        <v>47.358524322509801</v>
      </c>
      <c r="G320" s="3">
        <f>(TeknologiOppgangNedgangUnik_Vader[[#This Row],[Open]]-TeknologiOppgangNedgangUnik_Vader[[#This Row],[Close]])/TeknologiOppgangNedgangUnik_Vader[[#This Row],[Close]]</f>
        <v>-1.510157648721468E-2</v>
      </c>
      <c r="H320" s="1">
        <v>0.9829</v>
      </c>
      <c r="I320" s="1">
        <v>5.0999999999999997E-2</v>
      </c>
      <c r="J320" s="1">
        <v>0.84499999999999997</v>
      </c>
      <c r="K320" s="1">
        <v>0.104</v>
      </c>
      <c r="L320">
        <v>1</v>
      </c>
      <c r="M320" s="7">
        <v>0.50087219975828501</v>
      </c>
      <c r="N320" s="7">
        <v>0.49912780024171499</v>
      </c>
      <c r="O320" s="7">
        <v>0.48059208324484598</v>
      </c>
      <c r="P320" s="7">
        <v>0.51940791675515297</v>
      </c>
      <c r="Q320" s="7">
        <v>0.33333333333333298</v>
      </c>
      <c r="R320" s="7">
        <v>0.66666666666666596</v>
      </c>
      <c r="S320" s="1">
        <f>IF(TeknologiOppgangNedgangUnik_Vader[[#This Row],[Nedgang-KNN]]&gt;TeknologiOppgangNedgangUnik_Vader[[#This Row],[Oppgang-KNN]],0,1)</f>
        <v>1</v>
      </c>
      <c r="T320" s="1">
        <f>IF(TeknologiOppgangNedgangUnik_Vader[[#This Row],[Label]]=TeknologiOppgangNedgangUnik_Vader[[#This Row],[Prediksjon-KNN]],1,-1)</f>
        <v>1</v>
      </c>
      <c r="U3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0" s="2">
        <f>TeknologiOppgangNedgangUnik_Vader[[#This Row],[Conviction KNN]]*TeknologiOppgangNedgangUnik_Vader[[#This Row],[Prediksjon Rett/Feil KNN]]*TeknologiOppgangNedgangUnik_Vader[[#This Row],[Return]]</f>
        <v>-2.5169294145357774E-3</v>
      </c>
      <c r="W320" s="7">
        <v>0.50026562372105099</v>
      </c>
      <c r="X320" s="7">
        <v>0.49973437627894801</v>
      </c>
      <c r="Y320" s="7">
        <v>0.515593561368209</v>
      </c>
      <c r="Z320" s="7">
        <v>0.48440643863179</v>
      </c>
    </row>
    <row r="321" spans="1:26" hidden="1" x14ac:dyDescent="0.3">
      <c r="A321">
        <v>319</v>
      </c>
      <c r="B321" s="1">
        <v>47.170577815018</v>
      </c>
      <c r="C321" s="1">
        <v>47.146167229311096</v>
      </c>
      <c r="D321" s="1">
        <v>47.963873431570697</v>
      </c>
      <c r="E321">
        <v>93087200</v>
      </c>
      <c r="F321" s="1">
        <v>47.683170318603501</v>
      </c>
      <c r="G321" s="3">
        <f>(TeknologiOppgangNedgangUnik_Vader[[#This Row],[Open]]-TeknologiOppgangNedgangUnik_Vader[[#This Row],[Close]])/TeknologiOppgangNedgangUnik_Vader[[#This Row],[Close]]</f>
        <v>-1.0749966920414997E-2</v>
      </c>
      <c r="H321" s="1">
        <v>0.98980000000000001</v>
      </c>
      <c r="I321" s="1">
        <v>0.09</v>
      </c>
      <c r="J321" s="1">
        <v>0.75700000000000001</v>
      </c>
      <c r="K321" s="1">
        <v>0.152</v>
      </c>
      <c r="L321">
        <v>1</v>
      </c>
      <c r="M321" s="1">
        <v>0.471167089337304</v>
      </c>
      <c r="N321" s="1">
        <v>0.528832910662695</v>
      </c>
      <c r="O321" s="1">
        <v>0.45337170803576199</v>
      </c>
      <c r="P321" s="1">
        <v>0.54662829196423801</v>
      </c>
      <c r="Q321" s="1">
        <v>0.66666666666666596</v>
      </c>
      <c r="R321" s="1">
        <v>0.33333333333333298</v>
      </c>
      <c r="S321" s="1">
        <f>IF(TeknologiOppgangNedgangUnik_Vader[[#This Row],[Nedgang-KNN]]&gt;TeknologiOppgangNedgangUnik_Vader[[#This Row],[Oppgang-KNN]],0,1)</f>
        <v>0</v>
      </c>
      <c r="T321" s="1">
        <f>IF(TeknologiOppgangNedgangUnik_Vader[[#This Row],[Label]]=TeknologiOppgangNedgangUnik_Vader[[#This Row],[Prediksjon-KNN]],1,-1)</f>
        <v>-1</v>
      </c>
      <c r="U3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1" s="2">
        <f>TeknologiOppgangNedgangUnik_Vader[[#This Row],[Conviction KNN]]*TeknologiOppgangNedgangUnik_Vader[[#This Row],[Prediksjon Rett/Feil KNN]]*TeknologiOppgangNedgangUnik_Vader[[#This Row],[Return]]</f>
        <v>1.7916611534024977E-3</v>
      </c>
      <c r="W321" s="1">
        <v>0.48946008035505401</v>
      </c>
      <c r="X321" s="1">
        <v>0.51053991964494505</v>
      </c>
      <c r="Y321" s="1">
        <v>0.469343850842595</v>
      </c>
      <c r="Z321" s="1">
        <v>0.530656149157404</v>
      </c>
    </row>
    <row r="322" spans="1:26" hidden="1" x14ac:dyDescent="0.3">
      <c r="A322">
        <v>320</v>
      </c>
      <c r="B322" s="1">
        <v>47.546467371494003</v>
      </c>
      <c r="C322" s="1">
        <v>47.143718854288998</v>
      </c>
      <c r="D322" s="1">
        <v>47.932131461521401</v>
      </c>
      <c r="E322">
        <v>76457200</v>
      </c>
      <c r="F322" s="1">
        <v>47.766151428222699</v>
      </c>
      <c r="G322" s="3">
        <f>(TeknologiOppgangNedgangUnik_Vader[[#This Row],[Open]]-TeknologiOppgangNedgangUnik_Vader[[#This Row],[Close]])/TeknologiOppgangNedgangUnik_Vader[[#This Row],[Close]]</f>
        <v>-4.5991575657672703E-3</v>
      </c>
      <c r="H322" s="1">
        <v>0.99229999999999996</v>
      </c>
      <c r="I322" s="1">
        <v>0.04</v>
      </c>
      <c r="J322" s="1">
        <v>0.81100000000000005</v>
      </c>
      <c r="K322" s="1">
        <v>0.14899999999999999</v>
      </c>
      <c r="L322">
        <v>1</v>
      </c>
      <c r="M322" s="1">
        <v>0.48606183097823602</v>
      </c>
      <c r="N322" s="1">
        <v>0.51393816902176304</v>
      </c>
      <c r="O322" s="1">
        <v>0.44892835504873502</v>
      </c>
      <c r="P322" s="1">
        <v>0.55107164495126404</v>
      </c>
      <c r="Q322" s="1">
        <v>0.55555555555555503</v>
      </c>
      <c r="R322" s="1">
        <v>0.44444444444444398</v>
      </c>
      <c r="S322" s="1">
        <f>IF(TeknologiOppgangNedgangUnik_Vader[[#This Row],[Nedgang-KNN]]&gt;TeknologiOppgangNedgangUnik_Vader[[#This Row],[Oppgang-KNN]],0,1)</f>
        <v>0</v>
      </c>
      <c r="T322" s="1">
        <f>IF(TeknologiOppgangNedgangUnik_Vader[[#This Row],[Label]]=TeknologiOppgangNedgangUnik_Vader[[#This Row],[Prediksjon-KNN]],1,-1)</f>
        <v>-1</v>
      </c>
      <c r="U3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2" s="2">
        <f>TeknologiOppgangNedgangUnik_Vader[[#This Row],[Conviction KNN]]*TeknologiOppgangNedgangUnik_Vader[[#This Row],[Prediksjon Rett/Feil KNN]]*TeknologiOppgangNedgangUnik_Vader[[#This Row],[Return]]</f>
        <v>2.5550875365373707E-4</v>
      </c>
      <c r="W322" s="1">
        <v>0.493093760673044</v>
      </c>
      <c r="X322" s="1">
        <v>0.506906239326955</v>
      </c>
      <c r="Y322" s="1">
        <v>0.469343850842595</v>
      </c>
      <c r="Z322" s="1">
        <v>0.530656149157404</v>
      </c>
    </row>
    <row r="323" spans="1:26" x14ac:dyDescent="0.3">
      <c r="A323">
        <v>321</v>
      </c>
      <c r="B323" s="1">
        <v>47.951663851496299</v>
      </c>
      <c r="C323" s="1">
        <v>47.824735521327099</v>
      </c>
      <c r="D323" s="1">
        <v>48.110325195340799</v>
      </c>
      <c r="E323">
        <v>74106400</v>
      </c>
      <c r="F323" s="1">
        <v>48.085914611816399</v>
      </c>
      <c r="G323" s="3">
        <f>(TeknologiOppgangNedgangUnik_Vader[[#This Row],[Open]]-TeknologiOppgangNedgangUnik_Vader[[#This Row],[Close]])/TeknologiOppgangNedgangUnik_Vader[[#This Row],[Close]]</f>
        <v>-2.7918936637447225E-3</v>
      </c>
      <c r="H323" s="1">
        <v>0.995</v>
      </c>
      <c r="I323" s="1">
        <v>8.3000000000000004E-2</v>
      </c>
      <c r="J323" s="1">
        <v>0.72</v>
      </c>
      <c r="K323" s="1">
        <v>0.19700000000000001</v>
      </c>
      <c r="L323">
        <v>1</v>
      </c>
      <c r="M323" s="7">
        <v>0.46339410262061498</v>
      </c>
      <c r="N323" s="7">
        <v>0.53660589737938502</v>
      </c>
      <c r="O323" s="7">
        <v>0.422081435073619</v>
      </c>
      <c r="P323" s="7">
        <v>0.57791856492638005</v>
      </c>
      <c r="Q323" s="7">
        <v>0.33333333333333298</v>
      </c>
      <c r="R323" s="7">
        <v>0.66666666666666596</v>
      </c>
      <c r="S323" s="1">
        <f>IF(TeknologiOppgangNedgangUnik_Vader[[#This Row],[Nedgang-KNN]]&gt;TeknologiOppgangNedgangUnik_Vader[[#This Row],[Oppgang-KNN]],0,1)</f>
        <v>1</v>
      </c>
      <c r="T323" s="1">
        <f>IF(TeknologiOppgangNedgangUnik_Vader[[#This Row],[Label]]=TeknologiOppgangNedgangUnik_Vader[[#This Row],[Prediksjon-KNN]],1,-1)</f>
        <v>1</v>
      </c>
      <c r="U3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3" s="2">
        <f>TeknologiOppgangNedgangUnik_Vader[[#This Row],[Conviction KNN]]*TeknologiOppgangNedgangUnik_Vader[[#This Row],[Prediksjon Rett/Feil KNN]]*TeknologiOppgangNedgangUnik_Vader[[#This Row],[Return]]</f>
        <v>-4.6531561062411995E-4</v>
      </c>
      <c r="W323" s="7">
        <v>0.48215876533858498</v>
      </c>
      <c r="X323" s="7">
        <v>0.51784123466141396</v>
      </c>
      <c r="Y323" s="7">
        <v>0.469343850842595</v>
      </c>
      <c r="Z323" s="7">
        <v>0.530656149157404</v>
      </c>
    </row>
    <row r="324" spans="1:26" x14ac:dyDescent="0.3">
      <c r="A324">
        <v>322</v>
      </c>
      <c r="B324" s="1">
        <v>47.944348865998798</v>
      </c>
      <c r="C324" s="1">
        <v>47.924821141053499</v>
      </c>
      <c r="D324" s="1">
        <v>48.874334884890402</v>
      </c>
      <c r="E324">
        <v>103526800</v>
      </c>
      <c r="F324" s="1">
        <v>48.842605590820298</v>
      </c>
      <c r="G324" s="3">
        <f>(TeknologiOppgangNedgangUnik_Vader[[#This Row],[Open]]-TeknologiOppgangNedgangUnik_Vader[[#This Row],[Close]])/TeknologiOppgangNedgangUnik_Vader[[#This Row],[Close]]</f>
        <v>-1.8390843689762591E-2</v>
      </c>
      <c r="H324" s="1">
        <v>0.99719999999999998</v>
      </c>
      <c r="I324" s="1">
        <v>3.2000000000000001E-2</v>
      </c>
      <c r="J324" s="1">
        <v>0.78</v>
      </c>
      <c r="K324" s="1">
        <v>0.188</v>
      </c>
      <c r="L324">
        <v>1</v>
      </c>
      <c r="M324" s="7">
        <v>0.47311175267955402</v>
      </c>
      <c r="N324" s="7">
        <v>0.52688824732044504</v>
      </c>
      <c r="O324" s="7">
        <v>0.424952657560073</v>
      </c>
      <c r="P324" s="7">
        <v>0.57504734243992595</v>
      </c>
      <c r="Q324" s="7">
        <v>0.44444444444444398</v>
      </c>
      <c r="R324" s="7">
        <v>0.55555555555555503</v>
      </c>
      <c r="S324" s="1">
        <f>IF(TeknologiOppgangNedgangUnik_Vader[[#This Row],[Nedgang-KNN]]&gt;TeknologiOppgangNedgangUnik_Vader[[#This Row],[Oppgang-KNN]],0,1)</f>
        <v>1</v>
      </c>
      <c r="T324" s="1">
        <f>IF(TeknologiOppgangNedgangUnik_Vader[[#This Row],[Label]]=TeknologiOppgangNedgangUnik_Vader[[#This Row],[Prediksjon-KNN]],1,-1)</f>
        <v>1</v>
      </c>
      <c r="U3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4" s="2">
        <f>TeknologiOppgangNedgangUnik_Vader[[#This Row],[Conviction KNN]]*TeknologiOppgangNedgangUnik_Vader[[#This Row],[Prediksjon Rett/Feil KNN]]*TeknologiOppgangNedgangUnik_Vader[[#This Row],[Return]]</f>
        <v>-1.0217135383201433E-3</v>
      </c>
      <c r="W324" s="7">
        <v>0.48681840331147602</v>
      </c>
      <c r="X324" s="7">
        <v>0.51318159668852303</v>
      </c>
      <c r="Y324" s="7">
        <v>0.469343850842595</v>
      </c>
      <c r="Z324" s="7">
        <v>0.530656149157404</v>
      </c>
    </row>
    <row r="325" spans="1:26" hidden="1" x14ac:dyDescent="0.3">
      <c r="A325">
        <v>323</v>
      </c>
      <c r="B325" s="1">
        <v>48.8963042994259</v>
      </c>
      <c r="C325" s="1">
        <v>48.6302423147391</v>
      </c>
      <c r="D325" s="1">
        <v>49.513854148001201</v>
      </c>
      <c r="E325">
        <v>143072800</v>
      </c>
      <c r="F325" s="1">
        <v>48.6961479187012</v>
      </c>
      <c r="G325" s="3">
        <f>(TeknologiOppgangNedgangUnik_Vader[[#This Row],[Open]]-TeknologiOppgangNedgangUnik_Vader[[#This Row],[Close]])/TeknologiOppgangNedgangUnik_Vader[[#This Row],[Close]]</f>
        <v>4.1103124020992997E-3</v>
      </c>
      <c r="H325" s="1">
        <v>0.87770000000000004</v>
      </c>
      <c r="I325" s="1">
        <v>1.4999999999999999E-2</v>
      </c>
      <c r="J325" s="1">
        <v>0.88</v>
      </c>
      <c r="K325" s="1">
        <v>0.104</v>
      </c>
      <c r="L325">
        <v>0</v>
      </c>
      <c r="M325" s="1">
        <v>0.50017462318344597</v>
      </c>
      <c r="N325" s="1">
        <v>0.49982537681655298</v>
      </c>
      <c r="O325" s="1">
        <v>0.49926061575534803</v>
      </c>
      <c r="P325" s="1">
        <v>0.50073938424465003</v>
      </c>
      <c r="Q325" s="1">
        <v>0.44444444444444398</v>
      </c>
      <c r="R325" s="1">
        <v>0.55555555555555503</v>
      </c>
      <c r="S325" s="1">
        <f>IF(TeknologiOppgangNedgangUnik_Vader[[#This Row],[Nedgang-KNN]]&gt;TeknologiOppgangNedgangUnik_Vader[[#This Row],[Oppgang-KNN]],0,1)</f>
        <v>1</v>
      </c>
      <c r="T325" s="1">
        <f>IF(TeknologiOppgangNedgangUnik_Vader[[#This Row],[Label]]=TeknologiOppgangNedgangUnik_Vader[[#This Row],[Prediksjon-KNN]],1,-1)</f>
        <v>-1</v>
      </c>
      <c r="U3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5" s="2">
        <f>TeknologiOppgangNedgangUnik_Vader[[#This Row],[Conviction KNN]]*TeknologiOppgangNedgangUnik_Vader[[#This Row],[Prediksjon Rett/Feil KNN]]*TeknologiOppgangNedgangUnik_Vader[[#This Row],[Return]]</f>
        <v>-2.2835068900551653E-4</v>
      </c>
      <c r="W325" s="1">
        <v>0.50345531070863603</v>
      </c>
      <c r="X325" s="1">
        <v>0.49654468929136297</v>
      </c>
      <c r="Y325" s="1">
        <v>0.37301587301587302</v>
      </c>
      <c r="Z325" s="1">
        <v>0.62698412698412698</v>
      </c>
    </row>
    <row r="326" spans="1:26" x14ac:dyDescent="0.3">
      <c r="A326">
        <v>324</v>
      </c>
      <c r="B326" s="1">
        <v>48.495987352487298</v>
      </c>
      <c r="C326" s="1">
        <v>48.373941879515101</v>
      </c>
      <c r="D326" s="1">
        <v>48.998817829740197</v>
      </c>
      <c r="E326">
        <v>86781200</v>
      </c>
      <c r="F326" s="1">
        <v>48.969524383544901</v>
      </c>
      <c r="G326" s="3">
        <f>(TeknologiOppgangNedgangUnik_Vader[[#This Row],[Open]]-TeknologiOppgangNedgangUnik_Vader[[#This Row],[Close]])/TeknologiOppgangNedgangUnik_Vader[[#This Row],[Close]]</f>
        <v>-9.6700353335823792E-3</v>
      </c>
      <c r="H326" s="1">
        <v>0.98609999999999998</v>
      </c>
      <c r="I326" s="1">
        <v>2.1000000000000001E-2</v>
      </c>
      <c r="J326" s="1">
        <v>0.85599999999999998</v>
      </c>
      <c r="K326" s="1">
        <v>0.123</v>
      </c>
      <c r="L326">
        <v>1</v>
      </c>
      <c r="M326" s="7">
        <v>0.49790966118996199</v>
      </c>
      <c r="N326" s="7">
        <v>0.50209033881003695</v>
      </c>
      <c r="O326" s="7">
        <v>0.477785594306261</v>
      </c>
      <c r="P326" s="7">
        <v>0.522214405693738</v>
      </c>
      <c r="Q326" s="7">
        <v>0.44444444444444398</v>
      </c>
      <c r="R326" s="7">
        <v>0.55555555555555503</v>
      </c>
      <c r="S326" s="1">
        <f>IF(TeknologiOppgangNedgangUnik_Vader[[#This Row],[Nedgang-KNN]]&gt;TeknologiOppgangNedgangUnik_Vader[[#This Row],[Oppgang-KNN]],0,1)</f>
        <v>1</v>
      </c>
      <c r="T326" s="1">
        <f>IF(TeknologiOppgangNedgangUnik_Vader[[#This Row],[Label]]=TeknologiOppgangNedgangUnik_Vader[[#This Row],[Prediksjon-KNN]],1,-1)</f>
        <v>1</v>
      </c>
      <c r="U3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6" s="2">
        <f>TeknologiOppgangNedgangUnik_Vader[[#This Row],[Conviction KNN]]*TeknologiOppgangNedgangUnik_Vader[[#This Row],[Prediksjon Rett/Feil KNN]]*TeknologiOppgangNedgangUnik_Vader[[#This Row],[Return]]</f>
        <v>-5.3722418519902072E-4</v>
      </c>
      <c r="W326" s="7">
        <v>0.49880359888335801</v>
      </c>
      <c r="X326" s="7">
        <v>0.50119640111664099</v>
      </c>
      <c r="Y326" s="7">
        <v>0.515593561368209</v>
      </c>
      <c r="Z326" s="7">
        <v>0.48440643863179</v>
      </c>
    </row>
    <row r="327" spans="1:26" hidden="1" x14ac:dyDescent="0.3">
      <c r="A327">
        <v>325</v>
      </c>
      <c r="B327" s="1">
        <v>49.025668500042002</v>
      </c>
      <c r="C327" s="1">
        <v>48.437408420221203</v>
      </c>
      <c r="D327" s="1">
        <v>49.062280652507098</v>
      </c>
      <c r="E327">
        <v>83603200</v>
      </c>
      <c r="F327" s="1">
        <v>48.561893463134801</v>
      </c>
      <c r="G327" s="3">
        <f>(TeknologiOppgangNedgangUnik_Vader[[#This Row],[Open]]-TeknologiOppgangNedgangUnik_Vader[[#This Row],[Close]])/TeknologiOppgangNedgangUnik_Vader[[#This Row],[Close]]</f>
        <v>9.5501843901385428E-3</v>
      </c>
      <c r="H327" s="1">
        <v>-0.4199</v>
      </c>
      <c r="I327" s="1">
        <v>8.2000000000000003E-2</v>
      </c>
      <c r="J327" s="1">
        <v>0.83699999999999997</v>
      </c>
      <c r="K327" s="1">
        <v>8.1000000000000003E-2</v>
      </c>
      <c r="L327">
        <v>0</v>
      </c>
      <c r="M327" s="1">
        <v>0.53289912359429004</v>
      </c>
      <c r="N327" s="1">
        <v>0.46710087640570902</v>
      </c>
      <c r="O327" s="1">
        <v>0.64322989309908496</v>
      </c>
      <c r="P327" s="1">
        <v>0.35677010690091399</v>
      </c>
      <c r="Q327" s="1">
        <v>0.66666666666666596</v>
      </c>
      <c r="R327" s="1">
        <v>0.33333333333333298</v>
      </c>
      <c r="S327" s="1">
        <f>IF(TeknologiOppgangNedgangUnik_Vader[[#This Row],[Nedgang-KNN]]&gt;TeknologiOppgangNedgangUnik_Vader[[#This Row],[Oppgang-KNN]],0,1)</f>
        <v>0</v>
      </c>
      <c r="T327" s="1">
        <f>IF(TeknologiOppgangNedgangUnik_Vader[[#This Row],[Label]]=TeknologiOppgangNedgangUnik_Vader[[#This Row],[Prediksjon-KNN]],1,-1)</f>
        <v>1</v>
      </c>
      <c r="U3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7" s="2">
        <f>TeknologiOppgangNedgangUnik_Vader[[#This Row],[Conviction KNN]]*TeknologiOppgangNedgangUnik_Vader[[#This Row],[Prediksjon Rett/Feil KNN]]*TeknologiOppgangNedgangUnik_Vader[[#This Row],[Return]]</f>
        <v>1.5916973983564221E-3</v>
      </c>
      <c r="W327" s="1">
        <v>0.51626437822936699</v>
      </c>
      <c r="X327" s="1">
        <v>0.48373562177063201</v>
      </c>
      <c r="Y327" s="1">
        <v>0.54250559284116295</v>
      </c>
      <c r="Z327" s="1">
        <v>0.45749440715883599</v>
      </c>
    </row>
    <row r="328" spans="1:26" hidden="1" x14ac:dyDescent="0.3">
      <c r="A328">
        <v>326</v>
      </c>
      <c r="B328" s="1">
        <v>48.622908846210002</v>
      </c>
      <c r="C328" s="1">
        <v>47.893079404220302</v>
      </c>
      <c r="D328" s="1">
        <v>48.852354899040897</v>
      </c>
      <c r="E328">
        <v>111042800</v>
      </c>
      <c r="F328" s="1">
        <v>48.5423583984375</v>
      </c>
      <c r="G328" s="3">
        <f>(TeknologiOppgangNedgangUnik_Vader[[#This Row],[Open]]-TeknologiOppgangNedgangUnik_Vader[[#This Row],[Close]])/TeknologiOppgangNedgangUnik_Vader[[#This Row],[Close]]</f>
        <v>1.6593847194514369E-3</v>
      </c>
      <c r="H328" s="1">
        <v>0.99829999999999997</v>
      </c>
      <c r="I328" s="1">
        <v>7.0999999999999994E-2</v>
      </c>
      <c r="J328" s="1">
        <v>0.71899999999999997</v>
      </c>
      <c r="K328" s="1">
        <v>0.21099999999999999</v>
      </c>
      <c r="L328">
        <v>0</v>
      </c>
      <c r="M328" s="1">
        <v>0.46730843016657198</v>
      </c>
      <c r="N328" s="1">
        <v>0.53269156983342703</v>
      </c>
      <c r="O328" s="1">
        <v>0.40956830718350301</v>
      </c>
      <c r="P328" s="1">
        <v>0.59043169281649599</v>
      </c>
      <c r="Q328" s="1">
        <v>0.44444444444444398</v>
      </c>
      <c r="R328" s="1">
        <v>0.55555555555555503</v>
      </c>
      <c r="S328" s="1">
        <f>IF(TeknologiOppgangNedgangUnik_Vader[[#This Row],[Nedgang-KNN]]&gt;TeknologiOppgangNedgangUnik_Vader[[#This Row],[Oppgang-KNN]],0,1)</f>
        <v>1</v>
      </c>
      <c r="T328" s="1">
        <f>IF(TeknologiOppgangNedgangUnik_Vader[[#This Row],[Label]]=TeknologiOppgangNedgangUnik_Vader[[#This Row],[Prediksjon-KNN]],1,-1)</f>
        <v>-1</v>
      </c>
      <c r="U3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8" s="2">
        <f>TeknologiOppgangNedgangUnik_Vader[[#This Row],[Conviction KNN]]*TeknologiOppgangNedgangUnik_Vader[[#This Row],[Prediksjon Rett/Feil KNN]]*TeknologiOppgangNedgangUnik_Vader[[#This Row],[Return]]</f>
        <v>-9.2188039969524224E-5</v>
      </c>
      <c r="W328" s="1">
        <v>0.48052231767553699</v>
      </c>
      <c r="X328" s="1">
        <v>0.51947768232446201</v>
      </c>
      <c r="Y328" s="1">
        <v>0.469343850842595</v>
      </c>
      <c r="Z328" s="1">
        <v>0.530656149157404</v>
      </c>
    </row>
    <row r="329" spans="1:26" x14ac:dyDescent="0.3">
      <c r="A329">
        <v>327</v>
      </c>
      <c r="B329" s="1">
        <v>48.471576153799198</v>
      </c>
      <c r="C329" s="1">
        <v>48.332442539289602</v>
      </c>
      <c r="D329" s="1">
        <v>48.781572670269298</v>
      </c>
      <c r="E329">
        <v>70146400</v>
      </c>
      <c r="F329" s="1">
        <v>48.630233764648402</v>
      </c>
      <c r="G329" s="3">
        <f>(TeknologiOppgangNedgangUnik_Vader[[#This Row],[Open]]-TeknologiOppgangNedgangUnik_Vader[[#This Row],[Close]])/TeknologiOppgangNedgangUnik_Vader[[#This Row],[Close]]</f>
        <v>-3.2625302937478286E-3</v>
      </c>
      <c r="H329" s="1">
        <v>0.98309999999999997</v>
      </c>
      <c r="I329" s="1">
        <v>7.5999999999999998E-2</v>
      </c>
      <c r="J329" s="1">
        <v>0.78500000000000003</v>
      </c>
      <c r="K329" s="1">
        <v>0.13900000000000001</v>
      </c>
      <c r="L329">
        <v>1</v>
      </c>
      <c r="M329" s="7">
        <v>0.485159165549163</v>
      </c>
      <c r="N329" s="7">
        <v>0.51484083445083595</v>
      </c>
      <c r="O329" s="7">
        <v>0.45633687666537998</v>
      </c>
      <c r="P329" s="7">
        <v>0.54366312333461897</v>
      </c>
      <c r="Q329" s="7">
        <v>0.44444444444444398</v>
      </c>
      <c r="R329" s="7">
        <v>0.55555555555555503</v>
      </c>
      <c r="S329" s="1">
        <f>IF(TeknologiOppgangNedgangUnik_Vader[[#This Row],[Nedgang-KNN]]&gt;TeknologiOppgangNedgangUnik_Vader[[#This Row],[Oppgang-KNN]],0,1)</f>
        <v>1</v>
      </c>
      <c r="T329" s="1">
        <f>IF(TeknologiOppgangNedgangUnik_Vader[[#This Row],[Label]]=TeknologiOppgangNedgangUnik_Vader[[#This Row],[Prediksjon-KNN]],1,-1)</f>
        <v>1</v>
      </c>
      <c r="U3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9" s="2">
        <f>TeknologiOppgangNedgangUnik_Vader[[#This Row],[Conviction KNN]]*TeknologiOppgangNedgangUnik_Vader[[#This Row],[Prediksjon Rett/Feil KNN]]*TeknologiOppgangNedgangUnik_Vader[[#This Row],[Return]]</f>
        <v>-1.8125168298599038E-4</v>
      </c>
      <c r="W329" s="7">
        <v>0.492695686406043</v>
      </c>
      <c r="X329" s="7">
        <v>0.507304313593956</v>
      </c>
      <c r="Y329" s="7">
        <v>0.469343850842595</v>
      </c>
      <c r="Z329" s="7">
        <v>0.530656149157404</v>
      </c>
    </row>
    <row r="330" spans="1:26" hidden="1" x14ac:dyDescent="0.3">
      <c r="A330">
        <v>328</v>
      </c>
      <c r="B330" s="1">
        <v>48.686381128668899</v>
      </c>
      <c r="C330" s="1">
        <v>48.466697045253703</v>
      </c>
      <c r="D330" s="1">
        <v>49.152591999145798</v>
      </c>
      <c r="E330">
        <v>102785600</v>
      </c>
      <c r="F330" s="1">
        <v>48.635120391845703</v>
      </c>
      <c r="G330" s="3">
        <f>(TeknologiOppgangNedgangUnik_Vader[[#This Row],[Open]]-TeknologiOppgangNedgangUnik_Vader[[#This Row],[Close]])/TeknologiOppgangNedgangUnik_Vader[[#This Row],[Close]]</f>
        <v>1.0539860168988077E-3</v>
      </c>
      <c r="H330" s="1">
        <v>0.99709999999999999</v>
      </c>
      <c r="I330" s="1">
        <v>5.7000000000000002E-2</v>
      </c>
      <c r="J330" s="1">
        <v>0.76900000000000002</v>
      </c>
      <c r="K330" s="1">
        <v>0.17399999999999999</v>
      </c>
      <c r="L330">
        <v>0</v>
      </c>
      <c r="M330" s="1">
        <v>0.47487092220934202</v>
      </c>
      <c r="N330" s="1">
        <v>0.52512907779065698</v>
      </c>
      <c r="O330" s="1">
        <v>0.42945493384537903</v>
      </c>
      <c r="P330" s="1">
        <v>0.57054506615461997</v>
      </c>
      <c r="Q330" s="1">
        <v>0.33333333333333298</v>
      </c>
      <c r="R330" s="1">
        <v>0.66666666666666596</v>
      </c>
      <c r="S330" s="1">
        <f>IF(TeknologiOppgangNedgangUnik_Vader[[#This Row],[Nedgang-KNN]]&gt;TeknologiOppgangNedgangUnik_Vader[[#This Row],[Oppgang-KNN]],0,1)</f>
        <v>1</v>
      </c>
      <c r="T330" s="1">
        <f>IF(TeknologiOppgangNedgangUnik_Vader[[#This Row],[Label]]=TeknologiOppgangNedgangUnik_Vader[[#This Row],[Prediksjon-KNN]],1,-1)</f>
        <v>-1</v>
      </c>
      <c r="U3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0" s="2">
        <f>TeknologiOppgangNedgangUnik_Vader[[#This Row],[Conviction KNN]]*TeknologiOppgangNedgangUnik_Vader[[#This Row],[Prediksjon Rett/Feil KNN]]*TeknologiOppgangNedgangUnik_Vader[[#This Row],[Return]]</f>
        <v>-1.756643361498011E-4</v>
      </c>
      <c r="W330" s="1">
        <v>0.487694726317979</v>
      </c>
      <c r="X330" s="1">
        <v>0.51230527368201995</v>
      </c>
      <c r="Y330" s="1">
        <v>0.469343850842595</v>
      </c>
      <c r="Z330" s="1">
        <v>0.530656149157404</v>
      </c>
    </row>
    <row r="331" spans="1:26" x14ac:dyDescent="0.3">
      <c r="A331">
        <v>329</v>
      </c>
      <c r="B331" s="1">
        <v>48.705905951147997</v>
      </c>
      <c r="C331" s="1">
        <v>48.478903158094298</v>
      </c>
      <c r="D331" s="1">
        <v>49.643218018764401</v>
      </c>
      <c r="E331">
        <v>115627200</v>
      </c>
      <c r="F331" s="1">
        <v>49.582195281982401</v>
      </c>
      <c r="G331" s="3">
        <f>(TeknologiOppgangNedgangUnik_Vader[[#This Row],[Open]]-TeknologiOppgangNedgangUnik_Vader[[#This Row],[Close]])/TeknologiOppgangNedgangUnik_Vader[[#This Row],[Close]]</f>
        <v>-1.7673467781141927E-2</v>
      </c>
      <c r="H331" s="1">
        <v>0.95409999999999995</v>
      </c>
      <c r="I331" s="1">
        <v>6.7000000000000004E-2</v>
      </c>
      <c r="J331" s="1">
        <v>0.81899999999999995</v>
      </c>
      <c r="K331" s="1">
        <v>0.114</v>
      </c>
      <c r="L331">
        <v>1</v>
      </c>
      <c r="M331" s="7">
        <v>0.49581040044416602</v>
      </c>
      <c r="N331" s="7">
        <v>0.50418959955583298</v>
      </c>
      <c r="O331" s="7">
        <v>0.47295385487472202</v>
      </c>
      <c r="P331" s="7">
        <v>0.52704614512527703</v>
      </c>
      <c r="Q331" s="7">
        <v>0.44444444444444398</v>
      </c>
      <c r="R331" s="7">
        <v>0.55555555555555503</v>
      </c>
      <c r="S331" s="1">
        <f>IF(TeknologiOppgangNedgangUnik_Vader[[#This Row],[Nedgang-KNN]]&gt;TeknologiOppgangNedgangUnik_Vader[[#This Row],[Oppgang-KNN]],0,1)</f>
        <v>1</v>
      </c>
      <c r="T331" s="1">
        <f>IF(TeknologiOppgangNedgangUnik_Vader[[#This Row],[Label]]=TeknologiOppgangNedgangUnik_Vader[[#This Row],[Prediksjon-KNN]],1,-1)</f>
        <v>1</v>
      </c>
      <c r="U3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1" s="2">
        <f>TeknologiOppgangNedgangUnik_Vader[[#This Row],[Conviction KNN]]*TeknologiOppgangNedgangUnik_Vader[[#This Row],[Prediksjon Rett/Feil KNN]]*TeknologiOppgangNedgangUnik_Vader[[#This Row],[Return]]</f>
        <v>-9.81859321174551E-4</v>
      </c>
      <c r="W331" s="7">
        <v>0.497845084144306</v>
      </c>
      <c r="X331" s="7">
        <v>0.50215491585569305</v>
      </c>
      <c r="Y331" s="7">
        <v>0.469343850842595</v>
      </c>
      <c r="Z331" s="7">
        <v>0.530656149157404</v>
      </c>
    </row>
    <row r="332" spans="1:26" x14ac:dyDescent="0.3">
      <c r="A332">
        <v>330</v>
      </c>
      <c r="B332" s="1">
        <v>49.5797549534499</v>
      </c>
      <c r="C332" s="1">
        <v>49.433302611135197</v>
      </c>
      <c r="D332" s="1">
        <v>49.831168346062597</v>
      </c>
      <c r="E332">
        <v>96783200</v>
      </c>
      <c r="F332" s="1">
        <v>49.760383605957003</v>
      </c>
      <c r="G332" s="3">
        <f>(TeknologiOppgangNedgangUnik_Vader[[#This Row],[Open]]-TeknologiOppgangNedgangUnik_Vader[[#This Row],[Close]])/TeknologiOppgangNedgangUnik_Vader[[#This Row],[Close]]</f>
        <v>-3.6299690520367953E-3</v>
      </c>
      <c r="H332" s="1">
        <v>0.95040000000000002</v>
      </c>
      <c r="I332" s="1">
        <v>9.2999999999999999E-2</v>
      </c>
      <c r="J332" s="1">
        <v>0.76900000000000002</v>
      </c>
      <c r="K332" s="1">
        <v>0.13700000000000001</v>
      </c>
      <c r="L332">
        <v>1</v>
      </c>
      <c r="M332" s="7">
        <v>0.47689642152677197</v>
      </c>
      <c r="N332" s="7">
        <v>0.52310357847322697</v>
      </c>
      <c r="O332" s="7">
        <v>0.46571735628528499</v>
      </c>
      <c r="P332" s="7">
        <v>0.53428264371471501</v>
      </c>
      <c r="Q332" s="7">
        <v>0.44444444444444398</v>
      </c>
      <c r="R332" s="7">
        <v>0.55555555555555503</v>
      </c>
      <c r="S332" s="1">
        <f>IF(TeknologiOppgangNedgangUnik_Vader[[#This Row],[Nedgang-KNN]]&gt;TeknologiOppgangNedgangUnik_Vader[[#This Row],[Oppgang-KNN]],0,1)</f>
        <v>1</v>
      </c>
      <c r="T332" s="1">
        <f>IF(TeknologiOppgangNedgangUnik_Vader[[#This Row],[Label]]=TeknologiOppgangNedgangUnik_Vader[[#This Row],[Prediksjon-KNN]],1,-1)</f>
        <v>1</v>
      </c>
      <c r="U3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2" s="2">
        <f>TeknologiOppgangNedgangUnik_Vader[[#This Row],[Conviction KNN]]*TeknologiOppgangNedgangUnik_Vader[[#This Row],[Prediksjon Rett/Feil KNN]]*TeknologiOppgangNedgangUnik_Vader[[#This Row],[Return]]</f>
        <v>-2.0166494733537741E-4</v>
      </c>
      <c r="W332" s="7">
        <v>0.49225144481802502</v>
      </c>
      <c r="X332" s="7">
        <v>0.50774855518197404</v>
      </c>
      <c r="Y332" s="7">
        <v>0.469343850842595</v>
      </c>
      <c r="Z332" s="7">
        <v>0.530656149157404</v>
      </c>
    </row>
    <row r="333" spans="1:26" x14ac:dyDescent="0.3">
      <c r="A333">
        <v>331</v>
      </c>
      <c r="B333" s="1">
        <v>49.508965824495398</v>
      </c>
      <c r="C333" s="1">
        <v>49.3893599230219</v>
      </c>
      <c r="D333" s="1">
        <v>50.023997857057203</v>
      </c>
      <c r="E333">
        <v>77758000</v>
      </c>
      <c r="F333" s="1">
        <v>49.923919677734403</v>
      </c>
      <c r="G333" s="3">
        <f>(TeknologiOppgangNedgangUnik_Vader[[#This Row],[Open]]-TeknologiOppgangNedgangUnik_Vader[[#This Row],[Close]])/TeknologiOppgangNedgangUnik_Vader[[#This Row],[Close]]</f>
        <v>-8.3117242379522303E-3</v>
      </c>
      <c r="H333" s="1">
        <v>0.99009999999999998</v>
      </c>
      <c r="I333" s="1">
        <v>4.9000000000000002E-2</v>
      </c>
      <c r="J333" s="1">
        <v>0.83499999999999996</v>
      </c>
      <c r="K333" s="1">
        <v>0.11600000000000001</v>
      </c>
      <c r="L333">
        <v>1</v>
      </c>
      <c r="M333" s="7">
        <v>0.496707956815858</v>
      </c>
      <c r="N333" s="7">
        <v>0.503292043184141</v>
      </c>
      <c r="O333" s="7">
        <v>0.47143367556695498</v>
      </c>
      <c r="P333" s="7">
        <v>0.52856632443304397</v>
      </c>
      <c r="Q333" s="7">
        <v>0.44444444444444398</v>
      </c>
      <c r="R333" s="7">
        <v>0.55555555555555503</v>
      </c>
      <c r="S333" s="1">
        <f>IF(TeknologiOppgangNedgangUnik_Vader[[#This Row],[Nedgang-KNN]]&gt;TeknologiOppgangNedgangUnik_Vader[[#This Row],[Oppgang-KNN]],0,1)</f>
        <v>1</v>
      </c>
      <c r="T333" s="1">
        <f>IF(TeknologiOppgangNedgangUnik_Vader[[#This Row],[Label]]=TeknologiOppgangNedgangUnik_Vader[[#This Row],[Prediksjon-KNN]],1,-1)</f>
        <v>1</v>
      </c>
      <c r="U3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3" s="2">
        <f>TeknologiOppgangNedgangUnik_Vader[[#This Row],[Conviction KNN]]*TeknologiOppgangNedgangUnik_Vader[[#This Row],[Prediksjon Rett/Feil KNN]]*TeknologiOppgangNedgangUnik_Vader[[#This Row],[Return]]</f>
        <v>-4.6176245766401254E-4</v>
      </c>
      <c r="W333" s="7">
        <v>0.49824898353647601</v>
      </c>
      <c r="X333" s="7">
        <v>0.50175101646352305</v>
      </c>
      <c r="Y333" s="7">
        <v>0.469343850842595</v>
      </c>
      <c r="Z333" s="7">
        <v>0.530656149157404</v>
      </c>
    </row>
    <row r="334" spans="1:26" hidden="1" x14ac:dyDescent="0.3">
      <c r="A334">
        <v>332</v>
      </c>
      <c r="B334" s="1">
        <v>50.6147010830555</v>
      </c>
      <c r="C334" s="1">
        <v>50.539033482175299</v>
      </c>
      <c r="D334" s="1">
        <v>50.888081763534203</v>
      </c>
      <c r="E334">
        <v>70162400</v>
      </c>
      <c r="F334" s="1">
        <v>50.565883636474602</v>
      </c>
      <c r="G334" s="3">
        <f>(TeknologiOppgangNedgangUnik_Vader[[#This Row],[Open]]-TeknologiOppgangNedgangUnik_Vader[[#This Row],[Close]])/TeknologiOppgangNedgangUnik_Vader[[#This Row],[Close]]</f>
        <v>9.6542259464610131E-4</v>
      </c>
      <c r="H334" s="1">
        <v>0.99299999999999999</v>
      </c>
      <c r="I334" s="1">
        <v>1.0999999999999999E-2</v>
      </c>
      <c r="J334" s="1">
        <v>0.84199999999999997</v>
      </c>
      <c r="K334" s="1">
        <v>0.14699999999999999</v>
      </c>
      <c r="L334">
        <v>0</v>
      </c>
      <c r="M334" s="1">
        <v>0.49050669882787101</v>
      </c>
      <c r="N334" s="1">
        <v>0.50949330117212799</v>
      </c>
      <c r="O334" s="1">
        <v>0.46639805997703698</v>
      </c>
      <c r="P334" s="1">
        <v>0.53360194002296302</v>
      </c>
      <c r="Q334" s="1">
        <v>0.66666666666666596</v>
      </c>
      <c r="R334" s="1">
        <v>0.33333333333333298</v>
      </c>
      <c r="S334" s="1">
        <f>IF(TeknologiOppgangNedgangUnik_Vader[[#This Row],[Nedgang-KNN]]&gt;TeknologiOppgangNedgangUnik_Vader[[#This Row],[Oppgang-KNN]],0,1)</f>
        <v>0</v>
      </c>
      <c r="T334" s="1">
        <f>IF(TeknologiOppgangNedgangUnik_Vader[[#This Row],[Label]]=TeknologiOppgangNedgangUnik_Vader[[#This Row],[Prediksjon-KNN]],1,-1)</f>
        <v>1</v>
      </c>
      <c r="U3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4" s="2">
        <f>TeknologiOppgangNedgangUnik_Vader[[#This Row],[Conviction KNN]]*TeknologiOppgangNedgangUnik_Vader[[#This Row],[Prediksjon Rett/Feil KNN]]*TeknologiOppgangNedgangUnik_Vader[[#This Row],[Return]]</f>
        <v>1.6090376577435005E-4</v>
      </c>
      <c r="W334" s="1">
        <v>0.49521383852537498</v>
      </c>
      <c r="X334" s="1">
        <v>0.50478616147462396</v>
      </c>
      <c r="Y334" s="1">
        <v>0.469343850842595</v>
      </c>
      <c r="Z334" s="1">
        <v>0.530656149157404</v>
      </c>
    </row>
    <row r="335" spans="1:26" hidden="1" x14ac:dyDescent="0.3">
      <c r="A335">
        <v>333</v>
      </c>
      <c r="B335" s="1">
        <v>50.485332538382202</v>
      </c>
      <c r="C335" s="1">
        <v>50.067935367622702</v>
      </c>
      <c r="D335" s="1">
        <v>50.712335338166604</v>
      </c>
      <c r="E335">
        <v>74172800</v>
      </c>
      <c r="F335" s="1">
        <v>50.106990814208999</v>
      </c>
      <c r="G335" s="3">
        <f>(TeknologiOppgangNedgangUnik_Vader[[#This Row],[Open]]-TeknologiOppgangNedgangUnik_Vader[[#This Row],[Close]])/TeknologiOppgangNedgangUnik_Vader[[#This Row],[Close]]</f>
        <v>7.5506774209621128E-3</v>
      </c>
      <c r="H335" s="1">
        <v>0.98919999999999997</v>
      </c>
      <c r="I335" s="1">
        <v>1.0999999999999999E-2</v>
      </c>
      <c r="J335" s="1">
        <v>0.871</v>
      </c>
      <c r="K335" s="1">
        <v>0.11799999999999999</v>
      </c>
      <c r="L335">
        <v>0</v>
      </c>
      <c r="M335" s="1">
        <v>0.50092364588192595</v>
      </c>
      <c r="N335" s="1">
        <v>0.499076354118073</v>
      </c>
      <c r="O335" s="1">
        <v>0.48929453685920898</v>
      </c>
      <c r="P335" s="1">
        <v>0.51070546314078902</v>
      </c>
      <c r="Q335" s="1">
        <v>0.44444444444444398</v>
      </c>
      <c r="R335" s="1">
        <v>0.55555555555555503</v>
      </c>
      <c r="S335" s="1">
        <f>IF(TeknologiOppgangNedgangUnik_Vader[[#This Row],[Nedgang-KNN]]&gt;TeknologiOppgangNedgangUnik_Vader[[#This Row],[Oppgang-KNN]],0,1)</f>
        <v>1</v>
      </c>
      <c r="T335" s="1">
        <f>IF(TeknologiOppgangNedgangUnik_Vader[[#This Row],[Label]]=TeknologiOppgangNedgangUnik_Vader[[#This Row],[Prediksjon-KNN]],1,-1)</f>
        <v>-1</v>
      </c>
      <c r="U3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5" s="2">
        <f>TeknologiOppgangNedgangUnik_Vader[[#This Row],[Conviction KNN]]*TeknologiOppgangNedgangUnik_Vader[[#This Row],[Prediksjon Rett/Feil KNN]]*TeknologiOppgangNedgangUnik_Vader[[#This Row],[Return]]</f>
        <v>-4.1948207894233937E-4</v>
      </c>
      <c r="W335" s="1">
        <v>0.50024915808699899</v>
      </c>
      <c r="X335" s="1">
        <v>0.49975084191300001</v>
      </c>
      <c r="Y335" s="1">
        <v>0.515593561368209</v>
      </c>
      <c r="Z335" s="1">
        <v>0.48440643863179</v>
      </c>
    </row>
    <row r="336" spans="1:26" hidden="1" x14ac:dyDescent="0.3">
      <c r="A336">
        <v>334</v>
      </c>
      <c r="B336" s="1">
        <v>50.014231104394099</v>
      </c>
      <c r="C336" s="1">
        <v>49.335658602884301</v>
      </c>
      <c r="D336" s="1">
        <v>50.038641687713202</v>
      </c>
      <c r="E336">
        <v>74596400</v>
      </c>
      <c r="F336" s="1">
        <v>49.8677787780762</v>
      </c>
      <c r="G336" s="3">
        <f>(TeknologiOppgangNedgangUnik_Vader[[#This Row],[Open]]-TeknologiOppgangNedgangUnik_Vader[[#This Row],[Close]])/TeknologiOppgangNedgangUnik_Vader[[#This Row],[Close]]</f>
        <v>2.9368127056480214E-3</v>
      </c>
      <c r="H336" s="1">
        <v>0.99850000000000005</v>
      </c>
      <c r="I336" s="1">
        <v>4.3999999999999997E-2</v>
      </c>
      <c r="J336" s="1">
        <v>0.72599999999999998</v>
      </c>
      <c r="K336" s="1">
        <v>0.22900000000000001</v>
      </c>
      <c r="L336">
        <v>0</v>
      </c>
      <c r="M336" s="1">
        <v>0.44961748253836398</v>
      </c>
      <c r="N336" s="1">
        <v>0.55038251746163502</v>
      </c>
      <c r="O336" s="1">
        <v>0.39704211343150397</v>
      </c>
      <c r="P336" s="1">
        <v>0.60295788656849503</v>
      </c>
      <c r="Q336" s="1">
        <v>0</v>
      </c>
      <c r="R336" s="1">
        <v>1</v>
      </c>
      <c r="S336" s="1">
        <f>IF(TeknologiOppgangNedgangUnik_Vader[[#This Row],[Nedgang-KNN]]&gt;TeknologiOppgangNedgangUnik_Vader[[#This Row],[Oppgang-KNN]],0,1)</f>
        <v>1</v>
      </c>
      <c r="T336" s="1">
        <f>IF(TeknologiOppgangNedgangUnik_Vader[[#This Row],[Label]]=TeknologiOppgangNedgangUnik_Vader[[#This Row],[Prediksjon-KNN]],1,-1)</f>
        <v>-1</v>
      </c>
      <c r="U3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336" s="2">
        <f>TeknologiOppgangNedgangUnik_Vader[[#This Row],[Conviction KNN]]*TeknologiOppgangNedgangUnik_Vader[[#This Row],[Prediksjon Rett/Feil KNN]]*TeknologiOppgangNedgangUnik_Vader[[#This Row],[Return]]</f>
        <v>-1.4684063528240107E-3</v>
      </c>
      <c r="W336" s="1">
        <v>0.47894243876016601</v>
      </c>
      <c r="X336" s="1">
        <v>0.52105756123983304</v>
      </c>
      <c r="Y336" s="1">
        <v>0.21212121212121199</v>
      </c>
      <c r="Z336" s="1">
        <v>0.78787878787878696</v>
      </c>
    </row>
    <row r="337" spans="1:26" x14ac:dyDescent="0.3">
      <c r="A337">
        <v>335</v>
      </c>
      <c r="B337" s="1">
        <v>49.892186377119401</v>
      </c>
      <c r="C337" s="1">
        <v>49.760378909024404</v>
      </c>
      <c r="D337" s="1">
        <v>50.275410938628099</v>
      </c>
      <c r="E337">
        <v>88818800</v>
      </c>
      <c r="F337" s="1">
        <v>49.943447113037102</v>
      </c>
      <c r="G337" s="3">
        <f>(TeknologiOppgangNedgangUnik_Vader[[#This Row],[Open]]-TeknologiOppgangNedgangUnik_Vader[[#This Row],[Close]])/TeknologiOppgangNedgangUnik_Vader[[#This Row],[Close]]</f>
        <v>-1.0263756084293212E-3</v>
      </c>
      <c r="H337" s="1">
        <v>0.98119999999999996</v>
      </c>
      <c r="I337" s="1">
        <v>4.3999999999999997E-2</v>
      </c>
      <c r="J337" s="1">
        <v>0.85699999999999998</v>
      </c>
      <c r="K337" s="1">
        <v>9.9000000000000005E-2</v>
      </c>
      <c r="L337">
        <v>1</v>
      </c>
      <c r="M337" s="7">
        <v>0.50359380746607896</v>
      </c>
      <c r="N337" s="7">
        <v>0.49640619253391999</v>
      </c>
      <c r="O337" s="7">
        <v>0.48620855241628702</v>
      </c>
      <c r="P337" s="7">
        <v>0.51379144758371298</v>
      </c>
      <c r="Q337" s="7">
        <v>0.33333333333333298</v>
      </c>
      <c r="R337" s="7">
        <v>0.66666666666666596</v>
      </c>
      <c r="S337" s="1">
        <f>IF(TeknologiOppgangNedgangUnik_Vader[[#This Row],[Nedgang-KNN]]&gt;TeknologiOppgangNedgangUnik_Vader[[#This Row],[Oppgang-KNN]],0,1)</f>
        <v>1</v>
      </c>
      <c r="T337" s="1">
        <f>IF(TeknologiOppgangNedgangUnik_Vader[[#This Row],[Label]]=TeknologiOppgangNedgangUnik_Vader[[#This Row],[Prediksjon-KNN]],1,-1)</f>
        <v>1</v>
      </c>
      <c r="U3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7" s="2">
        <f>TeknologiOppgangNedgangUnik_Vader[[#This Row],[Conviction KNN]]*TeknologiOppgangNedgangUnik_Vader[[#This Row],[Prediksjon Rett/Feil KNN]]*TeknologiOppgangNedgangUnik_Vader[[#This Row],[Return]]</f>
        <v>-1.7106260140488668E-4</v>
      </c>
      <c r="W337" s="7">
        <v>0.50157448756697598</v>
      </c>
      <c r="X337" s="7">
        <v>0.49842551243302302</v>
      </c>
      <c r="Y337" s="7">
        <v>0.515593561368209</v>
      </c>
      <c r="Z337" s="7">
        <v>0.48440643863179</v>
      </c>
    </row>
    <row r="338" spans="1:26" hidden="1" x14ac:dyDescent="0.3">
      <c r="A338">
        <v>336</v>
      </c>
      <c r="B338" s="1">
        <v>49.5651047872026</v>
      </c>
      <c r="C338" s="1">
        <v>48.6009463364853</v>
      </c>
      <c r="D338" s="1">
        <v>49.648094811419199</v>
      </c>
      <c r="E338">
        <v>186139600</v>
      </c>
      <c r="F338" s="1">
        <v>48.981727600097699</v>
      </c>
      <c r="G338" s="3">
        <f>(TeknologiOppgangNedgangUnik_Vader[[#This Row],[Open]]-TeknologiOppgangNedgangUnik_Vader[[#This Row],[Close]])/TeknologiOppgangNedgangUnik_Vader[[#This Row],[Close]]</f>
        <v>1.1910098228216379E-2</v>
      </c>
      <c r="H338" s="1">
        <v>0.94420000000000004</v>
      </c>
      <c r="I338" s="1">
        <v>3.9E-2</v>
      </c>
      <c r="J338" s="1">
        <v>0.872</v>
      </c>
      <c r="K338" s="1">
        <v>0.09</v>
      </c>
      <c r="L338">
        <v>0</v>
      </c>
      <c r="M338" s="1">
        <v>0.51562095959486298</v>
      </c>
      <c r="N338" s="1">
        <v>0.48437904040513602</v>
      </c>
      <c r="O338" s="1">
        <v>0.49620706530924702</v>
      </c>
      <c r="P338" s="1">
        <v>0.50379293469075204</v>
      </c>
      <c r="Q338" s="1">
        <v>0.44444444444444398</v>
      </c>
      <c r="R338" s="1">
        <v>0.55555555555555503</v>
      </c>
      <c r="S338" s="1">
        <f>IF(TeknologiOppgangNedgangUnik_Vader[[#This Row],[Nedgang-KNN]]&gt;TeknologiOppgangNedgangUnik_Vader[[#This Row],[Oppgang-KNN]],0,1)</f>
        <v>1</v>
      </c>
      <c r="T338" s="1">
        <f>IF(TeknologiOppgangNedgangUnik_Vader[[#This Row],[Label]]=TeknologiOppgangNedgangUnik_Vader[[#This Row],[Prediksjon-KNN]],1,-1)</f>
        <v>-1</v>
      </c>
      <c r="U3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8" s="2">
        <f>TeknologiOppgangNedgangUnik_Vader[[#This Row],[Conviction KNN]]*TeknologiOppgangNedgangUnik_Vader[[#This Row],[Prediksjon Rett/Feil KNN]]*TeknologiOppgangNedgangUnik_Vader[[#This Row],[Return]]</f>
        <v>-6.6167212378979848E-4</v>
      </c>
      <c r="W338" s="1">
        <v>0.50386972520639906</v>
      </c>
      <c r="X338" s="1">
        <v>0.4961302747936</v>
      </c>
      <c r="Y338" s="1">
        <v>0.515593561368209</v>
      </c>
      <c r="Z338" s="1">
        <v>0.48440643863179</v>
      </c>
    </row>
    <row r="339" spans="1:26" hidden="1" x14ac:dyDescent="0.3">
      <c r="A339">
        <v>337</v>
      </c>
      <c r="B339" s="1">
        <v>51.229810229399298</v>
      </c>
      <c r="C339" s="1">
        <v>51.071148875781397</v>
      </c>
      <c r="D339" s="1">
        <v>52.555222311806197</v>
      </c>
      <c r="E339">
        <v>259309200</v>
      </c>
      <c r="F339" s="1">
        <v>51.386028289794901</v>
      </c>
      <c r="G339" s="3">
        <f>(TeknologiOppgangNedgangUnik_Vader[[#This Row],[Open]]-TeknologiOppgangNedgangUnik_Vader[[#This Row],[Close]])/TeknologiOppgangNedgangUnik_Vader[[#This Row],[Close]]</f>
        <v>-3.0400882417804349E-3</v>
      </c>
      <c r="H339" s="1">
        <v>0.99480000000000002</v>
      </c>
      <c r="I339" s="1">
        <v>6.2E-2</v>
      </c>
      <c r="J339" s="1">
        <v>0.77500000000000002</v>
      </c>
      <c r="K339" s="1">
        <v>0.16300000000000001</v>
      </c>
      <c r="L339">
        <v>1</v>
      </c>
      <c r="M339" s="1">
        <v>0.478186139169757</v>
      </c>
      <c r="N339" s="1">
        <v>0.52181386083024195</v>
      </c>
      <c r="O339" s="1">
        <v>0.43699529289625499</v>
      </c>
      <c r="P339" s="1">
        <v>0.56300470710374495</v>
      </c>
      <c r="Q339" s="1">
        <v>0.55555555555555503</v>
      </c>
      <c r="R339" s="1">
        <v>0.44444444444444398</v>
      </c>
      <c r="S339" s="1">
        <f>IF(TeknologiOppgangNedgangUnik_Vader[[#This Row],[Nedgang-KNN]]&gt;TeknologiOppgangNedgangUnik_Vader[[#This Row],[Oppgang-KNN]],0,1)</f>
        <v>0</v>
      </c>
      <c r="T339" s="1">
        <f>IF(TeknologiOppgangNedgangUnik_Vader[[#This Row],[Label]]=TeknologiOppgangNedgangUnik_Vader[[#This Row],[Prediksjon-KNN]],1,-1)</f>
        <v>-1</v>
      </c>
      <c r="U3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9" s="2">
        <f>TeknologiOppgangNedgangUnik_Vader[[#This Row],[Conviction KNN]]*TeknologiOppgangNedgangUnik_Vader[[#This Row],[Prediksjon Rett/Feil KNN]]*TeknologiOppgangNedgangUnik_Vader[[#This Row],[Return]]</f>
        <v>1.6889379121002408E-4</v>
      </c>
      <c r="W339" s="1">
        <v>0.48930505757759102</v>
      </c>
      <c r="X339" s="1">
        <v>0.51069494242240798</v>
      </c>
      <c r="Y339" s="1">
        <v>0.469343850842595</v>
      </c>
      <c r="Z339" s="1">
        <v>0.530656149157404</v>
      </c>
    </row>
    <row r="340" spans="1:26" hidden="1" x14ac:dyDescent="0.3">
      <c r="A340">
        <v>338</v>
      </c>
      <c r="B340" s="1">
        <v>51.220040006817896</v>
      </c>
      <c r="C340" s="1">
        <v>50.802646601037502</v>
      </c>
      <c r="D340" s="1">
        <v>51.905934926194803</v>
      </c>
      <c r="E340">
        <v>127985200</v>
      </c>
      <c r="F340" s="1">
        <v>51.0516166687012</v>
      </c>
      <c r="G340" s="3">
        <f>(TeknologiOppgangNedgangUnik_Vader[[#This Row],[Open]]-TeknologiOppgangNedgangUnik_Vader[[#This Row],[Close]])/TeknologiOppgangNedgangUnik_Vader[[#This Row],[Close]]</f>
        <v>3.2990794240597165E-3</v>
      </c>
      <c r="H340" s="1">
        <v>0.87770000000000004</v>
      </c>
      <c r="I340" s="1">
        <v>1.4999999999999999E-2</v>
      </c>
      <c r="J340" s="1">
        <v>0.88200000000000001</v>
      </c>
      <c r="K340" s="1">
        <v>0.10299999999999999</v>
      </c>
      <c r="L340">
        <v>0</v>
      </c>
      <c r="M340" s="1">
        <v>0.50797148706141704</v>
      </c>
      <c r="N340" s="1">
        <v>0.49202851293858202</v>
      </c>
      <c r="O340" s="1">
        <v>0.50046907009211905</v>
      </c>
      <c r="P340" s="1">
        <v>0.49953092990787901</v>
      </c>
      <c r="Q340" s="1">
        <v>0.44444444444444398</v>
      </c>
      <c r="R340" s="1">
        <v>0.55555555555555503</v>
      </c>
      <c r="S340" s="1">
        <f>IF(TeknologiOppgangNedgangUnik_Vader[[#This Row],[Nedgang-KNN]]&gt;TeknologiOppgangNedgangUnik_Vader[[#This Row],[Oppgang-KNN]],0,1)</f>
        <v>1</v>
      </c>
      <c r="T340" s="1">
        <f>IF(TeknologiOppgangNedgangUnik_Vader[[#This Row],[Label]]=TeknologiOppgangNedgangUnik_Vader[[#This Row],[Prediksjon-KNN]],1,-1)</f>
        <v>-1</v>
      </c>
      <c r="U3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0" s="2">
        <f>TeknologiOppgangNedgangUnik_Vader[[#This Row],[Conviction KNN]]*TeknologiOppgangNedgangUnik_Vader[[#This Row],[Prediksjon Rett/Feil KNN]]*TeknologiOppgangNedgangUnik_Vader[[#This Row],[Return]]</f>
        <v>-1.8328219022553969E-4</v>
      </c>
      <c r="W340" s="1">
        <v>0.503696732133744</v>
      </c>
      <c r="X340" s="1">
        <v>0.496303267866255</v>
      </c>
      <c r="Y340" s="1">
        <v>0.37301587301587302</v>
      </c>
      <c r="Z340" s="1">
        <v>0.62698412698412698</v>
      </c>
    </row>
    <row r="341" spans="1:26" hidden="1" x14ac:dyDescent="0.3">
      <c r="A341">
        <v>339</v>
      </c>
      <c r="B341" s="1">
        <v>51.476338051863699</v>
      </c>
      <c r="C341" s="1">
        <v>51.315237138000903</v>
      </c>
      <c r="D341" s="1">
        <v>51.708223699345801</v>
      </c>
      <c r="E341">
        <v>83569600</v>
      </c>
      <c r="F341" s="1">
        <v>51.686256408691399</v>
      </c>
      <c r="G341" s="3">
        <f>(TeknologiOppgangNedgangUnik_Vader[[#This Row],[Open]]-TeknologiOppgangNedgangUnik_Vader[[#This Row],[Close]])/TeknologiOppgangNedgangUnik_Vader[[#This Row],[Close]]</f>
        <v>-4.0613960347184418E-3</v>
      </c>
      <c r="H341" s="1">
        <v>0.90010000000000001</v>
      </c>
      <c r="I341" s="1">
        <v>0</v>
      </c>
      <c r="J341" s="1">
        <v>0.93</v>
      </c>
      <c r="K341" s="1">
        <v>7.0000000000000007E-2</v>
      </c>
      <c r="L341">
        <v>1</v>
      </c>
      <c r="M341" s="1">
        <v>0.52122198041599899</v>
      </c>
      <c r="N341" s="1">
        <v>0.47877801958400001</v>
      </c>
      <c r="O341" s="1">
        <v>0.54290301674838204</v>
      </c>
      <c r="P341" s="1">
        <v>0.45709698325161702</v>
      </c>
      <c r="Q341" s="1">
        <v>0.66666666666666596</v>
      </c>
      <c r="R341" s="1">
        <v>0.33333333333333298</v>
      </c>
      <c r="S341" s="1">
        <f>IF(TeknologiOppgangNedgangUnik_Vader[[#This Row],[Nedgang-KNN]]&gt;TeknologiOppgangNedgangUnik_Vader[[#This Row],[Oppgang-KNN]],0,1)</f>
        <v>0</v>
      </c>
      <c r="T341" s="1">
        <f>IF(TeknologiOppgangNedgangUnik_Vader[[#This Row],[Label]]=TeknologiOppgangNedgangUnik_Vader[[#This Row],[Prediksjon-KNN]],1,-1)</f>
        <v>-1</v>
      </c>
      <c r="U3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1" s="2">
        <f>TeknologiOppgangNedgangUnik_Vader[[#This Row],[Conviction KNN]]*TeknologiOppgangNedgangUnik_Vader[[#This Row],[Prediksjon Rett/Feil KNN]]*TeknologiOppgangNedgangUnik_Vader[[#This Row],[Return]]</f>
        <v>6.7689933911973957E-4</v>
      </c>
      <c r="W341" s="1">
        <v>0.51008182506939703</v>
      </c>
      <c r="X341" s="1">
        <v>0.48991817493060302</v>
      </c>
      <c r="Y341" s="1">
        <v>0.515593561368209</v>
      </c>
      <c r="Z341" s="1">
        <v>0.48440643863179</v>
      </c>
    </row>
    <row r="342" spans="1:26" hidden="1" x14ac:dyDescent="0.3">
      <c r="A342">
        <v>340</v>
      </c>
      <c r="B342" s="1">
        <v>49.865342650815201</v>
      </c>
      <c r="C342" s="1">
        <v>49.672512423200097</v>
      </c>
      <c r="D342" s="1">
        <v>50.975957309852298</v>
      </c>
      <c r="E342">
        <v>129772400</v>
      </c>
      <c r="F342" s="1">
        <v>50.888084411621101</v>
      </c>
      <c r="G342" s="3">
        <f>(TeknologiOppgangNedgangUnik_Vader[[#This Row],[Open]]-TeknologiOppgangNedgangUnik_Vader[[#This Row],[Close]])/TeknologiOppgangNedgangUnik_Vader[[#This Row],[Close]]</f>
        <v>-2.0097863235196581E-2</v>
      </c>
      <c r="H342" s="1">
        <v>-0.47670000000000001</v>
      </c>
      <c r="I342" s="1">
        <v>0.106</v>
      </c>
      <c r="J342" s="1">
        <v>0.79600000000000004</v>
      </c>
      <c r="K342" s="1">
        <v>9.8000000000000004E-2</v>
      </c>
      <c r="L342">
        <v>1</v>
      </c>
      <c r="M342" s="1">
        <v>0.52489028294733497</v>
      </c>
      <c r="N342" s="1">
        <v>0.47510971705266403</v>
      </c>
      <c r="O342" s="1">
        <v>0.65405472023818501</v>
      </c>
      <c r="P342" s="1">
        <v>0.345945279761814</v>
      </c>
      <c r="Q342" s="1">
        <v>0.77777777777777701</v>
      </c>
      <c r="R342" s="1">
        <v>0.22222222222222199</v>
      </c>
      <c r="S342" s="1">
        <f>IF(TeknologiOppgangNedgangUnik_Vader[[#This Row],[Nedgang-KNN]]&gt;TeknologiOppgangNedgangUnik_Vader[[#This Row],[Oppgang-KNN]],0,1)</f>
        <v>0</v>
      </c>
      <c r="T342" s="1">
        <f>IF(TeknologiOppgangNedgangUnik_Vader[[#This Row],[Label]]=TeknologiOppgangNedgangUnik_Vader[[#This Row],[Prediksjon-KNN]],1,-1)</f>
        <v>-1</v>
      </c>
      <c r="U3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42" s="2">
        <f>TeknologiOppgangNedgangUnik_Vader[[#This Row],[Conviction KNN]]*TeknologiOppgangNedgangUnik_Vader[[#This Row],[Prediksjon Rett/Feil KNN]]*TeknologiOppgangNedgangUnik_Vader[[#This Row],[Return]]</f>
        <v>5.5827397875546003E-3</v>
      </c>
      <c r="W342" s="1">
        <v>0.51242727009160205</v>
      </c>
      <c r="X342" s="1">
        <v>0.48757272990839701</v>
      </c>
      <c r="Y342" s="1">
        <v>0.54250559284116295</v>
      </c>
      <c r="Z342" s="1">
        <v>0.45749440715883599</v>
      </c>
    </row>
    <row r="343" spans="1:26" hidden="1" x14ac:dyDescent="0.3">
      <c r="A343">
        <v>341</v>
      </c>
      <c r="B343" s="1">
        <v>50.253444446733702</v>
      </c>
      <c r="C343" s="1">
        <v>49.020784441883798</v>
      </c>
      <c r="D343" s="1">
        <v>50.629342859486599</v>
      </c>
      <c r="E343">
        <v>155054800</v>
      </c>
      <c r="F343" s="1">
        <v>49.516288757324197</v>
      </c>
      <c r="G343" s="3">
        <f>(TeknologiOppgangNedgangUnik_Vader[[#This Row],[Open]]-TeknologiOppgangNedgangUnik_Vader[[#This Row],[Close]])/TeknologiOppgangNedgangUnik_Vader[[#This Row],[Close]]</f>
        <v>1.4887135282336133E-2</v>
      </c>
      <c r="H343" s="1">
        <v>0.97499999999999998</v>
      </c>
      <c r="I343" s="1">
        <v>5.2999999999999999E-2</v>
      </c>
      <c r="J343" s="1">
        <v>0.83699999999999997</v>
      </c>
      <c r="K343" s="1">
        <v>0.11</v>
      </c>
      <c r="L343">
        <v>0</v>
      </c>
      <c r="M343" s="1">
        <v>0.49863088017674601</v>
      </c>
      <c r="N343" s="1">
        <v>0.50136911982325305</v>
      </c>
      <c r="O343" s="1">
        <v>0.47567556654618598</v>
      </c>
      <c r="P343" s="1">
        <v>0.52432443345381297</v>
      </c>
      <c r="Q343" s="1">
        <v>0.44444444444444398</v>
      </c>
      <c r="R343" s="1">
        <v>0.55555555555555503</v>
      </c>
      <c r="S343" s="1">
        <f>IF(TeknologiOppgangNedgangUnik_Vader[[#This Row],[Nedgang-KNN]]&gt;TeknologiOppgangNedgangUnik_Vader[[#This Row],[Oppgang-KNN]],0,1)</f>
        <v>1</v>
      </c>
      <c r="T343" s="1">
        <f>IF(TeknologiOppgangNedgangUnik_Vader[[#This Row],[Label]]=TeknologiOppgangNedgangUnik_Vader[[#This Row],[Prediksjon-KNN]],1,-1)</f>
        <v>-1</v>
      </c>
      <c r="U3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3" s="2">
        <f>TeknologiOppgangNedgangUnik_Vader[[#This Row],[Conviction KNN]]*TeknologiOppgangNedgangUnik_Vader[[#This Row],[Prediksjon Rett/Feil KNN]]*TeknologiOppgangNedgangUnik_Vader[[#This Row],[Return]]</f>
        <v>-8.2706307124089584E-4</v>
      </c>
      <c r="W343" s="1">
        <v>0.49918721863926602</v>
      </c>
      <c r="X343" s="1">
        <v>0.50081278136073304</v>
      </c>
      <c r="Y343" s="1">
        <v>0.469343850842595</v>
      </c>
      <c r="Z343" s="1">
        <v>0.530656149157404</v>
      </c>
    </row>
    <row r="344" spans="1:26" hidden="1" x14ac:dyDescent="0.3">
      <c r="A344">
        <v>342</v>
      </c>
      <c r="B344" s="1">
        <v>49.281955830096997</v>
      </c>
      <c r="C344" s="1">
        <v>49.245343681484897</v>
      </c>
      <c r="D344" s="1">
        <v>50.121629200566403</v>
      </c>
      <c r="E344">
        <v>105358000</v>
      </c>
      <c r="F344" s="1">
        <v>49.526046752929702</v>
      </c>
      <c r="G344" s="3">
        <f>(TeknologiOppgangNedgangUnik_Vader[[#This Row],[Open]]-TeknologiOppgangNedgangUnik_Vader[[#This Row],[Close]])/TeknologiOppgangNedgangUnik_Vader[[#This Row],[Close]]</f>
        <v>-4.9285363729998349E-3</v>
      </c>
      <c r="H344" s="1">
        <v>0.77170000000000005</v>
      </c>
      <c r="I344" s="1">
        <v>5.6000000000000001E-2</v>
      </c>
      <c r="J344" s="1">
        <v>0.86799999999999999</v>
      </c>
      <c r="K344" s="1">
        <v>7.5999999999999998E-2</v>
      </c>
      <c r="L344">
        <v>1</v>
      </c>
      <c r="M344" s="1">
        <v>0.51440517976836397</v>
      </c>
      <c r="N344" s="1">
        <v>0.48559482023163503</v>
      </c>
      <c r="O344" s="1">
        <v>0.50824864944650605</v>
      </c>
      <c r="P344" s="1">
        <v>0.49175135055349301</v>
      </c>
      <c r="Q344" s="1">
        <v>0.66666666666666596</v>
      </c>
      <c r="R344" s="1">
        <v>0.33333333333333298</v>
      </c>
      <c r="S344" s="1">
        <f>IF(TeknologiOppgangNedgangUnik_Vader[[#This Row],[Nedgang-KNN]]&gt;TeknologiOppgangNedgangUnik_Vader[[#This Row],[Oppgang-KNN]],0,1)</f>
        <v>0</v>
      </c>
      <c r="T344" s="1">
        <f>IF(TeknologiOppgangNedgangUnik_Vader[[#This Row],[Label]]=TeknologiOppgangNedgangUnik_Vader[[#This Row],[Prediksjon-KNN]],1,-1)</f>
        <v>-1</v>
      </c>
      <c r="U3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4" s="2">
        <f>TeknologiOppgangNedgangUnik_Vader[[#This Row],[Conviction KNN]]*TeknologiOppgangNedgangUnik_Vader[[#This Row],[Prediksjon Rett/Feil KNN]]*TeknologiOppgangNedgangUnik_Vader[[#This Row],[Return]]</f>
        <v>8.2142272883330494E-4</v>
      </c>
      <c r="W344" s="1">
        <v>0.50688290323886698</v>
      </c>
      <c r="X344" s="1">
        <v>0.49311709676113202</v>
      </c>
      <c r="Y344" s="1">
        <v>0.588607594936708</v>
      </c>
      <c r="Z344" s="1">
        <v>0.411392405063291</v>
      </c>
    </row>
    <row r="345" spans="1:26" hidden="1" x14ac:dyDescent="0.3">
      <c r="A345">
        <v>343</v>
      </c>
      <c r="B345" s="1">
        <v>45.994757827987399</v>
      </c>
      <c r="C345" s="1">
        <v>44.803907350539397</v>
      </c>
      <c r="D345" s="1">
        <v>46.428459885044703</v>
      </c>
      <c r="E345">
        <v>229722400</v>
      </c>
      <c r="F345" s="1">
        <v>45.507144927978501</v>
      </c>
      <c r="G345" s="3">
        <f>(TeknologiOppgangNedgangUnik_Vader[[#This Row],[Open]]-TeknologiOppgangNedgangUnik_Vader[[#This Row],[Close]])/TeknologiOppgangNedgangUnik_Vader[[#This Row],[Close]]</f>
        <v>1.0715084428623558E-2</v>
      </c>
      <c r="H345" s="1">
        <v>-0.83160000000000001</v>
      </c>
      <c r="I345" s="1">
        <v>8.1000000000000003E-2</v>
      </c>
      <c r="J345" s="1">
        <v>0.871</v>
      </c>
      <c r="K345" s="1">
        <v>4.8000000000000001E-2</v>
      </c>
      <c r="L345">
        <v>0</v>
      </c>
      <c r="M345" s="1">
        <v>0.552829014662649</v>
      </c>
      <c r="N345" s="1">
        <v>0.44717098533735</v>
      </c>
      <c r="O345" s="1">
        <v>0.74364256665096895</v>
      </c>
      <c r="P345" s="1">
        <v>0.25635743334903</v>
      </c>
      <c r="Q345" s="1">
        <v>0.44444444444444398</v>
      </c>
      <c r="R345" s="1">
        <v>0.55555555555555503</v>
      </c>
      <c r="S345" s="1">
        <f>IF(TeknologiOppgangNedgangUnik_Vader[[#This Row],[Nedgang-KNN]]&gt;TeknologiOppgangNedgangUnik_Vader[[#This Row],[Oppgang-KNN]],0,1)</f>
        <v>1</v>
      </c>
      <c r="T345" s="1">
        <f>IF(TeknologiOppgangNedgangUnik_Vader[[#This Row],[Label]]=TeknologiOppgangNedgangUnik_Vader[[#This Row],[Prediksjon-KNN]],1,-1)</f>
        <v>-1</v>
      </c>
      <c r="U3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5" s="2">
        <f>TeknologiOppgangNedgangUnik_Vader[[#This Row],[Conviction KNN]]*TeknologiOppgangNedgangUnik_Vader[[#This Row],[Prediksjon Rett/Feil KNN]]*TeknologiOppgangNedgangUnik_Vader[[#This Row],[Return]]</f>
        <v>-5.9528246825686399E-4</v>
      </c>
      <c r="W345" s="1">
        <v>0.52608795685816101</v>
      </c>
      <c r="X345" s="1">
        <v>0.47391204314183799</v>
      </c>
      <c r="Y345" s="1">
        <v>0.54250559284116295</v>
      </c>
      <c r="Z345" s="1">
        <v>0.45749440715883599</v>
      </c>
    </row>
    <row r="346" spans="1:26" x14ac:dyDescent="0.3">
      <c r="A346">
        <v>344</v>
      </c>
      <c r="B346" s="1">
        <v>45.676215666075997</v>
      </c>
      <c r="C346" s="1">
        <v>45.431184740864097</v>
      </c>
      <c r="D346" s="1">
        <v>46.482365764918001</v>
      </c>
      <c r="E346">
        <v>146118800</v>
      </c>
      <c r="F346" s="1">
        <v>46.227535247802699</v>
      </c>
      <c r="G346" s="3">
        <f>(TeknologiOppgangNedgangUnik_Vader[[#This Row],[Open]]-TeknologiOppgangNedgangUnik_Vader[[#This Row],[Close]])/TeknologiOppgangNedgangUnik_Vader[[#This Row],[Close]]</f>
        <v>-1.1926216242578221E-2</v>
      </c>
      <c r="H346" s="1">
        <v>-0.93559999999999999</v>
      </c>
      <c r="I346" s="1">
        <v>9.8000000000000004E-2</v>
      </c>
      <c r="J346" s="1">
        <v>0.85799999999999998</v>
      </c>
      <c r="K346" s="1">
        <v>4.3999999999999997E-2</v>
      </c>
      <c r="L346">
        <v>1</v>
      </c>
      <c r="M346" s="7">
        <v>0.55411048707327504</v>
      </c>
      <c r="N346" s="7">
        <v>0.44588951292672402</v>
      </c>
      <c r="O346" s="7">
        <v>0.77129232139479498</v>
      </c>
      <c r="P346" s="7">
        <v>0.228707678605204</v>
      </c>
      <c r="Q346" s="7">
        <v>0.44444444444444398</v>
      </c>
      <c r="R346" s="7">
        <v>0.55555555555555503</v>
      </c>
      <c r="S346" s="1">
        <f>IF(TeknologiOppgangNedgangUnik_Vader[[#This Row],[Nedgang-KNN]]&gt;TeknologiOppgangNedgangUnik_Vader[[#This Row],[Oppgang-KNN]],0,1)</f>
        <v>1</v>
      </c>
      <c r="T346" s="1">
        <f>IF(TeknologiOppgangNedgangUnik_Vader[[#This Row],[Label]]=TeknologiOppgangNedgangUnik_Vader[[#This Row],[Prediksjon-KNN]],1,-1)</f>
        <v>1</v>
      </c>
      <c r="U3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6" s="2">
        <f>TeknologiOppgangNedgangUnik_Vader[[#This Row],[Conviction KNN]]*TeknologiOppgangNedgangUnik_Vader[[#This Row],[Prediksjon Rett/Feil KNN]]*TeknologiOppgangNedgangUnik_Vader[[#This Row],[Return]]</f>
        <v>-6.6256756903212304E-4</v>
      </c>
      <c r="W346" s="7">
        <v>0.52676434093762003</v>
      </c>
      <c r="X346" s="7">
        <v>0.47323565906237902</v>
      </c>
      <c r="Y346" s="7">
        <v>0.54250559284116295</v>
      </c>
      <c r="Z346" s="7">
        <v>0.45749440715883599</v>
      </c>
    </row>
    <row r="347" spans="1:26" hidden="1" x14ac:dyDescent="0.3">
      <c r="A347">
        <v>345</v>
      </c>
      <c r="B347" s="1">
        <v>45.641907386715303</v>
      </c>
      <c r="C347" s="1">
        <v>45.580649660914197</v>
      </c>
      <c r="D347" s="1">
        <v>46.984675689388901</v>
      </c>
      <c r="E347">
        <v>106178800</v>
      </c>
      <c r="F347" s="1">
        <v>46.781299591064503</v>
      </c>
      <c r="G347" s="3">
        <f>(TeknologiOppgangNedgangUnik_Vader[[#This Row],[Open]]-TeknologiOppgangNedgangUnik_Vader[[#This Row],[Close]])/TeknologiOppgangNedgangUnik_Vader[[#This Row],[Close]]</f>
        <v>-2.4355719364556307E-2</v>
      </c>
      <c r="H347" s="1">
        <v>0.87519999999999998</v>
      </c>
      <c r="I347" s="1">
        <v>5.1999999999999998E-2</v>
      </c>
      <c r="J347" s="1">
        <v>0.874</v>
      </c>
      <c r="K347" s="1">
        <v>7.3999999999999996E-2</v>
      </c>
      <c r="L347">
        <v>1</v>
      </c>
      <c r="M347" s="1">
        <v>0.51357918420982696</v>
      </c>
      <c r="N347" s="1">
        <v>0.48642081579017299</v>
      </c>
      <c r="O347" s="1">
        <v>0.50714137525508096</v>
      </c>
      <c r="P347" s="1">
        <v>0.49285862474491798</v>
      </c>
      <c r="Q347" s="1">
        <v>0.66666666666666596</v>
      </c>
      <c r="R347" s="1">
        <v>0.33333333333333298</v>
      </c>
      <c r="S347" s="1">
        <f>IF(TeknologiOppgangNedgangUnik_Vader[[#This Row],[Nedgang-KNN]]&gt;TeknologiOppgangNedgangUnik_Vader[[#This Row],[Oppgang-KNN]],0,1)</f>
        <v>0</v>
      </c>
      <c r="T347" s="1">
        <f>IF(TeknologiOppgangNedgangUnik_Vader[[#This Row],[Label]]=TeknologiOppgangNedgangUnik_Vader[[#This Row],[Prediksjon-KNN]],1,-1)</f>
        <v>-1</v>
      </c>
      <c r="U3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7" s="2">
        <f>TeknologiOppgangNedgangUnik_Vader[[#This Row],[Conviction KNN]]*TeknologiOppgangNedgangUnik_Vader[[#This Row],[Prediksjon Rett/Feil KNN]]*TeknologiOppgangNedgangUnik_Vader[[#This Row],[Return]]</f>
        <v>4.0592865607593804E-3</v>
      </c>
      <c r="W347" s="1">
        <v>0.50644455294645696</v>
      </c>
      <c r="X347" s="1">
        <v>0.49355544705354198</v>
      </c>
      <c r="Y347" s="1">
        <v>0.37301587301587302</v>
      </c>
      <c r="Z347" s="1">
        <v>0.62698412698412698</v>
      </c>
    </row>
    <row r="348" spans="1:26" hidden="1" x14ac:dyDescent="0.3">
      <c r="A348">
        <v>346</v>
      </c>
      <c r="B348" s="1">
        <v>46.5338189811863</v>
      </c>
      <c r="C348" s="1">
        <v>46.2716341242879</v>
      </c>
      <c r="D348" s="1">
        <v>47.161097485144602</v>
      </c>
      <c r="E348">
        <v>132125600</v>
      </c>
      <c r="F348" s="1">
        <v>46.575473785400398</v>
      </c>
      <c r="G348" s="3">
        <f>(TeknologiOppgangNedgangUnik_Vader[[#This Row],[Open]]-TeknologiOppgangNedgangUnik_Vader[[#This Row],[Close]])/TeknologiOppgangNedgangUnik_Vader[[#This Row],[Close]]</f>
        <v>-8.943506276720809E-4</v>
      </c>
      <c r="H348" s="1">
        <v>0.92869999999999997</v>
      </c>
      <c r="I348" s="1">
        <v>3.7999999999999999E-2</v>
      </c>
      <c r="J348" s="1">
        <v>0.89</v>
      </c>
      <c r="K348" s="1">
        <v>7.1999999999999995E-2</v>
      </c>
      <c r="L348">
        <v>1</v>
      </c>
      <c r="M348" s="1">
        <v>0.51503741252936597</v>
      </c>
      <c r="N348" s="1">
        <v>0.48496258747063298</v>
      </c>
      <c r="O348" s="1">
        <v>0.51188510536730403</v>
      </c>
      <c r="P348" s="1">
        <v>0.48811489463269497</v>
      </c>
      <c r="Q348" s="1">
        <v>0.66666666666666596</v>
      </c>
      <c r="R348" s="1">
        <v>0.33333333333333298</v>
      </c>
      <c r="S348" s="1">
        <f>IF(TeknologiOppgangNedgangUnik_Vader[[#This Row],[Nedgang-KNN]]&gt;TeknologiOppgangNedgangUnik_Vader[[#This Row],[Oppgang-KNN]],0,1)</f>
        <v>0</v>
      </c>
      <c r="T348" s="1">
        <f>IF(TeknologiOppgangNedgangUnik_Vader[[#This Row],[Label]]=TeknologiOppgangNedgangUnik_Vader[[#This Row],[Prediksjon-KNN]],1,-1)</f>
        <v>-1</v>
      </c>
      <c r="U3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8" s="2">
        <f>TeknologiOppgangNedgangUnik_Vader[[#This Row],[Conviction KNN]]*TeknologiOppgangNedgangUnik_Vader[[#This Row],[Prediksjon Rett/Feil KNN]]*TeknologiOppgangNedgangUnik_Vader[[#This Row],[Return]]</f>
        <v>1.4905843794534666E-4</v>
      </c>
      <c r="W348" s="1">
        <v>0.507117803993545</v>
      </c>
      <c r="X348" s="1">
        <v>0.492882196006454</v>
      </c>
      <c r="Y348" s="1">
        <v>0.515593561368209</v>
      </c>
      <c r="Z348" s="1">
        <v>0.48440643863179</v>
      </c>
    </row>
    <row r="349" spans="1:26" x14ac:dyDescent="0.3">
      <c r="A349">
        <v>347</v>
      </c>
      <c r="B349" s="1">
        <v>45.803632389314302</v>
      </c>
      <c r="C349" s="1">
        <v>45.761977577661199</v>
      </c>
      <c r="D349" s="1">
        <v>46.7764055323251</v>
      </c>
      <c r="E349">
        <v>131516400</v>
      </c>
      <c r="F349" s="1">
        <v>46.310848236083999</v>
      </c>
      <c r="G349" s="3">
        <f>(TeknologiOppgangNedgangUnik_Vader[[#This Row],[Open]]-TeknologiOppgangNedgangUnik_Vader[[#This Row],[Close]])/TeknologiOppgangNedgangUnik_Vader[[#This Row],[Close]]</f>
        <v>-1.095241970486063E-2</v>
      </c>
      <c r="H349" s="1">
        <v>0.97760000000000002</v>
      </c>
      <c r="I349" s="1">
        <v>4.2000000000000003E-2</v>
      </c>
      <c r="J349" s="1">
        <v>0.84399999999999997</v>
      </c>
      <c r="K349" s="1">
        <v>0.114</v>
      </c>
      <c r="L349">
        <v>1</v>
      </c>
      <c r="M349" s="7">
        <v>0.49857429221750899</v>
      </c>
      <c r="N349" s="7">
        <v>0.50142570778248996</v>
      </c>
      <c r="O349" s="7">
        <v>0.47484570248394398</v>
      </c>
      <c r="P349" s="7">
        <v>0.52515429751605502</v>
      </c>
      <c r="Q349" s="7">
        <v>0.33333333333333298</v>
      </c>
      <c r="R349" s="7">
        <v>0.66666666666666596</v>
      </c>
      <c r="S349" s="1">
        <f>IF(TeknologiOppgangNedgangUnik_Vader[[#This Row],[Nedgang-KNN]]&gt;TeknologiOppgangNedgangUnik_Vader[[#This Row],[Oppgang-KNN]],0,1)</f>
        <v>1</v>
      </c>
      <c r="T349" s="1">
        <f>IF(TeknologiOppgangNedgangUnik_Vader[[#This Row],[Label]]=TeknologiOppgangNedgangUnik_Vader[[#This Row],[Prediksjon-KNN]],1,-1)</f>
        <v>1</v>
      </c>
      <c r="U3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9" s="2">
        <f>TeknologiOppgangNedgangUnik_Vader[[#This Row],[Conviction KNN]]*TeknologiOppgangNedgangUnik_Vader[[#This Row],[Prediksjon Rett/Feil KNN]]*TeknologiOppgangNedgangUnik_Vader[[#This Row],[Return]]</f>
        <v>-1.8254032841434364E-3</v>
      </c>
      <c r="W349" s="7">
        <v>0.499148216044557</v>
      </c>
      <c r="X349" s="7">
        <v>0.50085178395544205</v>
      </c>
      <c r="Y349" s="7">
        <v>0.515593561368209</v>
      </c>
      <c r="Z349" s="7">
        <v>0.48440643863179</v>
      </c>
    </row>
    <row r="350" spans="1:26" hidden="1" x14ac:dyDescent="0.3">
      <c r="A350">
        <v>348</v>
      </c>
      <c r="B350" s="1">
        <v>44.968081929719801</v>
      </c>
      <c r="C350" s="1">
        <v>44.174180289149703</v>
      </c>
      <c r="D350" s="1">
        <v>45.1714580711309</v>
      </c>
      <c r="E350">
        <v>154449200</v>
      </c>
      <c r="F350" s="1">
        <v>44.862716674804702</v>
      </c>
      <c r="G350" s="3">
        <f>(TeknologiOppgangNedgangUnik_Vader[[#This Row],[Open]]-TeknologiOppgangNedgangUnik_Vader[[#This Row],[Close]])/TeknologiOppgangNedgangUnik_Vader[[#This Row],[Close]]</f>
        <v>2.3486151246447742E-3</v>
      </c>
      <c r="H350" s="1">
        <v>0.9617</v>
      </c>
      <c r="I350" s="1">
        <v>7.2999999999999995E-2</v>
      </c>
      <c r="J350" s="1">
        <v>0.81599999999999995</v>
      </c>
      <c r="K350" s="1">
        <v>0.112</v>
      </c>
      <c r="L350">
        <v>0</v>
      </c>
      <c r="M350" s="1">
        <v>0.50303796579098004</v>
      </c>
      <c r="N350" s="1">
        <v>0.49696203420901902</v>
      </c>
      <c r="O350" s="1">
        <v>0.47572704470289601</v>
      </c>
      <c r="P350" s="1">
        <v>0.52427295529710305</v>
      </c>
      <c r="Q350" s="1">
        <v>0.55555555555555503</v>
      </c>
      <c r="R350" s="1">
        <v>0.44444444444444398</v>
      </c>
      <c r="S350" s="1">
        <f>IF(TeknologiOppgangNedgangUnik_Vader[[#This Row],[Nedgang-KNN]]&gt;TeknologiOppgangNedgangUnik_Vader[[#This Row],[Oppgang-KNN]],0,1)</f>
        <v>0</v>
      </c>
      <c r="T350" s="1">
        <f>IF(TeknologiOppgangNedgangUnik_Vader[[#This Row],[Label]]=TeknologiOppgangNedgangUnik_Vader[[#This Row],[Prediksjon-KNN]],1,-1)</f>
        <v>1</v>
      </c>
      <c r="U3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0" s="2">
        <f>TeknologiOppgangNedgangUnik_Vader[[#This Row],[Conviction KNN]]*TeknologiOppgangNedgangUnik_Vader[[#This Row],[Prediksjon Rett/Feil KNN]]*TeknologiOppgangNedgangUnik_Vader[[#This Row],[Return]]</f>
        <v>1.3047861803582072E-4</v>
      </c>
      <c r="W350" s="1">
        <v>0.49781446787429601</v>
      </c>
      <c r="X350" s="1">
        <v>0.50218553212570305</v>
      </c>
      <c r="Y350" s="1">
        <v>0.469343850842595</v>
      </c>
      <c r="Z350" s="1">
        <v>0.530656149157404</v>
      </c>
    </row>
    <row r="351" spans="1:26" x14ac:dyDescent="0.3">
      <c r="A351">
        <v>349</v>
      </c>
      <c r="B351" s="1">
        <v>45.384626828402901</v>
      </c>
      <c r="C351" s="1">
        <v>45.257209704446097</v>
      </c>
      <c r="D351" s="1">
        <v>46.065812479791902</v>
      </c>
      <c r="E351">
        <v>113459200</v>
      </c>
      <c r="F351" s="1">
        <v>45.722770690917997</v>
      </c>
      <c r="G351" s="3">
        <f>(TeknologiOppgangNedgangUnik_Vader[[#This Row],[Open]]-TeknologiOppgangNedgangUnik_Vader[[#This Row],[Close]])/TeknologiOppgangNedgangUnik_Vader[[#This Row],[Close]]</f>
        <v>-7.3955243176516963E-3</v>
      </c>
      <c r="H351" s="1">
        <v>0.87770000000000004</v>
      </c>
      <c r="I351" s="1">
        <v>1.4999999999999999E-2</v>
      </c>
      <c r="J351" s="1">
        <v>0.88</v>
      </c>
      <c r="K351" s="1">
        <v>0.104</v>
      </c>
      <c r="L351">
        <v>1</v>
      </c>
      <c r="M351" s="7">
        <v>0.50017462318344597</v>
      </c>
      <c r="N351" s="7">
        <v>0.49982537681655298</v>
      </c>
      <c r="O351" s="7">
        <v>0.49926061575534803</v>
      </c>
      <c r="P351" s="7">
        <v>0.50073938424465003</v>
      </c>
      <c r="Q351" s="7">
        <v>0.44444444444444398</v>
      </c>
      <c r="R351" s="7">
        <v>0.55555555555555503</v>
      </c>
      <c r="S351" s="1">
        <f>IF(TeknologiOppgangNedgangUnik_Vader[[#This Row],[Nedgang-KNN]]&gt;TeknologiOppgangNedgangUnik_Vader[[#This Row],[Oppgang-KNN]],0,1)</f>
        <v>1</v>
      </c>
      <c r="T351" s="1">
        <f>IF(TeknologiOppgangNedgangUnik_Vader[[#This Row],[Label]]=TeknologiOppgangNedgangUnik_Vader[[#This Row],[Prediksjon-KNN]],1,-1)</f>
        <v>1</v>
      </c>
      <c r="U3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1" s="2">
        <f>TeknologiOppgangNedgangUnik_Vader[[#This Row],[Conviction KNN]]*TeknologiOppgangNedgangUnik_Vader[[#This Row],[Prediksjon Rett/Feil KNN]]*TeknologiOppgangNedgangUnik_Vader[[#This Row],[Return]]</f>
        <v>-4.108624620917607E-4</v>
      </c>
      <c r="W351" s="7">
        <v>0.50345531070863603</v>
      </c>
      <c r="X351" s="7">
        <v>0.49654468929136297</v>
      </c>
      <c r="Y351" s="7">
        <v>0.37301587301587302</v>
      </c>
      <c r="Z351" s="7">
        <v>0.62698412698412698</v>
      </c>
    </row>
    <row r="352" spans="1:26" hidden="1" x14ac:dyDescent="0.3">
      <c r="A352">
        <v>350</v>
      </c>
      <c r="B352" s="1">
        <v>45.247417822581497</v>
      </c>
      <c r="C352" s="1">
        <v>44.730402349121498</v>
      </c>
      <c r="D352" s="1">
        <v>45.504701077513097</v>
      </c>
      <c r="E352">
        <v>118994400</v>
      </c>
      <c r="F352" s="1">
        <v>44.786758422851598</v>
      </c>
      <c r="G352" s="3">
        <f>(TeknologiOppgangNedgangUnik_Vader[[#This Row],[Open]]-TeknologiOppgangNedgangUnik_Vader[[#This Row],[Close]])/TeknologiOppgangNedgangUnik_Vader[[#This Row],[Close]]</f>
        <v>1.0285616015801132E-2</v>
      </c>
      <c r="H352" s="1">
        <v>0.2535</v>
      </c>
      <c r="I352" s="1">
        <v>0.114</v>
      </c>
      <c r="J352" s="1">
        <v>0.77300000000000002</v>
      </c>
      <c r="K352" s="1">
        <v>0.113</v>
      </c>
      <c r="L352">
        <v>0</v>
      </c>
      <c r="M352" s="1">
        <v>0.504015785529351</v>
      </c>
      <c r="N352" s="1">
        <v>0.495984214470648</v>
      </c>
      <c r="O352" s="1">
        <v>0.54183625911234201</v>
      </c>
      <c r="P352" s="1">
        <v>0.45816374088765799</v>
      </c>
      <c r="Q352" s="1">
        <v>0.55555555555555503</v>
      </c>
      <c r="R352" s="1">
        <v>0.44444444444444398</v>
      </c>
      <c r="S352" s="1">
        <f>IF(TeknologiOppgangNedgangUnik_Vader[[#This Row],[Nedgang-KNN]]&gt;TeknologiOppgangNedgangUnik_Vader[[#This Row],[Oppgang-KNN]],0,1)</f>
        <v>0</v>
      </c>
      <c r="T352" s="1">
        <f>IF(TeknologiOppgangNedgangUnik_Vader[[#This Row],[Label]]=TeknologiOppgangNedgangUnik_Vader[[#This Row],[Prediksjon-KNN]],1,-1)</f>
        <v>1</v>
      </c>
      <c r="U3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2" s="2">
        <f>TeknologiOppgangNedgangUnik_Vader[[#This Row],[Conviction KNN]]*TeknologiOppgangNedgangUnik_Vader[[#This Row],[Prediksjon Rett/Feil KNN]]*TeknologiOppgangNedgangUnik_Vader[[#This Row],[Return]]</f>
        <v>5.7142311198895147E-4</v>
      </c>
      <c r="W352" s="1">
        <v>0.50209350523610496</v>
      </c>
      <c r="X352" s="1">
        <v>0.49790649476389398</v>
      </c>
      <c r="Y352" s="1">
        <v>0.54250559284116295</v>
      </c>
      <c r="Z352" s="1">
        <v>0.45749440715883599</v>
      </c>
    </row>
    <row r="353" spans="1:26" hidden="1" x14ac:dyDescent="0.3">
      <c r="A353">
        <v>351</v>
      </c>
      <c r="B353" s="1">
        <v>44.056562939951597</v>
      </c>
      <c r="C353" s="1">
        <v>43.568950032430102</v>
      </c>
      <c r="D353" s="1">
        <v>44.2378834392972</v>
      </c>
      <c r="E353">
        <v>146118800</v>
      </c>
      <c r="F353" s="1">
        <v>44.022258758544901</v>
      </c>
      <c r="G353" s="3">
        <f>(TeknologiOppgangNedgangUnik_Vader[[#This Row],[Open]]-TeknologiOppgangNedgangUnik_Vader[[#This Row],[Close]])/TeknologiOppgangNedgangUnik_Vader[[#This Row],[Close]]</f>
        <v>7.792462807246996E-4</v>
      </c>
      <c r="H353" s="1">
        <v>0.99719999999999998</v>
      </c>
      <c r="I353" s="1">
        <v>0.04</v>
      </c>
      <c r="J353" s="1">
        <v>0.78600000000000003</v>
      </c>
      <c r="K353" s="1">
        <v>0.17399999999999999</v>
      </c>
      <c r="L353">
        <v>0</v>
      </c>
      <c r="M353" s="1">
        <v>0.477060945039882</v>
      </c>
      <c r="N353" s="1">
        <v>0.52293905496011694</v>
      </c>
      <c r="O353" s="1">
        <v>0.431543587146339</v>
      </c>
      <c r="P353" s="1">
        <v>0.56845641285366</v>
      </c>
      <c r="Q353" s="1">
        <v>0.22222222222222199</v>
      </c>
      <c r="R353" s="1">
        <v>0.77777777777777701</v>
      </c>
      <c r="S353" s="1">
        <f>IF(TeknologiOppgangNedgangUnik_Vader[[#This Row],[Nedgang-KNN]]&gt;TeknologiOppgangNedgangUnik_Vader[[#This Row],[Oppgang-KNN]],0,1)</f>
        <v>1</v>
      </c>
      <c r="T353" s="1">
        <f>IF(TeknologiOppgangNedgangUnik_Vader[[#This Row],[Label]]=TeknologiOppgangNedgangUnik_Vader[[#This Row],[Prediksjon-KNN]],1,-1)</f>
        <v>-1</v>
      </c>
      <c r="U3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3" s="2">
        <f>TeknologiOppgangNedgangUnik_Vader[[#This Row],[Conviction KNN]]*TeknologiOppgangNedgangUnik_Vader[[#This Row],[Prediksjon Rett/Feil KNN]]*TeknologiOppgangNedgangUnik_Vader[[#This Row],[Return]]</f>
        <v>-2.1645730020130523E-4</v>
      </c>
      <c r="W353" s="1">
        <v>0.488738160744349</v>
      </c>
      <c r="X353" s="1">
        <v>0.51126183925565005</v>
      </c>
      <c r="Y353" s="1">
        <v>0.469343850842595</v>
      </c>
      <c r="Z353" s="1">
        <v>0.530656149157404</v>
      </c>
    </row>
    <row r="354" spans="1:26" hidden="1" x14ac:dyDescent="0.3">
      <c r="A354">
        <v>352</v>
      </c>
      <c r="B354" s="1">
        <v>44.154570728955498</v>
      </c>
      <c r="C354" s="1">
        <v>43.767421429384697</v>
      </c>
      <c r="D354" s="1">
        <v>44.629931308667501</v>
      </c>
      <c r="E354">
        <v>94858800</v>
      </c>
      <c r="F354" s="1">
        <v>43.853183746337898</v>
      </c>
      <c r="G354" s="3">
        <f>(TeknologiOppgangNedgangUnik_Vader[[#This Row],[Open]]-TeknologiOppgangNedgangUnik_Vader[[#This Row],[Close]])/TeknologiOppgangNedgangUnik_Vader[[#This Row],[Close]]</f>
        <v>6.8726363030088746E-3</v>
      </c>
      <c r="H354" s="1">
        <v>0.99119999999999997</v>
      </c>
      <c r="I354" s="1">
        <v>1.4E-2</v>
      </c>
      <c r="J354" s="1">
        <v>0.88400000000000001</v>
      </c>
      <c r="K354" s="1">
        <v>0.10199999999999999</v>
      </c>
      <c r="L354">
        <v>0</v>
      </c>
      <c r="M354" s="1">
        <v>0.50620210710685998</v>
      </c>
      <c r="N354" s="1">
        <v>0.49379789289313902</v>
      </c>
      <c r="O354" s="1">
        <v>0.50006768624783704</v>
      </c>
      <c r="P354" s="1">
        <v>0.49993231375216302</v>
      </c>
      <c r="Q354" s="1">
        <v>0.77777777777777701</v>
      </c>
      <c r="R354" s="1">
        <v>0.22222222222222199</v>
      </c>
      <c r="S354" s="1">
        <f>IF(TeknologiOppgangNedgangUnik_Vader[[#This Row],[Nedgang-KNN]]&gt;TeknologiOppgangNedgangUnik_Vader[[#This Row],[Oppgang-KNN]],0,1)</f>
        <v>0</v>
      </c>
      <c r="T354" s="1">
        <f>IF(TeknologiOppgangNedgangUnik_Vader[[#This Row],[Label]]=TeknologiOppgangNedgangUnik_Vader[[#This Row],[Prediksjon-KNN]],1,-1)</f>
        <v>1</v>
      </c>
      <c r="U3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4" s="2">
        <f>TeknologiOppgangNedgangUnik_Vader[[#This Row],[Conviction KNN]]*TeknologiOppgangNedgangUnik_Vader[[#This Row],[Prediksjon Rett/Feil KNN]]*TeknologiOppgangNedgangUnik_Vader[[#This Row],[Return]]</f>
        <v>1.9090656397246855E-3</v>
      </c>
      <c r="W354" s="1">
        <v>0.50280217618599499</v>
      </c>
      <c r="X354" s="1">
        <v>0.49719782381400401</v>
      </c>
      <c r="Y354" s="1">
        <v>0.515593561368209</v>
      </c>
      <c r="Z354" s="1">
        <v>0.48440643863179</v>
      </c>
    </row>
    <row r="355" spans="1:26" hidden="1" x14ac:dyDescent="0.3">
      <c r="A355">
        <v>353</v>
      </c>
      <c r="B355" s="1">
        <v>43.840935503373203</v>
      </c>
      <c r="C355" s="1">
        <v>43.593455599024303</v>
      </c>
      <c r="D355" s="1">
        <v>44.250136726069101</v>
      </c>
      <c r="E355">
        <v>111792800</v>
      </c>
      <c r="F355" s="1">
        <v>43.671863555908203</v>
      </c>
      <c r="G355" s="3">
        <f>(TeknologiOppgangNedgangUnik_Vader[[#This Row],[Open]]-TeknologiOppgangNedgangUnik_Vader[[#This Row],[Close]])/TeknologiOppgangNedgangUnik_Vader[[#This Row],[Close]]</f>
        <v>3.8714159117243904E-3</v>
      </c>
      <c r="H355" s="1">
        <v>-0.29599999999999999</v>
      </c>
      <c r="I355" s="1">
        <v>6.0999999999999999E-2</v>
      </c>
      <c r="J355" s="1">
        <v>0.88600000000000001</v>
      </c>
      <c r="K355" s="1">
        <v>5.2999999999999999E-2</v>
      </c>
      <c r="L355">
        <v>0</v>
      </c>
      <c r="M355" s="1">
        <v>0.54307734257259499</v>
      </c>
      <c r="N355" s="1">
        <v>0.45692265742740401</v>
      </c>
      <c r="O355" s="1">
        <v>0.64056024479542295</v>
      </c>
      <c r="P355" s="1">
        <v>0.35943975520457599</v>
      </c>
      <c r="Q355" s="1">
        <v>0.55555555555555503</v>
      </c>
      <c r="R355" s="1">
        <v>0.44444444444444398</v>
      </c>
      <c r="S355" s="1">
        <f>IF(TeknologiOppgangNedgangUnik_Vader[[#This Row],[Nedgang-KNN]]&gt;TeknologiOppgangNedgangUnik_Vader[[#This Row],[Oppgang-KNN]],0,1)</f>
        <v>0</v>
      </c>
      <c r="T355" s="1">
        <f>IF(TeknologiOppgangNedgangUnik_Vader[[#This Row],[Label]]=TeknologiOppgangNedgangUnik_Vader[[#This Row],[Prediksjon-KNN]],1,-1)</f>
        <v>1</v>
      </c>
      <c r="U3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5" s="2">
        <f>TeknologiOppgangNedgangUnik_Vader[[#This Row],[Conviction KNN]]*TeknologiOppgangNedgangUnik_Vader[[#This Row],[Prediksjon Rett/Feil KNN]]*TeknologiOppgangNedgangUnik_Vader[[#This Row],[Return]]</f>
        <v>2.1507866176246601E-4</v>
      </c>
      <c r="W355" s="1">
        <v>0.52114195654728201</v>
      </c>
      <c r="X355" s="1">
        <v>0.47885804345271699</v>
      </c>
      <c r="Y355" s="1">
        <v>0.54250559284116295</v>
      </c>
      <c r="Z355" s="1">
        <v>0.45749440715883599</v>
      </c>
    </row>
    <row r="356" spans="1:26" x14ac:dyDescent="0.3">
      <c r="A356">
        <v>354</v>
      </c>
      <c r="B356" s="1">
        <v>43.228353576393197</v>
      </c>
      <c r="C356" s="1">
        <v>43.1254410407564</v>
      </c>
      <c r="D356" s="1">
        <v>43.946296101570802</v>
      </c>
      <c r="E356">
        <v>113924800</v>
      </c>
      <c r="F356" s="1">
        <v>43.463584899902301</v>
      </c>
      <c r="G356" s="3">
        <f>(TeknologiOppgangNedgangUnik_Vader[[#This Row],[Open]]-TeknologiOppgangNedgangUnik_Vader[[#This Row],[Close]])/TeknologiOppgangNedgangUnik_Vader[[#This Row],[Close]]</f>
        <v>-5.4121472964286784E-3</v>
      </c>
      <c r="H356" s="1">
        <v>-0.95169999999999999</v>
      </c>
      <c r="I356" s="1">
        <v>0.105</v>
      </c>
      <c r="J356" s="1">
        <v>0.85899999999999999</v>
      </c>
      <c r="K356" s="1">
        <v>3.5000000000000003E-2</v>
      </c>
      <c r="L356">
        <v>1</v>
      </c>
      <c r="M356" s="7">
        <v>0.54934621251687399</v>
      </c>
      <c r="N356" s="7">
        <v>0.45065378748312501</v>
      </c>
      <c r="O356" s="7">
        <v>0.78248924385969199</v>
      </c>
      <c r="P356" s="7">
        <v>0.21751075614030699</v>
      </c>
      <c r="Q356" s="7">
        <v>0.33333333333333298</v>
      </c>
      <c r="R356" s="7">
        <v>0.66666666666666596</v>
      </c>
      <c r="S356" s="1">
        <f>IF(TeknologiOppgangNedgangUnik_Vader[[#This Row],[Nedgang-KNN]]&gt;TeknologiOppgangNedgangUnik_Vader[[#This Row],[Oppgang-KNN]],0,1)</f>
        <v>1</v>
      </c>
      <c r="T356" s="1">
        <f>IF(TeknologiOppgangNedgangUnik_Vader[[#This Row],[Label]]=TeknologiOppgangNedgangUnik_Vader[[#This Row],[Prediksjon-KNN]],1,-1)</f>
        <v>1</v>
      </c>
      <c r="U3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6" s="2">
        <f>TeknologiOppgangNedgangUnik_Vader[[#This Row],[Conviction KNN]]*TeknologiOppgangNedgangUnik_Vader[[#This Row],[Prediksjon Rett/Feil KNN]]*TeknologiOppgangNedgangUnik_Vader[[#This Row],[Return]]</f>
        <v>-9.020245494047788E-4</v>
      </c>
      <c r="W356" s="7">
        <v>0.52797238242778999</v>
      </c>
      <c r="X356" s="7">
        <v>0.47202761757220901</v>
      </c>
      <c r="Y356" s="7">
        <v>0.54250559284116295</v>
      </c>
      <c r="Z356" s="7">
        <v>0.45749440715883599</v>
      </c>
    </row>
    <row r="357" spans="1:26" hidden="1" x14ac:dyDescent="0.3">
      <c r="A357">
        <v>355</v>
      </c>
      <c r="B357" s="1">
        <v>43.6032521159864</v>
      </c>
      <c r="C357" s="1">
        <v>43.289612832822698</v>
      </c>
      <c r="D357" s="1">
        <v>43.916891399150202</v>
      </c>
      <c r="E357">
        <v>84873600</v>
      </c>
      <c r="F357" s="1">
        <v>43.689014434814503</v>
      </c>
      <c r="G357" s="3">
        <f>(TeknologiOppgangNedgangUnik_Vader[[#This Row],[Open]]-TeknologiOppgangNedgangUnik_Vader[[#This Row],[Close]])/TeknologiOppgangNedgangUnik_Vader[[#This Row],[Close]]</f>
        <v>-1.9630179333997746E-3</v>
      </c>
      <c r="H357" s="1">
        <v>0.98980000000000001</v>
      </c>
      <c r="I357" s="1">
        <v>5.7000000000000002E-2</v>
      </c>
      <c r="J357" s="1">
        <v>0.79100000000000004</v>
      </c>
      <c r="K357" s="1">
        <v>0.152</v>
      </c>
      <c r="L357">
        <v>1</v>
      </c>
      <c r="M357" s="1">
        <v>0.48284762857855701</v>
      </c>
      <c r="N357" s="1">
        <v>0.51715237142144199</v>
      </c>
      <c r="O357" s="1">
        <v>0.44428146718759198</v>
      </c>
      <c r="P357" s="1">
        <v>0.55571853281240702</v>
      </c>
      <c r="Q357" s="1">
        <v>0.66666666666666596</v>
      </c>
      <c r="R357" s="1">
        <v>0.33333333333333298</v>
      </c>
      <c r="S357" s="1">
        <f>IF(TeknologiOppgangNedgangUnik_Vader[[#This Row],[Nedgang-KNN]]&gt;TeknologiOppgangNedgangUnik_Vader[[#This Row],[Oppgang-KNN]],0,1)</f>
        <v>0</v>
      </c>
      <c r="T357" s="1">
        <f>IF(TeknologiOppgangNedgangUnik_Vader[[#This Row],[Label]]=TeknologiOppgangNedgangUnik_Vader[[#This Row],[Prediksjon-KNN]],1,-1)</f>
        <v>-1</v>
      </c>
      <c r="U3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7" s="2">
        <f>TeknologiOppgangNedgangUnik_Vader[[#This Row],[Conviction KNN]]*TeknologiOppgangNedgangUnik_Vader[[#This Row],[Prediksjon Rett/Feil KNN]]*TeknologiOppgangNedgangUnik_Vader[[#This Row],[Return]]</f>
        <v>3.2716965556662874E-4</v>
      </c>
      <c r="W357" s="1">
        <v>0.49155696771907498</v>
      </c>
      <c r="X357" s="1">
        <v>0.50844303228092502</v>
      </c>
      <c r="Y357" s="1">
        <v>0.469343850842595</v>
      </c>
      <c r="Z357" s="1">
        <v>0.530656149157404</v>
      </c>
    </row>
    <row r="358" spans="1:26" hidden="1" x14ac:dyDescent="0.3">
      <c r="A358">
        <v>356</v>
      </c>
      <c r="B358" s="1">
        <v>43.181804633137098</v>
      </c>
      <c r="C358" s="1">
        <v>42.877968638437601</v>
      </c>
      <c r="D358" s="1">
        <v>43.613061511615001</v>
      </c>
      <c r="E358">
        <v>108174400</v>
      </c>
      <c r="F358" s="1">
        <v>42.897571563720703</v>
      </c>
      <c r="G358" s="3">
        <f>(TeknologiOppgangNedgangUnik_Vader[[#This Row],[Open]]-TeknologiOppgangNedgangUnik_Vader[[#This Row],[Close]])/TeknologiOppgangNedgangUnik_Vader[[#This Row],[Close]]</f>
        <v>6.6258545427027426E-3</v>
      </c>
      <c r="H358" s="1">
        <v>0.99039999999999995</v>
      </c>
      <c r="I358" s="1">
        <v>7.2999999999999995E-2</v>
      </c>
      <c r="J358" s="1">
        <v>0.77200000000000002</v>
      </c>
      <c r="K358" s="1">
        <v>0.155</v>
      </c>
      <c r="L358">
        <v>0</v>
      </c>
      <c r="M358" s="1">
        <v>0.47970236615596301</v>
      </c>
      <c r="N358" s="1">
        <v>0.52029763384403604</v>
      </c>
      <c r="O358" s="1">
        <v>0.44442644230322798</v>
      </c>
      <c r="P358" s="1">
        <v>0.55557355769677097</v>
      </c>
      <c r="Q358" s="1">
        <v>0.22222222222222199</v>
      </c>
      <c r="R358" s="1">
        <v>0.77777777777777701</v>
      </c>
      <c r="S358" s="1">
        <f>IF(TeknologiOppgangNedgangUnik_Vader[[#This Row],[Nedgang-KNN]]&gt;TeknologiOppgangNedgangUnik_Vader[[#This Row],[Oppgang-KNN]],0,1)</f>
        <v>1</v>
      </c>
      <c r="T358" s="1">
        <f>IF(TeknologiOppgangNedgangUnik_Vader[[#This Row],[Label]]=TeknologiOppgangNedgangUnik_Vader[[#This Row],[Prediksjon-KNN]],1,-1)</f>
        <v>-1</v>
      </c>
      <c r="U3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8" s="2">
        <f>TeknologiOppgangNedgangUnik_Vader[[#This Row],[Conviction KNN]]*TeknologiOppgangNedgangUnik_Vader[[#This Row],[Prediksjon Rett/Feil KNN]]*TeknologiOppgangNedgangUnik_Vader[[#This Row],[Return]]</f>
        <v>-1.84051515075076E-3</v>
      </c>
      <c r="W358" s="1">
        <v>0.49005097353950899</v>
      </c>
      <c r="X358" s="1">
        <v>0.50994902646049001</v>
      </c>
      <c r="Y358" s="1">
        <v>0.469343850842595</v>
      </c>
      <c r="Z358" s="1">
        <v>0.530656149157404</v>
      </c>
    </row>
    <row r="359" spans="1:26" hidden="1" x14ac:dyDescent="0.3">
      <c r="A359">
        <v>357</v>
      </c>
      <c r="B359" s="1">
        <v>43.027439157498897</v>
      </c>
      <c r="C359" s="1">
        <v>41.721423659071903</v>
      </c>
      <c r="D359" s="1">
        <v>43.595909054830798</v>
      </c>
      <c r="E359">
        <v>161584400</v>
      </c>
      <c r="F359" s="1">
        <v>42.4638671875</v>
      </c>
      <c r="G359" s="3">
        <f>(TeknologiOppgangNedgangUnik_Vader[[#This Row],[Open]]-TeknologiOppgangNedgangUnik_Vader[[#This Row],[Close]])/TeknologiOppgangNedgangUnik_Vader[[#This Row],[Close]]</f>
        <v>1.32718004111692E-2</v>
      </c>
      <c r="H359" s="1">
        <v>0.99760000000000004</v>
      </c>
      <c r="I359" s="1">
        <v>7.3999999999999996E-2</v>
      </c>
      <c r="J359" s="1">
        <v>0.72299999999999998</v>
      </c>
      <c r="K359" s="1">
        <v>0.20300000000000001</v>
      </c>
      <c r="L359">
        <v>0</v>
      </c>
      <c r="M359" s="1">
        <v>0.46237142018435401</v>
      </c>
      <c r="N359" s="1">
        <v>0.53762857981564505</v>
      </c>
      <c r="O359" s="1">
        <v>0.414875399207767</v>
      </c>
      <c r="P359" s="1">
        <v>0.58512460079223205</v>
      </c>
      <c r="Q359" s="1">
        <v>0.33333333333333298</v>
      </c>
      <c r="R359" s="1">
        <v>0.66666666666666596</v>
      </c>
      <c r="S359" s="1">
        <f>IF(TeknologiOppgangNedgangUnik_Vader[[#This Row],[Nedgang-KNN]]&gt;TeknologiOppgangNedgangUnik_Vader[[#This Row],[Oppgang-KNN]],0,1)</f>
        <v>1</v>
      </c>
      <c r="T359" s="1">
        <f>IF(TeknologiOppgangNedgangUnik_Vader[[#This Row],[Label]]=TeknologiOppgangNedgangUnik_Vader[[#This Row],[Prediksjon-KNN]],1,-1)</f>
        <v>-1</v>
      </c>
      <c r="U3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9" s="2">
        <f>TeknologiOppgangNedgangUnik_Vader[[#This Row],[Conviction KNN]]*TeknologiOppgangNedgangUnik_Vader[[#This Row],[Prediksjon Rett/Feil KNN]]*TeknologiOppgangNedgangUnik_Vader[[#This Row],[Return]]</f>
        <v>-2.2119667351948643E-3</v>
      </c>
      <c r="W359" s="1">
        <v>0.48165281586998099</v>
      </c>
      <c r="X359" s="1">
        <v>0.51834718413001801</v>
      </c>
      <c r="Y359" s="1">
        <v>0.469343850842595</v>
      </c>
      <c r="Z359" s="1">
        <v>0.530656149157404</v>
      </c>
    </row>
    <row r="360" spans="1:26" hidden="1" x14ac:dyDescent="0.3">
      <c r="A360">
        <v>358</v>
      </c>
      <c r="B360" s="1">
        <v>42.988223971127603</v>
      </c>
      <c r="C360" s="1">
        <v>42.762795979852598</v>
      </c>
      <c r="D360" s="1">
        <v>44.063909529547203</v>
      </c>
      <c r="E360">
        <v>123872000</v>
      </c>
      <c r="F360" s="1">
        <v>44.0173530578613</v>
      </c>
      <c r="G360" s="3">
        <f>(TeknologiOppgangNedgangUnik_Vader[[#This Row],[Open]]-TeknologiOppgangNedgangUnik_Vader[[#This Row],[Close]])/TeknologiOppgangNedgangUnik_Vader[[#This Row],[Close]]</f>
        <v>-2.3380076611623949E-2</v>
      </c>
      <c r="H360" s="1">
        <v>-0.64970000000000006</v>
      </c>
      <c r="I360" s="1">
        <v>2.5000000000000001E-2</v>
      </c>
      <c r="J360" s="1">
        <v>0.96</v>
      </c>
      <c r="K360" s="1">
        <v>1.4999999999999999E-2</v>
      </c>
      <c r="L360">
        <v>1</v>
      </c>
      <c r="M360" s="1">
        <v>0.567994711357235</v>
      </c>
      <c r="N360" s="1">
        <v>0.432005288642764</v>
      </c>
      <c r="O360" s="1">
        <v>0.74293045970099603</v>
      </c>
      <c r="P360" s="1">
        <v>0.25706954029900297</v>
      </c>
      <c r="Q360" s="1">
        <v>0.77777777777777701</v>
      </c>
      <c r="R360" s="1">
        <v>0.22222222222222199</v>
      </c>
      <c r="S360" s="1">
        <f>IF(TeknologiOppgangNedgangUnik_Vader[[#This Row],[Nedgang-KNN]]&gt;TeknologiOppgangNedgangUnik_Vader[[#This Row],[Oppgang-KNN]],0,1)</f>
        <v>0</v>
      </c>
      <c r="T360" s="1">
        <f>IF(TeknologiOppgangNedgangUnik_Vader[[#This Row],[Label]]=TeknologiOppgangNedgangUnik_Vader[[#This Row],[Prediksjon-KNN]],1,-1)</f>
        <v>-1</v>
      </c>
      <c r="U3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0" s="2">
        <f>TeknologiOppgangNedgangUnik_Vader[[#This Row],[Conviction KNN]]*TeknologiOppgangNedgangUnik_Vader[[#This Row],[Prediksjon Rett/Feil KNN]]*TeknologiOppgangNedgangUnik_Vader[[#This Row],[Return]]</f>
        <v>6.4944657254510912E-3</v>
      </c>
      <c r="W360" s="1">
        <v>0.53338291624036605</v>
      </c>
      <c r="X360" s="1">
        <v>0.46661708375963301</v>
      </c>
      <c r="Y360" s="1">
        <v>0.54250559284116295</v>
      </c>
      <c r="Z360" s="1">
        <v>0.45749440715883599</v>
      </c>
    </row>
    <row r="361" spans="1:26" hidden="1" x14ac:dyDescent="0.3">
      <c r="A361">
        <v>359</v>
      </c>
      <c r="B361" s="1">
        <v>45.154294724998202</v>
      </c>
      <c r="C361" s="1">
        <v>44.384897835396998</v>
      </c>
      <c r="D361" s="1">
        <v>45.328268312078002</v>
      </c>
      <c r="E361">
        <v>119093600</v>
      </c>
      <c r="F361" s="1">
        <v>44.727939605712898</v>
      </c>
      <c r="G361" s="3">
        <f>(TeknologiOppgangNedgangUnik_Vader[[#This Row],[Open]]-TeknologiOppgangNedgangUnik_Vader[[#This Row],[Close]])/TeknologiOppgangNedgangUnik_Vader[[#This Row],[Close]]</f>
        <v>9.5321877789078385E-3</v>
      </c>
      <c r="H361" s="1">
        <v>0.92010000000000003</v>
      </c>
      <c r="I361" s="1">
        <v>7.4999999999999997E-2</v>
      </c>
      <c r="J361" s="1">
        <v>0.81799999999999995</v>
      </c>
      <c r="K361" s="1">
        <v>0.106</v>
      </c>
      <c r="L361">
        <v>0</v>
      </c>
      <c r="M361" s="1">
        <v>0.49086531193156202</v>
      </c>
      <c r="N361" s="1">
        <v>0.50913468806843698</v>
      </c>
      <c r="O361" s="1">
        <v>0.48089448965868398</v>
      </c>
      <c r="P361" s="1">
        <v>0.51910551034131502</v>
      </c>
      <c r="Q361" s="1">
        <v>0.44444444444444398</v>
      </c>
      <c r="R361" s="1">
        <v>0.55555555555555503</v>
      </c>
      <c r="S361" s="1">
        <f>IF(TeknologiOppgangNedgangUnik_Vader[[#This Row],[Nedgang-KNN]]&gt;TeknologiOppgangNedgangUnik_Vader[[#This Row],[Oppgang-KNN]],0,1)</f>
        <v>1</v>
      </c>
      <c r="T361" s="1">
        <f>IF(TeknologiOppgangNedgangUnik_Vader[[#This Row],[Label]]=TeknologiOppgangNedgangUnik_Vader[[#This Row],[Prediksjon-KNN]],1,-1)</f>
        <v>-1</v>
      </c>
      <c r="U3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1" s="2">
        <f>TeknologiOppgangNedgangUnik_Vader[[#This Row],[Conviction KNN]]*TeknologiOppgangNedgangUnik_Vader[[#This Row],[Prediksjon Rett/Feil KNN]]*TeknologiOppgangNedgangUnik_Vader[[#This Row],[Return]]</f>
        <v>-5.2956598771710186E-4</v>
      </c>
      <c r="W361" s="1">
        <v>0.49900089836337702</v>
      </c>
      <c r="X361" s="1">
        <v>0.50099910163662198</v>
      </c>
      <c r="Y361" s="1">
        <v>0.469343850842595</v>
      </c>
      <c r="Z361" s="1">
        <v>0.530656149157404</v>
      </c>
    </row>
    <row r="362" spans="1:26" x14ac:dyDescent="0.3">
      <c r="A362">
        <v>360</v>
      </c>
      <c r="B362" s="1">
        <v>44.860258494541497</v>
      </c>
      <c r="C362" s="1">
        <v>44.632377808887497</v>
      </c>
      <c r="D362" s="1">
        <v>45.445882207394497</v>
      </c>
      <c r="E362">
        <v>90105200</v>
      </c>
      <c r="F362" s="1">
        <v>45.3846244812012</v>
      </c>
      <c r="G362" s="3">
        <f>(TeknologiOppgangNedgangUnik_Vader[[#This Row],[Open]]-TeknologiOppgangNedgangUnik_Vader[[#This Row],[Close]])/TeknologiOppgangNedgangUnik_Vader[[#This Row],[Close]]</f>
        <v>-1.1553824508934756E-2</v>
      </c>
      <c r="H362" s="1">
        <v>0.96519999999999995</v>
      </c>
      <c r="I362" s="1">
        <v>7.4999999999999997E-2</v>
      </c>
      <c r="J362" s="1">
        <v>0.81399999999999995</v>
      </c>
      <c r="K362" s="1">
        <v>0.111</v>
      </c>
      <c r="L362">
        <v>1</v>
      </c>
      <c r="M362" s="7">
        <v>0.49562581897796398</v>
      </c>
      <c r="N362" s="7">
        <v>0.50437418102203502</v>
      </c>
      <c r="O362" s="7">
        <v>0.47663242500439501</v>
      </c>
      <c r="P362" s="7">
        <v>0.52336757499560405</v>
      </c>
      <c r="Q362" s="7">
        <v>0.44444444444444398</v>
      </c>
      <c r="R362" s="7">
        <v>0.55555555555555503</v>
      </c>
      <c r="S362" s="1">
        <f>IF(TeknologiOppgangNedgangUnik_Vader[[#This Row],[Nedgang-KNN]]&gt;TeknologiOppgangNedgangUnik_Vader[[#This Row],[Oppgang-KNN]],0,1)</f>
        <v>1</v>
      </c>
      <c r="T362" s="1">
        <f>IF(TeknologiOppgangNedgangUnik_Vader[[#This Row],[Label]]=TeknologiOppgangNedgangUnik_Vader[[#This Row],[Prediksjon-KNN]],1,-1)</f>
        <v>1</v>
      </c>
      <c r="U3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2" s="2">
        <f>TeknologiOppgangNedgangUnik_Vader[[#This Row],[Conviction KNN]]*TeknologiOppgangNedgangUnik_Vader[[#This Row],[Prediksjon Rett/Feil KNN]]*TeknologiOppgangNedgangUnik_Vader[[#This Row],[Return]]</f>
        <v>-6.418791393852639E-4</v>
      </c>
      <c r="W362" s="7">
        <v>0.49775996455038102</v>
      </c>
      <c r="X362" s="7">
        <v>0.50224003544961804</v>
      </c>
      <c r="Y362" s="7">
        <v>0.469343850842595</v>
      </c>
      <c r="Z362" s="7">
        <v>0.530656149157404</v>
      </c>
    </row>
    <row r="363" spans="1:26" hidden="1" x14ac:dyDescent="0.3">
      <c r="A363">
        <v>361</v>
      </c>
      <c r="B363" s="1">
        <v>45.7007198111611</v>
      </c>
      <c r="C363" s="1">
        <v>45.519399306307797</v>
      </c>
      <c r="D363" s="1">
        <v>47.0263381094897</v>
      </c>
      <c r="E363">
        <v>122737600</v>
      </c>
      <c r="F363" s="1">
        <v>46.5926322937012</v>
      </c>
      <c r="G363" s="3">
        <f>(TeknologiOppgangNedgangUnik_Vader[[#This Row],[Open]]-TeknologiOppgangNedgangUnik_Vader[[#This Row],[Close]])/TeknologiOppgangNedgangUnik_Vader[[#This Row],[Close]]</f>
        <v>-1.9142779418811168E-2</v>
      </c>
      <c r="H363" s="1">
        <v>0.9909</v>
      </c>
      <c r="I363" s="1">
        <v>5.5E-2</v>
      </c>
      <c r="J363" s="1">
        <v>0.79900000000000004</v>
      </c>
      <c r="K363" s="1">
        <v>0.14599999999999999</v>
      </c>
      <c r="L363">
        <v>1</v>
      </c>
      <c r="M363" s="1">
        <v>0.48522166336230899</v>
      </c>
      <c r="N363" s="1">
        <v>0.51477833663769001</v>
      </c>
      <c r="O363" s="1">
        <v>0.44851687858960698</v>
      </c>
      <c r="P363" s="1">
        <v>0.55148312141039302</v>
      </c>
      <c r="Q363" s="1">
        <v>0.55555555555555503</v>
      </c>
      <c r="R363" s="1">
        <v>0.44444444444444398</v>
      </c>
      <c r="S363" s="1">
        <f>IF(TeknologiOppgangNedgangUnik_Vader[[#This Row],[Nedgang-KNN]]&gt;TeknologiOppgangNedgangUnik_Vader[[#This Row],[Oppgang-KNN]],0,1)</f>
        <v>0</v>
      </c>
      <c r="T363" s="1">
        <f>IF(TeknologiOppgangNedgangUnik_Vader[[#This Row],[Label]]=TeknologiOppgangNedgangUnik_Vader[[#This Row],[Prediksjon-KNN]],1,-1)</f>
        <v>-1</v>
      </c>
      <c r="U3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3" s="2">
        <f>TeknologiOppgangNedgangUnik_Vader[[#This Row],[Conviction KNN]]*TeknologiOppgangNedgangUnik_Vader[[#This Row],[Prediksjon Rett/Feil KNN]]*TeknologiOppgangNedgangUnik_Vader[[#This Row],[Return]]</f>
        <v>1.0634877454895088E-3</v>
      </c>
      <c r="W363" s="1">
        <v>0.492702693634191</v>
      </c>
      <c r="X363" s="1">
        <v>0.50729730636580805</v>
      </c>
      <c r="Y363" s="1">
        <v>0.469343850842595</v>
      </c>
      <c r="Z363" s="1">
        <v>0.530656149157404</v>
      </c>
    </row>
    <row r="364" spans="1:26" hidden="1" x14ac:dyDescent="0.3">
      <c r="A364">
        <v>362</v>
      </c>
      <c r="B364" s="1">
        <v>47.746726476226101</v>
      </c>
      <c r="C364" s="1">
        <v>47.437988854903097</v>
      </c>
      <c r="D364" s="1">
        <v>48.026061582815998</v>
      </c>
      <c r="E364">
        <v>107731600</v>
      </c>
      <c r="F364" s="1">
        <v>47.734474182128899</v>
      </c>
      <c r="G364" s="3">
        <f>(TeknologiOppgangNedgangUnik_Vader[[#This Row],[Open]]-TeknologiOppgangNedgangUnik_Vader[[#This Row],[Close]])/TeknologiOppgangNedgangUnik_Vader[[#This Row],[Close]]</f>
        <v>2.5667600423236539E-4</v>
      </c>
      <c r="H364" s="1">
        <v>0.9889</v>
      </c>
      <c r="I364" s="1">
        <v>2.8000000000000001E-2</v>
      </c>
      <c r="J364" s="1">
        <v>0.86299999999999999</v>
      </c>
      <c r="K364" s="1">
        <v>0.109</v>
      </c>
      <c r="L364">
        <v>0</v>
      </c>
      <c r="M364" s="1">
        <v>0.50194227686736403</v>
      </c>
      <c r="N364" s="1">
        <v>0.49805772313263502</v>
      </c>
      <c r="O364" s="1">
        <v>0.48474657956452</v>
      </c>
      <c r="P364" s="1">
        <v>0.51525342043547995</v>
      </c>
      <c r="Q364" s="1">
        <v>0.55555555555555503</v>
      </c>
      <c r="R364" s="1">
        <v>0.44444444444444398</v>
      </c>
      <c r="S364" s="1">
        <f>IF(TeknologiOppgangNedgangUnik_Vader[[#This Row],[Nedgang-KNN]]&gt;TeknologiOppgangNedgangUnik_Vader[[#This Row],[Oppgang-KNN]],0,1)</f>
        <v>0</v>
      </c>
      <c r="T364" s="1">
        <f>IF(TeknologiOppgangNedgangUnik_Vader[[#This Row],[Label]]=TeknologiOppgangNedgangUnik_Vader[[#This Row],[Prediksjon-KNN]],1,-1)</f>
        <v>1</v>
      </c>
      <c r="U3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4" s="2">
        <f>TeknologiOppgangNedgangUnik_Vader[[#This Row],[Conviction KNN]]*TeknologiOppgangNedgangUnik_Vader[[#This Row],[Prediksjon Rett/Feil KNN]]*TeknologiOppgangNedgangUnik_Vader[[#This Row],[Return]]</f>
        <v>1.425977801290918E-5</v>
      </c>
      <c r="W364" s="1">
        <v>0.50075813747415099</v>
      </c>
      <c r="X364" s="1">
        <v>0.49924186252584801</v>
      </c>
      <c r="Y364" s="1">
        <v>0.515593561368209</v>
      </c>
      <c r="Z364" s="1">
        <v>0.48440643863179</v>
      </c>
    </row>
    <row r="365" spans="1:26" x14ac:dyDescent="0.3">
      <c r="A365">
        <v>363</v>
      </c>
      <c r="B365" s="1">
        <v>47.523745098076901</v>
      </c>
      <c r="C365" s="1">
        <v>47.386528384238801</v>
      </c>
      <c r="D365" s="1">
        <v>48.018708592028801</v>
      </c>
      <c r="E365">
        <v>73012800</v>
      </c>
      <c r="F365" s="1">
        <v>47.582553863525398</v>
      </c>
      <c r="G365" s="3">
        <f>(TeknologiOppgangNedgangUnik_Vader[[#This Row],[Open]]-TeknologiOppgangNedgangUnik_Vader[[#This Row],[Close]])/TeknologiOppgangNedgangUnik_Vader[[#This Row],[Close]]</f>
        <v>-1.2359312536517014E-3</v>
      </c>
      <c r="H365" s="1">
        <v>0.93489999999999995</v>
      </c>
      <c r="I365" s="1">
        <v>4.4999999999999998E-2</v>
      </c>
      <c r="J365" s="1">
        <v>0.871</v>
      </c>
      <c r="K365" s="1">
        <v>8.4000000000000005E-2</v>
      </c>
      <c r="L365">
        <v>1</v>
      </c>
      <c r="M365" s="7">
        <v>0.50973313799170294</v>
      </c>
      <c r="N365" s="7">
        <v>0.490266862008296</v>
      </c>
      <c r="O365" s="7">
        <v>0.49901385737578202</v>
      </c>
      <c r="P365" s="7">
        <v>0.50098614262421703</v>
      </c>
      <c r="Q365" s="7">
        <v>0.22222222222222199</v>
      </c>
      <c r="R365" s="7">
        <v>0.77777777777777701</v>
      </c>
      <c r="S365" s="1">
        <f>IF(TeknologiOppgangNedgangUnik_Vader[[#This Row],[Nedgang-KNN]]&gt;TeknologiOppgangNedgangUnik_Vader[[#This Row],[Oppgang-KNN]],0,1)</f>
        <v>1</v>
      </c>
      <c r="T365" s="1">
        <f>IF(TeknologiOppgangNedgangUnik_Vader[[#This Row],[Label]]=TeknologiOppgangNedgangUnik_Vader[[#This Row],[Prediksjon-KNN]],1,-1)</f>
        <v>1</v>
      </c>
      <c r="U3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5" s="2">
        <f>TeknologiOppgangNedgangUnik_Vader[[#This Row],[Conviction KNN]]*TeknologiOppgangNedgangUnik_Vader[[#This Row],[Prediksjon Rett/Feil KNN]]*TeknologiOppgangNedgangUnik_Vader[[#This Row],[Return]]</f>
        <v>-3.4331423712547231E-4</v>
      </c>
      <c r="W365" s="7">
        <v>0.50455821308038995</v>
      </c>
      <c r="X365" s="7">
        <v>0.495441786919609</v>
      </c>
      <c r="Y365" s="7">
        <v>0.515593561368209</v>
      </c>
      <c r="Z365" s="7">
        <v>0.48440643863179</v>
      </c>
    </row>
    <row r="366" spans="1:26" hidden="1" x14ac:dyDescent="0.3">
      <c r="A366">
        <v>364</v>
      </c>
      <c r="B366" s="1">
        <v>47.707525491998602</v>
      </c>
      <c r="C366" s="1">
        <v>47.437993688771499</v>
      </c>
      <c r="D366" s="1">
        <v>48.219639283117999</v>
      </c>
      <c r="E366">
        <v>86698400</v>
      </c>
      <c r="F366" s="1">
        <v>47.572757720947301</v>
      </c>
      <c r="G366" s="3">
        <f>(TeknologiOppgangNedgangUnik_Vader[[#This Row],[Open]]-TeknologiOppgangNedgangUnik_Vader[[#This Row],[Close]])/TeknologiOppgangNedgangUnik_Vader[[#This Row],[Close]]</f>
        <v>2.8328769974156867E-3</v>
      </c>
      <c r="H366" s="1">
        <v>0.99980000000000002</v>
      </c>
      <c r="I366" s="1">
        <v>4.2000000000000003E-2</v>
      </c>
      <c r="J366" s="1">
        <v>0.76900000000000002</v>
      </c>
      <c r="K366" s="1">
        <v>0.19</v>
      </c>
      <c r="L366">
        <v>0</v>
      </c>
      <c r="M366" s="1">
        <v>0.47848263066948699</v>
      </c>
      <c r="N366" s="1">
        <v>0.52151736933051196</v>
      </c>
      <c r="O366" s="1">
        <v>0.42086980271098201</v>
      </c>
      <c r="P366" s="1">
        <v>0.57913019728901705</v>
      </c>
      <c r="Q366" s="1">
        <v>0.33333333333333298</v>
      </c>
      <c r="R366" s="1">
        <v>0.66666666666666596</v>
      </c>
      <c r="S366" s="1">
        <f>IF(TeknologiOppgangNedgangUnik_Vader[[#This Row],[Nedgang-KNN]]&gt;TeknologiOppgangNedgangUnik_Vader[[#This Row],[Oppgang-KNN]],0,1)</f>
        <v>1</v>
      </c>
      <c r="T366" s="1">
        <f>IF(TeknologiOppgangNedgangUnik_Vader[[#This Row],[Label]]=TeknologiOppgangNedgangUnik_Vader[[#This Row],[Prediksjon-KNN]],1,-1)</f>
        <v>-1</v>
      </c>
      <c r="U3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6" s="2">
        <f>TeknologiOppgangNedgangUnik_Vader[[#This Row],[Conviction KNN]]*TeknologiOppgangNedgangUnik_Vader[[#This Row],[Prediksjon Rett/Feil KNN]]*TeknologiOppgangNedgangUnik_Vader[[#This Row],[Return]]</f>
        <v>-4.7214616623594726E-4</v>
      </c>
      <c r="W366" s="1">
        <v>0.485902957105253</v>
      </c>
      <c r="X366" s="1">
        <v>0.514097042894746</v>
      </c>
      <c r="Y366" s="1">
        <v>0.469343850842595</v>
      </c>
      <c r="Z366" s="1">
        <v>0.530656149157404</v>
      </c>
    </row>
    <row r="367" spans="1:26" x14ac:dyDescent="0.3">
      <c r="A367">
        <v>365</v>
      </c>
      <c r="B367" s="1">
        <v>46.935676989435798</v>
      </c>
      <c r="C367" s="1">
        <v>46.629388316493703</v>
      </c>
      <c r="D367" s="1">
        <v>47.435538458572303</v>
      </c>
      <c r="E367">
        <v>75046000</v>
      </c>
      <c r="F367" s="1">
        <v>47.227264404296903</v>
      </c>
      <c r="G367" s="3">
        <f>(TeknologiOppgangNedgangUnik_Vader[[#This Row],[Open]]-TeknologiOppgangNedgangUnik_Vader[[#This Row],[Close]])/TeknologiOppgangNedgangUnik_Vader[[#This Row],[Close]]</f>
        <v>-6.1741330678169795E-3</v>
      </c>
      <c r="H367" s="1">
        <v>0.97540000000000004</v>
      </c>
      <c r="I367" s="1">
        <v>7.0999999999999994E-2</v>
      </c>
      <c r="J367" s="1">
        <v>0.78500000000000003</v>
      </c>
      <c r="K367" s="1">
        <v>0.14399999999999999</v>
      </c>
      <c r="L367">
        <v>1</v>
      </c>
      <c r="M367" s="7">
        <v>0.484176115240674</v>
      </c>
      <c r="N367" s="7">
        <v>0.51582388475932495</v>
      </c>
      <c r="O367" s="7">
        <v>0.45159199760364199</v>
      </c>
      <c r="P367" s="7">
        <v>0.54840800239635701</v>
      </c>
      <c r="Q367" s="7">
        <v>0.33333333333333298</v>
      </c>
      <c r="R367" s="7">
        <v>0.66666666666666596</v>
      </c>
      <c r="S367" s="1">
        <f>IF(TeknologiOppgangNedgangUnik_Vader[[#This Row],[Nedgang-KNN]]&gt;TeknologiOppgangNedgangUnik_Vader[[#This Row],[Oppgang-KNN]],0,1)</f>
        <v>1</v>
      </c>
      <c r="T367" s="1">
        <f>IF(TeknologiOppgangNedgangUnik_Vader[[#This Row],[Label]]=TeknologiOppgangNedgangUnik_Vader[[#This Row],[Prediksjon-KNN]],1,-1)</f>
        <v>1</v>
      </c>
      <c r="U3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7" s="2">
        <f>TeknologiOppgangNedgangUnik_Vader[[#This Row],[Conviction KNN]]*TeknologiOppgangNedgangUnik_Vader[[#This Row],[Prediksjon Rett/Feil KNN]]*TeknologiOppgangNedgangUnik_Vader[[#This Row],[Return]]</f>
        <v>-1.0290221779694956E-3</v>
      </c>
      <c r="W367" s="7">
        <v>0.49221803277450699</v>
      </c>
      <c r="X367" s="7">
        <v>0.50778196722549296</v>
      </c>
      <c r="Y367" s="7">
        <v>0.469343850842595</v>
      </c>
      <c r="Z367" s="7">
        <v>0.530656149157404</v>
      </c>
    </row>
    <row r="368" spans="1:26" x14ac:dyDescent="0.3">
      <c r="A368">
        <v>366</v>
      </c>
      <c r="B368" s="1">
        <v>48.038323335496699</v>
      </c>
      <c r="C368" s="1">
        <v>47.832498214088403</v>
      </c>
      <c r="D368" s="1">
        <v>49.077252275296203</v>
      </c>
      <c r="E368">
        <v>106204000</v>
      </c>
      <c r="F368" s="1">
        <v>48.626396179199197</v>
      </c>
      <c r="G368" s="3">
        <f>(TeknologiOppgangNedgangUnik_Vader[[#This Row],[Open]]-TeknologiOppgangNedgangUnik_Vader[[#This Row],[Close]])/TeknologiOppgangNedgangUnik_Vader[[#This Row],[Close]]</f>
        <v>-1.2093695809480059E-2</v>
      </c>
      <c r="H368" s="1">
        <v>0.99350000000000005</v>
      </c>
      <c r="I368" s="1">
        <v>0</v>
      </c>
      <c r="J368" s="1">
        <v>0.85299999999999998</v>
      </c>
      <c r="K368" s="1">
        <v>0.14699999999999999</v>
      </c>
      <c r="L368">
        <v>1</v>
      </c>
      <c r="M368" s="7">
        <v>0.49191796878829003</v>
      </c>
      <c r="N368" s="7">
        <v>0.50808203121170903</v>
      </c>
      <c r="O368" s="7">
        <v>0.47631911825289103</v>
      </c>
      <c r="P368" s="7">
        <v>0.52368088174710803</v>
      </c>
      <c r="Q368" s="7">
        <v>0.44444444444444398</v>
      </c>
      <c r="R368" s="7">
        <v>0.55555555555555503</v>
      </c>
      <c r="S368" s="1">
        <f>IF(TeknologiOppgangNedgangUnik_Vader[[#This Row],[Nedgang-KNN]]&gt;TeknologiOppgangNedgangUnik_Vader[[#This Row],[Oppgang-KNN]],0,1)</f>
        <v>1</v>
      </c>
      <c r="T368" s="1">
        <f>IF(TeknologiOppgangNedgangUnik_Vader[[#This Row],[Label]]=TeknologiOppgangNedgangUnik_Vader[[#This Row],[Prediksjon-KNN]],1,-1)</f>
        <v>1</v>
      </c>
      <c r="U3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8" s="2">
        <f>TeknologiOppgangNedgangUnik_Vader[[#This Row],[Conviction KNN]]*TeknologiOppgangNedgangUnik_Vader[[#This Row],[Prediksjon Rett/Feil KNN]]*TeknologiOppgangNedgangUnik_Vader[[#This Row],[Return]]</f>
        <v>-6.7187198941555848E-4</v>
      </c>
      <c r="W368" s="7">
        <v>0.49588499651683199</v>
      </c>
      <c r="X368" s="7">
        <v>0.50411500348316796</v>
      </c>
      <c r="Y368" s="7">
        <v>0.515593561368209</v>
      </c>
      <c r="Z368" s="7">
        <v>0.48440643863179</v>
      </c>
    </row>
    <row r="369" spans="1:26" hidden="1" x14ac:dyDescent="0.3">
      <c r="A369">
        <v>367</v>
      </c>
      <c r="B369" s="1">
        <v>48.9277735668406</v>
      </c>
      <c r="C369" s="1">
        <v>48.347051467974403</v>
      </c>
      <c r="D369" s="1">
        <v>48.976782743198697</v>
      </c>
      <c r="E369">
        <v>84496800</v>
      </c>
      <c r="F369" s="1">
        <v>48.484268188476598</v>
      </c>
      <c r="G369" s="3">
        <f>(TeknologiOppgangNedgangUnik_Vader[[#This Row],[Open]]-TeknologiOppgangNedgangUnik_Vader[[#This Row],[Close]])/TeknologiOppgangNedgangUnik_Vader[[#This Row],[Close]]</f>
        <v>9.1474079105397475E-3</v>
      </c>
      <c r="H369" s="1">
        <v>0.9022</v>
      </c>
      <c r="I369" s="1">
        <v>4.2000000000000003E-2</v>
      </c>
      <c r="J369" s="1">
        <v>0.876</v>
      </c>
      <c r="K369" s="1">
        <v>8.1000000000000003E-2</v>
      </c>
      <c r="L369">
        <v>0</v>
      </c>
      <c r="M369" s="1">
        <v>0.50440085358290099</v>
      </c>
      <c r="N369" s="1">
        <v>0.49559914641709801</v>
      </c>
      <c r="O369" s="1">
        <v>0.50278878808323302</v>
      </c>
      <c r="P369" s="1">
        <v>0.49721121191676598</v>
      </c>
      <c r="Q369" s="1">
        <v>0.33333333333333298</v>
      </c>
      <c r="R369" s="1">
        <v>0.66666666666666596</v>
      </c>
      <c r="S369" s="1">
        <f>IF(TeknologiOppgangNedgangUnik_Vader[[#This Row],[Nedgang-KNN]]&gt;TeknologiOppgangNedgangUnik_Vader[[#This Row],[Oppgang-KNN]],0,1)</f>
        <v>1</v>
      </c>
      <c r="T369" s="1">
        <f>IF(TeknologiOppgangNedgangUnik_Vader[[#This Row],[Label]]=TeknologiOppgangNedgangUnik_Vader[[#This Row],[Prediksjon-KNN]],1,-1)</f>
        <v>-1</v>
      </c>
      <c r="U3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9" s="2">
        <f>TeknologiOppgangNedgangUnik_Vader[[#This Row],[Conviction KNN]]*TeknologiOppgangNedgangUnik_Vader[[#This Row],[Prediksjon Rett/Feil KNN]]*TeknologiOppgangNedgangUnik_Vader[[#This Row],[Return]]</f>
        <v>-1.5245679850899563E-3</v>
      </c>
      <c r="W369" s="1">
        <v>0.50551552952646395</v>
      </c>
      <c r="X369" s="1">
        <v>0.494484470473535</v>
      </c>
      <c r="Y369" s="1">
        <v>0.515593561368209</v>
      </c>
      <c r="Z369" s="1">
        <v>0.48440643863179</v>
      </c>
    </row>
    <row r="370" spans="1:26" hidden="1" x14ac:dyDescent="0.3">
      <c r="A370">
        <v>368</v>
      </c>
      <c r="B370" s="1">
        <v>49.096849986039402</v>
      </c>
      <c r="C370" s="1">
        <v>48.523478463511303</v>
      </c>
      <c r="D370" s="1">
        <v>49.155658759712402</v>
      </c>
      <c r="E370">
        <v>86056000</v>
      </c>
      <c r="F370" s="1">
        <v>48.873874664306598</v>
      </c>
      <c r="G370" s="3">
        <f>(TeknologiOppgangNedgangUnik_Vader[[#This Row],[Open]]-TeknologiOppgangNedgangUnik_Vader[[#This Row],[Close]])/TeknologiOppgangNedgangUnik_Vader[[#This Row],[Close]]</f>
        <v>4.5622599653562246E-3</v>
      </c>
      <c r="H370" s="1">
        <v>0.97440000000000004</v>
      </c>
      <c r="I370" s="1">
        <v>3.9E-2</v>
      </c>
      <c r="J370" s="1">
        <v>0.86599999999999999</v>
      </c>
      <c r="K370" s="1">
        <v>9.5000000000000001E-2</v>
      </c>
      <c r="L370">
        <v>0</v>
      </c>
      <c r="M370" s="1">
        <v>0.50580151043384203</v>
      </c>
      <c r="N370" s="1">
        <v>0.49419848956615697</v>
      </c>
      <c r="O370" s="1">
        <v>0.491245472606615</v>
      </c>
      <c r="P370" s="1">
        <v>0.508754527393384</v>
      </c>
      <c r="Q370" s="1">
        <v>0.66666666666666596</v>
      </c>
      <c r="R370" s="1">
        <v>0.33333333333333298</v>
      </c>
      <c r="S370" s="1">
        <f>IF(TeknologiOppgangNedgangUnik_Vader[[#This Row],[Nedgang-KNN]]&gt;TeknologiOppgangNedgangUnik_Vader[[#This Row],[Oppgang-KNN]],0,1)</f>
        <v>0</v>
      </c>
      <c r="T370" s="1">
        <f>IF(TeknologiOppgangNedgangUnik_Vader[[#This Row],[Label]]=TeknologiOppgangNedgangUnik_Vader[[#This Row],[Prediksjon-KNN]],1,-1)</f>
        <v>1</v>
      </c>
      <c r="U3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0" s="2">
        <f>TeknologiOppgangNedgangUnik_Vader[[#This Row],[Conviction KNN]]*TeknologiOppgangNedgangUnik_Vader[[#This Row],[Prediksjon Rett/Feil KNN]]*TeknologiOppgangNedgangUnik_Vader[[#This Row],[Return]]</f>
        <v>7.603766608927033E-4</v>
      </c>
      <c r="W370" s="1">
        <v>0.50263876444962097</v>
      </c>
      <c r="X370" s="1">
        <v>0.49736123555037798</v>
      </c>
      <c r="Y370" s="1">
        <v>0.515593561368209</v>
      </c>
      <c r="Z370" s="1">
        <v>0.48440643863179</v>
      </c>
    </row>
    <row r="371" spans="1:26" hidden="1" x14ac:dyDescent="0.3">
      <c r="A371">
        <v>369</v>
      </c>
      <c r="B371" s="1">
        <v>48.712150353301801</v>
      </c>
      <c r="C371" s="1">
        <v>48.552878003117499</v>
      </c>
      <c r="D371" s="1">
        <v>49.214464515017198</v>
      </c>
      <c r="E371">
        <v>191202400</v>
      </c>
      <c r="F371" s="1">
        <v>48.707248687744098</v>
      </c>
      <c r="G371" s="3">
        <f>(TeknologiOppgangNedgangUnik_Vader[[#This Row],[Open]]-TeknologiOppgangNedgangUnik_Vader[[#This Row],[Close]])/TeknologiOppgangNedgangUnik_Vader[[#This Row],[Close]]</f>
        <v>1.0063523787039144E-4</v>
      </c>
      <c r="H371" s="1">
        <v>0.51060000000000005</v>
      </c>
      <c r="I371" s="1">
        <v>4.9000000000000002E-2</v>
      </c>
      <c r="J371" s="1">
        <v>0.85599999999999998</v>
      </c>
      <c r="K371" s="1">
        <v>9.5000000000000001E-2</v>
      </c>
      <c r="L371">
        <v>0</v>
      </c>
      <c r="M371" s="1">
        <v>0.51372315037996197</v>
      </c>
      <c r="N371" s="1">
        <v>0.48627684962003698</v>
      </c>
      <c r="O371" s="1">
        <v>0.508330195955918</v>
      </c>
      <c r="P371" s="1">
        <v>0.491669804044081</v>
      </c>
      <c r="Q371" s="1">
        <v>0.66666666666666596</v>
      </c>
      <c r="R371" s="1">
        <v>0.33333333333333298</v>
      </c>
      <c r="S371" s="1">
        <f>IF(TeknologiOppgangNedgangUnik_Vader[[#This Row],[Nedgang-KNN]]&gt;TeknologiOppgangNedgangUnik_Vader[[#This Row],[Oppgang-KNN]],0,1)</f>
        <v>0</v>
      </c>
      <c r="T371" s="1">
        <f>IF(TeknologiOppgangNedgangUnik_Vader[[#This Row],[Label]]=TeknologiOppgangNedgangUnik_Vader[[#This Row],[Prediksjon-KNN]],1,-1)</f>
        <v>1</v>
      </c>
      <c r="U3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1" s="2">
        <f>TeknologiOppgangNedgangUnik_Vader[[#This Row],[Conviction KNN]]*TeknologiOppgangNedgangUnik_Vader[[#This Row],[Prediksjon Rett/Feil KNN]]*TeknologiOppgangNedgangUnik_Vader[[#This Row],[Return]]</f>
        <v>1.6772539645065221E-5</v>
      </c>
      <c r="W371" s="1">
        <v>0.50663471489049405</v>
      </c>
      <c r="X371" s="1">
        <v>0.493365285109505</v>
      </c>
      <c r="Y371" s="1">
        <v>0.588607594936708</v>
      </c>
      <c r="Z371" s="1">
        <v>0.411392405063291</v>
      </c>
    </row>
    <row r="372" spans="1:26" hidden="1" x14ac:dyDescent="0.3">
      <c r="A372">
        <v>370</v>
      </c>
      <c r="B372" s="1">
        <v>48.648441755184301</v>
      </c>
      <c r="C372" s="1">
        <v>48.557781502757202</v>
      </c>
      <c r="D372" s="1">
        <v>49.045394425092503</v>
      </c>
      <c r="E372">
        <v>72881600</v>
      </c>
      <c r="F372" s="1">
        <v>48.658245086669901</v>
      </c>
      <c r="G372" s="3">
        <f>(TeknologiOppgangNedgangUnik_Vader[[#This Row],[Open]]-TeknologiOppgangNedgangUnik_Vader[[#This Row],[Close]])/TeknologiOppgangNedgangUnik_Vader[[#This Row],[Close]]</f>
        <v>-2.0147318235867287E-4</v>
      </c>
      <c r="H372" s="1">
        <v>0.99299999999999999</v>
      </c>
      <c r="I372" s="1">
        <v>0.05</v>
      </c>
      <c r="J372" s="1">
        <v>0.82499999999999996</v>
      </c>
      <c r="K372" s="1">
        <v>0.124</v>
      </c>
      <c r="L372">
        <v>1</v>
      </c>
      <c r="M372" s="1">
        <v>0.48623049695731202</v>
      </c>
      <c r="N372" s="1">
        <v>0.51376950304268698</v>
      </c>
      <c r="O372" s="1">
        <v>0.46480093951943102</v>
      </c>
      <c r="P372" s="1">
        <v>0.53519906048056798</v>
      </c>
      <c r="Q372" s="1">
        <v>0.66666666666666596</v>
      </c>
      <c r="R372" s="1">
        <v>0.33333333333333298</v>
      </c>
      <c r="S372" s="1">
        <f>IF(TeknologiOppgangNedgangUnik_Vader[[#This Row],[Nedgang-KNN]]&gt;TeknologiOppgangNedgangUnik_Vader[[#This Row],[Oppgang-KNN]],0,1)</f>
        <v>0</v>
      </c>
      <c r="T372" s="1">
        <f>IF(TeknologiOppgangNedgangUnik_Vader[[#This Row],[Label]]=TeknologiOppgangNedgangUnik_Vader[[#This Row],[Prediksjon-KNN]],1,-1)</f>
        <v>-1</v>
      </c>
      <c r="U3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2" s="2">
        <f>TeknologiOppgangNedgangUnik_Vader[[#This Row],[Conviction KNN]]*TeknologiOppgangNedgangUnik_Vader[[#This Row],[Prediksjon Rett/Feil KNN]]*TeknologiOppgangNedgangUnik_Vader[[#This Row],[Return]]</f>
        <v>3.3578863726445444E-5</v>
      </c>
      <c r="W372" s="1">
        <v>0.496710949402347</v>
      </c>
      <c r="X372" s="1">
        <v>0.50328905059765205</v>
      </c>
      <c r="Y372" s="1">
        <v>0.469343850842595</v>
      </c>
      <c r="Z372" s="1">
        <v>0.530656149157404</v>
      </c>
    </row>
    <row r="373" spans="1:26" hidden="1" x14ac:dyDescent="0.3">
      <c r="A373">
        <v>371</v>
      </c>
      <c r="B373" s="1">
        <v>48.621488803945802</v>
      </c>
      <c r="C373" s="1">
        <v>47.852091783316801</v>
      </c>
      <c r="D373" s="1">
        <v>48.824864937723298</v>
      </c>
      <c r="E373">
        <v>84281200</v>
      </c>
      <c r="F373" s="1">
        <v>47.920703887939503</v>
      </c>
      <c r="G373" s="3">
        <f>(TeknologiOppgangNedgangUnik_Vader[[#This Row],[Open]]-TeknologiOppgangNedgangUnik_Vader[[#This Row],[Close]])/TeknologiOppgangNedgangUnik_Vader[[#This Row],[Close]]</f>
        <v>1.4623844375179759E-2</v>
      </c>
      <c r="H373" s="1">
        <v>0.99880000000000002</v>
      </c>
      <c r="I373" s="1">
        <v>4.9000000000000002E-2</v>
      </c>
      <c r="J373" s="1">
        <v>0.74199999999999999</v>
      </c>
      <c r="K373" s="1">
        <v>0.20899999999999999</v>
      </c>
      <c r="L373">
        <v>0</v>
      </c>
      <c r="M373" s="1">
        <v>0.46343286224317198</v>
      </c>
      <c r="N373" s="1">
        <v>0.53656713775682796</v>
      </c>
      <c r="O373" s="1">
        <v>0.40806172733761997</v>
      </c>
      <c r="P373" s="1">
        <v>0.59193827266237897</v>
      </c>
      <c r="Q373" s="1">
        <v>0.44444444444444398</v>
      </c>
      <c r="R373" s="1">
        <v>0.55555555555555503</v>
      </c>
      <c r="S373" s="1">
        <f>IF(TeknologiOppgangNedgangUnik_Vader[[#This Row],[Nedgang-KNN]]&gt;TeknologiOppgangNedgangUnik_Vader[[#This Row],[Oppgang-KNN]],0,1)</f>
        <v>1</v>
      </c>
      <c r="T373" s="1">
        <f>IF(TeknologiOppgangNedgangUnik_Vader[[#This Row],[Label]]=TeknologiOppgangNedgangUnik_Vader[[#This Row],[Prediksjon-KNN]],1,-1)</f>
        <v>-1</v>
      </c>
      <c r="U3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3" s="2">
        <f>TeknologiOppgangNedgangUnik_Vader[[#This Row],[Conviction KNN]]*TeknologiOppgangNedgangUnik_Vader[[#This Row],[Prediksjon Rett/Feil KNN]]*TeknologiOppgangNedgangUnik_Vader[[#This Row],[Return]]</f>
        <v>-8.1243579862109734E-4</v>
      </c>
      <c r="W373" s="1">
        <v>0.482143015804334</v>
      </c>
      <c r="X373" s="1">
        <v>0.51785698419566495</v>
      </c>
      <c r="Y373" s="1">
        <v>0.469343850842595</v>
      </c>
      <c r="Z373" s="1">
        <v>0.530656149157404</v>
      </c>
    </row>
    <row r="374" spans="1:26" hidden="1" x14ac:dyDescent="0.3">
      <c r="A374">
        <v>372</v>
      </c>
      <c r="B374" s="1">
        <v>48.459771315814798</v>
      </c>
      <c r="C374" s="1">
        <v>48.356858766993099</v>
      </c>
      <c r="D374" s="1">
        <v>49.248771262323103</v>
      </c>
      <c r="E374">
        <v>104270000</v>
      </c>
      <c r="F374" s="1">
        <v>48.957183837890597</v>
      </c>
      <c r="G374" s="3">
        <f>(TeknologiOppgangNedgangUnik_Vader[[#This Row],[Open]]-TeknologiOppgangNedgangUnik_Vader[[#This Row],[Close]])/TeknologiOppgangNedgangUnik_Vader[[#This Row],[Close]]</f>
        <v>-1.0160153895347714E-2</v>
      </c>
      <c r="H374" s="1">
        <v>0.68079999999999996</v>
      </c>
      <c r="I374" s="1">
        <v>0</v>
      </c>
      <c r="J374" s="1">
        <v>0.92400000000000004</v>
      </c>
      <c r="K374" s="1">
        <v>7.5999999999999998E-2</v>
      </c>
      <c r="L374">
        <v>1</v>
      </c>
      <c r="M374" s="1">
        <v>0.523435922144869</v>
      </c>
      <c r="N374" s="1">
        <v>0.47656407785513</v>
      </c>
      <c r="O374" s="1">
        <v>0.54549916402342902</v>
      </c>
      <c r="P374" s="1">
        <v>0.45450083597657098</v>
      </c>
      <c r="Q374" s="1">
        <v>0.77777777777777701</v>
      </c>
      <c r="R374" s="1">
        <v>0.22222222222222199</v>
      </c>
      <c r="S374" s="1">
        <f>IF(TeknologiOppgangNedgangUnik_Vader[[#This Row],[Nedgang-KNN]]&gt;TeknologiOppgangNedgangUnik_Vader[[#This Row],[Oppgang-KNN]],0,1)</f>
        <v>0</v>
      </c>
      <c r="T374" s="1">
        <f>IF(TeknologiOppgangNedgangUnik_Vader[[#This Row],[Label]]=TeknologiOppgangNedgangUnik_Vader[[#This Row],[Prediksjon-KNN]],1,-1)</f>
        <v>-1</v>
      </c>
      <c r="U3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4" s="2">
        <f>TeknologiOppgangNedgangUnik_Vader[[#This Row],[Conviction KNN]]*TeknologiOppgangNedgangUnik_Vader[[#This Row],[Prediksjon Rett/Feil KNN]]*TeknologiOppgangNedgangUnik_Vader[[#This Row],[Return]]</f>
        <v>2.8222649709299177E-3</v>
      </c>
      <c r="W374" s="1">
        <v>0.51122754593577202</v>
      </c>
      <c r="X374" s="1">
        <v>0.48877245406422698</v>
      </c>
      <c r="Y374" s="1">
        <v>0.61764705882352899</v>
      </c>
      <c r="Z374" s="1">
        <v>0.38235294117647001</v>
      </c>
    </row>
    <row r="375" spans="1:26" hidden="1" x14ac:dyDescent="0.3">
      <c r="A375">
        <v>373</v>
      </c>
      <c r="B375" s="1">
        <v>49.077242197235698</v>
      </c>
      <c r="C375" s="1">
        <v>48.900823371453498</v>
      </c>
      <c r="D375" s="1">
        <v>49.390885220196303</v>
      </c>
      <c r="E375">
        <v>83598800</v>
      </c>
      <c r="F375" s="1">
        <v>48.942478179931598</v>
      </c>
      <c r="G375" s="3">
        <f>(TeknologiOppgangNedgangUnik_Vader[[#This Row],[Open]]-TeknologiOppgangNedgangUnik_Vader[[#This Row],[Close]])/TeknologiOppgangNedgangUnik_Vader[[#This Row],[Close]]</f>
        <v>2.7535184632182918E-3</v>
      </c>
      <c r="H375" s="1">
        <v>0.66959999999999997</v>
      </c>
      <c r="I375" s="1">
        <v>0.06</v>
      </c>
      <c r="J375" s="1">
        <v>0.86199999999999999</v>
      </c>
      <c r="K375" s="1">
        <v>7.8E-2</v>
      </c>
      <c r="L375">
        <v>0</v>
      </c>
      <c r="M375" s="1">
        <v>0.51520329981308499</v>
      </c>
      <c r="N375" s="1">
        <v>0.48479670018691401</v>
      </c>
      <c r="O375" s="1">
        <v>0.51099086425699403</v>
      </c>
      <c r="P375" s="1">
        <v>0.48900913574300497</v>
      </c>
      <c r="Q375" s="1">
        <v>0.44444444444444398</v>
      </c>
      <c r="R375" s="1">
        <v>0.55555555555555503</v>
      </c>
      <c r="S375" s="1">
        <f>IF(TeknologiOppgangNedgangUnik_Vader[[#This Row],[Nedgang-KNN]]&gt;TeknologiOppgangNedgangUnik_Vader[[#This Row],[Oppgang-KNN]],0,1)</f>
        <v>1</v>
      </c>
      <c r="T375" s="1">
        <f>IF(TeknologiOppgangNedgangUnik_Vader[[#This Row],[Label]]=TeknologiOppgangNedgangUnik_Vader[[#This Row],[Prediksjon-KNN]],1,-1)</f>
        <v>-1</v>
      </c>
      <c r="U3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5" s="2">
        <f>TeknologiOppgangNedgangUnik_Vader[[#This Row],[Conviction KNN]]*TeknologiOppgangNedgangUnik_Vader[[#This Row],[Prediksjon Rett/Feil KNN]]*TeknologiOppgangNedgangUnik_Vader[[#This Row],[Return]]</f>
        <v>-1.5297324795657168E-4</v>
      </c>
      <c r="W375" s="1">
        <v>0.50730732734830597</v>
      </c>
      <c r="X375" s="1">
        <v>0.49269267265169298</v>
      </c>
      <c r="Y375" s="1">
        <v>0.588607594936708</v>
      </c>
      <c r="Z375" s="1">
        <v>0.411392405063291</v>
      </c>
    </row>
    <row r="376" spans="1:26" hidden="1" x14ac:dyDescent="0.3">
      <c r="A376">
        <v>374</v>
      </c>
      <c r="B376" s="1">
        <v>48.682743156050599</v>
      </c>
      <c r="C376" s="1">
        <v>48.283345284404596</v>
      </c>
      <c r="D376" s="1">
        <v>48.8836703123958</v>
      </c>
      <c r="E376">
        <v>124442400</v>
      </c>
      <c r="F376" s="1">
        <v>48.4965209960938</v>
      </c>
      <c r="G376" s="3">
        <f>(TeknologiOppgangNedgangUnik_Vader[[#This Row],[Open]]-TeknologiOppgangNedgangUnik_Vader[[#This Row],[Close]])/TeknologiOppgangNedgangUnik_Vader[[#This Row],[Close]]</f>
        <v>3.8399076084611977E-3</v>
      </c>
      <c r="H376" s="1">
        <v>0.9819</v>
      </c>
      <c r="I376" s="1">
        <v>1.2E-2</v>
      </c>
      <c r="J376" s="1">
        <v>0.91200000000000003</v>
      </c>
      <c r="K376" s="1">
        <v>7.4999999999999997E-2</v>
      </c>
      <c r="L376">
        <v>0</v>
      </c>
      <c r="M376" s="1">
        <v>0.50883319920711401</v>
      </c>
      <c r="N376" s="1">
        <v>0.49116680079288499</v>
      </c>
      <c r="O376" s="1">
        <v>0.524876358048739</v>
      </c>
      <c r="P376" s="1">
        <v>0.47512364195126</v>
      </c>
      <c r="Q376" s="1">
        <v>0.33333333333333298</v>
      </c>
      <c r="R376" s="1">
        <v>0.66666666666666596</v>
      </c>
      <c r="S376" s="1">
        <f>IF(TeknologiOppgangNedgangUnik_Vader[[#This Row],[Nedgang-KNN]]&gt;TeknologiOppgangNedgangUnik_Vader[[#This Row],[Oppgang-KNN]],0,1)</f>
        <v>1</v>
      </c>
      <c r="T376" s="1">
        <f>IF(TeknologiOppgangNedgangUnik_Vader[[#This Row],[Label]]=TeknologiOppgangNedgangUnik_Vader[[#This Row],[Prediksjon-KNN]],1,-1)</f>
        <v>-1</v>
      </c>
      <c r="U3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6" s="2">
        <f>TeknologiOppgangNedgangUnik_Vader[[#This Row],[Conviction KNN]]*TeknologiOppgangNedgangUnik_Vader[[#This Row],[Prediksjon Rett/Feil KNN]]*TeknologiOppgangNedgangUnik_Vader[[#This Row],[Return]]</f>
        <v>-6.3998460141019889E-4</v>
      </c>
      <c r="W376" s="1">
        <v>0.50760094024271296</v>
      </c>
      <c r="X376" s="1">
        <v>0.49239905975728598</v>
      </c>
      <c r="Y376" s="1">
        <v>0.515593561368209</v>
      </c>
      <c r="Z376" s="1">
        <v>0.48440643863179</v>
      </c>
    </row>
    <row r="377" spans="1:26" hidden="1" x14ac:dyDescent="0.3">
      <c r="A377">
        <v>375</v>
      </c>
      <c r="B377" s="1">
        <v>49.782931406098903</v>
      </c>
      <c r="C377" s="1">
        <v>49.165452442818697</v>
      </c>
      <c r="D377" s="1">
        <v>50.106374014108802</v>
      </c>
      <c r="E377">
        <v>109012000</v>
      </c>
      <c r="F377" s="1">
        <v>49.385982513427699</v>
      </c>
      <c r="G377" s="3">
        <f>(TeknologiOppgangNedgangUnik_Vader[[#This Row],[Open]]-TeknologiOppgangNedgangUnik_Vader[[#This Row],[Close]])/TeknologiOppgangNedgangUnik_Vader[[#This Row],[Close]]</f>
        <v>8.0376834168132023E-3</v>
      </c>
      <c r="H377" s="1">
        <v>0.97770000000000001</v>
      </c>
      <c r="I377" s="1">
        <v>8.1000000000000003E-2</v>
      </c>
      <c r="J377" s="1">
        <v>0.79300000000000004</v>
      </c>
      <c r="K377" s="1">
        <v>0.126</v>
      </c>
      <c r="L377">
        <v>0</v>
      </c>
      <c r="M377" s="1">
        <v>0.489253898896156</v>
      </c>
      <c r="N377" s="1">
        <v>0.510746101103844</v>
      </c>
      <c r="O377" s="1">
        <v>0.46735960307166002</v>
      </c>
      <c r="P377" s="1">
        <v>0.53264039692833998</v>
      </c>
      <c r="Q377" s="1">
        <v>0.22222222222222199</v>
      </c>
      <c r="R377" s="1">
        <v>0.77777777777777701</v>
      </c>
      <c r="S377" s="1">
        <f>IF(TeknologiOppgangNedgangUnik_Vader[[#This Row],[Nedgang-KNN]]&gt;TeknologiOppgangNedgangUnik_Vader[[#This Row],[Oppgang-KNN]],0,1)</f>
        <v>1</v>
      </c>
      <c r="T377" s="1">
        <f>IF(TeknologiOppgangNedgangUnik_Vader[[#This Row],[Label]]=TeknologiOppgangNedgangUnik_Vader[[#This Row],[Prediksjon-KNN]],1,-1)</f>
        <v>-1</v>
      </c>
      <c r="U3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7" s="2">
        <f>TeknologiOppgangNedgangUnik_Vader[[#This Row],[Conviction KNN]]*TeknologiOppgangNedgangUnik_Vader[[#This Row],[Prediksjon Rett/Feil KNN]]*TeknologiOppgangNedgangUnik_Vader[[#This Row],[Return]]</f>
        <v>-2.2326898380036651E-3</v>
      </c>
      <c r="W377" s="1">
        <v>0.49468204002398197</v>
      </c>
      <c r="X377" s="1">
        <v>0.50531795997601703</v>
      </c>
      <c r="Y377" s="1">
        <v>0.469343850842595</v>
      </c>
      <c r="Z377" s="1">
        <v>0.530656149157404</v>
      </c>
    </row>
    <row r="378" spans="1:26" x14ac:dyDescent="0.3">
      <c r="A378">
        <v>376</v>
      </c>
      <c r="B378" s="1">
        <v>49.351682411517103</v>
      </c>
      <c r="C378" s="1">
        <v>49.339430116769698</v>
      </c>
      <c r="D378" s="1">
        <v>49.773135926477401</v>
      </c>
      <c r="E378">
        <v>67740800</v>
      </c>
      <c r="F378" s="1">
        <v>49.675121307372997</v>
      </c>
      <c r="G378" s="3">
        <f>(TeknologiOppgangNedgangUnik_Vader[[#This Row],[Open]]-TeknologiOppgangNedgangUnik_Vader[[#This Row],[Close]])/TeknologiOppgangNedgangUnik_Vader[[#This Row],[Close]]</f>
        <v>-6.5110841673553721E-3</v>
      </c>
      <c r="H378" s="1">
        <v>0.99039999999999995</v>
      </c>
      <c r="I378" s="1">
        <v>2.9000000000000001E-2</v>
      </c>
      <c r="J378" s="1">
        <v>0.89300000000000002</v>
      </c>
      <c r="K378" s="1">
        <v>7.8E-2</v>
      </c>
      <c r="L378">
        <v>1</v>
      </c>
      <c r="M378" s="7">
        <v>0.51283626657048598</v>
      </c>
      <c r="N378" s="7">
        <v>0.48716373342951302</v>
      </c>
      <c r="O378" s="7">
        <v>0.51025164909960197</v>
      </c>
      <c r="P378" s="7">
        <v>0.48974835090039698</v>
      </c>
      <c r="Q378" s="7">
        <v>0.44444444444444398</v>
      </c>
      <c r="R378" s="7">
        <v>0.55555555555555503</v>
      </c>
      <c r="S378" s="1">
        <f>IF(TeknologiOppgangNedgangUnik_Vader[[#This Row],[Nedgang-KNN]]&gt;TeknologiOppgangNedgangUnik_Vader[[#This Row],[Oppgang-KNN]],0,1)</f>
        <v>1</v>
      </c>
      <c r="T378" s="1">
        <f>IF(TeknologiOppgangNedgangUnik_Vader[[#This Row],[Label]]=TeknologiOppgangNedgangUnik_Vader[[#This Row],[Prediksjon-KNN]],1,-1)</f>
        <v>1</v>
      </c>
      <c r="U3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8" s="2">
        <f>TeknologiOppgangNedgangUnik_Vader[[#This Row],[Conviction KNN]]*TeknologiOppgangNedgangUnik_Vader[[#This Row],[Prediksjon Rett/Feil KNN]]*TeknologiOppgangNedgangUnik_Vader[[#This Row],[Return]]</f>
        <v>-3.6172689818640935E-4</v>
      </c>
      <c r="W378" s="7">
        <v>0.506023817541431</v>
      </c>
      <c r="X378" s="7">
        <v>0.493976182458568</v>
      </c>
      <c r="Y378" s="7">
        <v>0.515593561368209</v>
      </c>
      <c r="Z378" s="7">
        <v>0.48440643863179</v>
      </c>
    </row>
    <row r="379" spans="1:26" hidden="1" x14ac:dyDescent="0.3">
      <c r="A379">
        <v>377</v>
      </c>
      <c r="B379" s="1">
        <v>49.809890567070497</v>
      </c>
      <c r="C379" s="1">
        <v>49.665323205786699</v>
      </c>
      <c r="D379" s="1">
        <v>50.094127362692497</v>
      </c>
      <c r="E379">
        <v>45448000</v>
      </c>
      <c r="F379" s="1">
        <v>50.086776733398402</v>
      </c>
      <c r="G379" s="3">
        <f>(TeknologiOppgangNedgangUnik_Vader[[#This Row],[Open]]-TeknologiOppgangNedgangUnik_Vader[[#This Row],[Close]])/TeknologiOppgangNedgangUnik_Vader[[#This Row],[Close]]</f>
        <v>-5.5281290669134779E-3</v>
      </c>
      <c r="H379" s="1">
        <v>0.2339</v>
      </c>
      <c r="I379" s="1">
        <v>5.1999999999999998E-2</v>
      </c>
      <c r="J379" s="1">
        <v>0.89200000000000002</v>
      </c>
      <c r="K379" s="1">
        <v>5.6000000000000001E-2</v>
      </c>
      <c r="L379">
        <v>1</v>
      </c>
      <c r="M379" s="1">
        <v>0.53270004822764205</v>
      </c>
      <c r="N379" s="1">
        <v>0.467299951772357</v>
      </c>
      <c r="O379" s="1">
        <v>0.56586607825638502</v>
      </c>
      <c r="P379" s="1">
        <v>0.43413392174361398</v>
      </c>
      <c r="Q379" s="1">
        <v>0.55555555555555503</v>
      </c>
      <c r="R379" s="1">
        <v>0.44444444444444398</v>
      </c>
      <c r="S379" s="1">
        <f>IF(TeknologiOppgangNedgangUnik_Vader[[#This Row],[Nedgang-KNN]]&gt;TeknologiOppgangNedgangUnik_Vader[[#This Row],[Oppgang-KNN]],0,1)</f>
        <v>0</v>
      </c>
      <c r="T379" s="1">
        <f>IF(TeknologiOppgangNedgangUnik_Vader[[#This Row],[Label]]=TeknologiOppgangNedgangUnik_Vader[[#This Row],[Prediksjon-KNN]],1,-1)</f>
        <v>-1</v>
      </c>
      <c r="U3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9" s="2">
        <f>TeknologiOppgangNedgangUnik_Vader[[#This Row],[Conviction KNN]]*TeknologiOppgangNedgangUnik_Vader[[#This Row],[Prediksjon Rett/Feil KNN]]*TeknologiOppgangNedgangUnik_Vader[[#This Row],[Return]]</f>
        <v>3.0711828149519304E-4</v>
      </c>
      <c r="W379" s="1">
        <v>0.51591724552824203</v>
      </c>
      <c r="X379" s="1">
        <v>0.48408275447175703</v>
      </c>
      <c r="Y379" s="1">
        <v>0.54250559284116295</v>
      </c>
      <c r="Z379" s="1">
        <v>0.45749440715883599</v>
      </c>
    </row>
    <row r="380" spans="1:26" hidden="1" x14ac:dyDescent="0.3">
      <c r="A380">
        <v>378</v>
      </c>
      <c r="B380" s="1">
        <v>49.8270427060489</v>
      </c>
      <c r="C380" s="1">
        <v>49.716775792919002</v>
      </c>
      <c r="D380" s="1">
        <v>50.250945181633199</v>
      </c>
      <c r="E380">
        <v>69062000</v>
      </c>
      <c r="F380" s="1">
        <v>50.042667388916001</v>
      </c>
      <c r="G380" s="3">
        <f>(TeknologiOppgangNedgangUnik_Vader[[#This Row],[Open]]-TeknologiOppgangNedgangUnik_Vader[[#This Row],[Close]])/TeknologiOppgangNedgangUnik_Vader[[#This Row],[Close]]</f>
        <v>-4.3088167381513422E-3</v>
      </c>
      <c r="H380" s="1">
        <v>0.96740000000000004</v>
      </c>
      <c r="I380" s="1">
        <v>2.3E-2</v>
      </c>
      <c r="J380" s="1">
        <v>0.86799999999999999</v>
      </c>
      <c r="K380" s="1">
        <v>0.109</v>
      </c>
      <c r="L380">
        <v>1</v>
      </c>
      <c r="M380" s="1">
        <v>0.50301572736706501</v>
      </c>
      <c r="N380" s="1">
        <v>0.49698427263293399</v>
      </c>
      <c r="O380" s="1">
        <v>0.48800755006436902</v>
      </c>
      <c r="P380" s="1">
        <v>0.51199244993562998</v>
      </c>
      <c r="Q380" s="1">
        <v>0.88888888888888795</v>
      </c>
      <c r="R380" s="1">
        <v>0.11111111111111099</v>
      </c>
      <c r="S380" s="1">
        <f>IF(TeknologiOppgangNedgangUnik_Vader[[#This Row],[Nedgang-KNN]]&gt;TeknologiOppgangNedgangUnik_Vader[[#This Row],[Oppgang-KNN]],0,1)</f>
        <v>0</v>
      </c>
      <c r="T380" s="1">
        <f>IF(TeknologiOppgangNedgangUnik_Vader[[#This Row],[Label]]=TeknologiOppgangNedgangUnik_Vader[[#This Row],[Prediksjon-KNN]],1,-1)</f>
        <v>-1</v>
      </c>
      <c r="U3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80" s="2">
        <f>TeknologiOppgangNedgangUnik_Vader[[#This Row],[Conviction KNN]]*TeknologiOppgangNedgangUnik_Vader[[#This Row],[Prediksjon Rett/Feil KNN]]*TeknologiOppgangNedgangUnik_Vader[[#This Row],[Return]]</f>
        <v>1.6756509537255203E-3</v>
      </c>
      <c r="W380" s="1">
        <v>0.50127924041695204</v>
      </c>
      <c r="X380" s="1">
        <v>0.49872075958304701</v>
      </c>
      <c r="Y380" s="1">
        <v>0.515593561368209</v>
      </c>
      <c r="Z380" s="1">
        <v>0.48440643863179</v>
      </c>
    </row>
    <row r="381" spans="1:26" hidden="1" x14ac:dyDescent="0.3">
      <c r="A381">
        <v>379</v>
      </c>
      <c r="B381" s="1">
        <v>49.2046582913365</v>
      </c>
      <c r="C381" s="1">
        <v>48.616585580746801</v>
      </c>
      <c r="D381" s="1">
        <v>49.349225636349203</v>
      </c>
      <c r="E381">
        <v>101354400</v>
      </c>
      <c r="F381" s="1">
        <v>49.011085510253899</v>
      </c>
      <c r="G381" s="3">
        <f>(TeknologiOppgangNedgangUnik_Vader[[#This Row],[Open]]-TeknologiOppgangNedgangUnik_Vader[[#This Row],[Close]])/TeknologiOppgangNedgangUnik_Vader[[#This Row],[Close]]</f>
        <v>3.9495713891524072E-3</v>
      </c>
      <c r="H381" s="1">
        <v>0.99339999999999995</v>
      </c>
      <c r="I381" s="1">
        <v>2.3E-2</v>
      </c>
      <c r="J381" s="1">
        <v>0.85199999999999998</v>
      </c>
      <c r="K381" s="1">
        <v>0.125</v>
      </c>
      <c r="L381">
        <v>0</v>
      </c>
      <c r="M381" s="1">
        <v>0.496792856617011</v>
      </c>
      <c r="N381" s="1">
        <v>0.503207143382988</v>
      </c>
      <c r="O381" s="1">
        <v>0.47484001563523398</v>
      </c>
      <c r="P381" s="1">
        <v>0.52515998436476596</v>
      </c>
      <c r="Q381" s="1">
        <v>0.66666666666666596</v>
      </c>
      <c r="R381" s="1">
        <v>0.33333333333333298</v>
      </c>
      <c r="S381" s="1">
        <f>IF(TeknologiOppgangNedgangUnik_Vader[[#This Row],[Nedgang-KNN]]&gt;TeknologiOppgangNedgangUnik_Vader[[#This Row],[Oppgang-KNN]],0,1)</f>
        <v>0</v>
      </c>
      <c r="T381" s="1">
        <f>IF(TeknologiOppgangNedgangUnik_Vader[[#This Row],[Label]]=TeknologiOppgangNedgangUnik_Vader[[#This Row],[Prediksjon-KNN]],1,-1)</f>
        <v>1</v>
      </c>
      <c r="U3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1" s="2">
        <f>TeknologiOppgangNedgangUnik_Vader[[#This Row],[Conviction KNN]]*TeknologiOppgangNedgangUnik_Vader[[#This Row],[Prediksjon Rett/Feil KNN]]*TeknologiOppgangNedgangUnik_Vader[[#This Row],[Return]]</f>
        <v>6.5826189819206721E-4</v>
      </c>
      <c r="W381" s="1">
        <v>0.49826341786326001</v>
      </c>
      <c r="X381" s="1">
        <v>0.501736582136739</v>
      </c>
      <c r="Y381" s="1">
        <v>0.515593561368209</v>
      </c>
      <c r="Z381" s="1">
        <v>0.48440643863179</v>
      </c>
    </row>
    <row r="382" spans="1:26" hidden="1" x14ac:dyDescent="0.3">
      <c r="A382">
        <v>380</v>
      </c>
      <c r="B382" s="1">
        <v>48.810166637132802</v>
      </c>
      <c r="C382" s="1">
        <v>48.7146047119885</v>
      </c>
      <c r="D382" s="1">
        <v>49.376187558285899</v>
      </c>
      <c r="E382">
        <v>82312000</v>
      </c>
      <c r="F382" s="1">
        <v>49.310031890869098</v>
      </c>
      <c r="G382" s="3">
        <f>(TeknologiOppgangNedgangUnik_Vader[[#This Row],[Open]]-TeknologiOppgangNedgangUnik_Vader[[#This Row],[Close]])/TeknologiOppgangNedgangUnik_Vader[[#This Row],[Close]]</f>
        <v>-1.0137191856670802E-2</v>
      </c>
      <c r="H382" s="1">
        <v>0.92169999999999996</v>
      </c>
      <c r="I382" s="1">
        <v>7.5999999999999998E-2</v>
      </c>
      <c r="J382" s="1">
        <v>0.79600000000000004</v>
      </c>
      <c r="K382" s="1">
        <v>0.128</v>
      </c>
      <c r="L382">
        <v>1</v>
      </c>
      <c r="M382" s="1">
        <v>0.49029928623746999</v>
      </c>
      <c r="N382" s="1">
        <v>0.50970071376252901</v>
      </c>
      <c r="O382" s="1">
        <v>0.46509807458363001</v>
      </c>
      <c r="P382" s="1">
        <v>0.53490192541636905</v>
      </c>
      <c r="Q382" s="1">
        <v>0.66666666666666596</v>
      </c>
      <c r="R382" s="1">
        <v>0.33333333333333298</v>
      </c>
      <c r="S382" s="1">
        <f>IF(TeknologiOppgangNedgangUnik_Vader[[#This Row],[Nedgang-KNN]]&gt;TeknologiOppgangNedgangUnik_Vader[[#This Row],[Oppgang-KNN]],0,1)</f>
        <v>0</v>
      </c>
      <c r="T382" s="1">
        <f>IF(TeknologiOppgangNedgangUnik_Vader[[#This Row],[Label]]=TeknologiOppgangNedgangUnik_Vader[[#This Row],[Prediksjon-KNN]],1,-1)</f>
        <v>-1</v>
      </c>
      <c r="U3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2" s="2">
        <f>TeknologiOppgangNedgangUnik_Vader[[#This Row],[Conviction KNN]]*TeknologiOppgangNedgangUnik_Vader[[#This Row],[Prediksjon Rett/Feil KNN]]*TeknologiOppgangNedgangUnik_Vader[[#This Row],[Return]]</f>
        <v>1.6895319761117986E-3</v>
      </c>
      <c r="W382" s="1">
        <v>0.49520141747680801</v>
      </c>
      <c r="X382" s="1">
        <v>0.50479858252319099</v>
      </c>
      <c r="Y382" s="1">
        <v>0.469343850842595</v>
      </c>
      <c r="Z382" s="1">
        <v>0.530656149157404</v>
      </c>
    </row>
    <row r="383" spans="1:26" x14ac:dyDescent="0.3">
      <c r="A383">
        <v>381</v>
      </c>
      <c r="B383" s="1">
        <v>49.459490199968897</v>
      </c>
      <c r="C383" s="1">
        <v>49.388429142987199</v>
      </c>
      <c r="D383" s="1">
        <v>49.920145763871901</v>
      </c>
      <c r="E383">
        <v>71588400</v>
      </c>
      <c r="F383" s="1">
        <v>49.797630310058601</v>
      </c>
      <c r="G383" s="3">
        <f>(TeknologiOppgangNedgangUnik_Vader[[#This Row],[Open]]-TeknologiOppgangNedgangUnik_Vader[[#This Row],[Close]])/TeknologiOppgangNedgangUnik_Vader[[#This Row],[Close]]</f>
        <v>-6.7902851598422931E-3</v>
      </c>
      <c r="H383" s="1">
        <v>0.96379999999999999</v>
      </c>
      <c r="I383" s="1">
        <v>5.0999999999999997E-2</v>
      </c>
      <c r="J383" s="1">
        <v>0.83799999999999997</v>
      </c>
      <c r="K383" s="1">
        <v>0.11</v>
      </c>
      <c r="L383">
        <v>1</v>
      </c>
      <c r="M383" s="7">
        <v>0.49167180952406597</v>
      </c>
      <c r="N383" s="7">
        <v>0.50832819047593303</v>
      </c>
      <c r="O383" s="7">
        <v>0.47577736345780802</v>
      </c>
      <c r="P383" s="7">
        <v>0.52422263654219203</v>
      </c>
      <c r="Q383" s="7">
        <v>0.44444444444444398</v>
      </c>
      <c r="R383" s="7">
        <v>0.55555555555555503</v>
      </c>
      <c r="S383" s="1">
        <f>IF(TeknologiOppgangNedgangUnik_Vader[[#This Row],[Nedgang-KNN]]&gt;TeknologiOppgangNedgangUnik_Vader[[#This Row],[Oppgang-KNN]],0,1)</f>
        <v>1</v>
      </c>
      <c r="T383" s="1">
        <f>IF(TeknologiOppgangNedgangUnik_Vader[[#This Row],[Label]]=TeknologiOppgangNedgangUnik_Vader[[#This Row],[Prediksjon-KNN]],1,-1)</f>
        <v>1</v>
      </c>
      <c r="U3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3" s="2">
        <f>TeknologiOppgangNedgangUnik_Vader[[#This Row],[Conviction KNN]]*TeknologiOppgangNedgangUnik_Vader[[#This Row],[Prediksjon Rett/Feil KNN]]*TeknologiOppgangNedgangUnik_Vader[[#This Row],[Return]]</f>
        <v>-3.7723806443568276E-4</v>
      </c>
      <c r="W383" s="7">
        <v>0.49935240938388598</v>
      </c>
      <c r="X383" s="7">
        <v>0.50064759061611397</v>
      </c>
      <c r="Y383" s="7">
        <v>0.469343850842595</v>
      </c>
      <c r="Z383" s="7">
        <v>0.530656149157404</v>
      </c>
    </row>
    <row r="384" spans="1:26" hidden="1" x14ac:dyDescent="0.3">
      <c r="A384">
        <v>382</v>
      </c>
      <c r="B384" s="1">
        <v>49.8172452686334</v>
      </c>
      <c r="C384" s="1">
        <v>49.425197965025802</v>
      </c>
      <c r="D384" s="1">
        <v>50.081879161478298</v>
      </c>
      <c r="E384">
        <v>80767200</v>
      </c>
      <c r="F384" s="1">
        <v>49.4349975585938</v>
      </c>
      <c r="G384" s="3">
        <f>(TeknologiOppgangNedgangUnik_Vader[[#This Row],[Open]]-TeknologiOppgangNedgangUnik_Vader[[#This Row],[Close]])/TeknologiOppgangNedgangUnik_Vader[[#This Row],[Close]]</f>
        <v>7.7323299062882203E-3</v>
      </c>
      <c r="H384" s="1">
        <v>0.2732</v>
      </c>
      <c r="I384" s="1">
        <v>4.2999999999999997E-2</v>
      </c>
      <c r="J384" s="1">
        <v>0.89300000000000002</v>
      </c>
      <c r="K384" s="1">
        <v>6.4000000000000001E-2</v>
      </c>
      <c r="L384">
        <v>0</v>
      </c>
      <c r="M384" s="1">
        <v>0.53023886146905097</v>
      </c>
      <c r="N384" s="1">
        <v>0.46976113853094797</v>
      </c>
      <c r="O384" s="1">
        <v>0.55717878137950405</v>
      </c>
      <c r="P384" s="1">
        <v>0.44282121862049501</v>
      </c>
      <c r="Q384" s="1">
        <v>0.55555555555555503</v>
      </c>
      <c r="R384" s="1">
        <v>0.44444444444444398</v>
      </c>
      <c r="S384" s="1">
        <f>IF(TeknologiOppgangNedgangUnik_Vader[[#This Row],[Nedgang-KNN]]&gt;TeknologiOppgangNedgangUnik_Vader[[#This Row],[Oppgang-KNN]],0,1)</f>
        <v>0</v>
      </c>
      <c r="T384" s="1">
        <f>IF(TeknologiOppgangNedgangUnik_Vader[[#This Row],[Label]]=TeknologiOppgangNedgangUnik_Vader[[#This Row],[Prediksjon-KNN]],1,-1)</f>
        <v>1</v>
      </c>
      <c r="U3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4" s="2">
        <f>TeknologiOppgangNedgangUnik_Vader[[#This Row],[Conviction KNN]]*TeknologiOppgangNedgangUnik_Vader[[#This Row],[Prediksjon Rett/Feil KNN]]*TeknologiOppgangNedgangUnik_Vader[[#This Row],[Return]]</f>
        <v>4.2957388368267867E-4</v>
      </c>
      <c r="W384" s="1">
        <v>0.51470223969023998</v>
      </c>
      <c r="X384" s="1">
        <v>0.48529776030975902</v>
      </c>
      <c r="Y384" s="1">
        <v>0.54250559284116295</v>
      </c>
      <c r="Z384" s="1">
        <v>0.45749440715883599</v>
      </c>
    </row>
    <row r="385" spans="1:26" x14ac:dyDescent="0.3">
      <c r="A385">
        <v>383</v>
      </c>
      <c r="B385" s="1">
        <v>49.606507233554801</v>
      </c>
      <c r="C385" s="1">
        <v>49.545249505743797</v>
      </c>
      <c r="D385" s="1">
        <v>49.986305893757901</v>
      </c>
      <c r="E385">
        <v>70380800</v>
      </c>
      <c r="F385" s="1">
        <v>49.814785003662102</v>
      </c>
      <c r="G385" s="3">
        <f>(TeknologiOppgangNedgangUnik_Vader[[#This Row],[Open]]-TeknologiOppgangNedgangUnik_Vader[[#This Row],[Close]])/TeknologiOppgangNedgangUnik_Vader[[#This Row],[Close]]</f>
        <v>-4.1810432403148962E-3</v>
      </c>
      <c r="H385" s="1">
        <v>0.98299999999999998</v>
      </c>
      <c r="I385" s="1">
        <v>3.6999999999999998E-2</v>
      </c>
      <c r="J385" s="1">
        <v>0.86899999999999999</v>
      </c>
      <c r="K385" s="1">
        <v>9.4E-2</v>
      </c>
      <c r="L385">
        <v>1</v>
      </c>
      <c r="M385" s="7">
        <v>0.50624565669217003</v>
      </c>
      <c r="N385" s="7">
        <v>0.49375434330782902</v>
      </c>
      <c r="O385" s="7">
        <v>0.49276661677820799</v>
      </c>
      <c r="P385" s="7">
        <v>0.50723338322179101</v>
      </c>
      <c r="Q385" s="7">
        <v>0.33333333333333298</v>
      </c>
      <c r="R385" s="7">
        <v>0.66666666666666596</v>
      </c>
      <c r="S385" s="1">
        <f>IF(TeknologiOppgangNedgangUnik_Vader[[#This Row],[Nedgang-KNN]]&gt;TeknologiOppgangNedgangUnik_Vader[[#This Row],[Oppgang-KNN]],0,1)</f>
        <v>1</v>
      </c>
      <c r="T385" s="1">
        <f>IF(TeknologiOppgangNedgangUnik_Vader[[#This Row],[Label]]=TeknologiOppgangNedgangUnik_Vader[[#This Row],[Prediksjon-KNN]],1,-1)</f>
        <v>1</v>
      </c>
      <c r="U3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5" s="2">
        <f>TeknologiOppgangNedgangUnik_Vader[[#This Row],[Conviction KNN]]*TeknologiOppgangNedgangUnik_Vader[[#This Row],[Prediksjon Rett/Feil KNN]]*TeknologiOppgangNedgangUnik_Vader[[#This Row],[Return]]</f>
        <v>-6.9684054005248201E-4</v>
      </c>
      <c r="W385" s="7">
        <v>0.50284853452973299</v>
      </c>
      <c r="X385" s="7">
        <v>0.49715146547026601</v>
      </c>
      <c r="Y385" s="7">
        <v>0.515593561368209</v>
      </c>
      <c r="Z385" s="7">
        <v>0.48440643863179</v>
      </c>
    </row>
    <row r="386" spans="1:26" x14ac:dyDescent="0.3">
      <c r="A386">
        <v>384</v>
      </c>
      <c r="B386" s="1">
        <v>50.008369170936199</v>
      </c>
      <c r="C386" s="1">
        <v>49.986317281230498</v>
      </c>
      <c r="D386" s="1">
        <v>50.4445239932015</v>
      </c>
      <c r="E386">
        <v>67789600</v>
      </c>
      <c r="F386" s="1">
        <v>50.282806396484403</v>
      </c>
      <c r="G386" s="3">
        <f>(TeknologiOppgangNedgangUnik_Vader[[#This Row],[Open]]-TeknologiOppgangNedgangUnik_Vader[[#This Row],[Close]])/TeknologiOppgangNedgangUnik_Vader[[#This Row],[Close]]</f>
        <v>-5.4578740769606789E-3</v>
      </c>
      <c r="H386" s="1">
        <v>0.99460000000000004</v>
      </c>
      <c r="I386" s="1">
        <v>3.3000000000000002E-2</v>
      </c>
      <c r="J386" s="1">
        <v>0.83299999999999996</v>
      </c>
      <c r="K386" s="1">
        <v>0.13400000000000001</v>
      </c>
      <c r="L386">
        <v>1</v>
      </c>
      <c r="M386" s="7">
        <v>0.49226741467485202</v>
      </c>
      <c r="N386" s="7">
        <v>0.50773258532514698</v>
      </c>
      <c r="O386" s="7">
        <v>0.46256086462076701</v>
      </c>
      <c r="P386" s="7">
        <v>0.53743913537923205</v>
      </c>
      <c r="Q386" s="7">
        <v>0.44444444444444398</v>
      </c>
      <c r="R386" s="7">
        <v>0.55555555555555503</v>
      </c>
      <c r="S386" s="1">
        <f>IF(TeknologiOppgangNedgangUnik_Vader[[#This Row],[Nedgang-KNN]]&gt;TeknologiOppgangNedgangUnik_Vader[[#This Row],[Oppgang-KNN]],0,1)</f>
        <v>1</v>
      </c>
      <c r="T386" s="1">
        <f>IF(TeknologiOppgangNedgangUnik_Vader[[#This Row],[Label]]=TeknologiOppgangNedgangUnik_Vader[[#This Row],[Prediksjon-KNN]],1,-1)</f>
        <v>1</v>
      </c>
      <c r="U3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6" s="2">
        <f>TeknologiOppgangNedgangUnik_Vader[[#This Row],[Conviction KNN]]*TeknologiOppgangNedgangUnik_Vader[[#This Row],[Prediksjon Rett/Feil KNN]]*TeknologiOppgangNedgangUnik_Vader[[#This Row],[Return]]</f>
        <v>-3.0321522649781531E-4</v>
      </c>
      <c r="W386" s="7">
        <v>0.496085843303468</v>
      </c>
      <c r="X386" s="7">
        <v>0.50391415669653095</v>
      </c>
      <c r="Y386" s="7">
        <v>0.469343850842595</v>
      </c>
      <c r="Z386" s="7">
        <v>0.530656149157404</v>
      </c>
    </row>
    <row r="387" spans="1:26" hidden="1" x14ac:dyDescent="0.3">
      <c r="A387">
        <v>385</v>
      </c>
      <c r="B387" s="1">
        <v>50.130877570183102</v>
      </c>
      <c r="C387" s="1">
        <v>49.863794751155602</v>
      </c>
      <c r="D387" s="1">
        <v>50.5033256343741</v>
      </c>
      <c r="E387">
        <v>67467200</v>
      </c>
      <c r="F387" s="1">
        <v>50.1088256835938</v>
      </c>
      <c r="G387" s="3">
        <f>(TeknologiOppgangNedgangUnik_Vader[[#This Row],[Open]]-TeknologiOppgangNedgangUnik_Vader[[#This Row],[Close]])/TeknologiOppgangNedgangUnik_Vader[[#This Row],[Close]]</f>
        <v>4.4007989188464899E-4</v>
      </c>
      <c r="H387" s="1">
        <v>0.99680000000000002</v>
      </c>
      <c r="I387" s="1">
        <v>2.5999999999999999E-2</v>
      </c>
      <c r="J387" s="1">
        <v>0.83499999999999996</v>
      </c>
      <c r="K387" s="1">
        <v>0.13900000000000001</v>
      </c>
      <c r="L387">
        <v>0</v>
      </c>
      <c r="M387" s="1">
        <v>0.49134542182971103</v>
      </c>
      <c r="N387" s="1">
        <v>0.50865457817028803</v>
      </c>
      <c r="O387" s="1">
        <v>0.46222682645755597</v>
      </c>
      <c r="P387" s="1">
        <v>0.53777317354244303</v>
      </c>
      <c r="Q387" s="1">
        <v>0.55555555555555503</v>
      </c>
      <c r="R387" s="1">
        <v>0.44444444444444398</v>
      </c>
      <c r="S387" s="1">
        <f>IF(TeknologiOppgangNedgangUnik_Vader[[#This Row],[Nedgang-KNN]]&gt;TeknologiOppgangNedgangUnik_Vader[[#This Row],[Oppgang-KNN]],0,1)</f>
        <v>0</v>
      </c>
      <c r="T387" s="1">
        <f>IF(TeknologiOppgangNedgangUnik_Vader[[#This Row],[Label]]=TeknologiOppgangNedgangUnik_Vader[[#This Row],[Prediksjon-KNN]],1,-1)</f>
        <v>1</v>
      </c>
      <c r="U3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7" s="2">
        <f>TeknologiOppgangNedgangUnik_Vader[[#This Row],[Conviction KNN]]*TeknologiOppgangNedgangUnik_Vader[[#This Row],[Prediksjon Rett/Feil KNN]]*TeknologiOppgangNedgangUnik_Vader[[#This Row],[Return]]</f>
        <v>2.4448882882480486E-5</v>
      </c>
      <c r="W387" s="1">
        <v>0.49563262999295798</v>
      </c>
      <c r="X387" s="1">
        <v>0.50436737000704102</v>
      </c>
      <c r="Y387" s="1">
        <v>0.469343850842595</v>
      </c>
      <c r="Z387" s="1">
        <v>0.530656149157404</v>
      </c>
    </row>
    <row r="388" spans="1:26" hidden="1" x14ac:dyDescent="0.3">
      <c r="A388">
        <v>386</v>
      </c>
      <c r="B388" s="1">
        <v>49.998566358802698</v>
      </c>
      <c r="C388" s="1">
        <v>49.8074425159054</v>
      </c>
      <c r="D388" s="1">
        <v>50.253396903040603</v>
      </c>
      <c r="E388">
        <v>56430000</v>
      </c>
      <c r="F388" s="1">
        <v>49.8270454406738</v>
      </c>
      <c r="G388" s="3">
        <f>(TeknologiOppgangNedgangUnik_Vader[[#This Row],[Open]]-TeknologiOppgangNedgangUnik_Vader[[#This Row],[Close]])/TeknologiOppgangNedgangUnik_Vader[[#This Row],[Close]]</f>
        <v>3.4423256810022672E-3</v>
      </c>
      <c r="H388" s="1">
        <v>0.92079999999999995</v>
      </c>
      <c r="I388" s="1">
        <v>5.8999999999999997E-2</v>
      </c>
      <c r="J388" s="1">
        <v>0.85199999999999998</v>
      </c>
      <c r="K388" s="1">
        <v>0.09</v>
      </c>
      <c r="L388">
        <v>0</v>
      </c>
      <c r="M388" s="1">
        <v>0.51350298912051195</v>
      </c>
      <c r="N388" s="1">
        <v>0.48649701087948699</v>
      </c>
      <c r="O388" s="1">
        <v>0.49237128751294601</v>
      </c>
      <c r="P388" s="1">
        <v>0.50762871248705299</v>
      </c>
      <c r="Q388" s="1">
        <v>0.77777777777777701</v>
      </c>
      <c r="R388" s="1">
        <v>0.22222222222222199</v>
      </c>
      <c r="S388" s="1">
        <f>IF(TeknologiOppgangNedgangUnik_Vader[[#This Row],[Nedgang-KNN]]&gt;TeknologiOppgangNedgangUnik_Vader[[#This Row],[Oppgang-KNN]],0,1)</f>
        <v>0</v>
      </c>
      <c r="T388" s="1">
        <f>IF(TeknologiOppgangNedgangUnik_Vader[[#This Row],[Label]]=TeknologiOppgangNedgangUnik_Vader[[#This Row],[Prediksjon-KNN]],1,-1)</f>
        <v>1</v>
      </c>
      <c r="U3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88" s="2">
        <f>TeknologiOppgangNedgangUnik_Vader[[#This Row],[Conviction KNN]]*TeknologiOppgangNedgangUnik_Vader[[#This Row],[Prediksjon Rett/Feil KNN]]*TeknologiOppgangNedgangUnik_Vader[[#This Row],[Return]]</f>
        <v>9.5620157805618436E-4</v>
      </c>
      <c r="W388" s="1">
        <v>0.502872987794307</v>
      </c>
      <c r="X388" s="1">
        <v>0.497127012205692</v>
      </c>
      <c r="Y388" s="1">
        <v>0.77777777777777701</v>
      </c>
      <c r="Z388" s="1">
        <v>0.22222222222222199</v>
      </c>
    </row>
    <row r="389" spans="1:26" hidden="1" x14ac:dyDescent="0.3">
      <c r="A389">
        <v>387</v>
      </c>
      <c r="B389" s="1">
        <v>49.986310345334203</v>
      </c>
      <c r="C389" s="1">
        <v>49.912800317639501</v>
      </c>
      <c r="D389" s="1">
        <v>50.446969695937099</v>
      </c>
      <c r="E389">
        <v>74162400</v>
      </c>
      <c r="F389" s="1">
        <v>50.393062591552699</v>
      </c>
      <c r="G389" s="3">
        <f>(TeknologiOppgangNedgangUnik_Vader[[#This Row],[Open]]-TeknologiOppgangNedgangUnik_Vader[[#This Row],[Close]])/TeknologiOppgangNedgangUnik_Vader[[#This Row],[Close]]</f>
        <v>-8.0715921061459469E-3</v>
      </c>
      <c r="H389" s="1">
        <v>0.99339999999999995</v>
      </c>
      <c r="I389" s="1">
        <v>2.9000000000000001E-2</v>
      </c>
      <c r="J389" s="1">
        <v>0.83499999999999996</v>
      </c>
      <c r="K389" s="1">
        <v>0.13600000000000001</v>
      </c>
      <c r="L389">
        <v>1</v>
      </c>
      <c r="M389" s="1">
        <v>0.49209498537552299</v>
      </c>
      <c r="N389" s="1">
        <v>0.50790501462447601</v>
      </c>
      <c r="O389" s="1">
        <v>0.46294431343086601</v>
      </c>
      <c r="P389" s="1">
        <v>0.53705568656913305</v>
      </c>
      <c r="Q389" s="1">
        <v>0.55555555555555503</v>
      </c>
      <c r="R389" s="1">
        <v>0.44444444444444398</v>
      </c>
      <c r="S389" s="1">
        <f>IF(TeknologiOppgangNedgangUnik_Vader[[#This Row],[Nedgang-KNN]]&gt;TeknologiOppgangNedgangUnik_Vader[[#This Row],[Oppgang-KNN]],0,1)</f>
        <v>0</v>
      </c>
      <c r="T389" s="1">
        <f>IF(TeknologiOppgangNedgangUnik_Vader[[#This Row],[Label]]=TeknologiOppgangNedgangUnik_Vader[[#This Row],[Prediksjon-KNN]],1,-1)</f>
        <v>-1</v>
      </c>
      <c r="U3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9" s="2">
        <f>TeknologiOppgangNedgangUnik_Vader[[#This Row],[Conviction KNN]]*TeknologiOppgangNedgangUnik_Vader[[#This Row],[Prediksjon Rett/Feil KNN]]*TeknologiOppgangNedgangUnik_Vader[[#This Row],[Return]]</f>
        <v>4.484217836747746E-4</v>
      </c>
      <c r="W389" s="1">
        <v>0.49599899533666503</v>
      </c>
      <c r="X389" s="1">
        <v>0.50400100466333397</v>
      </c>
      <c r="Y389" s="1">
        <v>0.469343850842595</v>
      </c>
      <c r="Z389" s="1">
        <v>0.530656149157404</v>
      </c>
    </row>
    <row r="390" spans="1:26" hidden="1" x14ac:dyDescent="0.3">
      <c r="A390">
        <v>388</v>
      </c>
      <c r="B390" s="1">
        <v>50.424913971357</v>
      </c>
      <c r="C390" s="1">
        <v>49.584459667254102</v>
      </c>
      <c r="D390" s="1">
        <v>50.598887578596802</v>
      </c>
      <c r="E390">
        <v>83717200</v>
      </c>
      <c r="F390" s="1">
        <v>49.640815734863303</v>
      </c>
      <c r="G390" s="3">
        <f>(TeknologiOppgangNedgangUnik_Vader[[#This Row],[Open]]-TeknologiOppgangNedgangUnik_Vader[[#This Row],[Close]])/TeknologiOppgangNedgangUnik_Vader[[#This Row],[Close]]</f>
        <v>1.5795434158085694E-2</v>
      </c>
      <c r="H390" s="1">
        <v>0.9788</v>
      </c>
      <c r="I390" s="1">
        <v>4.9000000000000002E-2</v>
      </c>
      <c r="J390" s="1">
        <v>0.84499999999999997</v>
      </c>
      <c r="K390" s="1">
        <v>0.106</v>
      </c>
      <c r="L390">
        <v>0</v>
      </c>
      <c r="M390" s="1">
        <v>0.50049888087616301</v>
      </c>
      <c r="N390" s="1">
        <v>0.49950111912383599</v>
      </c>
      <c r="O390" s="1">
        <v>0.47940563397513902</v>
      </c>
      <c r="P390" s="1">
        <v>0.52059436602485998</v>
      </c>
      <c r="Q390" s="1">
        <v>0.55555555555555503</v>
      </c>
      <c r="R390" s="1">
        <v>0.44444444444444398</v>
      </c>
      <c r="S390" s="1">
        <f>IF(TeknologiOppgangNedgangUnik_Vader[[#This Row],[Nedgang-KNN]]&gt;TeknologiOppgangNedgangUnik_Vader[[#This Row],[Oppgang-KNN]],0,1)</f>
        <v>0</v>
      </c>
      <c r="T390" s="1">
        <f>IF(TeknologiOppgangNedgangUnik_Vader[[#This Row],[Label]]=TeknologiOppgangNedgangUnik_Vader[[#This Row],[Prediksjon-KNN]],1,-1)</f>
        <v>1</v>
      </c>
      <c r="U3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0" s="2">
        <f>TeknologiOppgangNedgangUnik_Vader[[#This Row],[Conviction KNN]]*TeknologiOppgangNedgangUnik_Vader[[#This Row],[Prediksjon Rett/Feil KNN]]*TeknologiOppgangNedgangUnik_Vader[[#This Row],[Return]]</f>
        <v>8.7752411989364923E-4</v>
      </c>
      <c r="W390" s="1">
        <v>0.50008465946255498</v>
      </c>
      <c r="X390" s="1">
        <v>0.49991534053744402</v>
      </c>
      <c r="Y390" s="1">
        <v>0.515593561368209</v>
      </c>
      <c r="Z390" s="1">
        <v>0.48440643863179</v>
      </c>
    </row>
    <row r="391" spans="1:26" x14ac:dyDescent="0.3">
      <c r="A391">
        <v>389</v>
      </c>
      <c r="B391" s="1">
        <v>49.900544537069102</v>
      </c>
      <c r="C391" s="1">
        <v>49.890744945536298</v>
      </c>
      <c r="D391" s="1">
        <v>50.777755664824603</v>
      </c>
      <c r="E391">
        <v>89111600</v>
      </c>
      <c r="F391" s="1">
        <v>50.775306701660199</v>
      </c>
      <c r="G391" s="3">
        <f>(TeknologiOppgangNedgangUnik_Vader[[#This Row],[Open]]-TeknologiOppgangNedgangUnik_Vader[[#This Row],[Close]])/TeknologiOppgangNedgangUnik_Vader[[#This Row],[Close]]</f>
        <v>-1.7228102032567236E-2</v>
      </c>
      <c r="H391" s="1">
        <v>0.98960000000000004</v>
      </c>
      <c r="I391" s="1">
        <v>4.9000000000000002E-2</v>
      </c>
      <c r="J391" s="1">
        <v>0.83099999999999996</v>
      </c>
      <c r="K391" s="1">
        <v>0.12</v>
      </c>
      <c r="L391">
        <v>1</v>
      </c>
      <c r="M391" s="7">
        <v>0.49529142362107997</v>
      </c>
      <c r="N391" s="7">
        <v>0.50470857637891897</v>
      </c>
      <c r="O391" s="7">
        <v>0.46835681365359899</v>
      </c>
      <c r="P391" s="7">
        <v>0.53164318634639995</v>
      </c>
      <c r="Q391" s="7">
        <v>0.44444444444444398</v>
      </c>
      <c r="R391" s="7">
        <v>0.55555555555555503</v>
      </c>
      <c r="S391" s="1">
        <f>IF(TeknologiOppgangNedgangUnik_Vader[[#This Row],[Nedgang-KNN]]&gt;TeknologiOppgangNedgangUnik_Vader[[#This Row],[Oppgang-KNN]],0,1)</f>
        <v>1</v>
      </c>
      <c r="T391" s="1">
        <f>IF(TeknologiOppgangNedgangUnik_Vader[[#This Row],[Label]]=TeknologiOppgangNedgangUnik_Vader[[#This Row],[Prediksjon-KNN]],1,-1)</f>
        <v>1</v>
      </c>
      <c r="U3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1" s="2">
        <f>TeknologiOppgangNedgangUnik_Vader[[#This Row],[Conviction KNN]]*TeknologiOppgangNedgangUnik_Vader[[#This Row],[Prediksjon Rett/Feil KNN]]*TeknologiOppgangNedgangUnik_Vader[[#This Row],[Return]]</f>
        <v>-9.5711677958706812E-4</v>
      </c>
      <c r="W391" s="7">
        <v>0.49756463045183902</v>
      </c>
      <c r="X391" s="7">
        <v>0.50243536954816004</v>
      </c>
      <c r="Y391" s="7">
        <v>0.469343850842595</v>
      </c>
      <c r="Z391" s="7">
        <v>0.530656149157404</v>
      </c>
    </row>
    <row r="392" spans="1:26" x14ac:dyDescent="0.3">
      <c r="A392">
        <v>390</v>
      </c>
      <c r="B392" s="1">
        <v>51.079151070255598</v>
      </c>
      <c r="C392" s="1">
        <v>50.792461582081998</v>
      </c>
      <c r="D392" s="1">
        <v>51.189414244774099</v>
      </c>
      <c r="E392">
        <v>73420800</v>
      </c>
      <c r="F392" s="1">
        <v>51.1722602844238</v>
      </c>
      <c r="G392" s="3">
        <f>(TeknologiOppgangNedgangUnik_Vader[[#This Row],[Open]]-TeknologiOppgangNedgangUnik_Vader[[#This Row],[Close]])/TeknologiOppgangNedgangUnik_Vader[[#This Row],[Close]]</f>
        <v>-1.8195251421509475E-3</v>
      </c>
      <c r="H392" s="1">
        <v>0.87770000000000004</v>
      </c>
      <c r="I392" s="1">
        <v>1.4999999999999999E-2</v>
      </c>
      <c r="J392" s="1">
        <v>0.88100000000000001</v>
      </c>
      <c r="K392" s="1">
        <v>0.10299999999999999</v>
      </c>
      <c r="L392">
        <v>1</v>
      </c>
      <c r="M392" s="7">
        <v>0.50053126335657905</v>
      </c>
      <c r="N392" s="7">
        <v>0.49946873664342001</v>
      </c>
      <c r="O392" s="7">
        <v>0.50009811780342595</v>
      </c>
      <c r="P392" s="7">
        <v>0.499901882196574</v>
      </c>
      <c r="Q392" s="7">
        <v>0.44444444444444398</v>
      </c>
      <c r="R392" s="7">
        <v>0.55555555555555503</v>
      </c>
      <c r="S392" s="1">
        <f>IF(TeknologiOppgangNedgangUnik_Vader[[#This Row],[Nedgang-KNN]]&gt;TeknologiOppgangNedgangUnik_Vader[[#This Row],[Oppgang-KNN]],0,1)</f>
        <v>1</v>
      </c>
      <c r="T392" s="1">
        <f>IF(TeknologiOppgangNedgangUnik_Vader[[#This Row],[Label]]=TeknologiOppgangNedgangUnik_Vader[[#This Row],[Prediksjon-KNN]],1,-1)</f>
        <v>1</v>
      </c>
      <c r="U3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2" s="2">
        <f>TeknologiOppgangNedgangUnik_Vader[[#This Row],[Conviction KNN]]*TeknologiOppgangNedgangUnik_Vader[[#This Row],[Prediksjon Rett/Feil KNN]]*TeknologiOppgangNedgangUnik_Vader[[#This Row],[Return]]</f>
        <v>-1.0108473011949703E-4</v>
      </c>
      <c r="W392" s="7">
        <v>0.50362763608793304</v>
      </c>
      <c r="X392" s="7">
        <v>0.49637236391206602</v>
      </c>
      <c r="Y392" s="7">
        <v>0.37301587301587302</v>
      </c>
      <c r="Z392" s="7">
        <v>0.62698412698412698</v>
      </c>
    </row>
    <row r="393" spans="1:26" x14ac:dyDescent="0.3">
      <c r="A393">
        <v>391</v>
      </c>
      <c r="B393" s="1">
        <v>50.885569063503503</v>
      </c>
      <c r="C393" s="1">
        <v>50.763053607462197</v>
      </c>
      <c r="D393" s="1">
        <v>51.248213766500498</v>
      </c>
      <c r="E393">
        <v>59966400</v>
      </c>
      <c r="F393" s="1">
        <v>51.130599975585902</v>
      </c>
      <c r="G393" s="3">
        <f>(TeknologiOppgangNedgangUnik_Vader[[#This Row],[Open]]-TeknologiOppgangNedgangUnik_Vader[[#This Row],[Close]])/TeknologiOppgangNedgangUnik_Vader[[#This Row],[Close]]</f>
        <v>-4.7922557568148508E-3</v>
      </c>
      <c r="H393" s="1">
        <v>0.9819</v>
      </c>
      <c r="I393" s="1">
        <v>4.4999999999999998E-2</v>
      </c>
      <c r="J393" s="1">
        <v>0.86499999999999999</v>
      </c>
      <c r="K393" s="1">
        <v>0.09</v>
      </c>
      <c r="L393">
        <v>1</v>
      </c>
      <c r="M393" s="7">
        <v>0.50666008708551602</v>
      </c>
      <c r="N393" s="7">
        <v>0.49333991291448298</v>
      </c>
      <c r="O393" s="7">
        <v>0.49330705267305103</v>
      </c>
      <c r="P393" s="7">
        <v>0.50669294732694803</v>
      </c>
      <c r="Q393" s="7">
        <v>0.33333333333333298</v>
      </c>
      <c r="R393" s="7">
        <v>0.66666666666666596</v>
      </c>
      <c r="S393" s="1">
        <f>IF(TeknologiOppgangNedgangUnik_Vader[[#This Row],[Nedgang-KNN]]&gt;TeknologiOppgangNedgangUnik_Vader[[#This Row],[Oppgang-KNN]],0,1)</f>
        <v>1</v>
      </c>
      <c r="T393" s="1">
        <f>IF(TeknologiOppgangNedgangUnik_Vader[[#This Row],[Label]]=TeknologiOppgangNedgangUnik_Vader[[#This Row],[Prediksjon-KNN]],1,-1)</f>
        <v>1</v>
      </c>
      <c r="U3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3" s="2">
        <f>TeknologiOppgangNedgangUnik_Vader[[#This Row],[Conviction KNN]]*TeknologiOppgangNedgangUnik_Vader[[#This Row],[Prediksjon Rett/Feil KNN]]*TeknologiOppgangNedgangUnik_Vader[[#This Row],[Return]]</f>
        <v>-7.9870929280247431E-4</v>
      </c>
      <c r="W393" s="7">
        <v>0.503057030519939</v>
      </c>
      <c r="X393" s="7">
        <v>0.49694296948006</v>
      </c>
      <c r="Y393" s="7">
        <v>0.515593561368209</v>
      </c>
      <c r="Z393" s="7">
        <v>0.48440643863179</v>
      </c>
    </row>
    <row r="394" spans="1:26" hidden="1" x14ac:dyDescent="0.3">
      <c r="A394">
        <v>392</v>
      </c>
      <c r="B394" s="1">
        <v>51.184513582691501</v>
      </c>
      <c r="C394" s="1">
        <v>50.655245847974903</v>
      </c>
      <c r="D394" s="1">
        <v>51.270275908373698</v>
      </c>
      <c r="E394">
        <v>55638400</v>
      </c>
      <c r="F394" s="1">
        <v>50.726306915283203</v>
      </c>
      <c r="G394" s="3">
        <f>(TeknologiOppgangNedgangUnik_Vader[[#This Row],[Open]]-TeknologiOppgangNedgangUnik_Vader[[#This Row],[Close]])/TeknologiOppgangNedgangUnik_Vader[[#This Row],[Close]]</f>
        <v>9.0329199043316533E-3</v>
      </c>
      <c r="H394" s="1">
        <v>0.95840000000000003</v>
      </c>
      <c r="I394" s="1">
        <v>8.1000000000000003E-2</v>
      </c>
      <c r="J394" s="1">
        <v>0.80200000000000005</v>
      </c>
      <c r="K394" s="1">
        <v>0.11700000000000001</v>
      </c>
      <c r="L394">
        <v>0</v>
      </c>
      <c r="M394" s="1">
        <v>0.49284604980281799</v>
      </c>
      <c r="N394" s="1">
        <v>0.50715395019718201</v>
      </c>
      <c r="O394" s="1">
        <v>0.47417339703017503</v>
      </c>
      <c r="P394" s="1">
        <v>0.52582660296982497</v>
      </c>
      <c r="Q394" s="1">
        <v>0.88888888888888795</v>
      </c>
      <c r="R394" s="1">
        <v>0.11111111111111099</v>
      </c>
      <c r="S394" s="1">
        <f>IF(TeknologiOppgangNedgangUnik_Vader[[#This Row],[Nedgang-KNN]]&gt;TeknologiOppgangNedgangUnik_Vader[[#This Row],[Oppgang-KNN]],0,1)</f>
        <v>0</v>
      </c>
      <c r="T394" s="1">
        <f>IF(TeknologiOppgangNedgangUnik_Vader[[#This Row],[Label]]=TeknologiOppgangNedgangUnik_Vader[[#This Row],[Prediksjon-KNN]],1,-1)</f>
        <v>1</v>
      </c>
      <c r="U3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94" s="2">
        <f>TeknologiOppgangNedgangUnik_Vader[[#This Row],[Conviction KNN]]*TeknologiOppgangNedgangUnik_Vader[[#This Row],[Prediksjon Rett/Feil KNN]]*TeknologiOppgangNedgangUnik_Vader[[#This Row],[Return]]</f>
        <v>3.5128021850178619E-3</v>
      </c>
      <c r="W394" s="1">
        <v>0.49642478421402603</v>
      </c>
      <c r="X394" s="1">
        <v>0.50357521578597297</v>
      </c>
      <c r="Y394" s="1">
        <v>0.469343850842595</v>
      </c>
      <c r="Z394" s="1">
        <v>0.530656149157404</v>
      </c>
    </row>
    <row r="395" spans="1:26" x14ac:dyDescent="0.3">
      <c r="A395">
        <v>393</v>
      </c>
      <c r="B395" s="1">
        <v>50.839014786954401</v>
      </c>
      <c r="C395" s="1">
        <v>50.755705170579503</v>
      </c>
      <c r="D395" s="1">
        <v>51.390334362943101</v>
      </c>
      <c r="E395">
        <v>70475600</v>
      </c>
      <c r="F395" s="1">
        <v>50.902725219726598</v>
      </c>
      <c r="G395" s="3">
        <f>(TeknologiOppgangNedgangUnik_Vader[[#This Row],[Open]]-TeknologiOppgangNedgangUnik_Vader[[#This Row],[Close]])/TeknologiOppgangNedgangUnik_Vader[[#This Row],[Close]]</f>
        <v>-1.2516114313562742E-3</v>
      </c>
      <c r="H395" s="1">
        <v>0.98329999999999995</v>
      </c>
      <c r="I395" s="1">
        <v>2.1999999999999999E-2</v>
      </c>
      <c r="J395" s="1">
        <v>0.873</v>
      </c>
      <c r="K395" s="1">
        <v>0.105</v>
      </c>
      <c r="L395">
        <v>1</v>
      </c>
      <c r="M395" s="7">
        <v>0.50425547771813894</v>
      </c>
      <c r="N395" s="7">
        <v>0.495744522281861</v>
      </c>
      <c r="O395" s="7">
        <v>0.491754593892826</v>
      </c>
      <c r="P395" s="7">
        <v>0.50824540610717295</v>
      </c>
      <c r="Q395" s="7">
        <v>0.33333333333333298</v>
      </c>
      <c r="R395" s="7">
        <v>0.66666666666666596</v>
      </c>
      <c r="S395" s="1">
        <f>IF(TeknologiOppgangNedgangUnik_Vader[[#This Row],[Nedgang-KNN]]&gt;TeknologiOppgangNedgangUnik_Vader[[#This Row],[Oppgang-KNN]],0,1)</f>
        <v>1</v>
      </c>
      <c r="T395" s="1">
        <f>IF(TeknologiOppgangNedgangUnik_Vader[[#This Row],[Label]]=TeknologiOppgangNedgangUnik_Vader[[#This Row],[Prediksjon-KNN]],1,-1)</f>
        <v>1</v>
      </c>
      <c r="U3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5" s="2">
        <f>TeknologiOppgangNedgangUnik_Vader[[#This Row],[Conviction KNN]]*TeknologiOppgangNedgangUnik_Vader[[#This Row],[Prediksjon Rett/Feil KNN]]*TeknologiOppgangNedgangUnik_Vader[[#This Row],[Return]]</f>
        <v>-2.0860190522604548E-4</v>
      </c>
      <c r="W395" s="7">
        <v>0.50187196638371101</v>
      </c>
      <c r="X395" s="7">
        <v>0.49812803361628799</v>
      </c>
      <c r="Y395" s="7">
        <v>0.515593561368209</v>
      </c>
      <c r="Z395" s="7">
        <v>0.48440643863179</v>
      </c>
    </row>
    <row r="396" spans="1:26" hidden="1" x14ac:dyDescent="0.3">
      <c r="A396">
        <v>394</v>
      </c>
      <c r="B396" s="1">
        <v>51.079144195805803</v>
      </c>
      <c r="C396" s="1">
        <v>51.074242530811802</v>
      </c>
      <c r="D396" s="1">
        <v>51.613309775033102</v>
      </c>
      <c r="E396">
        <v>86693600</v>
      </c>
      <c r="F396" s="1">
        <v>51.378078460693402</v>
      </c>
      <c r="G396" s="3">
        <f>(TeknologiOppgangNedgangUnik_Vader[[#This Row],[Open]]-TeknologiOppgangNedgangUnik_Vader[[#This Row],[Close]])/TeknologiOppgangNedgangUnik_Vader[[#This Row],[Close]]</f>
        <v>-5.818323180698505E-3</v>
      </c>
      <c r="H396" s="1">
        <v>0.99650000000000005</v>
      </c>
      <c r="I396" s="1">
        <v>5.0999999999999997E-2</v>
      </c>
      <c r="J396" s="1">
        <v>0.77100000000000002</v>
      </c>
      <c r="K396" s="1">
        <v>0.17799999999999999</v>
      </c>
      <c r="L396">
        <v>1</v>
      </c>
      <c r="M396" s="1">
        <v>0.47423338252670399</v>
      </c>
      <c r="N396" s="1">
        <v>0.52576661747329501</v>
      </c>
      <c r="O396" s="1">
        <v>0.42703109396890898</v>
      </c>
      <c r="P396" s="1">
        <v>0.57296890603108996</v>
      </c>
      <c r="Q396" s="1">
        <v>0.66666666666666596</v>
      </c>
      <c r="R396" s="1">
        <v>0.33333333333333298</v>
      </c>
      <c r="S396" s="1">
        <f>IF(TeknologiOppgangNedgangUnik_Vader[[#This Row],[Nedgang-KNN]]&gt;TeknologiOppgangNedgangUnik_Vader[[#This Row],[Oppgang-KNN]],0,1)</f>
        <v>0</v>
      </c>
      <c r="T396" s="1">
        <f>IF(TeknologiOppgangNedgangUnik_Vader[[#This Row],[Label]]=TeknologiOppgangNedgangUnik_Vader[[#This Row],[Prediksjon-KNN]],1,-1)</f>
        <v>-1</v>
      </c>
      <c r="U3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6" s="2">
        <f>TeknologiOppgangNedgangUnik_Vader[[#This Row],[Conviction KNN]]*TeknologiOppgangNedgangUnik_Vader[[#This Row],[Prediksjon Rett/Feil KNN]]*TeknologiOppgangNedgangUnik_Vader[[#This Row],[Return]]</f>
        <v>9.6972053011641645E-4</v>
      </c>
      <c r="W396" s="1">
        <v>0.48738037738914702</v>
      </c>
      <c r="X396" s="1">
        <v>0.51261962261085203</v>
      </c>
      <c r="Y396" s="1">
        <v>0.469343850842595</v>
      </c>
      <c r="Z396" s="1">
        <v>0.530656149157404</v>
      </c>
    </row>
    <row r="397" spans="1:26" hidden="1" x14ac:dyDescent="0.3">
      <c r="A397">
        <v>395</v>
      </c>
      <c r="B397" s="1">
        <v>51.1526605898962</v>
      </c>
      <c r="C397" s="1">
        <v>50.797366454518198</v>
      </c>
      <c r="D397" s="1">
        <v>51.495706168679803</v>
      </c>
      <c r="E397">
        <v>135742800</v>
      </c>
      <c r="F397" s="1">
        <v>51.157562255859403</v>
      </c>
      <c r="G397" s="3">
        <f>(TeknologiOppgangNedgangUnik_Vader[[#This Row],[Open]]-TeknologiOppgangNedgangUnik_Vader[[#This Row],[Close]])/TeknologiOppgangNedgangUnik_Vader[[#This Row],[Close]]</f>
        <v>-9.581508084157496E-5</v>
      </c>
      <c r="H397" s="1">
        <v>0.99509999999999998</v>
      </c>
      <c r="I397" s="1">
        <v>5.7000000000000002E-2</v>
      </c>
      <c r="J397" s="1">
        <v>0.79200000000000004</v>
      </c>
      <c r="K397" s="1">
        <v>0.15</v>
      </c>
      <c r="L397">
        <v>1</v>
      </c>
      <c r="M397" s="1">
        <v>0.47602634549339501</v>
      </c>
      <c r="N397" s="1">
        <v>0.52397365450660405</v>
      </c>
      <c r="O397" s="1">
        <v>0.44535055531612699</v>
      </c>
      <c r="P397" s="1">
        <v>0.55464944468387201</v>
      </c>
      <c r="Q397" s="1">
        <v>0.55555555555555503</v>
      </c>
      <c r="R397" s="1">
        <v>0.44444444444444398</v>
      </c>
      <c r="S397" s="1">
        <f>IF(TeknologiOppgangNedgangUnik_Vader[[#This Row],[Nedgang-KNN]]&gt;TeknologiOppgangNedgangUnik_Vader[[#This Row],[Oppgang-KNN]],0,1)</f>
        <v>0</v>
      </c>
      <c r="T397" s="1">
        <f>IF(TeknologiOppgangNedgangUnik_Vader[[#This Row],[Label]]=TeknologiOppgangNedgangUnik_Vader[[#This Row],[Prediksjon-KNN]],1,-1)</f>
        <v>-1</v>
      </c>
      <c r="U3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7" s="2">
        <f>TeknologiOppgangNedgangUnik_Vader[[#This Row],[Conviction KNN]]*TeknologiOppgangNedgangUnik_Vader[[#This Row],[Prediksjon Rett/Feil KNN]]*TeknologiOppgangNedgangUnik_Vader[[#This Row],[Return]]</f>
        <v>5.3230600467541617E-6</v>
      </c>
      <c r="W397" s="1">
        <v>0.491779782366702</v>
      </c>
      <c r="X397" s="1">
        <v>0.50822021763329694</v>
      </c>
      <c r="Y397" s="1">
        <v>0.469343850842595</v>
      </c>
      <c r="Z397" s="1">
        <v>0.530656149157404</v>
      </c>
    </row>
    <row r="398" spans="1:26" hidden="1" x14ac:dyDescent="0.3">
      <c r="A398">
        <v>396</v>
      </c>
      <c r="B398" s="1">
        <v>53.029591203235803</v>
      </c>
      <c r="C398" s="1">
        <v>51.7750340905651</v>
      </c>
      <c r="D398" s="1">
        <v>54.242493508214203</v>
      </c>
      <c r="E398">
        <v>277125600</v>
      </c>
      <c r="F398" s="1">
        <v>52.201385498046903</v>
      </c>
      <c r="G398" s="3">
        <f>(TeknologiOppgangNedgangUnik_Vader[[#This Row],[Open]]-TeknologiOppgangNedgangUnik_Vader[[#This Row],[Close]])/TeknologiOppgangNedgangUnik_Vader[[#This Row],[Close]]</f>
        <v>1.5865588571780088E-2</v>
      </c>
      <c r="H398" s="1">
        <v>0.99990000000000001</v>
      </c>
      <c r="I398" s="1">
        <v>0.02</v>
      </c>
      <c r="J398" s="1">
        <v>0.84699999999999998</v>
      </c>
      <c r="K398" s="1">
        <v>0.13300000000000001</v>
      </c>
      <c r="L398">
        <v>0</v>
      </c>
      <c r="M398" s="1">
        <v>0.49419849469875798</v>
      </c>
      <c r="N398" s="1">
        <v>0.50580150530124102</v>
      </c>
      <c r="O398" s="1">
        <v>0.470455435034491</v>
      </c>
      <c r="P398" s="1">
        <v>0.52954456496550795</v>
      </c>
      <c r="Q398" s="1">
        <v>0.66666666666666596</v>
      </c>
      <c r="R398" s="1">
        <v>0.33333333333333298</v>
      </c>
      <c r="S398" s="1">
        <f>IF(TeknologiOppgangNedgangUnik_Vader[[#This Row],[Nedgang-KNN]]&gt;TeknologiOppgangNedgangUnik_Vader[[#This Row],[Oppgang-KNN]],0,1)</f>
        <v>0</v>
      </c>
      <c r="T398" s="1">
        <f>IF(TeknologiOppgangNedgangUnik_Vader[[#This Row],[Label]]=TeknologiOppgangNedgangUnik_Vader[[#This Row],[Prediksjon-KNN]],1,-1)</f>
        <v>1</v>
      </c>
      <c r="U3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8" s="2">
        <f>TeknologiOppgangNedgangUnik_Vader[[#This Row],[Conviction KNN]]*TeknologiOppgangNedgangUnik_Vader[[#This Row],[Prediksjon Rett/Feil KNN]]*TeknologiOppgangNedgangUnik_Vader[[#This Row],[Return]]</f>
        <v>2.6442647619633452E-3</v>
      </c>
      <c r="W398" s="1">
        <v>0.497004565854132</v>
      </c>
      <c r="X398" s="1">
        <v>0.502995434145867</v>
      </c>
      <c r="Y398" s="1">
        <v>0.515593561368209</v>
      </c>
      <c r="Z398" s="1">
        <v>0.48440643863179</v>
      </c>
    </row>
    <row r="399" spans="1:26" hidden="1" x14ac:dyDescent="0.3">
      <c r="A399">
        <v>397</v>
      </c>
      <c r="B399" s="1">
        <v>52.412112027267597</v>
      </c>
      <c r="C399" s="1">
        <v>50.657693490489301</v>
      </c>
      <c r="D399" s="1">
        <v>53.424090918187503</v>
      </c>
      <c r="E399">
        <v>216071600</v>
      </c>
      <c r="F399" s="1">
        <v>51.071792602539098</v>
      </c>
      <c r="G399" s="3">
        <f>(TeknologiOppgangNedgangUnik_Vader[[#This Row],[Open]]-TeknologiOppgangNedgangUnik_Vader[[#This Row],[Close]])/TeknologiOppgangNedgangUnik_Vader[[#This Row],[Close]]</f>
        <v>2.6243829645052699E-2</v>
      </c>
      <c r="H399" s="1">
        <v>0.87770000000000004</v>
      </c>
      <c r="I399" s="1">
        <v>1.4999999999999999E-2</v>
      </c>
      <c r="J399" s="1">
        <v>0.88</v>
      </c>
      <c r="K399" s="1">
        <v>0.104</v>
      </c>
      <c r="L399">
        <v>0</v>
      </c>
      <c r="M399" s="1">
        <v>0.50017462318344597</v>
      </c>
      <c r="N399" s="1">
        <v>0.49982537681655298</v>
      </c>
      <c r="O399" s="1">
        <v>0.49926061575534803</v>
      </c>
      <c r="P399" s="1">
        <v>0.50073938424465003</v>
      </c>
      <c r="Q399" s="1">
        <v>0.44444444444444398</v>
      </c>
      <c r="R399" s="1">
        <v>0.55555555555555503</v>
      </c>
      <c r="S399" s="1">
        <f>IF(TeknologiOppgangNedgangUnik_Vader[[#This Row],[Nedgang-KNN]]&gt;TeknologiOppgangNedgangUnik_Vader[[#This Row],[Oppgang-KNN]],0,1)</f>
        <v>1</v>
      </c>
      <c r="T399" s="1">
        <f>IF(TeknologiOppgangNedgangUnik_Vader[[#This Row],[Label]]=TeknologiOppgangNedgangUnik_Vader[[#This Row],[Prediksjon-KNN]],1,-1)</f>
        <v>-1</v>
      </c>
      <c r="U3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9" s="2">
        <f>TeknologiOppgangNedgangUnik_Vader[[#This Row],[Conviction KNN]]*TeknologiOppgangNedgangUnik_Vader[[#This Row],[Prediksjon Rett/Feil KNN]]*TeknologiOppgangNedgangUnik_Vader[[#This Row],[Return]]</f>
        <v>-1.4579905358362603E-3</v>
      </c>
      <c r="W399" s="1">
        <v>0.50345531070863603</v>
      </c>
      <c r="X399" s="1">
        <v>0.49654468929136297</v>
      </c>
      <c r="Y399" s="1">
        <v>0.37301587301587302</v>
      </c>
      <c r="Z399" s="1">
        <v>0.62698412698412698</v>
      </c>
    </row>
    <row r="400" spans="1:26" hidden="1" x14ac:dyDescent="0.3">
      <c r="A400">
        <v>398</v>
      </c>
      <c r="B400" s="1">
        <v>50.361210135419903</v>
      </c>
      <c r="C400" s="1">
        <v>49.4055909396128</v>
      </c>
      <c r="D400" s="1">
        <v>50.581736491721401</v>
      </c>
      <c r="E400">
        <v>163448400</v>
      </c>
      <c r="F400" s="1">
        <v>49.991214752197301</v>
      </c>
      <c r="G400" s="3">
        <f>(TeknologiOppgangNedgangUnik_Vader[[#This Row],[Open]]-TeknologiOppgangNedgangUnik_Vader[[#This Row],[Close]])/TeknologiOppgangNedgangUnik_Vader[[#This Row],[Close]]</f>
        <v>7.401208093394826E-3</v>
      </c>
      <c r="H400" s="1">
        <v>0.95379999999999998</v>
      </c>
      <c r="I400" s="1">
        <v>2.5999999999999999E-2</v>
      </c>
      <c r="J400" s="1">
        <v>0.89</v>
      </c>
      <c r="K400" s="1">
        <v>8.5000000000000006E-2</v>
      </c>
      <c r="L400">
        <v>0</v>
      </c>
      <c r="M400" s="1">
        <v>0.51888959290026804</v>
      </c>
      <c r="N400" s="1">
        <v>0.48111040709973102</v>
      </c>
      <c r="O400" s="1">
        <v>0.50684499795990201</v>
      </c>
      <c r="P400" s="1">
        <v>0.49315500204009699</v>
      </c>
      <c r="Q400" s="1">
        <v>0.66666666666666596</v>
      </c>
      <c r="R400" s="1">
        <v>0.33333333333333298</v>
      </c>
      <c r="S400" s="1">
        <f>IF(TeknologiOppgangNedgangUnik_Vader[[#This Row],[Nedgang-KNN]]&gt;TeknologiOppgangNedgangUnik_Vader[[#This Row],[Oppgang-KNN]],0,1)</f>
        <v>0</v>
      </c>
      <c r="T400" s="1">
        <f>IF(TeknologiOppgangNedgangUnik_Vader[[#This Row],[Label]]=TeknologiOppgangNedgangUnik_Vader[[#This Row],[Prediksjon-KNN]],1,-1)</f>
        <v>1</v>
      </c>
      <c r="U4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0" s="2">
        <f>TeknologiOppgangNedgangUnik_Vader[[#This Row],[Conviction KNN]]*TeknologiOppgangNedgangUnik_Vader[[#This Row],[Prediksjon Rett/Feil KNN]]*TeknologiOppgangNedgangUnik_Vader[[#This Row],[Return]]</f>
        <v>1.2335346822324696E-3</v>
      </c>
      <c r="W400" s="1">
        <v>0.50543494126240196</v>
      </c>
      <c r="X400" s="1">
        <v>0.49456505873759798</v>
      </c>
      <c r="Y400" s="1">
        <v>0.515593561368209</v>
      </c>
      <c r="Z400" s="1">
        <v>0.48440643863179</v>
      </c>
    </row>
    <row r="401" spans="1:26" hidden="1" x14ac:dyDescent="0.3">
      <c r="A401">
        <v>399</v>
      </c>
      <c r="B401" s="1">
        <v>48.513682900846497</v>
      </c>
      <c r="C401" s="1">
        <v>47.188064461156898</v>
      </c>
      <c r="D401" s="1">
        <v>48.675400498849299</v>
      </c>
      <c r="E401">
        <v>209572000</v>
      </c>
      <c r="F401" s="1">
        <v>47.3742866516113</v>
      </c>
      <c r="G401" s="3">
        <f>(TeknologiOppgangNedgangUnik_Vader[[#This Row],[Open]]-TeknologiOppgangNedgangUnik_Vader[[#This Row],[Close]])/TeknologiOppgangNedgangUnik_Vader[[#This Row],[Close]]</f>
        <v>2.405094260551666E-2</v>
      </c>
      <c r="H401" s="1">
        <v>0.94230000000000003</v>
      </c>
      <c r="I401" s="1">
        <v>3.5000000000000003E-2</v>
      </c>
      <c r="J401" s="1">
        <v>0.876</v>
      </c>
      <c r="K401" s="1">
        <v>8.8999999999999996E-2</v>
      </c>
      <c r="L401">
        <v>0</v>
      </c>
      <c r="M401" s="1">
        <v>0.50909550334071296</v>
      </c>
      <c r="N401" s="1">
        <v>0.49090449665928698</v>
      </c>
      <c r="O401" s="1">
        <v>0.49840566416948501</v>
      </c>
      <c r="P401" s="1">
        <v>0.50159433583051405</v>
      </c>
      <c r="Q401" s="1">
        <v>0.55555555555555503</v>
      </c>
      <c r="R401" s="1">
        <v>0.44444444444444398</v>
      </c>
      <c r="S401" s="1">
        <f>IF(TeknologiOppgangNedgangUnik_Vader[[#This Row],[Nedgang-KNN]]&gt;TeknologiOppgangNedgangUnik_Vader[[#This Row],[Oppgang-KNN]],0,1)</f>
        <v>0</v>
      </c>
      <c r="T401" s="1">
        <f>IF(TeknologiOppgangNedgangUnik_Vader[[#This Row],[Label]]=TeknologiOppgangNedgangUnik_Vader[[#This Row],[Prediksjon-KNN]],1,-1)</f>
        <v>1</v>
      </c>
      <c r="U4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1" s="2">
        <f>TeknologiOppgangNedgangUnik_Vader[[#This Row],[Conviction KNN]]*TeknologiOppgangNedgangUnik_Vader[[#This Row],[Prediksjon Rett/Feil KNN]]*TeknologiOppgangNedgangUnik_Vader[[#This Row],[Return]]</f>
        <v>1.3361634780842582E-3</v>
      </c>
      <c r="W401" s="1">
        <v>0.50423770920885902</v>
      </c>
      <c r="X401" s="1">
        <v>0.49576229079113998</v>
      </c>
      <c r="Y401" s="1">
        <v>0.515593561368209</v>
      </c>
      <c r="Z401" s="1">
        <v>0.48440643863179</v>
      </c>
    </row>
    <row r="402" spans="1:26" x14ac:dyDescent="0.3">
      <c r="A402">
        <v>400</v>
      </c>
      <c r="B402" s="1">
        <v>48.102019527386901</v>
      </c>
      <c r="C402" s="1">
        <v>47.545798289553197</v>
      </c>
      <c r="D402" s="1">
        <v>48.533276341442999</v>
      </c>
      <c r="E402">
        <v>143299200</v>
      </c>
      <c r="F402" s="1">
        <v>48.271091461181598</v>
      </c>
      <c r="G402" s="3">
        <f>(TeknologiOppgangNedgangUnik_Vader[[#This Row],[Open]]-TeknologiOppgangNedgangUnik_Vader[[#This Row],[Close]])/TeknologiOppgangNedgangUnik_Vader[[#This Row],[Close]]</f>
        <v>-3.5025504639906624E-3</v>
      </c>
      <c r="H402" s="1">
        <v>0.99319999999999997</v>
      </c>
      <c r="I402" s="1">
        <v>6.9000000000000006E-2</v>
      </c>
      <c r="J402" s="1">
        <v>0.77200000000000002</v>
      </c>
      <c r="K402" s="1">
        <v>0.16</v>
      </c>
      <c r="L402">
        <v>1</v>
      </c>
      <c r="M402" s="7">
        <v>0.48581402665083601</v>
      </c>
      <c r="N402" s="7">
        <v>0.51418597334916305</v>
      </c>
      <c r="O402" s="7">
        <v>0.44032761050421199</v>
      </c>
      <c r="P402" s="7">
        <v>0.55967238949578701</v>
      </c>
      <c r="Q402" s="7">
        <v>0.11111111111111099</v>
      </c>
      <c r="R402" s="7">
        <v>0.88888888888888795</v>
      </c>
      <c r="S402" s="1">
        <f>IF(TeknologiOppgangNedgangUnik_Vader[[#This Row],[Nedgang-KNN]]&gt;TeknologiOppgangNedgangUnik_Vader[[#This Row],[Oppgang-KNN]],0,1)</f>
        <v>1</v>
      </c>
      <c r="T402" s="1">
        <f>IF(TeknologiOppgangNedgangUnik_Vader[[#This Row],[Label]]=TeknologiOppgangNedgangUnik_Vader[[#This Row],[Prediksjon-KNN]],1,-1)</f>
        <v>1</v>
      </c>
      <c r="U4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02" s="2">
        <f>TeknologiOppgangNedgangUnik_Vader[[#This Row],[Conviction KNN]]*TeknologiOppgangNedgangUnik_Vader[[#This Row],[Prediksjon Rett/Feil KNN]]*TeknologiOppgangNedgangUnik_Vader[[#This Row],[Return]]</f>
        <v>-1.3621029582185896E-3</v>
      </c>
      <c r="W402" s="7">
        <v>0.48947669128999899</v>
      </c>
      <c r="X402" s="7">
        <v>0.51052330871000096</v>
      </c>
      <c r="Y402" s="7">
        <v>0.469343850842595</v>
      </c>
      <c r="Z402" s="7">
        <v>0.530656149157404</v>
      </c>
    </row>
    <row r="403" spans="1:26" hidden="1" x14ac:dyDescent="0.3">
      <c r="A403">
        <v>401</v>
      </c>
      <c r="B403" s="1">
        <v>47.881498153408202</v>
      </c>
      <c r="C403" s="1">
        <v>47.491899845799097</v>
      </c>
      <c r="D403" s="1">
        <v>48.898375085843902</v>
      </c>
      <c r="E403">
        <v>133457600</v>
      </c>
      <c r="F403" s="1">
        <v>48.770957946777301</v>
      </c>
      <c r="G403" s="3">
        <f>(TeknologiOppgangNedgangUnik_Vader[[#This Row],[Open]]-TeknologiOppgangNedgangUnik_Vader[[#This Row],[Close]])/TeknologiOppgangNedgangUnik_Vader[[#This Row],[Close]]</f>
        <v>-1.8237488677990438E-2</v>
      </c>
      <c r="H403" s="1">
        <v>0.49390000000000001</v>
      </c>
      <c r="I403" s="1">
        <v>7.5999999999999998E-2</v>
      </c>
      <c r="J403" s="1">
        <v>0.83899999999999997</v>
      </c>
      <c r="K403" s="1">
        <v>8.5000000000000006E-2</v>
      </c>
      <c r="L403">
        <v>1</v>
      </c>
      <c r="M403" s="1">
        <v>0.51413163186461597</v>
      </c>
      <c r="N403" s="1">
        <v>0.48586836813538298</v>
      </c>
      <c r="O403" s="1">
        <v>0.51829292980029495</v>
      </c>
      <c r="P403" s="1">
        <v>0.48170707019970399</v>
      </c>
      <c r="Q403" s="1">
        <v>0.77777777777777701</v>
      </c>
      <c r="R403" s="1">
        <v>0.22222222222222199</v>
      </c>
      <c r="S403" s="1">
        <f>IF(TeknologiOppgangNedgangUnik_Vader[[#This Row],[Nedgang-KNN]]&gt;TeknologiOppgangNedgangUnik_Vader[[#This Row],[Oppgang-KNN]],0,1)</f>
        <v>0</v>
      </c>
      <c r="T403" s="1">
        <f>IF(TeknologiOppgangNedgangUnik_Vader[[#This Row],[Label]]=TeknologiOppgangNedgangUnik_Vader[[#This Row],[Prediksjon-KNN]],1,-1)</f>
        <v>-1</v>
      </c>
      <c r="U4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3" s="2">
        <f>TeknologiOppgangNedgangUnik_Vader[[#This Row],[Conviction KNN]]*TeknologiOppgangNedgangUnik_Vader[[#This Row],[Prediksjon Rett/Feil KNN]]*TeknologiOppgangNedgangUnik_Vader[[#This Row],[Return]]</f>
        <v>5.0659690772195615E-3</v>
      </c>
      <c r="W403" s="1">
        <v>0.50686432214200405</v>
      </c>
      <c r="X403" s="1">
        <v>0.493135677857995</v>
      </c>
      <c r="Y403" s="1">
        <v>0.588607594936708</v>
      </c>
      <c r="Z403" s="1">
        <v>0.411392405063291</v>
      </c>
    </row>
    <row r="404" spans="1:26" hidden="1" x14ac:dyDescent="0.3">
      <c r="A404">
        <v>402</v>
      </c>
      <c r="B404" s="1">
        <v>49.0551926637402</v>
      </c>
      <c r="C404" s="1">
        <v>48.856718203701803</v>
      </c>
      <c r="D404" s="1">
        <v>49.871146129689599</v>
      </c>
      <c r="E404">
        <v>108038000</v>
      </c>
      <c r="F404" s="1">
        <v>49.846641540527301</v>
      </c>
      <c r="G404" s="3">
        <f>(TeknologiOppgangNedgangUnik_Vader[[#This Row],[Open]]-TeknologiOppgangNedgangUnik_Vader[[#This Row],[Close]])/TeknologiOppgangNedgangUnik_Vader[[#This Row],[Close]]</f>
        <v>-1.5877677057613223E-2</v>
      </c>
      <c r="H404" s="1">
        <v>-0.15310000000000001</v>
      </c>
      <c r="I404" s="1">
        <v>7.4999999999999997E-2</v>
      </c>
      <c r="J404" s="1">
        <v>0.877</v>
      </c>
      <c r="K404" s="1">
        <v>4.8000000000000001E-2</v>
      </c>
      <c r="L404">
        <v>1</v>
      </c>
      <c r="M404" s="1">
        <v>0.540231186437651</v>
      </c>
      <c r="N404" s="1">
        <v>0.459768813562348</v>
      </c>
      <c r="O404" s="1">
        <v>0.62299574035204597</v>
      </c>
      <c r="P404" s="1">
        <v>0.37700425964795298</v>
      </c>
      <c r="Q404" s="1">
        <v>0.77777777777777701</v>
      </c>
      <c r="R404" s="1">
        <v>0.22222222222222199</v>
      </c>
      <c r="S404" s="1">
        <f>IF(TeknologiOppgangNedgangUnik_Vader[[#This Row],[Nedgang-KNN]]&gt;TeknologiOppgangNedgangUnik_Vader[[#This Row],[Oppgang-KNN]],0,1)</f>
        <v>0</v>
      </c>
      <c r="T404" s="1">
        <f>IF(TeknologiOppgangNedgangUnik_Vader[[#This Row],[Label]]=TeknologiOppgangNedgangUnik_Vader[[#This Row],[Prediksjon-KNN]],1,-1)</f>
        <v>-1</v>
      </c>
      <c r="U4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4" s="2">
        <f>TeknologiOppgangNedgangUnik_Vader[[#This Row],[Conviction KNN]]*TeknologiOppgangNedgangUnik_Vader[[#This Row],[Prediksjon Rett/Feil KNN]]*TeknologiOppgangNedgangUnik_Vader[[#This Row],[Return]]</f>
        <v>4.4104658493370023E-3</v>
      </c>
      <c r="W404" s="1">
        <v>0.51972471372431295</v>
      </c>
      <c r="X404" s="1">
        <v>0.480275286275686</v>
      </c>
      <c r="Y404" s="1">
        <v>0.54250559284116295</v>
      </c>
      <c r="Z404" s="1">
        <v>0.45749440715883599</v>
      </c>
    </row>
    <row r="405" spans="1:26" hidden="1" x14ac:dyDescent="0.3">
      <c r="A405">
        <v>403</v>
      </c>
      <c r="B405" s="1">
        <v>49.512133975806599</v>
      </c>
      <c r="C405" s="1">
        <v>49.017748127323998</v>
      </c>
      <c r="D405" s="1">
        <v>49.871236268064301</v>
      </c>
      <c r="E405">
        <v>98478800</v>
      </c>
      <c r="F405" s="1">
        <v>49.435886383056598</v>
      </c>
      <c r="G405" s="3">
        <f>(TeknologiOppgangNedgangUnik_Vader[[#This Row],[Open]]-TeknologiOppgangNedgangUnik_Vader[[#This Row],[Close]])/TeknologiOppgangNedgangUnik_Vader[[#This Row],[Close]]</f>
        <v>1.542353102747912E-3</v>
      </c>
      <c r="H405" s="1">
        <v>0.93710000000000004</v>
      </c>
      <c r="I405" s="1">
        <v>5.0999999999999997E-2</v>
      </c>
      <c r="J405" s="1">
        <v>0.86899999999999999</v>
      </c>
      <c r="K405" s="1">
        <v>0.08</v>
      </c>
      <c r="L405">
        <v>0</v>
      </c>
      <c r="M405" s="1">
        <v>0.51034029143608595</v>
      </c>
      <c r="N405" s="1">
        <v>0.489659708563914</v>
      </c>
      <c r="O405" s="1">
        <v>0.50090633484987501</v>
      </c>
      <c r="P405" s="1">
        <v>0.49909366515012499</v>
      </c>
      <c r="Q405" s="1">
        <v>0.33333333333333298</v>
      </c>
      <c r="R405" s="1">
        <v>0.66666666666666596</v>
      </c>
      <c r="S405" s="1">
        <f>IF(TeknologiOppgangNedgangUnik_Vader[[#This Row],[Nedgang-KNN]]&gt;TeknologiOppgangNedgangUnik_Vader[[#This Row],[Oppgang-KNN]],0,1)</f>
        <v>1</v>
      </c>
      <c r="T405" s="1">
        <f>IF(TeknologiOppgangNedgangUnik_Vader[[#This Row],[Label]]=TeknologiOppgangNedgangUnik_Vader[[#This Row],[Prediksjon-KNN]],1,-1)</f>
        <v>-1</v>
      </c>
      <c r="U4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5" s="2">
        <f>TeknologiOppgangNedgangUnik_Vader[[#This Row],[Conviction KNN]]*TeknologiOppgangNedgangUnik_Vader[[#This Row],[Prediksjon Rett/Feil KNN]]*TeknologiOppgangNedgangUnik_Vader[[#This Row],[Return]]</f>
        <v>-2.5705885045798507E-4</v>
      </c>
      <c r="W405" s="1">
        <v>0.50485682400171406</v>
      </c>
      <c r="X405" s="1">
        <v>0.495143175998285</v>
      </c>
      <c r="Y405" s="1">
        <v>0.515593561368209</v>
      </c>
      <c r="Z405" s="1">
        <v>0.48440643863179</v>
      </c>
    </row>
    <row r="406" spans="1:26" hidden="1" x14ac:dyDescent="0.3">
      <c r="A406">
        <v>404</v>
      </c>
      <c r="B406" s="1">
        <v>49.098916480250402</v>
      </c>
      <c r="C406" s="1">
        <v>48.983314079461998</v>
      </c>
      <c r="D406" s="1">
        <v>49.696605887845998</v>
      </c>
      <c r="E406">
        <v>89927600</v>
      </c>
      <c r="F406" s="1">
        <v>49.3104438781738</v>
      </c>
      <c r="G406" s="3">
        <f>(TeknologiOppgangNedgangUnik_Vader[[#This Row],[Open]]-TeknologiOppgangNedgangUnik_Vader[[#This Row],[Close]])/TeknologiOppgangNedgangUnik_Vader[[#This Row],[Close]]</f>
        <v>-4.2897078445693244E-3</v>
      </c>
      <c r="H406" s="1">
        <v>0.9829</v>
      </c>
      <c r="I406" s="1">
        <v>4.2000000000000003E-2</v>
      </c>
      <c r="J406" s="1">
        <v>0.82</v>
      </c>
      <c r="K406" s="1">
        <v>0.13800000000000001</v>
      </c>
      <c r="L406">
        <v>1</v>
      </c>
      <c r="M406" s="1">
        <v>0.48991096075364998</v>
      </c>
      <c r="N406" s="1">
        <v>0.51008903924634896</v>
      </c>
      <c r="O406" s="1">
        <v>0.45647320089403198</v>
      </c>
      <c r="P406" s="1">
        <v>0.54352679910596702</v>
      </c>
      <c r="Q406" s="1">
        <v>0.55555555555555503</v>
      </c>
      <c r="R406" s="1">
        <v>0.44444444444444398</v>
      </c>
      <c r="S406" s="1">
        <f>IF(TeknologiOppgangNedgangUnik_Vader[[#This Row],[Nedgang-KNN]]&gt;TeknologiOppgangNedgangUnik_Vader[[#This Row],[Oppgang-KNN]],0,1)</f>
        <v>0</v>
      </c>
      <c r="T406" s="1">
        <f>IF(TeknologiOppgangNedgangUnik_Vader[[#This Row],[Label]]=TeknologiOppgangNedgangUnik_Vader[[#This Row],[Prediksjon-KNN]],1,-1)</f>
        <v>-1</v>
      </c>
      <c r="U4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6" s="2">
        <f>TeknologiOppgangNedgangUnik_Vader[[#This Row],[Conviction KNN]]*TeknologiOppgangNedgangUnik_Vader[[#This Row],[Prediksjon Rett/Feil KNN]]*TeknologiOppgangNedgangUnik_Vader[[#This Row],[Return]]</f>
        <v>2.3831710247607346E-4</v>
      </c>
      <c r="W406" s="1">
        <v>0.49495967755777198</v>
      </c>
      <c r="X406" s="1">
        <v>0.50504032244222696</v>
      </c>
      <c r="Y406" s="1">
        <v>0.469343850842595</v>
      </c>
      <c r="Z406" s="1">
        <v>0.530656149157404</v>
      </c>
    </row>
    <row r="407" spans="1:26" x14ac:dyDescent="0.3">
      <c r="A407">
        <v>405</v>
      </c>
      <c r="B407" s="1">
        <v>49.443269729242999</v>
      </c>
      <c r="C407" s="1">
        <v>49.310448181261698</v>
      </c>
      <c r="D407" s="1">
        <v>52.178365273374801</v>
      </c>
      <c r="E407">
        <v>188874000</v>
      </c>
      <c r="F407" s="1">
        <v>51.398666381835902</v>
      </c>
      <c r="G407" s="3">
        <f>(TeknologiOppgangNedgangUnik_Vader[[#This Row],[Open]]-TeknologiOppgangNedgangUnik_Vader[[#This Row],[Close]])/TeknologiOppgangNedgangUnik_Vader[[#This Row],[Close]]</f>
        <v>-3.8043723509603208E-2</v>
      </c>
      <c r="H407" s="1">
        <v>0.91539999999999999</v>
      </c>
      <c r="I407" s="1">
        <v>1.7999999999999999E-2</v>
      </c>
      <c r="J407" s="1">
        <v>0.90100000000000002</v>
      </c>
      <c r="K407" s="1">
        <v>8.1000000000000003E-2</v>
      </c>
      <c r="L407">
        <v>1</v>
      </c>
      <c r="M407" s="7">
        <v>0.51467708895071596</v>
      </c>
      <c r="N407" s="7">
        <v>0.48532291104928299</v>
      </c>
      <c r="O407" s="7">
        <v>0.51614737513603404</v>
      </c>
      <c r="P407" s="7">
        <v>0.48385262486396502</v>
      </c>
      <c r="Q407" s="7">
        <v>0.33333333333333298</v>
      </c>
      <c r="R407" s="7">
        <v>0.66666666666666596</v>
      </c>
      <c r="S407" s="1">
        <f>IF(TeknologiOppgangNedgangUnik_Vader[[#This Row],[Nedgang-KNN]]&gt;TeknologiOppgangNedgangUnik_Vader[[#This Row],[Oppgang-KNN]],0,1)</f>
        <v>1</v>
      </c>
      <c r="T407" s="1">
        <f>IF(TeknologiOppgangNedgangUnik_Vader[[#This Row],[Label]]=TeknologiOppgangNedgangUnik_Vader[[#This Row],[Prediksjon-KNN]],1,-1)</f>
        <v>1</v>
      </c>
      <c r="U4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7" s="2">
        <f>TeknologiOppgangNedgangUnik_Vader[[#This Row],[Conviction KNN]]*TeknologiOppgangNedgangUnik_Vader[[#This Row],[Prediksjon Rett/Feil KNN]]*TeknologiOppgangNedgangUnik_Vader[[#This Row],[Return]]</f>
        <v>-6.3406205849338617E-3</v>
      </c>
      <c r="W407" s="7">
        <v>0.50692848378963395</v>
      </c>
      <c r="X407" s="7">
        <v>0.49307151621036499</v>
      </c>
      <c r="Y407" s="7">
        <v>0.515593561368209</v>
      </c>
      <c r="Z407" s="7">
        <v>0.48440643863179</v>
      </c>
    </row>
    <row r="408" spans="1:26" hidden="1" x14ac:dyDescent="0.3">
      <c r="A408">
        <v>406</v>
      </c>
      <c r="B408" s="1">
        <v>49.969623514573399</v>
      </c>
      <c r="C408" s="1">
        <v>49.829423421649899</v>
      </c>
      <c r="D408" s="1">
        <v>50.776378294920399</v>
      </c>
      <c r="E408">
        <v>146189600</v>
      </c>
      <c r="F408" s="1">
        <v>49.868778228759801</v>
      </c>
      <c r="G408" s="3">
        <f>(TeknologiOppgangNedgangUnik_Vader[[#This Row],[Open]]-TeknologiOppgangNedgangUnik_Vader[[#This Row],[Close]])/TeknologiOppgangNedgangUnik_Vader[[#This Row],[Close]]</f>
        <v>2.0222128833996531E-3</v>
      </c>
      <c r="H408" s="1">
        <v>0.98609999999999998</v>
      </c>
      <c r="I408" s="1">
        <v>4.4999999999999998E-2</v>
      </c>
      <c r="J408" s="1">
        <v>0.83499999999999996</v>
      </c>
      <c r="K408" s="1">
        <v>0.11899999999999999</v>
      </c>
      <c r="L408">
        <v>0</v>
      </c>
      <c r="M408" s="1">
        <v>0.488795419704942</v>
      </c>
      <c r="N408" s="1">
        <v>0.511204580295057</v>
      </c>
      <c r="O408" s="1">
        <v>0.46969774219721</v>
      </c>
      <c r="P408" s="1">
        <v>0.53030225780278895</v>
      </c>
      <c r="Q408" s="1">
        <v>0.77777777777777701</v>
      </c>
      <c r="R408" s="1">
        <v>0.22222222222222199</v>
      </c>
      <c r="S408" s="1">
        <f>IF(TeknologiOppgangNedgangUnik_Vader[[#This Row],[Nedgang-KNN]]&gt;TeknologiOppgangNedgangUnik_Vader[[#This Row],[Oppgang-KNN]],0,1)</f>
        <v>0</v>
      </c>
      <c r="T408" s="1">
        <f>IF(TeknologiOppgangNedgangUnik_Vader[[#This Row],[Label]]=TeknologiOppgangNedgangUnik_Vader[[#This Row],[Prediksjon-KNN]],1,-1)</f>
        <v>1</v>
      </c>
      <c r="U4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8" s="2">
        <f>TeknologiOppgangNedgangUnik_Vader[[#This Row],[Conviction KNN]]*TeknologiOppgangNedgangUnik_Vader[[#This Row],[Prediksjon Rett/Feil KNN]]*TeknologiOppgangNedgangUnik_Vader[[#This Row],[Return]]</f>
        <v>5.6172580094434753E-4</v>
      </c>
      <c r="W408" s="1">
        <v>0.49794853786030702</v>
      </c>
      <c r="X408" s="1">
        <v>0.50205146213969198</v>
      </c>
      <c r="Y408" s="1">
        <v>0.469343850842595</v>
      </c>
      <c r="Z408" s="1">
        <v>0.530656149157404</v>
      </c>
    </row>
    <row r="409" spans="1:26" hidden="1" x14ac:dyDescent="0.3">
      <c r="A409">
        <v>407</v>
      </c>
      <c r="B409" s="1">
        <v>50.043412302616403</v>
      </c>
      <c r="C409" s="1">
        <v>49.111214553745299</v>
      </c>
      <c r="D409" s="1">
        <v>50.456626513592603</v>
      </c>
      <c r="E409">
        <v>108909600</v>
      </c>
      <c r="F409" s="1">
        <v>49.620357513427699</v>
      </c>
      <c r="G409" s="3">
        <f>(TeknologiOppgangNedgangUnik_Vader[[#This Row],[Open]]-TeknologiOppgangNedgangUnik_Vader[[#This Row],[Close]])/TeknologiOppgangNedgangUnik_Vader[[#This Row],[Close]]</f>
        <v>8.5258311384439726E-3</v>
      </c>
      <c r="H409" s="1">
        <v>0.9819</v>
      </c>
      <c r="I409" s="1">
        <v>0.08</v>
      </c>
      <c r="J409" s="1">
        <v>0.77500000000000002</v>
      </c>
      <c r="K409" s="1">
        <v>0.14599999999999999</v>
      </c>
      <c r="L409">
        <v>0</v>
      </c>
      <c r="M409" s="1">
        <v>0.489607604968745</v>
      </c>
      <c r="N409" s="1">
        <v>0.510392395031254</v>
      </c>
      <c r="O409" s="1">
        <v>0.45317093177789303</v>
      </c>
      <c r="P409" s="1">
        <v>0.54682906822210697</v>
      </c>
      <c r="Q409" s="1">
        <v>0.44444444444444398</v>
      </c>
      <c r="R409" s="1">
        <v>0.55555555555555503</v>
      </c>
      <c r="S409" s="1">
        <f>IF(TeknologiOppgangNedgangUnik_Vader[[#This Row],[Nedgang-KNN]]&gt;TeknologiOppgangNedgangUnik_Vader[[#This Row],[Oppgang-KNN]],0,1)</f>
        <v>1</v>
      </c>
      <c r="T409" s="1">
        <f>IF(TeknologiOppgangNedgangUnik_Vader[[#This Row],[Label]]=TeknologiOppgangNedgangUnik_Vader[[#This Row],[Prediksjon-KNN]],1,-1)</f>
        <v>-1</v>
      </c>
      <c r="U4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9" s="2">
        <f>TeknologiOppgangNedgangUnik_Vader[[#This Row],[Conviction KNN]]*TeknologiOppgangNedgangUnik_Vader[[#This Row],[Prediksjon Rett/Feil KNN]]*TeknologiOppgangNedgangUnik_Vader[[#This Row],[Return]]</f>
        <v>-4.7365728546910934E-4</v>
      </c>
      <c r="W409" s="1">
        <v>0.49132484473360799</v>
      </c>
      <c r="X409" s="1">
        <v>0.50867515526639195</v>
      </c>
      <c r="Y409" s="1">
        <v>0.469343850842595</v>
      </c>
      <c r="Z409" s="1">
        <v>0.530656149157404</v>
      </c>
    </row>
    <row r="410" spans="1:26" hidden="1" x14ac:dyDescent="0.3">
      <c r="A410">
        <v>408</v>
      </c>
      <c r="B410" s="1">
        <v>50.2451019196007</v>
      </c>
      <c r="C410" s="1">
        <v>50.136878071718201</v>
      </c>
      <c r="D410" s="1">
        <v>50.953473467136298</v>
      </c>
      <c r="E410">
        <v>110481600</v>
      </c>
      <c r="F410" s="1">
        <v>50.7911376953125</v>
      </c>
      <c r="G410" s="3">
        <f>(TeknologiOppgangNedgangUnik_Vader[[#This Row],[Open]]-TeknologiOppgangNedgangUnik_Vader[[#This Row],[Close]])/TeknologiOppgangNedgangUnik_Vader[[#This Row],[Close]]</f>
        <v>-1.0750611238271078E-2</v>
      </c>
      <c r="H410" s="1">
        <v>0.98829999999999996</v>
      </c>
      <c r="I410" s="1">
        <v>2.1999999999999999E-2</v>
      </c>
      <c r="J410" s="1">
        <v>0.76500000000000001</v>
      </c>
      <c r="K410" s="1">
        <v>0.21299999999999999</v>
      </c>
      <c r="L410">
        <v>1</v>
      </c>
      <c r="M410" s="1">
        <v>0.46569304465379002</v>
      </c>
      <c r="N410" s="1">
        <v>0.53430695534620998</v>
      </c>
      <c r="O410" s="1">
        <v>0.41387485387106598</v>
      </c>
      <c r="P410" s="1">
        <v>0.58612514612893296</v>
      </c>
      <c r="Q410" s="1">
        <v>0.66666666666666596</v>
      </c>
      <c r="R410" s="1">
        <v>0.33333333333333298</v>
      </c>
      <c r="S410" s="1">
        <f>IF(TeknologiOppgangNedgangUnik_Vader[[#This Row],[Nedgang-KNN]]&gt;TeknologiOppgangNedgangUnik_Vader[[#This Row],[Oppgang-KNN]],0,1)</f>
        <v>0</v>
      </c>
      <c r="T410" s="1">
        <f>IF(TeknologiOppgangNedgangUnik_Vader[[#This Row],[Label]]=TeknologiOppgangNedgangUnik_Vader[[#This Row],[Prediksjon-KNN]],1,-1)</f>
        <v>-1</v>
      </c>
      <c r="U4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0" s="2">
        <f>TeknologiOppgangNedgangUnik_Vader[[#This Row],[Conviction KNN]]*TeknologiOppgangNedgangUnik_Vader[[#This Row],[Prediksjon Rett/Feil KNN]]*TeknologiOppgangNedgangUnik_Vader[[#This Row],[Return]]</f>
        <v>1.7917685397118445E-3</v>
      </c>
      <c r="W410" s="1">
        <v>0.48321649886981699</v>
      </c>
      <c r="X410" s="1">
        <v>0.51678350113018201</v>
      </c>
      <c r="Y410" s="1">
        <v>0.469343850842595</v>
      </c>
      <c r="Z410" s="1">
        <v>0.530656149157404</v>
      </c>
    </row>
    <row r="411" spans="1:26" hidden="1" x14ac:dyDescent="0.3">
      <c r="A411">
        <v>409</v>
      </c>
      <c r="B411" s="1">
        <v>51.804501349810501</v>
      </c>
      <c r="C411" s="1">
        <v>51.6593847094572</v>
      </c>
      <c r="D411" s="1">
        <v>52.323481180791099</v>
      </c>
      <c r="E411">
        <v>97654400</v>
      </c>
      <c r="F411" s="1">
        <v>51.738094329833999</v>
      </c>
      <c r="G411" s="3">
        <f>(TeknologiOppgangNedgangUnik_Vader[[#This Row],[Open]]-TeknologiOppgangNedgangUnik_Vader[[#This Row],[Close]])/TeknologiOppgangNedgangUnik_Vader[[#This Row],[Close]]</f>
        <v>1.2835227280145395E-3</v>
      </c>
      <c r="H411" s="1">
        <v>0.44040000000000001</v>
      </c>
      <c r="I411" s="1">
        <v>0</v>
      </c>
      <c r="J411" s="1">
        <v>0.93899999999999995</v>
      </c>
      <c r="K411" s="1">
        <v>6.0999999999999999E-2</v>
      </c>
      <c r="L411">
        <v>0</v>
      </c>
      <c r="M411" s="1">
        <v>0.53352985369345396</v>
      </c>
      <c r="N411" s="1">
        <v>0.46647014630654499</v>
      </c>
      <c r="O411" s="1">
        <v>0.57497062009762601</v>
      </c>
      <c r="P411" s="1">
        <v>0.42502937990237299</v>
      </c>
      <c r="Q411" s="1">
        <v>0.55555555555555503</v>
      </c>
      <c r="R411" s="1">
        <v>0.44444444444444398</v>
      </c>
      <c r="S411" s="1">
        <f>IF(TeknologiOppgangNedgangUnik_Vader[[#This Row],[Nedgang-KNN]]&gt;TeknologiOppgangNedgangUnik_Vader[[#This Row],[Oppgang-KNN]],0,1)</f>
        <v>0</v>
      </c>
      <c r="T411" s="1">
        <f>IF(TeknologiOppgangNedgangUnik_Vader[[#This Row],[Label]]=TeknologiOppgangNedgangUnik_Vader[[#This Row],[Prediksjon-KNN]],1,-1)</f>
        <v>1</v>
      </c>
      <c r="U4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1" s="2">
        <f>TeknologiOppgangNedgangUnik_Vader[[#This Row],[Conviction KNN]]*TeknologiOppgangNedgangUnik_Vader[[#This Row],[Prediksjon Rett/Feil KNN]]*TeknologiOppgangNedgangUnik_Vader[[#This Row],[Return]]</f>
        <v>7.1306818223029937E-5</v>
      </c>
      <c r="W411" s="1">
        <v>0.51619879189064499</v>
      </c>
      <c r="X411" s="1">
        <v>0.48380120810935401</v>
      </c>
      <c r="Y411" s="1">
        <v>0.30232558139534799</v>
      </c>
      <c r="Z411" s="1">
        <v>0.69767441860465096</v>
      </c>
    </row>
    <row r="412" spans="1:26" hidden="1" x14ac:dyDescent="0.3">
      <c r="A412">
        <v>410</v>
      </c>
      <c r="B412" s="1">
        <v>51.868456071608797</v>
      </c>
      <c r="C412" s="1">
        <v>51.7307179831434</v>
      </c>
      <c r="D412" s="1">
        <v>52.475982374939697</v>
      </c>
      <c r="E412">
        <v>107537200</v>
      </c>
      <c r="F412" s="1">
        <v>51.740554809570298</v>
      </c>
      <c r="G412" s="3">
        <f>(TeknologiOppgangNedgangUnik_Vader[[#This Row],[Open]]-TeknologiOppgangNedgangUnik_Vader[[#This Row],[Close]])/TeknologiOppgangNedgangUnik_Vader[[#This Row],[Close]]</f>
        <v>2.4719731458086613E-3</v>
      </c>
      <c r="H412" s="1">
        <v>0.98809999999999998</v>
      </c>
      <c r="I412" s="1">
        <v>0.06</v>
      </c>
      <c r="J412" s="1">
        <v>0.82799999999999996</v>
      </c>
      <c r="K412" s="1">
        <v>0.112</v>
      </c>
      <c r="L412">
        <v>0</v>
      </c>
      <c r="M412" s="1">
        <v>0.49675261933519499</v>
      </c>
      <c r="N412" s="1">
        <v>0.50324738066480401</v>
      </c>
      <c r="O412" s="1">
        <v>0.47356861994018201</v>
      </c>
      <c r="P412" s="1">
        <v>0.52643138005981704</v>
      </c>
      <c r="Q412" s="1">
        <v>0.66666666666666596</v>
      </c>
      <c r="R412" s="1">
        <v>0.33333333333333298</v>
      </c>
      <c r="S412" s="1">
        <f>IF(TeknologiOppgangNedgangUnik_Vader[[#This Row],[Nedgang-KNN]]&gt;TeknologiOppgangNedgangUnik_Vader[[#This Row],[Oppgang-KNN]],0,1)</f>
        <v>0</v>
      </c>
      <c r="T412" s="1">
        <f>IF(TeknologiOppgangNedgangUnik_Vader[[#This Row],[Label]]=TeknologiOppgangNedgangUnik_Vader[[#This Row],[Prediksjon-KNN]],1,-1)</f>
        <v>1</v>
      </c>
      <c r="U4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2" s="2">
        <f>TeknologiOppgangNedgangUnik_Vader[[#This Row],[Conviction KNN]]*TeknologiOppgangNedgangUnik_Vader[[#This Row],[Prediksjon Rett/Feil KNN]]*TeknologiOppgangNedgangUnik_Vader[[#This Row],[Return]]</f>
        <v>4.119955243014431E-4</v>
      </c>
      <c r="W412" s="1">
        <v>0.49828202073628403</v>
      </c>
      <c r="X412" s="1">
        <v>0.50171797926371497</v>
      </c>
      <c r="Y412" s="1">
        <v>0.469343850842595</v>
      </c>
      <c r="Z412" s="1">
        <v>0.530656149157404</v>
      </c>
    </row>
    <row r="413" spans="1:26" hidden="1" x14ac:dyDescent="0.3">
      <c r="A413">
        <v>411</v>
      </c>
      <c r="B413" s="1">
        <v>52.387434003870297</v>
      </c>
      <c r="C413" s="1">
        <v>52.0455470635792</v>
      </c>
      <c r="D413" s="1">
        <v>52.549766028991399</v>
      </c>
      <c r="E413">
        <v>86141600</v>
      </c>
      <c r="F413" s="1">
        <v>52.301345825195298</v>
      </c>
      <c r="G413" s="3">
        <f>(TeknologiOppgangNedgangUnik_Vader[[#This Row],[Open]]-TeknologiOppgangNedgangUnik_Vader[[#This Row],[Close]])/TeknologiOppgangNedgangUnik_Vader[[#This Row],[Close]]</f>
        <v>1.646003125096008E-3</v>
      </c>
      <c r="H413" s="1">
        <v>-0.95840000000000003</v>
      </c>
      <c r="I413" s="1">
        <v>0.109</v>
      </c>
      <c r="J413" s="1">
        <v>0.82399999999999995</v>
      </c>
      <c r="K413" s="1">
        <v>6.6000000000000003E-2</v>
      </c>
      <c r="L413">
        <v>0</v>
      </c>
      <c r="M413" s="1">
        <v>0.53799432336339004</v>
      </c>
      <c r="N413" s="1">
        <v>0.46200567663660902</v>
      </c>
      <c r="O413" s="1">
        <v>0.76789365792905795</v>
      </c>
      <c r="P413" s="1">
        <v>0.23210634207094</v>
      </c>
      <c r="Q413" s="1">
        <v>0.55555555555555503</v>
      </c>
      <c r="R413" s="1">
        <v>0.44444444444444398</v>
      </c>
      <c r="S413" s="1">
        <f>IF(TeknologiOppgangNedgangUnik_Vader[[#This Row],[Nedgang-KNN]]&gt;TeknologiOppgangNedgangUnik_Vader[[#This Row],[Oppgang-KNN]],0,1)</f>
        <v>0</v>
      </c>
      <c r="T413" s="1">
        <f>IF(TeknologiOppgangNedgangUnik_Vader[[#This Row],[Label]]=TeknologiOppgangNedgangUnik_Vader[[#This Row],[Prediksjon-KNN]],1,-1)</f>
        <v>1</v>
      </c>
      <c r="U4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3" s="2">
        <f>TeknologiOppgangNedgangUnik_Vader[[#This Row],[Conviction KNN]]*TeknologiOppgangNedgangUnik_Vader[[#This Row],[Prediksjon Rett/Feil KNN]]*TeknologiOppgangNedgangUnik_Vader[[#This Row],[Return]]</f>
        <v>9.144461806088928E-5</v>
      </c>
      <c r="W413" s="1">
        <v>0.52246485646412799</v>
      </c>
      <c r="X413" s="1">
        <v>0.47753514353587101</v>
      </c>
      <c r="Y413" s="1">
        <v>0.54250559284116295</v>
      </c>
      <c r="Z413" s="1">
        <v>0.45749440715883599</v>
      </c>
    </row>
    <row r="414" spans="1:26" hidden="1" x14ac:dyDescent="0.3">
      <c r="A414">
        <v>412</v>
      </c>
      <c r="B414" s="1">
        <v>52.436623603845703</v>
      </c>
      <c r="C414" s="1">
        <v>51.836475903919499</v>
      </c>
      <c r="D414" s="1">
        <v>52.744076011342301</v>
      </c>
      <c r="E414">
        <v>89014800</v>
      </c>
      <c r="F414" s="1">
        <v>52.257072448730497</v>
      </c>
      <c r="G414" s="3">
        <f>(TeknologiOppgangNedgangUnik_Vader[[#This Row],[Open]]-TeknologiOppgangNedgangUnik_Vader[[#This Row],[Close]])/TeknologiOppgangNedgangUnik_Vader[[#This Row],[Close]]</f>
        <v>3.4359206649274884E-3</v>
      </c>
      <c r="H414" s="1">
        <v>0.99439999999999995</v>
      </c>
      <c r="I414" s="1">
        <v>5.5E-2</v>
      </c>
      <c r="J414" s="1">
        <v>0.79500000000000004</v>
      </c>
      <c r="K414" s="1">
        <v>0.15</v>
      </c>
      <c r="L414">
        <v>0</v>
      </c>
      <c r="M414" s="1">
        <v>0.483726989050349</v>
      </c>
      <c r="N414" s="1">
        <v>0.51627301094964995</v>
      </c>
      <c r="O414" s="1">
        <v>0.44566745918004003</v>
      </c>
      <c r="P414" s="1">
        <v>0.55433254081995897</v>
      </c>
      <c r="Q414" s="1">
        <v>0.55555555555555503</v>
      </c>
      <c r="R414" s="1">
        <v>0.44444444444444398</v>
      </c>
      <c r="S414" s="1">
        <f>IF(TeknologiOppgangNedgangUnik_Vader[[#This Row],[Nedgang-KNN]]&gt;TeknologiOppgangNedgangUnik_Vader[[#This Row],[Oppgang-KNN]],0,1)</f>
        <v>0</v>
      </c>
      <c r="T414" s="1">
        <f>IF(TeknologiOppgangNedgangUnik_Vader[[#This Row],[Label]]=TeknologiOppgangNedgangUnik_Vader[[#This Row],[Prediksjon-KNN]],1,-1)</f>
        <v>1</v>
      </c>
      <c r="U4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4" s="2">
        <f>TeknologiOppgangNedgangUnik_Vader[[#This Row],[Conviction KNN]]*TeknologiOppgangNedgangUnik_Vader[[#This Row],[Prediksjon Rett/Feil KNN]]*TeknologiOppgangNedgangUnik_Vader[[#This Row],[Return]]</f>
        <v>1.9088448138486036E-4</v>
      </c>
      <c r="W414" s="1">
        <v>0.491978731129952</v>
      </c>
      <c r="X414" s="1">
        <v>0.50802126887004695</v>
      </c>
      <c r="Y414" s="1">
        <v>0.469343850842595</v>
      </c>
      <c r="Z414" s="1">
        <v>0.530656149157404</v>
      </c>
    </row>
    <row r="415" spans="1:26" hidden="1" x14ac:dyDescent="0.3">
      <c r="A415">
        <v>413</v>
      </c>
      <c r="B415" s="1">
        <v>51.511804217286603</v>
      </c>
      <c r="C415" s="1">
        <v>49.438346988358198</v>
      </c>
      <c r="D415" s="1">
        <v>52.1562270137076</v>
      </c>
      <c r="E415">
        <v>187272000</v>
      </c>
      <c r="F415" s="1">
        <v>49.841724395752003</v>
      </c>
      <c r="G415" s="3">
        <f>(TeknologiOppgangNedgangUnik_Vader[[#This Row],[Open]]-TeknologiOppgangNedgangUnik_Vader[[#This Row],[Close]])/TeknologiOppgangNedgangUnik_Vader[[#This Row],[Close]]</f>
        <v>3.3507665350297151E-2</v>
      </c>
      <c r="H415" s="1">
        <v>0.23499999999999999</v>
      </c>
      <c r="I415" s="1">
        <v>5.3999999999999999E-2</v>
      </c>
      <c r="J415" s="1">
        <v>0.88500000000000001</v>
      </c>
      <c r="K415" s="1">
        <v>6.0999999999999999E-2</v>
      </c>
      <c r="L415">
        <v>0</v>
      </c>
      <c r="M415" s="1">
        <v>0.53064478818675598</v>
      </c>
      <c r="N415" s="1">
        <v>0.46935521181324302</v>
      </c>
      <c r="O415" s="1">
        <v>0.56107635344413098</v>
      </c>
      <c r="P415" s="1">
        <v>0.43892364655586802</v>
      </c>
      <c r="Q415" s="1">
        <v>0.55555555555555503</v>
      </c>
      <c r="R415" s="1">
        <v>0.44444444444444398</v>
      </c>
      <c r="S415" s="1">
        <f>IF(TeknologiOppgangNedgangUnik_Vader[[#This Row],[Nedgang-KNN]]&gt;TeknologiOppgangNedgangUnik_Vader[[#This Row],[Oppgang-KNN]],0,1)</f>
        <v>0</v>
      </c>
      <c r="T415" s="1">
        <f>IF(TeknologiOppgangNedgangUnik_Vader[[#This Row],[Label]]=TeknologiOppgangNedgangUnik_Vader[[#This Row],[Prediksjon-KNN]],1,-1)</f>
        <v>1</v>
      </c>
      <c r="U4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5" s="2">
        <f>TeknologiOppgangNedgangUnik_Vader[[#This Row],[Conviction KNN]]*TeknologiOppgangNedgangUnik_Vader[[#This Row],[Prediksjon Rett/Feil KNN]]*TeknologiOppgangNedgangUnik_Vader[[#This Row],[Return]]</f>
        <v>1.8615369639053963E-3</v>
      </c>
      <c r="W415" s="1">
        <v>0.51492264434557899</v>
      </c>
      <c r="X415" s="1">
        <v>0.48507735565442001</v>
      </c>
      <c r="Y415" s="1">
        <v>0.54250559284116295</v>
      </c>
      <c r="Z415" s="1">
        <v>0.45749440715883599</v>
      </c>
    </row>
    <row r="416" spans="1:26" x14ac:dyDescent="0.3">
      <c r="A416">
        <v>414</v>
      </c>
      <c r="B416" s="1">
        <v>50.633720008030103</v>
      </c>
      <c r="C416" s="1">
        <v>50.436949725273898</v>
      </c>
      <c r="D416" s="1">
        <v>50.960849805582399</v>
      </c>
      <c r="E416">
        <v>104174400</v>
      </c>
      <c r="F416" s="1">
        <v>50.7886772155762</v>
      </c>
      <c r="G416" s="3">
        <f>(TeknologiOppgangNedgangUnik_Vader[[#This Row],[Open]]-TeknologiOppgangNedgangUnik_Vader[[#This Row],[Close]])/TeknologiOppgangNedgangUnik_Vader[[#This Row],[Close]]</f>
        <v>-3.0510187711400745E-3</v>
      </c>
      <c r="H416" s="1">
        <v>0.99819999999999998</v>
      </c>
      <c r="I416" s="1">
        <v>3.3000000000000002E-2</v>
      </c>
      <c r="J416" s="1">
        <v>0.79600000000000004</v>
      </c>
      <c r="K416" s="1">
        <v>0.17100000000000001</v>
      </c>
      <c r="L416">
        <v>1</v>
      </c>
      <c r="M416" s="7">
        <v>0.479011900810484</v>
      </c>
      <c r="N416" s="7">
        <v>0.52098809918951505</v>
      </c>
      <c r="O416" s="7">
        <v>0.43587157509603103</v>
      </c>
      <c r="P416" s="7">
        <v>0.56412842490396797</v>
      </c>
      <c r="Q416" s="7">
        <v>0.44444444444444398</v>
      </c>
      <c r="R416" s="7">
        <v>0.55555555555555503</v>
      </c>
      <c r="S416" s="1">
        <f>IF(TeknologiOppgangNedgangUnik_Vader[[#This Row],[Nedgang-KNN]]&gt;TeknologiOppgangNedgangUnik_Vader[[#This Row],[Oppgang-KNN]],0,1)</f>
        <v>1</v>
      </c>
      <c r="T416" s="1">
        <f>IF(TeknologiOppgangNedgangUnik_Vader[[#This Row],[Label]]=TeknologiOppgangNedgangUnik_Vader[[#This Row],[Prediksjon-KNN]],1,-1)</f>
        <v>1</v>
      </c>
      <c r="U4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6" s="2">
        <f>TeknologiOppgangNedgangUnik_Vader[[#This Row],[Conviction KNN]]*TeknologiOppgangNedgangUnik_Vader[[#This Row],[Prediksjon Rett/Feil KNN]]*TeknologiOppgangNedgangUnik_Vader[[#This Row],[Return]]</f>
        <v>-1.6950104284111517E-4</v>
      </c>
      <c r="W416" s="7">
        <v>0.48967508166940599</v>
      </c>
      <c r="X416" s="7">
        <v>0.51032491833059301</v>
      </c>
      <c r="Y416" s="7">
        <v>0.469343850842595</v>
      </c>
      <c r="Z416" s="7">
        <v>0.530656149157404</v>
      </c>
    </row>
    <row r="417" spans="1:26" hidden="1" x14ac:dyDescent="0.3">
      <c r="A417">
        <v>415</v>
      </c>
      <c r="B417" s="1">
        <v>51.125642105962697</v>
      </c>
      <c r="C417" s="1">
        <v>50.060626598974203</v>
      </c>
      <c r="D417" s="1">
        <v>51.295356422175502</v>
      </c>
      <c r="E417">
        <v>103493200</v>
      </c>
      <c r="F417" s="1">
        <v>50.215583801269503</v>
      </c>
      <c r="G417" s="3">
        <f>(TeknologiOppgangNedgangUnik_Vader[[#This Row],[Open]]-TeknologiOppgangNedgangUnik_Vader[[#This Row],[Close]])/TeknologiOppgangNedgangUnik_Vader[[#This Row],[Close]]</f>
        <v>1.8123025479396843E-2</v>
      </c>
      <c r="H417" s="1">
        <v>0.93489999999999995</v>
      </c>
      <c r="I417" s="1">
        <v>4.3999999999999997E-2</v>
      </c>
      <c r="J417" s="1">
        <v>0.85599999999999998</v>
      </c>
      <c r="K417" s="1">
        <v>0.1</v>
      </c>
      <c r="L417">
        <v>0</v>
      </c>
      <c r="M417" s="1">
        <v>0.50415726635245695</v>
      </c>
      <c r="N417" s="1">
        <v>0.495842733647542</v>
      </c>
      <c r="O417" s="1">
        <v>0.48608503194192099</v>
      </c>
      <c r="P417" s="1">
        <v>0.51391496805807801</v>
      </c>
      <c r="Q417" s="1">
        <v>0.33333333333333298</v>
      </c>
      <c r="R417" s="1">
        <v>0.66666666666666596</v>
      </c>
      <c r="S417" s="1">
        <f>IF(TeknologiOppgangNedgangUnik_Vader[[#This Row],[Nedgang-KNN]]&gt;TeknologiOppgangNedgangUnik_Vader[[#This Row],[Oppgang-KNN]],0,1)</f>
        <v>1</v>
      </c>
      <c r="T417" s="1">
        <f>IF(TeknologiOppgangNedgangUnik_Vader[[#This Row],[Label]]=TeknologiOppgangNedgangUnik_Vader[[#This Row],[Prediksjon-KNN]],1,-1)</f>
        <v>-1</v>
      </c>
      <c r="U4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7" s="2">
        <f>TeknologiOppgangNedgangUnik_Vader[[#This Row],[Conviction KNN]]*TeknologiOppgangNedgangUnik_Vader[[#This Row],[Prediksjon Rett/Feil KNN]]*TeknologiOppgangNedgangUnik_Vader[[#This Row],[Return]]</f>
        <v>-3.0205042465661371E-3</v>
      </c>
      <c r="W417" s="1">
        <v>0.50186245743094804</v>
      </c>
      <c r="X417" s="1">
        <v>0.49813754256905102</v>
      </c>
      <c r="Y417" s="1">
        <v>0.515593561368209</v>
      </c>
      <c r="Z417" s="1">
        <v>0.48440643863179</v>
      </c>
    </row>
    <row r="418" spans="1:26" hidden="1" x14ac:dyDescent="0.3">
      <c r="A418">
        <v>416</v>
      </c>
      <c r="B418" s="1">
        <v>50.200827538266502</v>
      </c>
      <c r="C418" s="1">
        <v>50.008977547925603</v>
      </c>
      <c r="D418" s="1">
        <v>50.599284633116</v>
      </c>
      <c r="E418">
        <v>63755200</v>
      </c>
      <c r="F418" s="1">
        <v>50.5525512695312</v>
      </c>
      <c r="G418" s="3">
        <f>(TeknologiOppgangNedgangUnik_Vader[[#This Row],[Open]]-TeknologiOppgangNedgangUnik_Vader[[#This Row],[Close]])/TeknologiOppgangNedgangUnik_Vader[[#This Row],[Close]]</f>
        <v>-6.9575861639388252E-3</v>
      </c>
      <c r="H418" s="1">
        <v>0.98660000000000003</v>
      </c>
      <c r="I418" s="1">
        <v>6.0999999999999999E-2</v>
      </c>
      <c r="J418" s="1">
        <v>0.81699999999999995</v>
      </c>
      <c r="K418" s="1">
        <v>0.122</v>
      </c>
      <c r="L418">
        <v>1</v>
      </c>
      <c r="M418" s="1">
        <v>0.49308718012451203</v>
      </c>
      <c r="N418" s="1">
        <v>0.50691281987548698</v>
      </c>
      <c r="O418" s="1">
        <v>0.466010729631742</v>
      </c>
      <c r="P418" s="1">
        <v>0.53398927036825705</v>
      </c>
      <c r="Q418" s="1">
        <v>0.55555555555555503</v>
      </c>
      <c r="R418" s="1">
        <v>0.44444444444444398</v>
      </c>
      <c r="S418" s="1">
        <f>IF(TeknologiOppgangNedgangUnik_Vader[[#This Row],[Nedgang-KNN]]&gt;TeknologiOppgangNedgangUnik_Vader[[#This Row],[Oppgang-KNN]],0,1)</f>
        <v>0</v>
      </c>
      <c r="T418" s="1">
        <f>IF(TeknologiOppgangNedgangUnik_Vader[[#This Row],[Label]]=TeknologiOppgangNedgangUnik_Vader[[#This Row],[Prediksjon-KNN]],1,-1)</f>
        <v>-1</v>
      </c>
      <c r="U4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8" s="2">
        <f>TeknologiOppgangNedgangUnik_Vader[[#This Row],[Conviction KNN]]*TeknologiOppgangNedgangUnik_Vader[[#This Row],[Prediksjon Rett/Feil KNN]]*TeknologiOppgangNedgangUnik_Vader[[#This Row],[Return]]</f>
        <v>3.8653256466326784E-4</v>
      </c>
      <c r="W418" s="1">
        <v>0.49651217193765501</v>
      </c>
      <c r="X418" s="1">
        <v>0.50348782806234404</v>
      </c>
      <c r="Y418" s="1">
        <v>0.469343850842595</v>
      </c>
      <c r="Z418" s="1">
        <v>0.530656149157404</v>
      </c>
    </row>
    <row r="419" spans="1:26" hidden="1" x14ac:dyDescent="0.3">
      <c r="A419">
        <v>417</v>
      </c>
      <c r="B419" s="1">
        <v>161.46000699999999</v>
      </c>
      <c r="C419" s="1">
        <v>157.35000600000001</v>
      </c>
      <c r="D419" s="1">
        <v>161.46000699999999</v>
      </c>
      <c r="E419">
        <v>25739600</v>
      </c>
      <c r="F419" s="1">
        <v>158.85000600000001</v>
      </c>
      <c r="G419" s="3">
        <f>(TeknologiOppgangNedgangUnik_Vader[[#This Row],[Open]]-TeknologiOppgangNedgangUnik_Vader[[#This Row],[Close]])/TeknologiOppgangNedgangUnik_Vader[[#This Row],[Close]]</f>
        <v>1.6430600575488695E-2</v>
      </c>
      <c r="H419" s="1">
        <v>0.99870000000000003</v>
      </c>
      <c r="I419" s="1">
        <v>0.02</v>
      </c>
      <c r="J419" s="1">
        <v>0.77200000000000002</v>
      </c>
      <c r="K419" s="1">
        <v>0.20799999999999999</v>
      </c>
      <c r="L419">
        <v>0</v>
      </c>
      <c r="M419" s="1">
        <v>0.46751985783280198</v>
      </c>
      <c r="N419" s="1">
        <v>0.53248014216719697</v>
      </c>
      <c r="O419" s="1">
        <v>0.41795110085673298</v>
      </c>
      <c r="P419" s="1">
        <v>0.58204889914326596</v>
      </c>
      <c r="Q419" s="1">
        <v>0.11111111111111099</v>
      </c>
      <c r="R419" s="1">
        <v>0.88888888888888795</v>
      </c>
      <c r="S419" s="1">
        <f>IF(TeknologiOppgangNedgangUnik_Vader[[#This Row],[Nedgang-KNN]]&gt;TeknologiOppgangNedgangUnik_Vader[[#This Row],[Oppgang-KNN]],0,1)</f>
        <v>1</v>
      </c>
      <c r="T419" s="1">
        <f>IF(TeknologiOppgangNedgangUnik_Vader[[#This Row],[Label]]=TeknologiOppgangNedgangUnik_Vader[[#This Row],[Prediksjon-KNN]],1,-1)</f>
        <v>-1</v>
      </c>
      <c r="U4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19" s="2">
        <f>TeknologiOppgangNedgangUnik_Vader[[#This Row],[Conviction KNN]]*TeknologiOppgangNedgangUnik_Vader[[#This Row],[Prediksjon Rett/Feil KNN]]*TeknologiOppgangNedgangUnik_Vader[[#This Row],[Return]]</f>
        <v>-6.3896780015789308E-3</v>
      </c>
      <c r="W419" s="1">
        <v>0.48409677431945802</v>
      </c>
      <c r="X419" s="1">
        <v>0.51590322568054103</v>
      </c>
      <c r="Y419" s="1">
        <v>0.469343850842595</v>
      </c>
      <c r="Z419" s="1">
        <v>0.530656149157404</v>
      </c>
    </row>
    <row r="420" spans="1:26" hidden="1" x14ac:dyDescent="0.3">
      <c r="A420">
        <v>418</v>
      </c>
      <c r="B420" s="1">
        <v>159.21000699999999</v>
      </c>
      <c r="C420" s="1">
        <v>156.199997</v>
      </c>
      <c r="D420" s="1">
        <v>160.89999399999999</v>
      </c>
      <c r="E420">
        <v>25744000</v>
      </c>
      <c r="F420" s="1">
        <v>157.33000200000001</v>
      </c>
      <c r="G420" s="3">
        <f>(TeknologiOppgangNedgangUnik_Vader[[#This Row],[Open]]-TeknologiOppgangNedgangUnik_Vader[[#This Row],[Close]])/TeknologiOppgangNedgangUnik_Vader[[#This Row],[Close]]</f>
        <v>1.194943733617942E-2</v>
      </c>
      <c r="H420" s="1">
        <v>0.29599999999999999</v>
      </c>
      <c r="I420" s="1">
        <v>0</v>
      </c>
      <c r="J420" s="1">
        <v>0.93700000000000006</v>
      </c>
      <c r="K420" s="1">
        <v>6.2E-2</v>
      </c>
      <c r="L420">
        <v>0</v>
      </c>
      <c r="M420" s="1">
        <v>0.52862109204762497</v>
      </c>
      <c r="N420" s="1">
        <v>0.47137890795237403</v>
      </c>
      <c r="O420" s="1">
        <v>0.58661420573849299</v>
      </c>
      <c r="P420" s="1">
        <v>0.41338579426150601</v>
      </c>
      <c r="Q420" s="1">
        <v>0.55555555555555503</v>
      </c>
      <c r="R420" s="1">
        <v>0.44444444444444398</v>
      </c>
      <c r="S420" s="1">
        <f>IF(TeknologiOppgangNedgangUnik_Vader[[#This Row],[Nedgang-KNN]]&gt;TeknologiOppgangNedgangUnik_Vader[[#This Row],[Oppgang-KNN]],0,1)</f>
        <v>0</v>
      </c>
      <c r="T420" s="1">
        <f>IF(TeknologiOppgangNedgangUnik_Vader[[#This Row],[Label]]=TeknologiOppgangNedgangUnik_Vader[[#This Row],[Prediksjon-KNN]],1,-1)</f>
        <v>1</v>
      </c>
      <c r="U4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0" s="2">
        <f>TeknologiOppgangNedgangUnik_Vader[[#This Row],[Conviction KNN]]*TeknologiOppgangNedgangUnik_Vader[[#This Row],[Prediksjon Rett/Feil KNN]]*TeknologiOppgangNedgangUnik_Vader[[#This Row],[Return]]</f>
        <v>6.6385762978774519E-4</v>
      </c>
      <c r="W420" s="1">
        <v>0.51739161217776097</v>
      </c>
      <c r="X420" s="1">
        <v>0.48260838782223803</v>
      </c>
      <c r="Y420" s="1">
        <v>0.54250559284116295</v>
      </c>
      <c r="Z420" s="1">
        <v>0.45749440715883599</v>
      </c>
    </row>
    <row r="421" spans="1:26" x14ac:dyDescent="0.3">
      <c r="A421">
        <v>419</v>
      </c>
      <c r="B421" s="1">
        <v>155.53999300000001</v>
      </c>
      <c r="C421" s="1">
        <v>154.38999899999999</v>
      </c>
      <c r="D421" s="1">
        <v>158.33999600000001</v>
      </c>
      <c r="E421">
        <v>24046000</v>
      </c>
      <c r="F421" s="1">
        <v>157.25</v>
      </c>
      <c r="G421" s="3">
        <f>(TeknologiOppgangNedgangUnik_Vader[[#This Row],[Open]]-TeknologiOppgangNedgangUnik_Vader[[#This Row],[Close]])/TeknologiOppgangNedgangUnik_Vader[[#This Row],[Close]]</f>
        <v>-1.0874448330683562E-2</v>
      </c>
      <c r="H421" s="1">
        <v>0.998</v>
      </c>
      <c r="I421" s="1">
        <v>8.7999999999999995E-2</v>
      </c>
      <c r="J421" s="1">
        <v>0.72299999999999998</v>
      </c>
      <c r="K421" s="1">
        <v>0.188</v>
      </c>
      <c r="L421">
        <v>1</v>
      </c>
      <c r="M421" s="7">
        <v>0.458487313854677</v>
      </c>
      <c r="N421" s="7">
        <v>0.541512686145322</v>
      </c>
      <c r="O421" s="7">
        <v>0.42974453369558402</v>
      </c>
      <c r="P421" s="7">
        <v>0.57025546630441504</v>
      </c>
      <c r="Q421" s="7">
        <v>0.44444444444444398</v>
      </c>
      <c r="R421" s="7">
        <v>0.55555555555555503</v>
      </c>
      <c r="S421" s="1">
        <f>IF(TeknologiOppgangNedgangUnik_Vader[[#This Row],[Nedgang-KNN]]&gt;TeknologiOppgangNedgangUnik_Vader[[#This Row],[Oppgang-KNN]],0,1)</f>
        <v>1</v>
      </c>
      <c r="T421" s="1">
        <f>IF(TeknologiOppgangNedgangUnik_Vader[[#This Row],[Label]]=TeknologiOppgangNedgangUnik_Vader[[#This Row],[Prediksjon-KNN]],1,-1)</f>
        <v>1</v>
      </c>
      <c r="U4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1" s="2">
        <f>TeknologiOppgangNedgangUnik_Vader[[#This Row],[Conviction KNN]]*TeknologiOppgangNedgangUnik_Vader[[#This Row],[Prediksjon Rett/Feil KNN]]*TeknologiOppgangNedgangUnik_Vader[[#This Row],[Return]]</f>
        <v>-6.0413601837130872E-4</v>
      </c>
      <c r="W421" s="7">
        <v>0.48330212465455202</v>
      </c>
      <c r="X421" s="7">
        <v>0.51669787534544698</v>
      </c>
      <c r="Y421" s="7">
        <v>0.469343850842595</v>
      </c>
      <c r="Z421" s="7">
        <v>0.530656149157404</v>
      </c>
    </row>
    <row r="422" spans="1:26" x14ac:dyDescent="0.3">
      <c r="A422">
        <v>420</v>
      </c>
      <c r="B422" s="1">
        <v>157.69000199999999</v>
      </c>
      <c r="C422" s="1">
        <v>157.41999799999999</v>
      </c>
      <c r="D422" s="1">
        <v>160.58999600000001</v>
      </c>
      <c r="E422">
        <v>18844400</v>
      </c>
      <c r="F422" s="1">
        <v>157.89999399999999</v>
      </c>
      <c r="G422" s="3">
        <f>(TeknologiOppgangNedgangUnik_Vader[[#This Row],[Open]]-TeknologiOppgangNedgangUnik_Vader[[#This Row],[Close]])/TeknologiOppgangNedgangUnik_Vader[[#This Row],[Close]]</f>
        <v>-1.3299050537012671E-3</v>
      </c>
      <c r="H422" s="1">
        <v>0.99809999999999999</v>
      </c>
      <c r="I422" s="1">
        <v>5.0999999999999997E-2</v>
      </c>
      <c r="J422" s="1">
        <v>0.77500000000000002</v>
      </c>
      <c r="K422" s="1">
        <v>0.17399999999999999</v>
      </c>
      <c r="L422">
        <v>1</v>
      </c>
      <c r="M422" s="7">
        <v>0.47562463908185798</v>
      </c>
      <c r="N422" s="7">
        <v>0.52437536091814096</v>
      </c>
      <c r="O422" s="7">
        <v>0.42961884779632098</v>
      </c>
      <c r="P422" s="7">
        <v>0.57038115220367802</v>
      </c>
      <c r="Q422" s="7">
        <v>0.44444444444444398</v>
      </c>
      <c r="R422" s="7">
        <v>0.55555555555555503</v>
      </c>
      <c r="S422" s="1">
        <f>IF(TeknologiOppgangNedgangUnik_Vader[[#This Row],[Nedgang-KNN]]&gt;TeknologiOppgangNedgangUnik_Vader[[#This Row],[Oppgang-KNN]],0,1)</f>
        <v>1</v>
      </c>
      <c r="T422" s="1">
        <f>IF(TeknologiOppgangNedgangUnik_Vader[[#This Row],[Label]]=TeknologiOppgangNedgangUnik_Vader[[#This Row],[Prediksjon-KNN]],1,-1)</f>
        <v>1</v>
      </c>
      <c r="U4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2" s="2">
        <f>TeknologiOppgangNedgangUnik_Vader[[#This Row],[Conviction KNN]]*TeknologiOppgangNedgangUnik_Vader[[#This Row],[Prediksjon Rett/Feil KNN]]*TeknologiOppgangNedgangUnik_Vader[[#This Row],[Return]]</f>
        <v>-7.3883614094514793E-5</v>
      </c>
      <c r="W422" s="7">
        <v>0.48805340003217801</v>
      </c>
      <c r="X422" s="7">
        <v>0.51194659996782199</v>
      </c>
      <c r="Y422" s="7">
        <v>0.469343850842595</v>
      </c>
      <c r="Z422" s="7">
        <v>0.530656149157404</v>
      </c>
    </row>
    <row r="423" spans="1:26" hidden="1" x14ac:dyDescent="0.3">
      <c r="A423">
        <v>421</v>
      </c>
      <c r="B423" s="1">
        <v>156.820007</v>
      </c>
      <c r="C423" s="1">
        <v>151.30999800000001</v>
      </c>
      <c r="D423" s="1">
        <v>157.69000199999999</v>
      </c>
      <c r="E423">
        <v>30610000</v>
      </c>
      <c r="F423" s="1">
        <v>151.38000500000001</v>
      </c>
      <c r="G423" s="3">
        <f>(TeknologiOppgangNedgangUnik_Vader[[#This Row],[Open]]-TeknologiOppgangNedgangUnik_Vader[[#This Row],[Close]])/TeknologiOppgangNedgangUnik_Vader[[#This Row],[Close]]</f>
        <v>3.5936066985861125E-2</v>
      </c>
      <c r="H423" s="1">
        <v>0.98</v>
      </c>
      <c r="I423" s="1">
        <v>5.6000000000000001E-2</v>
      </c>
      <c r="J423" s="1">
        <v>0.82499999999999996</v>
      </c>
      <c r="K423" s="1">
        <v>0.11899999999999999</v>
      </c>
      <c r="L423">
        <v>0</v>
      </c>
      <c r="M423" s="1">
        <v>0.49493419938912497</v>
      </c>
      <c r="N423" s="1">
        <v>0.50506580061087403</v>
      </c>
      <c r="O423" s="1">
        <v>0.46840981339318399</v>
      </c>
      <c r="P423" s="1">
        <v>0.53159018660681501</v>
      </c>
      <c r="Q423" s="1">
        <v>0.66666666666666596</v>
      </c>
      <c r="R423" s="1">
        <v>0.33333333333333298</v>
      </c>
      <c r="S423" s="1">
        <f>IF(TeknologiOppgangNedgangUnik_Vader[[#This Row],[Nedgang-KNN]]&gt;TeknologiOppgangNedgangUnik_Vader[[#This Row],[Oppgang-KNN]],0,1)</f>
        <v>0</v>
      </c>
      <c r="T423" s="1">
        <f>IF(TeknologiOppgangNedgangUnik_Vader[[#This Row],[Label]]=TeknologiOppgangNedgangUnik_Vader[[#This Row],[Prediksjon-KNN]],1,-1)</f>
        <v>1</v>
      </c>
      <c r="U4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23" s="2">
        <f>TeknologiOppgangNedgangUnik_Vader[[#This Row],[Conviction KNN]]*TeknologiOppgangNedgangUnik_Vader[[#This Row],[Prediksjon Rett/Feil KNN]]*TeknologiOppgangNedgangUnik_Vader[[#This Row],[Return]]</f>
        <v>5.9893444976435147E-3</v>
      </c>
      <c r="W423" s="1">
        <v>0.49740211252386901</v>
      </c>
      <c r="X423" s="1">
        <v>0.50259788747612999</v>
      </c>
      <c r="Y423" s="1">
        <v>0.469343850842595</v>
      </c>
      <c r="Z423" s="1">
        <v>0.530656149157404</v>
      </c>
    </row>
    <row r="424" spans="1:26" x14ac:dyDescent="0.3">
      <c r="A424">
        <v>422</v>
      </c>
      <c r="B424" s="1">
        <v>150.13000500000001</v>
      </c>
      <c r="C424" s="1">
        <v>149.16000399999999</v>
      </c>
      <c r="D424" s="1">
        <v>154.80999800000001</v>
      </c>
      <c r="E424">
        <v>35338900</v>
      </c>
      <c r="F424" s="1">
        <v>153.35000600000001</v>
      </c>
      <c r="G424" s="3">
        <f>(TeknologiOppgangNedgangUnik_Vader[[#This Row],[Open]]-TeknologiOppgangNedgangUnik_Vader[[#This Row],[Close]])/TeknologiOppgangNedgangUnik_Vader[[#This Row],[Close]]</f>
        <v>-2.0997723338856578E-2</v>
      </c>
      <c r="H424" s="1">
        <v>-0.82709999999999995</v>
      </c>
      <c r="I424" s="1">
        <v>0.17699999999999999</v>
      </c>
      <c r="J424" s="1">
        <v>0.77500000000000002</v>
      </c>
      <c r="K424" s="1">
        <v>4.8000000000000001E-2</v>
      </c>
      <c r="L424">
        <v>1</v>
      </c>
      <c r="M424" s="7">
        <v>0.54044188784343905</v>
      </c>
      <c r="N424" s="7">
        <v>0.45955811215656001</v>
      </c>
      <c r="O424" s="7">
        <v>0.81699736044230697</v>
      </c>
      <c r="P424" s="7">
        <v>0.183002639557692</v>
      </c>
      <c r="Q424" s="7">
        <v>0.44444444444444398</v>
      </c>
      <c r="R424" s="7">
        <v>0.55555555555555503</v>
      </c>
      <c r="S424" s="1">
        <f>IF(TeknologiOppgangNedgangUnik_Vader[[#This Row],[Nedgang-KNN]]&gt;TeknologiOppgangNedgangUnik_Vader[[#This Row],[Oppgang-KNN]],0,1)</f>
        <v>1</v>
      </c>
      <c r="T424" s="1">
        <f>IF(TeknologiOppgangNedgangUnik_Vader[[#This Row],[Label]]=TeknologiOppgangNedgangUnik_Vader[[#This Row],[Prediksjon-KNN]],1,-1)</f>
        <v>1</v>
      </c>
      <c r="U4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4" s="2">
        <f>TeknologiOppgangNedgangUnik_Vader[[#This Row],[Conviction KNN]]*TeknologiOppgangNedgangUnik_Vader[[#This Row],[Prediksjon Rett/Feil KNN]]*TeknologiOppgangNedgangUnik_Vader[[#This Row],[Return]]</f>
        <v>-1.1665401854920314E-3</v>
      </c>
      <c r="W424" s="7">
        <v>0.52015477731138704</v>
      </c>
      <c r="X424" s="7">
        <v>0.47984522268861202</v>
      </c>
      <c r="Y424" s="7">
        <v>0.54250559284116295</v>
      </c>
      <c r="Z424" s="7">
        <v>0.45749440715883599</v>
      </c>
    </row>
    <row r="425" spans="1:26" hidden="1" x14ac:dyDescent="0.3">
      <c r="A425">
        <v>423</v>
      </c>
      <c r="B425" s="1">
        <v>156.729996</v>
      </c>
      <c r="C425" s="1">
        <v>151.300003</v>
      </c>
      <c r="D425" s="1">
        <v>156.88999899999999</v>
      </c>
      <c r="E425">
        <v>25293500</v>
      </c>
      <c r="F425" s="1">
        <v>153.740005</v>
      </c>
      <c r="G425" s="3">
        <f>(TeknologiOppgangNedgangUnik_Vader[[#This Row],[Open]]-TeknologiOppgangNedgangUnik_Vader[[#This Row],[Close]])/TeknologiOppgangNedgangUnik_Vader[[#This Row],[Close]]</f>
        <v>1.9448360236491494E-2</v>
      </c>
      <c r="H425" s="1">
        <v>0.93820000000000003</v>
      </c>
      <c r="I425" s="1">
        <v>2.5000000000000001E-2</v>
      </c>
      <c r="J425" s="1">
        <v>0.75600000000000001</v>
      </c>
      <c r="K425" s="1">
        <v>0.22</v>
      </c>
      <c r="L425">
        <v>0</v>
      </c>
      <c r="M425" s="1">
        <v>0.47122323838415298</v>
      </c>
      <c r="N425" s="1">
        <v>0.52877676161584597</v>
      </c>
      <c r="O425" s="1">
        <v>0.40908331481861998</v>
      </c>
      <c r="P425" s="1">
        <v>0.59091668518137896</v>
      </c>
      <c r="Q425" s="1">
        <v>0.11111111111111099</v>
      </c>
      <c r="R425" s="1">
        <v>0.88888888888888795</v>
      </c>
      <c r="S425" s="1">
        <f>IF(TeknologiOppgangNedgangUnik_Vader[[#This Row],[Nedgang-KNN]]&gt;TeknologiOppgangNedgangUnik_Vader[[#This Row],[Oppgang-KNN]],0,1)</f>
        <v>1</v>
      </c>
      <c r="T425" s="1">
        <f>IF(TeknologiOppgangNedgangUnik_Vader[[#This Row],[Label]]=TeknologiOppgangNedgangUnik_Vader[[#This Row],[Prediksjon-KNN]],1,-1)</f>
        <v>-1</v>
      </c>
      <c r="U4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25" s="2">
        <f>TeknologiOppgangNedgangUnik_Vader[[#This Row],[Conviction KNN]]*TeknologiOppgangNedgangUnik_Vader[[#This Row],[Prediksjon Rett/Feil KNN]]*TeknologiOppgangNedgangUnik_Vader[[#This Row],[Return]]</f>
        <v>-7.5632512030800181E-3</v>
      </c>
      <c r="W425" s="1">
        <v>0.48239390758301098</v>
      </c>
      <c r="X425" s="1">
        <v>0.51760609241698896</v>
      </c>
      <c r="Y425" s="1">
        <v>0.469343850842595</v>
      </c>
      <c r="Z425" s="1">
        <v>0.530656149157404</v>
      </c>
    </row>
    <row r="426" spans="1:26" hidden="1" x14ac:dyDescent="0.3">
      <c r="A426">
        <v>424</v>
      </c>
      <c r="B426" s="1">
        <v>153.320007</v>
      </c>
      <c r="C426" s="1">
        <v>152.550003</v>
      </c>
      <c r="D426" s="1">
        <v>155.570007</v>
      </c>
      <c r="E426">
        <v>15433500</v>
      </c>
      <c r="F426" s="1">
        <v>153.520004</v>
      </c>
      <c r="G426" s="3">
        <f>(TeknologiOppgangNedgangUnik_Vader[[#This Row],[Open]]-TeknologiOppgangNedgangUnik_Vader[[#This Row],[Close]])/TeknologiOppgangNedgangUnik_Vader[[#This Row],[Close]]</f>
        <v>-1.302742279761771E-3</v>
      </c>
      <c r="H426" s="1">
        <v>0.99570000000000003</v>
      </c>
      <c r="I426" s="1">
        <v>5.1999999999999998E-2</v>
      </c>
      <c r="J426" s="1">
        <v>0.79700000000000004</v>
      </c>
      <c r="K426" s="1">
        <v>0.151</v>
      </c>
      <c r="L426">
        <v>1</v>
      </c>
      <c r="M426" s="1">
        <v>0.483732228841457</v>
      </c>
      <c r="N426" s="1">
        <v>0.51626777115854205</v>
      </c>
      <c r="O426" s="1">
        <v>0.44514689576800198</v>
      </c>
      <c r="P426" s="1">
        <v>0.55485310423199696</v>
      </c>
      <c r="Q426" s="1">
        <v>0.55555555555555503</v>
      </c>
      <c r="R426" s="1">
        <v>0.44444444444444398</v>
      </c>
      <c r="S426" s="1">
        <f>IF(TeknologiOppgangNedgangUnik_Vader[[#This Row],[Nedgang-KNN]]&gt;TeknologiOppgangNedgangUnik_Vader[[#This Row],[Oppgang-KNN]],0,1)</f>
        <v>0</v>
      </c>
      <c r="T426" s="1">
        <f>IF(TeknologiOppgangNedgangUnik_Vader[[#This Row],[Label]]=TeknologiOppgangNedgangUnik_Vader[[#This Row],[Prediksjon-KNN]],1,-1)</f>
        <v>-1</v>
      </c>
      <c r="U4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6" s="2">
        <f>TeknologiOppgangNedgangUnik_Vader[[#This Row],[Conviction KNN]]*TeknologiOppgangNedgangUnik_Vader[[#This Row],[Prediksjon Rett/Feil KNN]]*TeknologiOppgangNedgangUnik_Vader[[#This Row],[Return]]</f>
        <v>7.2374571097876125E-5</v>
      </c>
      <c r="W426" s="1">
        <v>0.491977886251388</v>
      </c>
      <c r="X426" s="1">
        <v>0.50802211374861095</v>
      </c>
      <c r="Y426" s="1">
        <v>0.469343850842595</v>
      </c>
      <c r="Z426" s="1">
        <v>0.530656149157404</v>
      </c>
    </row>
    <row r="427" spans="1:26" hidden="1" x14ac:dyDescent="0.3">
      <c r="A427">
        <v>425</v>
      </c>
      <c r="B427" s="1">
        <v>155.39999399999999</v>
      </c>
      <c r="C427" s="1">
        <v>155.009995</v>
      </c>
      <c r="D427" s="1">
        <v>159.46000699999999</v>
      </c>
      <c r="E427">
        <v>19180100</v>
      </c>
      <c r="F427" s="1">
        <v>158.779999</v>
      </c>
      <c r="G427" s="3">
        <f>(TeknologiOppgangNedgangUnik_Vader[[#This Row],[Open]]-TeknologiOppgangNedgangUnik_Vader[[#This Row],[Close]])/TeknologiOppgangNedgangUnik_Vader[[#This Row],[Close]]</f>
        <v>-2.1287347407024555E-2</v>
      </c>
      <c r="H427" s="1">
        <v>-0.61240000000000006</v>
      </c>
      <c r="I427" s="1">
        <v>8.5999999999999993E-2</v>
      </c>
      <c r="J427" s="1">
        <v>0.85599999999999998</v>
      </c>
      <c r="K427" s="1">
        <v>5.8999999999999997E-2</v>
      </c>
      <c r="L427">
        <v>1</v>
      </c>
      <c r="M427" s="1">
        <v>0.55136056041915005</v>
      </c>
      <c r="N427" s="1">
        <v>0.44863943958084901</v>
      </c>
      <c r="O427" s="1">
        <v>0.69624596858415599</v>
      </c>
      <c r="P427" s="1">
        <v>0.30375403141584301</v>
      </c>
      <c r="Q427" s="1">
        <v>0.77777777777777701</v>
      </c>
      <c r="R427" s="1">
        <v>0.22222222222222199</v>
      </c>
      <c r="S427" s="1">
        <f>IF(TeknologiOppgangNedgangUnik_Vader[[#This Row],[Nedgang-KNN]]&gt;TeknologiOppgangNedgangUnik_Vader[[#This Row],[Oppgang-KNN]],0,1)</f>
        <v>0</v>
      </c>
      <c r="T427" s="1">
        <f>IF(TeknologiOppgangNedgangUnik_Vader[[#This Row],[Label]]=TeknologiOppgangNedgangUnik_Vader[[#This Row],[Prediksjon-KNN]],1,-1)</f>
        <v>-1</v>
      </c>
      <c r="U4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27" s="2">
        <f>TeknologiOppgangNedgangUnik_Vader[[#This Row],[Conviction KNN]]*TeknologiOppgangNedgangUnik_Vader[[#This Row],[Prediksjon Rett/Feil KNN]]*TeknologiOppgangNedgangUnik_Vader[[#This Row],[Return]]</f>
        <v>5.9131520575068149E-3</v>
      </c>
      <c r="W427" s="1">
        <v>0.52178468670999401</v>
      </c>
      <c r="X427" s="1">
        <v>0.478215313290005</v>
      </c>
      <c r="Y427" s="1">
        <v>0.54250559284116295</v>
      </c>
      <c r="Z427" s="1">
        <v>0.45749440715883599</v>
      </c>
    </row>
    <row r="428" spans="1:26" hidden="1" x14ac:dyDescent="0.3">
      <c r="A428">
        <v>426</v>
      </c>
      <c r="B428" s="1">
        <v>159.55999800000001</v>
      </c>
      <c r="C428" s="1">
        <v>157.949997</v>
      </c>
      <c r="D428" s="1">
        <v>160.490005</v>
      </c>
      <c r="E428">
        <v>17592000</v>
      </c>
      <c r="F428" s="1">
        <v>159.41999799999999</v>
      </c>
      <c r="G428" s="3">
        <f>(TeknologiOppgangNedgangUnik_Vader[[#This Row],[Open]]-TeknologiOppgangNedgangUnik_Vader[[#This Row],[Close]])/TeknologiOppgangNedgangUnik_Vader[[#This Row],[Close]]</f>
        <v>8.7818342589625917E-4</v>
      </c>
      <c r="H428" s="1">
        <v>0.87129999999999996</v>
      </c>
      <c r="I428" s="1">
        <v>6.0999999999999999E-2</v>
      </c>
      <c r="J428" s="1">
        <v>0.84899999999999998</v>
      </c>
      <c r="K428" s="1">
        <v>0.09</v>
      </c>
      <c r="L428">
        <v>0</v>
      </c>
      <c r="M428" s="1">
        <v>0.50679020378358097</v>
      </c>
      <c r="N428" s="1">
        <v>0.49320979621641797</v>
      </c>
      <c r="O428" s="1">
        <v>0.49313330402032102</v>
      </c>
      <c r="P428" s="1">
        <v>0.50686669597967804</v>
      </c>
      <c r="Q428" s="1">
        <v>0.55555555555555503</v>
      </c>
      <c r="R428" s="1">
        <v>0.44444444444444398</v>
      </c>
      <c r="S428" s="1">
        <f>IF(TeknologiOppgangNedgangUnik_Vader[[#This Row],[Nedgang-KNN]]&gt;TeknologiOppgangNedgangUnik_Vader[[#This Row],[Oppgang-KNN]],0,1)</f>
        <v>0</v>
      </c>
      <c r="T428" s="1">
        <f>IF(TeknologiOppgangNedgangUnik_Vader[[#This Row],[Label]]=TeknologiOppgangNedgangUnik_Vader[[#This Row],[Prediksjon-KNN]],1,-1)</f>
        <v>1</v>
      </c>
      <c r="U4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8" s="2">
        <f>TeknologiOppgangNedgangUnik_Vader[[#This Row],[Conviction KNN]]*TeknologiOppgangNedgangUnik_Vader[[#This Row],[Prediksjon Rett/Feil KNN]]*TeknologiOppgangNedgangUnik_Vader[[#This Row],[Return]]</f>
        <v>4.8787968105347704E-5</v>
      </c>
      <c r="W428" s="1">
        <v>0.50317305604185403</v>
      </c>
      <c r="X428" s="1">
        <v>0.49682694395814497</v>
      </c>
      <c r="Y428" s="1">
        <v>0.77777777777777701</v>
      </c>
      <c r="Z428" s="1">
        <v>0.22222222222222199</v>
      </c>
    </row>
    <row r="429" spans="1:26" hidden="1" x14ac:dyDescent="0.3">
      <c r="A429">
        <v>427</v>
      </c>
      <c r="B429" s="1">
        <v>158.509995</v>
      </c>
      <c r="C429" s="1">
        <v>153.279999</v>
      </c>
      <c r="D429" s="1">
        <v>158.66000399999999</v>
      </c>
      <c r="E429">
        <v>21675100</v>
      </c>
      <c r="F429" s="1">
        <v>154.91999799999999</v>
      </c>
      <c r="G429" s="3">
        <f>(TeknologiOppgangNedgangUnik_Vader[[#This Row],[Open]]-TeknologiOppgangNedgangUnik_Vader[[#This Row],[Close]])/TeknologiOppgangNedgangUnik_Vader[[#This Row],[Close]]</f>
        <v>2.3173231644374351E-2</v>
      </c>
      <c r="H429" s="1">
        <v>-0.93710000000000004</v>
      </c>
      <c r="I429" s="1">
        <v>0.13900000000000001</v>
      </c>
      <c r="J429" s="1">
        <v>0.79900000000000004</v>
      </c>
      <c r="K429" s="1">
        <v>6.2E-2</v>
      </c>
      <c r="L429">
        <v>0</v>
      </c>
      <c r="M429" s="1">
        <v>0.54253162676942901</v>
      </c>
      <c r="N429" s="1">
        <v>0.45746837323056999</v>
      </c>
      <c r="O429" s="1">
        <v>0.78844390906254103</v>
      </c>
      <c r="P429" s="1">
        <v>0.211556090937457</v>
      </c>
      <c r="Q429" s="1">
        <v>0.55555555555555503</v>
      </c>
      <c r="R429" s="1">
        <v>0.44444444444444398</v>
      </c>
      <c r="S429" s="1">
        <f>IF(TeknologiOppgangNedgangUnik_Vader[[#This Row],[Nedgang-KNN]]&gt;TeknologiOppgangNedgangUnik_Vader[[#This Row],[Oppgang-KNN]],0,1)</f>
        <v>0</v>
      </c>
      <c r="T429" s="1">
        <f>IF(TeknologiOppgangNedgangUnik_Vader[[#This Row],[Label]]=TeknologiOppgangNedgangUnik_Vader[[#This Row],[Prediksjon-KNN]],1,-1)</f>
        <v>1</v>
      </c>
      <c r="U4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9" s="2">
        <f>TeknologiOppgangNedgangUnik_Vader[[#This Row],[Conviction KNN]]*TeknologiOppgangNedgangUnik_Vader[[#This Row],[Prediksjon Rett/Feil KNN]]*TeknologiOppgangNedgangUnik_Vader[[#This Row],[Return]]</f>
        <v>1.2874017580207966E-3</v>
      </c>
      <c r="W429" s="1">
        <v>0.52116986890362904</v>
      </c>
      <c r="X429" s="1">
        <v>0.47883013109637002</v>
      </c>
      <c r="Y429" s="1">
        <v>0.54250559284116295</v>
      </c>
      <c r="Z429" s="1">
        <v>0.45749440715883599</v>
      </c>
    </row>
    <row r="430" spans="1:26" hidden="1" x14ac:dyDescent="0.3">
      <c r="A430">
        <v>428</v>
      </c>
      <c r="B430" s="1">
        <v>155.86000100000001</v>
      </c>
      <c r="C430" s="1">
        <v>153.550003</v>
      </c>
      <c r="D430" s="1">
        <v>157.35000600000001</v>
      </c>
      <c r="E430">
        <v>19761300</v>
      </c>
      <c r="F430" s="1">
        <v>154.050003</v>
      </c>
      <c r="G430" s="3">
        <f>(TeknologiOppgangNedgangUnik_Vader[[#This Row],[Open]]-TeknologiOppgangNedgangUnik_Vader[[#This Row],[Close]])/TeknologiOppgangNedgangUnik_Vader[[#This Row],[Close]]</f>
        <v>1.1749418790988321E-2</v>
      </c>
      <c r="H430" s="1">
        <v>0.98860000000000003</v>
      </c>
      <c r="I430" s="1">
        <v>0</v>
      </c>
      <c r="J430" s="1">
        <v>0.878</v>
      </c>
      <c r="K430" s="1">
        <v>0.122</v>
      </c>
      <c r="L430">
        <v>0</v>
      </c>
      <c r="M430" s="1">
        <v>0.50093065197340503</v>
      </c>
      <c r="N430" s="1">
        <v>0.49906934802659397</v>
      </c>
      <c r="O430" s="1">
        <v>0.49631963681449598</v>
      </c>
      <c r="P430" s="1">
        <v>0.50368036318550402</v>
      </c>
      <c r="Q430" s="1">
        <v>0.77777777777777701</v>
      </c>
      <c r="R430" s="1">
        <v>0.22222222222222199</v>
      </c>
      <c r="S430" s="1">
        <f>IF(TeknologiOppgangNedgangUnik_Vader[[#This Row],[Nedgang-KNN]]&gt;TeknologiOppgangNedgangUnik_Vader[[#This Row],[Oppgang-KNN]],0,1)</f>
        <v>0</v>
      </c>
      <c r="T430" s="1">
        <f>IF(TeknologiOppgangNedgangUnik_Vader[[#This Row],[Label]]=TeknologiOppgangNedgangUnik_Vader[[#This Row],[Prediksjon-KNN]],1,-1)</f>
        <v>1</v>
      </c>
      <c r="U4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30" s="2">
        <f>TeknologiOppgangNedgangUnik_Vader[[#This Row],[Conviction KNN]]*TeknologiOppgangNedgangUnik_Vader[[#This Row],[Prediksjon Rett/Feil KNN]]*TeknologiOppgangNedgangUnik_Vader[[#This Row],[Return]]</f>
        <v>3.2637274419411973E-3</v>
      </c>
      <c r="W430" s="1">
        <v>0.50024196928142395</v>
      </c>
      <c r="X430" s="1">
        <v>0.499758030718575</v>
      </c>
      <c r="Y430" s="1">
        <v>0.515593561368209</v>
      </c>
      <c r="Z430" s="1">
        <v>0.48440643863179</v>
      </c>
    </row>
    <row r="431" spans="1:26" hidden="1" x14ac:dyDescent="0.3">
      <c r="A431">
        <v>429</v>
      </c>
      <c r="B431" s="1">
        <v>154.759995</v>
      </c>
      <c r="C431" s="1">
        <v>154.46000699999999</v>
      </c>
      <c r="D431" s="1">
        <v>157.33999600000001</v>
      </c>
      <c r="E431">
        <v>15424700</v>
      </c>
      <c r="F431" s="1">
        <v>154.779999</v>
      </c>
      <c r="G431" s="3">
        <f>(TeknologiOppgangNedgangUnik_Vader[[#This Row],[Open]]-TeknologiOppgangNedgangUnik_Vader[[#This Row],[Close]])/TeknologiOppgangNedgangUnik_Vader[[#This Row],[Close]]</f>
        <v>-1.2924150490529549E-4</v>
      </c>
      <c r="H431" s="1">
        <v>0.36120000000000002</v>
      </c>
      <c r="I431" s="1">
        <v>6.4000000000000001E-2</v>
      </c>
      <c r="J431" s="1">
        <v>0.84399999999999997</v>
      </c>
      <c r="K431" s="1">
        <v>9.0999999999999998E-2</v>
      </c>
      <c r="L431">
        <v>1</v>
      </c>
      <c r="M431" s="1">
        <v>0.50874183347502999</v>
      </c>
      <c r="N431" s="1">
        <v>0.49125816652496901</v>
      </c>
      <c r="O431" s="1">
        <v>0.52251973551012398</v>
      </c>
      <c r="P431" s="1">
        <v>0.47748026448987502</v>
      </c>
      <c r="Q431" s="1">
        <v>0.66666666666666596</v>
      </c>
      <c r="R431" s="1">
        <v>0.33333333333333298</v>
      </c>
      <c r="S431" s="1">
        <f>IF(TeknologiOppgangNedgangUnik_Vader[[#This Row],[Nedgang-KNN]]&gt;TeknologiOppgangNedgangUnik_Vader[[#This Row],[Oppgang-KNN]],0,1)</f>
        <v>0</v>
      </c>
      <c r="T431" s="1">
        <f>IF(TeknologiOppgangNedgangUnik_Vader[[#This Row],[Label]]=TeknologiOppgangNedgangUnik_Vader[[#This Row],[Prediksjon-KNN]],1,-1)</f>
        <v>-1</v>
      </c>
      <c r="U4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1" s="2">
        <f>TeknologiOppgangNedgangUnik_Vader[[#This Row],[Conviction KNN]]*TeknologiOppgangNedgangUnik_Vader[[#This Row],[Prediksjon Rett/Feil KNN]]*TeknologiOppgangNedgangUnik_Vader[[#This Row],[Return]]</f>
        <v>2.1540250817549226E-5</v>
      </c>
      <c r="W431" s="1">
        <v>0.50781794810404102</v>
      </c>
      <c r="X431" s="1">
        <v>0.49218205189595798</v>
      </c>
      <c r="Y431" s="1">
        <v>0.54250559284116295</v>
      </c>
      <c r="Z431" s="1">
        <v>0.45749440715883599</v>
      </c>
    </row>
    <row r="432" spans="1:26" hidden="1" x14ac:dyDescent="0.3">
      <c r="A432">
        <v>430</v>
      </c>
      <c r="B432" s="1">
        <v>151.220001</v>
      </c>
      <c r="C432" s="1">
        <v>150.85000600000001</v>
      </c>
      <c r="D432" s="1">
        <v>154.770004</v>
      </c>
      <c r="E432">
        <v>19095000</v>
      </c>
      <c r="F432" s="1">
        <v>154.38999899999999</v>
      </c>
      <c r="G432" s="3">
        <f>(TeknologiOppgangNedgangUnik_Vader[[#This Row],[Open]]-TeknologiOppgangNedgangUnik_Vader[[#This Row],[Close]])/TeknologiOppgangNedgangUnik_Vader[[#This Row],[Close]]</f>
        <v>-2.0532405081497493E-2</v>
      </c>
      <c r="H432" s="1">
        <v>0.98760000000000003</v>
      </c>
      <c r="I432" s="1">
        <v>1.2E-2</v>
      </c>
      <c r="J432" s="1">
        <v>0.871</v>
      </c>
      <c r="K432" s="1">
        <v>0.11700000000000001</v>
      </c>
      <c r="L432">
        <v>1</v>
      </c>
      <c r="M432" s="1">
        <v>0.50118284202243402</v>
      </c>
      <c r="N432" s="1">
        <v>0.49881715797756498</v>
      </c>
      <c r="O432" s="1">
        <v>0.48929453692278602</v>
      </c>
      <c r="P432" s="1">
        <v>0.51070546307721298</v>
      </c>
      <c r="Q432" s="1">
        <v>0.55555555555555503</v>
      </c>
      <c r="R432" s="1">
        <v>0.44444444444444398</v>
      </c>
      <c r="S432" s="1">
        <f>IF(TeknologiOppgangNedgangUnik_Vader[[#This Row],[Nedgang-KNN]]&gt;TeknologiOppgangNedgangUnik_Vader[[#This Row],[Oppgang-KNN]],0,1)</f>
        <v>0</v>
      </c>
      <c r="T432" s="1">
        <f>IF(TeknologiOppgangNedgangUnik_Vader[[#This Row],[Label]]=TeknologiOppgangNedgangUnik_Vader[[#This Row],[Prediksjon-KNN]],1,-1)</f>
        <v>-1</v>
      </c>
      <c r="U4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2" s="2">
        <f>TeknologiOppgangNedgangUnik_Vader[[#This Row],[Conviction KNN]]*TeknologiOppgangNedgangUnik_Vader[[#This Row],[Prediksjon Rett/Feil KNN]]*TeknologiOppgangNedgangUnik_Vader[[#This Row],[Return]]</f>
        <v>1.1406891711943045E-3</v>
      </c>
      <c r="W432" s="1">
        <v>0.50037592790266405</v>
      </c>
      <c r="X432" s="1">
        <v>0.499624072097335</v>
      </c>
      <c r="Y432" s="1">
        <v>0.515593561368209</v>
      </c>
      <c r="Z432" s="1">
        <v>0.48440643863179</v>
      </c>
    </row>
    <row r="433" spans="1:26" hidden="1" x14ac:dyDescent="0.3">
      <c r="A433">
        <v>431</v>
      </c>
      <c r="B433" s="1">
        <v>154.279999</v>
      </c>
      <c r="C433" s="1">
        <v>145.60000600000001</v>
      </c>
      <c r="D433" s="1">
        <v>154.64999399999999</v>
      </c>
      <c r="E433">
        <v>27744600</v>
      </c>
      <c r="F433" s="1">
        <v>146.03999300000001</v>
      </c>
      <c r="G433" s="3">
        <f>(TeknologiOppgangNedgangUnik_Vader[[#This Row],[Open]]-TeknologiOppgangNedgangUnik_Vader[[#This Row],[Close]])/TeknologiOppgangNedgangUnik_Vader[[#This Row],[Close]]</f>
        <v>5.642294162531214E-2</v>
      </c>
      <c r="H433" s="1">
        <v>0.98860000000000003</v>
      </c>
      <c r="I433" s="1">
        <v>0</v>
      </c>
      <c r="J433" s="1">
        <v>0.879</v>
      </c>
      <c r="K433" s="1">
        <v>0.121</v>
      </c>
      <c r="L433">
        <v>0</v>
      </c>
      <c r="M433" s="1">
        <v>0.50128729056983201</v>
      </c>
      <c r="N433" s="1">
        <v>0.49871270943016699</v>
      </c>
      <c r="O433" s="1">
        <v>0.49714216866465599</v>
      </c>
      <c r="P433" s="1">
        <v>0.50285783133534201</v>
      </c>
      <c r="Q433" s="1">
        <v>0.77777777777777701</v>
      </c>
      <c r="R433" s="1">
        <v>0.22222222222222199</v>
      </c>
      <c r="S433" s="1">
        <f>IF(TeknologiOppgangNedgangUnik_Vader[[#This Row],[Nedgang-KNN]]&gt;TeknologiOppgangNedgangUnik_Vader[[#This Row],[Oppgang-KNN]],0,1)</f>
        <v>0</v>
      </c>
      <c r="T433" s="1">
        <f>IF(TeknologiOppgangNedgangUnik_Vader[[#This Row],[Label]]=TeknologiOppgangNedgangUnik_Vader[[#This Row],[Prediksjon-KNN]],1,-1)</f>
        <v>1</v>
      </c>
      <c r="U4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33" s="2">
        <f>TeknologiOppgangNedgangUnik_Vader[[#This Row],[Conviction KNN]]*TeknologiOppgangNedgangUnik_Vader[[#This Row],[Prediksjon Rett/Feil KNN]]*TeknologiOppgangNedgangUnik_Vader[[#This Row],[Return]]</f>
        <v>1.5673039340364469E-2</v>
      </c>
      <c r="W433" s="1">
        <v>0.50041430323217395</v>
      </c>
      <c r="X433" s="1">
        <v>0.49958569676782499</v>
      </c>
      <c r="Y433" s="1">
        <v>0.515593561368209</v>
      </c>
      <c r="Z433" s="1">
        <v>0.48440643863179</v>
      </c>
    </row>
    <row r="434" spans="1:26" hidden="1" x14ac:dyDescent="0.3">
      <c r="A434">
        <v>432</v>
      </c>
      <c r="B434" s="1">
        <v>147.729996</v>
      </c>
      <c r="C434" s="1">
        <v>147</v>
      </c>
      <c r="D434" s="1">
        <v>152.21000699999999</v>
      </c>
      <c r="E434">
        <v>22105700</v>
      </c>
      <c r="F434" s="1">
        <v>150.949997</v>
      </c>
      <c r="G434" s="3">
        <f>(TeknologiOppgangNedgangUnik_Vader[[#This Row],[Open]]-TeknologiOppgangNedgangUnik_Vader[[#This Row],[Close]])/TeknologiOppgangNedgangUnik_Vader[[#This Row],[Close]]</f>
        <v>-2.133157379261158E-2</v>
      </c>
      <c r="H434" s="1">
        <v>0.97360000000000002</v>
      </c>
      <c r="I434" s="1">
        <v>5.7000000000000002E-2</v>
      </c>
      <c r="J434" s="1">
        <v>0.81200000000000006</v>
      </c>
      <c r="K434" s="1">
        <v>0.13100000000000001</v>
      </c>
      <c r="L434">
        <v>1</v>
      </c>
      <c r="M434" s="1">
        <v>0.49065337927326802</v>
      </c>
      <c r="N434" s="1">
        <v>0.50934662072673098</v>
      </c>
      <c r="O434" s="1">
        <v>0.45947121036947802</v>
      </c>
      <c r="P434" s="1">
        <v>0.54052878963051998</v>
      </c>
      <c r="Q434" s="1">
        <v>0.55555555555555503</v>
      </c>
      <c r="R434" s="1">
        <v>0.44444444444444398</v>
      </c>
      <c r="S434" s="1">
        <f>IF(TeknologiOppgangNedgangUnik_Vader[[#This Row],[Nedgang-KNN]]&gt;TeknologiOppgangNedgangUnik_Vader[[#This Row],[Oppgang-KNN]],0,1)</f>
        <v>0</v>
      </c>
      <c r="T434" s="1">
        <f>IF(TeknologiOppgangNedgangUnik_Vader[[#This Row],[Label]]=TeknologiOppgangNedgangUnik_Vader[[#This Row],[Prediksjon-KNN]],1,-1)</f>
        <v>-1</v>
      </c>
      <c r="U4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4" s="2">
        <f>TeknologiOppgangNedgangUnik_Vader[[#This Row],[Conviction KNN]]*TeknologiOppgangNedgangUnik_Vader[[#This Row],[Prediksjon Rett/Feil KNN]]*TeknologiOppgangNedgangUnik_Vader[[#This Row],[Return]]</f>
        <v>1.1850874329228649E-3</v>
      </c>
      <c r="W434" s="1">
        <v>0.49533637275680997</v>
      </c>
      <c r="X434" s="1">
        <v>0.50466362724319003</v>
      </c>
      <c r="Y434" s="1">
        <v>0.469343850842595</v>
      </c>
      <c r="Z434" s="1">
        <v>0.530656149157404</v>
      </c>
    </row>
    <row r="435" spans="1:26" hidden="1" x14ac:dyDescent="0.3">
      <c r="A435">
        <v>433</v>
      </c>
      <c r="B435" s="1">
        <v>145.820007</v>
      </c>
      <c r="C435" s="1">
        <v>143.800003</v>
      </c>
      <c r="D435" s="1">
        <v>149</v>
      </c>
      <c r="E435">
        <v>31303300</v>
      </c>
      <c r="F435" s="1">
        <v>145.36999499999999</v>
      </c>
      <c r="G435" s="3">
        <f>(TeknologiOppgangNedgangUnik_Vader[[#This Row],[Open]]-TeknologiOppgangNedgangUnik_Vader[[#This Row],[Close]])/TeknologiOppgangNedgangUnik_Vader[[#This Row],[Close]]</f>
        <v>3.0956319424790186E-3</v>
      </c>
      <c r="H435" s="1">
        <v>0.99790000000000001</v>
      </c>
      <c r="I435" s="1">
        <v>2.9000000000000001E-2</v>
      </c>
      <c r="J435" s="1">
        <v>0.80600000000000005</v>
      </c>
      <c r="K435" s="1">
        <v>0.16500000000000001</v>
      </c>
      <c r="L435">
        <v>0</v>
      </c>
      <c r="M435" s="1">
        <v>0.48167054370158102</v>
      </c>
      <c r="N435" s="1">
        <v>0.51832945629841798</v>
      </c>
      <c r="O435" s="1">
        <v>0.441744647467535</v>
      </c>
      <c r="P435" s="1">
        <v>0.55825535253246406</v>
      </c>
      <c r="Q435" s="1">
        <v>0.33333333333333298</v>
      </c>
      <c r="R435" s="1">
        <v>0.66666666666666596</v>
      </c>
      <c r="S435" s="1">
        <f>IF(TeknologiOppgangNedgangUnik_Vader[[#This Row],[Nedgang-KNN]]&gt;TeknologiOppgangNedgangUnik_Vader[[#This Row],[Oppgang-KNN]],0,1)</f>
        <v>1</v>
      </c>
      <c r="T435" s="1">
        <f>IF(TeknologiOppgangNedgangUnik_Vader[[#This Row],[Label]]=TeknologiOppgangNedgangUnik_Vader[[#This Row],[Prediksjon-KNN]],1,-1)</f>
        <v>-1</v>
      </c>
      <c r="U4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5" s="2">
        <f>TeknologiOppgangNedgangUnik_Vader[[#This Row],[Conviction KNN]]*TeknologiOppgangNedgangUnik_Vader[[#This Row],[Prediksjon Rett/Feil KNN]]*TeknologiOppgangNedgangUnik_Vader[[#This Row],[Return]]</f>
        <v>-5.1593865707983593E-4</v>
      </c>
      <c r="W435" s="1">
        <v>0.49095747090964997</v>
      </c>
      <c r="X435" s="1">
        <v>0.50904252909034897</v>
      </c>
      <c r="Y435" s="1">
        <v>0.469343850842595</v>
      </c>
      <c r="Z435" s="1">
        <v>0.530656149157404</v>
      </c>
    </row>
    <row r="436" spans="1:26" hidden="1" x14ac:dyDescent="0.3">
      <c r="A436">
        <v>434</v>
      </c>
      <c r="B436" s="1">
        <v>148.5</v>
      </c>
      <c r="C436" s="1">
        <v>139.029999</v>
      </c>
      <c r="D436" s="1">
        <v>148.83000200000001</v>
      </c>
      <c r="E436">
        <v>31336800</v>
      </c>
      <c r="F436" s="1">
        <v>142.08999600000001</v>
      </c>
      <c r="G436" s="3">
        <f>(TeknologiOppgangNedgangUnik_Vader[[#This Row],[Open]]-TeknologiOppgangNedgangUnik_Vader[[#This Row],[Close]])/TeknologiOppgangNedgangUnik_Vader[[#This Row],[Close]]</f>
        <v>4.5112282218657998E-2</v>
      </c>
      <c r="H436" s="1">
        <v>-0.47670000000000001</v>
      </c>
      <c r="I436" s="1">
        <v>6.6000000000000003E-2</v>
      </c>
      <c r="J436" s="1">
        <v>0.871</v>
      </c>
      <c r="K436" s="1">
        <v>6.3E-2</v>
      </c>
      <c r="L436">
        <v>0</v>
      </c>
      <c r="M436" s="1">
        <v>0.54246038757848303</v>
      </c>
      <c r="N436" s="1">
        <v>0.45753961242151597</v>
      </c>
      <c r="O436" s="1">
        <v>0.664058523017931</v>
      </c>
      <c r="P436" s="1">
        <v>0.335941476982068</v>
      </c>
      <c r="Q436" s="1">
        <v>0.66666666666666596</v>
      </c>
      <c r="R436" s="1">
        <v>0.33333333333333298</v>
      </c>
      <c r="S436" s="1">
        <f>IF(TeknologiOppgangNedgangUnik_Vader[[#This Row],[Nedgang-KNN]]&gt;TeknologiOppgangNedgangUnik_Vader[[#This Row],[Oppgang-KNN]],0,1)</f>
        <v>0</v>
      </c>
      <c r="T436" s="1">
        <f>IF(TeknologiOppgangNedgangUnik_Vader[[#This Row],[Label]]=TeknologiOppgangNedgangUnik_Vader[[#This Row],[Prediksjon-KNN]],1,-1)</f>
        <v>1</v>
      </c>
      <c r="U4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6" s="2">
        <f>TeknologiOppgangNedgangUnik_Vader[[#This Row],[Conviction KNN]]*TeknologiOppgangNedgangUnik_Vader[[#This Row],[Prediksjon Rett/Feil KNN]]*TeknologiOppgangNedgangUnik_Vader[[#This Row],[Return]]</f>
        <v>7.5187137031096588E-3</v>
      </c>
      <c r="W436" s="1">
        <v>0.52090816577691301</v>
      </c>
      <c r="X436" s="1">
        <v>0.47909183422308699</v>
      </c>
      <c r="Y436" s="1">
        <v>0.54250559284116295</v>
      </c>
      <c r="Z436" s="1">
        <v>0.45749440715883599</v>
      </c>
    </row>
    <row r="437" spans="1:26" hidden="1" x14ac:dyDescent="0.3">
      <c r="A437">
        <v>435</v>
      </c>
      <c r="B437" s="1">
        <v>139.94000199999999</v>
      </c>
      <c r="C437" s="1">
        <v>139.740005</v>
      </c>
      <c r="D437" s="1">
        <v>146.63999899999999</v>
      </c>
      <c r="E437">
        <v>50528300</v>
      </c>
      <c r="F437" s="1">
        <v>146.220001</v>
      </c>
      <c r="G437" s="3">
        <f>(TeknologiOppgangNedgangUnik_Vader[[#This Row],[Open]]-TeknologiOppgangNedgangUnik_Vader[[#This Row],[Close]])/TeknologiOppgangNedgangUnik_Vader[[#This Row],[Close]]</f>
        <v>-4.2948973854814866E-2</v>
      </c>
      <c r="H437" s="1">
        <v>0.97760000000000002</v>
      </c>
      <c r="I437" s="1">
        <v>4.8000000000000001E-2</v>
      </c>
      <c r="J437" s="1">
        <v>0.82799999999999996</v>
      </c>
      <c r="K437" s="1">
        <v>0.123</v>
      </c>
      <c r="L437">
        <v>1</v>
      </c>
      <c r="M437" s="1">
        <v>0.487151013641558</v>
      </c>
      <c r="N437" s="1">
        <v>0.51284898635844101</v>
      </c>
      <c r="O437" s="1">
        <v>0.46607687000575898</v>
      </c>
      <c r="P437" s="1">
        <v>0.53392312999423996</v>
      </c>
      <c r="Q437" s="1">
        <v>0.88888888888888795</v>
      </c>
      <c r="R437" s="1">
        <v>0.11111111111111099</v>
      </c>
      <c r="S437" s="1">
        <f>IF(TeknologiOppgangNedgangUnik_Vader[[#This Row],[Nedgang-KNN]]&gt;TeknologiOppgangNedgangUnik_Vader[[#This Row],[Oppgang-KNN]],0,1)</f>
        <v>0</v>
      </c>
      <c r="T437" s="1">
        <f>IF(TeknologiOppgangNedgangUnik_Vader[[#This Row],[Label]]=TeknologiOppgangNedgangUnik_Vader[[#This Row],[Prediksjon-KNN]],1,-1)</f>
        <v>-1</v>
      </c>
      <c r="U4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37" s="2">
        <f>TeknologiOppgangNedgangUnik_Vader[[#This Row],[Conviction KNN]]*TeknologiOppgangNedgangUnik_Vader[[#This Row],[Prediksjon Rett/Feil KNN]]*TeknologiOppgangNedgangUnik_Vader[[#This Row],[Return]]</f>
        <v>1.6702378721316875E-2</v>
      </c>
      <c r="W437" s="1">
        <v>0.49715931314078698</v>
      </c>
      <c r="X437" s="1">
        <v>0.50284068685921202</v>
      </c>
      <c r="Y437" s="1">
        <v>0.469343850842595</v>
      </c>
      <c r="Z437" s="1">
        <v>0.530656149157404</v>
      </c>
    </row>
    <row r="438" spans="1:26" hidden="1" x14ac:dyDescent="0.3">
      <c r="A438">
        <v>436</v>
      </c>
      <c r="B438" s="1">
        <v>155</v>
      </c>
      <c r="C438" s="1">
        <v>148.96000699999999</v>
      </c>
      <c r="D438" s="1">
        <v>156.39999399999999</v>
      </c>
      <c r="E438">
        <v>60101300</v>
      </c>
      <c r="F438" s="1">
        <v>151.78999300000001</v>
      </c>
      <c r="G438" s="3">
        <f>(TeknologiOppgangNedgangUnik_Vader[[#This Row],[Open]]-TeknologiOppgangNedgangUnik_Vader[[#This Row],[Close]])/TeknologiOppgangNedgangUnik_Vader[[#This Row],[Close]]</f>
        <v>2.1147685275932453E-2</v>
      </c>
      <c r="H438" s="1">
        <v>1</v>
      </c>
      <c r="I438" s="1">
        <v>2.5000000000000001E-2</v>
      </c>
      <c r="J438" s="1">
        <v>0.77600000000000002</v>
      </c>
      <c r="K438" s="1">
        <v>0.2</v>
      </c>
      <c r="L438">
        <v>0</v>
      </c>
      <c r="M438" s="1">
        <v>0.47711204669801599</v>
      </c>
      <c r="N438" s="1">
        <v>0.52288795330198301</v>
      </c>
      <c r="O438" s="1">
        <v>0.420559811402968</v>
      </c>
      <c r="P438" s="1">
        <v>0.57944018859703095</v>
      </c>
      <c r="Q438" s="1">
        <v>0.44444444444444398</v>
      </c>
      <c r="R438" s="1">
        <v>0.55555555555555503</v>
      </c>
      <c r="S438" s="1">
        <f>IF(TeknologiOppgangNedgangUnik_Vader[[#This Row],[Nedgang-KNN]]&gt;TeknologiOppgangNedgangUnik_Vader[[#This Row],[Oppgang-KNN]],0,1)</f>
        <v>1</v>
      </c>
      <c r="T438" s="1">
        <f>IF(TeknologiOppgangNedgangUnik_Vader[[#This Row],[Label]]=TeknologiOppgangNedgangUnik_Vader[[#This Row],[Prediksjon-KNN]],1,-1)</f>
        <v>-1</v>
      </c>
      <c r="U4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8" s="2">
        <f>TeknologiOppgangNedgangUnik_Vader[[#This Row],[Conviction KNN]]*TeknologiOppgangNedgangUnik_Vader[[#This Row],[Prediksjon Rett/Feil KNN]]*TeknologiOppgangNedgangUnik_Vader[[#This Row],[Return]]</f>
        <v>-1.1748714042184689E-3</v>
      </c>
      <c r="W438" s="1">
        <v>0.48522320460201701</v>
      </c>
      <c r="X438" s="1">
        <v>0.51477679539798205</v>
      </c>
      <c r="Y438" s="1">
        <v>0.469343850842595</v>
      </c>
      <c r="Z438" s="1">
        <v>0.530656149157404</v>
      </c>
    </row>
    <row r="439" spans="1:26" x14ac:dyDescent="0.3">
      <c r="A439">
        <v>437</v>
      </c>
      <c r="B439" s="1">
        <v>151.520004</v>
      </c>
      <c r="C439" s="1">
        <v>149.35000600000001</v>
      </c>
      <c r="D439" s="1">
        <v>152.75</v>
      </c>
      <c r="E439">
        <v>25640800</v>
      </c>
      <c r="F439" s="1">
        <v>151.75</v>
      </c>
      <c r="G439" s="3">
        <f>(TeknologiOppgangNedgangUnik_Vader[[#This Row],[Open]]-TeknologiOppgangNedgangUnik_Vader[[#This Row],[Close]])/TeknologiOppgangNedgangUnik_Vader[[#This Row],[Close]]</f>
        <v>-1.5156243822075774E-3</v>
      </c>
      <c r="H439" s="1">
        <v>0.98350000000000004</v>
      </c>
      <c r="I439" s="1">
        <v>3.6999999999999998E-2</v>
      </c>
      <c r="J439" s="1">
        <v>0.86699999999999999</v>
      </c>
      <c r="K439" s="1">
        <v>9.6000000000000002E-2</v>
      </c>
      <c r="L439">
        <v>1</v>
      </c>
      <c r="M439" s="7">
        <v>0.50552253960181104</v>
      </c>
      <c r="N439" s="7">
        <v>0.49447746039818802</v>
      </c>
      <c r="O439" s="7">
        <v>0.49110268505371202</v>
      </c>
      <c r="P439" s="7">
        <v>0.50889731494628798</v>
      </c>
      <c r="Q439" s="7">
        <v>0.44444444444444398</v>
      </c>
      <c r="R439" s="7">
        <v>0.55555555555555503</v>
      </c>
      <c r="S439" s="1">
        <f>IF(TeknologiOppgangNedgangUnik_Vader[[#This Row],[Nedgang-KNN]]&gt;TeknologiOppgangNedgangUnik_Vader[[#This Row],[Oppgang-KNN]],0,1)</f>
        <v>1</v>
      </c>
      <c r="T439" s="1">
        <f>IF(TeknologiOppgangNedgangUnik_Vader[[#This Row],[Label]]=TeknologiOppgangNedgangUnik_Vader[[#This Row],[Prediksjon-KNN]],1,-1)</f>
        <v>1</v>
      </c>
      <c r="U4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9" s="2">
        <f>TeknologiOppgangNedgangUnik_Vader[[#This Row],[Conviction KNN]]*TeknologiOppgangNedgangUnik_Vader[[#This Row],[Prediksjon Rett/Feil KNN]]*TeknologiOppgangNedgangUnik_Vader[[#This Row],[Return]]</f>
        <v>-8.420135456708758E-5</v>
      </c>
      <c r="W439" s="7">
        <v>0.50249890556741905</v>
      </c>
      <c r="X439" s="7">
        <v>0.49750109443258</v>
      </c>
      <c r="Y439" s="7">
        <v>0.515593561368209</v>
      </c>
      <c r="Z439" s="7">
        <v>0.48440643863179</v>
      </c>
    </row>
    <row r="440" spans="1:26" hidden="1" x14ac:dyDescent="0.3">
      <c r="A440">
        <v>438</v>
      </c>
      <c r="B440" s="1">
        <v>151.800003</v>
      </c>
      <c r="C440" s="1">
        <v>148.96000699999999</v>
      </c>
      <c r="D440" s="1">
        <v>154.13000500000001</v>
      </c>
      <c r="E440">
        <v>24708700</v>
      </c>
      <c r="F440" s="1">
        <v>150.35000600000001</v>
      </c>
      <c r="G440" s="3">
        <f>(TeknologiOppgangNedgangUnik_Vader[[#This Row],[Open]]-TeknologiOppgangNedgangUnik_Vader[[#This Row],[Close]])/TeknologiOppgangNedgangUnik_Vader[[#This Row],[Close]]</f>
        <v>9.6441432799144432E-3</v>
      </c>
      <c r="H440" s="1">
        <v>0.998</v>
      </c>
      <c r="I440" s="1">
        <v>3.5999999999999997E-2</v>
      </c>
      <c r="J440" s="1">
        <v>0.82899999999999996</v>
      </c>
      <c r="K440" s="1">
        <v>0.13500000000000001</v>
      </c>
      <c r="L440">
        <v>0</v>
      </c>
      <c r="M440" s="1">
        <v>0.49145569943980399</v>
      </c>
      <c r="N440" s="1">
        <v>0.50854430056019495</v>
      </c>
      <c r="O440" s="1">
        <v>0.46053731319644498</v>
      </c>
      <c r="P440" s="1">
        <v>0.53946268680355403</v>
      </c>
      <c r="Q440" s="1">
        <v>0.44444444444444398</v>
      </c>
      <c r="R440" s="1">
        <v>0.55555555555555503</v>
      </c>
      <c r="S440" s="1">
        <f>IF(TeknologiOppgangNedgangUnik_Vader[[#This Row],[Nedgang-KNN]]&gt;TeknologiOppgangNedgangUnik_Vader[[#This Row],[Oppgang-KNN]],0,1)</f>
        <v>1</v>
      </c>
      <c r="T440" s="1">
        <f>IF(TeknologiOppgangNedgangUnik_Vader[[#This Row],[Label]]=TeknologiOppgangNedgangUnik_Vader[[#This Row],[Prediksjon-KNN]],1,-1)</f>
        <v>-1</v>
      </c>
      <c r="U4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40" s="2">
        <f>TeknologiOppgangNedgangUnik_Vader[[#This Row],[Conviction KNN]]*TeknologiOppgangNedgangUnik_Vader[[#This Row],[Prediksjon Rett/Feil KNN]]*TeknologiOppgangNedgangUnik_Vader[[#This Row],[Return]]</f>
        <v>-5.3578573777302431E-4</v>
      </c>
      <c r="W440" s="1">
        <v>0.49569532008839901</v>
      </c>
      <c r="X440" s="1">
        <v>0.5043046799116</v>
      </c>
      <c r="Y440" s="1">
        <v>0.469343850842595</v>
      </c>
      <c r="Z440" s="1">
        <v>0.530656149157404</v>
      </c>
    </row>
    <row r="441" spans="1:26" hidden="1" x14ac:dyDescent="0.3">
      <c r="A441">
        <v>439</v>
      </c>
      <c r="B441" s="1">
        <v>149.30999800000001</v>
      </c>
      <c r="C441" s="1">
        <v>148</v>
      </c>
      <c r="D441" s="1">
        <v>150.970001</v>
      </c>
      <c r="E441">
        <v>16667100</v>
      </c>
      <c r="F441" s="1">
        <v>149.94000199999999</v>
      </c>
      <c r="G441" s="3">
        <f>(TeknologiOppgangNedgangUnik_Vader[[#This Row],[Open]]-TeknologiOppgangNedgangUnik_Vader[[#This Row],[Close]])/TeknologiOppgangNedgangUnik_Vader[[#This Row],[Close]]</f>
        <v>-4.2017072935612299E-3</v>
      </c>
      <c r="H441" s="1">
        <v>0.98050000000000004</v>
      </c>
      <c r="I441" s="1">
        <v>2.5000000000000001E-2</v>
      </c>
      <c r="J441" s="1">
        <v>0.86399999999999999</v>
      </c>
      <c r="K441" s="1">
        <v>0.112</v>
      </c>
      <c r="L441">
        <v>1</v>
      </c>
      <c r="M441" s="1">
        <v>0.50886699141661496</v>
      </c>
      <c r="N441" s="1">
        <v>0.49113300858338399</v>
      </c>
      <c r="O441" s="1">
        <v>0.48449750476617298</v>
      </c>
      <c r="P441" s="1">
        <v>0.51550249523382596</v>
      </c>
      <c r="Q441" s="1">
        <v>0.66666666666666596</v>
      </c>
      <c r="R441" s="1">
        <v>0.33333333333333298</v>
      </c>
      <c r="S441" s="1">
        <f>IF(TeknologiOppgangNedgangUnik_Vader[[#This Row],[Nedgang-KNN]]&gt;TeknologiOppgangNedgangUnik_Vader[[#This Row],[Oppgang-KNN]],0,1)</f>
        <v>0</v>
      </c>
      <c r="T441" s="1">
        <f>IF(TeknologiOppgangNedgangUnik_Vader[[#This Row],[Label]]=TeknologiOppgangNedgangUnik_Vader[[#This Row],[Prediksjon-KNN]],1,-1)</f>
        <v>-1</v>
      </c>
      <c r="U4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1" s="2">
        <f>TeknologiOppgangNedgangUnik_Vader[[#This Row],[Conviction KNN]]*TeknologiOppgangNedgangUnik_Vader[[#This Row],[Prediksjon Rett/Feil KNN]]*TeknologiOppgangNedgangUnik_Vader[[#This Row],[Return]]</f>
        <v>7.0028454892687088E-4</v>
      </c>
      <c r="W441" s="1">
        <v>0.50057816027160196</v>
      </c>
      <c r="X441" s="1">
        <v>0.49942183972839699</v>
      </c>
      <c r="Y441" s="1">
        <v>0.515593561368209</v>
      </c>
      <c r="Z441" s="1">
        <v>0.48440643863179</v>
      </c>
    </row>
    <row r="442" spans="1:26" hidden="1" x14ac:dyDescent="0.3">
      <c r="A442">
        <v>440</v>
      </c>
      <c r="B442" s="1">
        <v>151.570007</v>
      </c>
      <c r="C442" s="1">
        <v>149.83000200000001</v>
      </c>
      <c r="D442" s="1">
        <v>153.009995</v>
      </c>
      <c r="E442">
        <v>21877400</v>
      </c>
      <c r="F442" s="1">
        <v>151.529999</v>
      </c>
      <c r="G442" s="3">
        <f>(TeknologiOppgangNedgangUnik_Vader[[#This Row],[Open]]-TeknologiOppgangNedgangUnik_Vader[[#This Row],[Close]])/TeknologiOppgangNedgangUnik_Vader[[#This Row],[Close]]</f>
        <v>2.6402692710372332E-4</v>
      </c>
      <c r="H442" s="1">
        <v>-0.94030000000000002</v>
      </c>
      <c r="I442" s="1">
        <v>6.5000000000000002E-2</v>
      </c>
      <c r="J442" s="1">
        <v>0.90300000000000002</v>
      </c>
      <c r="K442" s="1">
        <v>3.1E-2</v>
      </c>
      <c r="L442">
        <v>0</v>
      </c>
      <c r="M442" s="1">
        <v>0.55564552961795699</v>
      </c>
      <c r="N442" s="1">
        <v>0.44435447038204201</v>
      </c>
      <c r="O442" s="1">
        <v>0.77313228919681998</v>
      </c>
      <c r="P442" s="1">
        <v>0.226867710803179</v>
      </c>
      <c r="Q442" s="1">
        <v>0.77777777777777701</v>
      </c>
      <c r="R442" s="1">
        <v>0.22222222222222199</v>
      </c>
      <c r="S442" s="1">
        <f>IF(TeknologiOppgangNedgangUnik_Vader[[#This Row],[Nedgang-KNN]]&gt;TeknologiOppgangNedgangUnik_Vader[[#This Row],[Oppgang-KNN]],0,1)</f>
        <v>0</v>
      </c>
      <c r="T442" s="1">
        <f>IF(TeknologiOppgangNedgangUnik_Vader[[#This Row],[Label]]=TeknologiOppgangNedgangUnik_Vader[[#This Row],[Prediksjon-KNN]],1,-1)</f>
        <v>1</v>
      </c>
      <c r="U4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2" s="2">
        <f>TeknologiOppgangNedgangUnik_Vader[[#This Row],[Conviction KNN]]*TeknologiOppgangNedgangUnik_Vader[[#This Row],[Prediksjon Rett/Feil KNN]]*TeknologiOppgangNedgangUnik_Vader[[#This Row],[Return]]</f>
        <v>7.334081308436752E-5</v>
      </c>
      <c r="W442" s="1">
        <v>0.53099666328414497</v>
      </c>
      <c r="X442" s="1">
        <v>0.46900333671585398</v>
      </c>
      <c r="Y442" s="1">
        <v>0.54250559284116295</v>
      </c>
      <c r="Z442" s="1">
        <v>0.45749440715883599</v>
      </c>
    </row>
    <row r="443" spans="1:26" hidden="1" x14ac:dyDescent="0.3">
      <c r="A443">
        <v>441</v>
      </c>
      <c r="B443" s="1">
        <v>150.490005</v>
      </c>
      <c r="C443" s="1">
        <v>146.740005</v>
      </c>
      <c r="D443" s="1">
        <v>150.94000199999999</v>
      </c>
      <c r="E443">
        <v>24145800</v>
      </c>
      <c r="F443" s="1">
        <v>147.86999499999999</v>
      </c>
      <c r="G443" s="3">
        <f>(TeknologiOppgangNedgangUnik_Vader[[#This Row],[Open]]-TeknologiOppgangNedgangUnik_Vader[[#This Row],[Close]])/TeknologiOppgangNedgangUnik_Vader[[#This Row],[Close]]</f>
        <v>1.7718334270586861E-2</v>
      </c>
      <c r="H443" s="1">
        <v>0.69479999999999997</v>
      </c>
      <c r="I443" s="1">
        <v>3.7999999999999999E-2</v>
      </c>
      <c r="J443" s="1">
        <v>0.878</v>
      </c>
      <c r="K443" s="1">
        <v>8.4000000000000005E-2</v>
      </c>
      <c r="L443">
        <v>0</v>
      </c>
      <c r="M443" s="1">
        <v>0.51540574815454798</v>
      </c>
      <c r="N443" s="1">
        <v>0.48459425184545102</v>
      </c>
      <c r="O443" s="1">
        <v>0.50954522561421201</v>
      </c>
      <c r="P443" s="1">
        <v>0.490454774385787</v>
      </c>
      <c r="Q443" s="1">
        <v>0.33333333333333298</v>
      </c>
      <c r="R443" s="1">
        <v>0.66666666666666596</v>
      </c>
      <c r="S443" s="1">
        <f>IF(TeknologiOppgangNedgangUnik_Vader[[#This Row],[Nedgang-KNN]]&gt;TeknologiOppgangNedgangUnik_Vader[[#This Row],[Oppgang-KNN]],0,1)</f>
        <v>1</v>
      </c>
      <c r="T443" s="1">
        <f>IF(TeknologiOppgangNedgangUnik_Vader[[#This Row],[Label]]=TeknologiOppgangNedgangUnik_Vader[[#This Row],[Prediksjon-KNN]],1,-1)</f>
        <v>-1</v>
      </c>
      <c r="U4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3" s="2">
        <f>TeknologiOppgangNedgangUnik_Vader[[#This Row],[Conviction KNN]]*TeknologiOppgangNedgangUnik_Vader[[#This Row],[Prediksjon Rett/Feil KNN]]*TeknologiOppgangNedgangUnik_Vader[[#This Row],[Return]]</f>
        <v>-2.9530557117644738E-3</v>
      </c>
      <c r="W443" s="1">
        <v>0.50737513852764304</v>
      </c>
      <c r="X443" s="1">
        <v>0.49262486147235601</v>
      </c>
      <c r="Y443" s="1">
        <v>0.39705882352941102</v>
      </c>
      <c r="Z443" s="1">
        <v>0.60294117647058798</v>
      </c>
    </row>
    <row r="444" spans="1:26" hidden="1" x14ac:dyDescent="0.3">
      <c r="A444">
        <v>442</v>
      </c>
      <c r="B444" s="1">
        <v>144.479996</v>
      </c>
      <c r="C444" s="1">
        <v>140.490005</v>
      </c>
      <c r="D444" s="1">
        <v>145.03999300000001</v>
      </c>
      <c r="E444">
        <v>18542100</v>
      </c>
      <c r="F444" s="1">
        <v>141.550003</v>
      </c>
      <c r="G444" s="3">
        <f>(TeknologiOppgangNedgangUnik_Vader[[#This Row],[Open]]-TeknologiOppgangNedgangUnik_Vader[[#This Row],[Close]])/TeknologiOppgangNedgangUnik_Vader[[#This Row],[Close]]</f>
        <v>2.0699349614284331E-2</v>
      </c>
      <c r="H444" s="1">
        <v>0.75790000000000002</v>
      </c>
      <c r="I444" s="1">
        <v>7.6999999999999999E-2</v>
      </c>
      <c r="J444" s="1">
        <v>0.81799999999999995</v>
      </c>
      <c r="K444" s="1">
        <v>0.104</v>
      </c>
      <c r="L444">
        <v>0</v>
      </c>
      <c r="M444" s="1">
        <v>0.49454275929830899</v>
      </c>
      <c r="N444" s="1">
        <v>0.50545724070168996</v>
      </c>
      <c r="O444" s="1">
        <v>0.48792030624597599</v>
      </c>
      <c r="P444" s="1">
        <v>0.51207969375402296</v>
      </c>
      <c r="Q444" s="1">
        <v>0.55555555555555503</v>
      </c>
      <c r="R444" s="1">
        <v>0.44444444444444398</v>
      </c>
      <c r="S444" s="1">
        <f>IF(TeknologiOppgangNedgangUnik_Vader[[#This Row],[Nedgang-KNN]]&gt;TeknologiOppgangNedgangUnik_Vader[[#This Row],[Oppgang-KNN]],0,1)</f>
        <v>0</v>
      </c>
      <c r="T444" s="1">
        <f>IF(TeknologiOppgangNedgangUnik_Vader[[#This Row],[Label]]=TeknologiOppgangNedgangUnik_Vader[[#This Row],[Prediksjon-KNN]],1,-1)</f>
        <v>1</v>
      </c>
      <c r="U4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44" s="2">
        <f>TeknologiOppgangNedgangUnik_Vader[[#This Row],[Conviction KNN]]*TeknologiOppgangNedgangUnik_Vader[[#This Row],[Prediksjon Rett/Feil KNN]]*TeknologiOppgangNedgangUnik_Vader[[#This Row],[Return]]</f>
        <v>1.1499638674602399E-3</v>
      </c>
      <c r="W444" s="1">
        <v>0.50083518892060697</v>
      </c>
      <c r="X444" s="1">
        <v>0.49916481107939198</v>
      </c>
      <c r="Y444" s="1">
        <v>0.588607594936708</v>
      </c>
      <c r="Z444" s="1">
        <v>0.411392405063291</v>
      </c>
    </row>
    <row r="445" spans="1:26" x14ac:dyDescent="0.3">
      <c r="A445">
        <v>443</v>
      </c>
      <c r="B445" s="1">
        <v>142</v>
      </c>
      <c r="C445" s="1">
        <v>141.61999499999999</v>
      </c>
      <c r="D445" s="1">
        <v>144.88000500000001</v>
      </c>
      <c r="E445">
        <v>15141700</v>
      </c>
      <c r="F445" s="1">
        <v>142.16000399999999</v>
      </c>
      <c r="G445" s="3">
        <f>(TeknologiOppgangNedgangUnik_Vader[[#This Row],[Open]]-TeknologiOppgangNedgangUnik_Vader[[#This Row],[Close]])/TeknologiOppgangNedgangUnik_Vader[[#This Row],[Close]]</f>
        <v>-1.125520508567139E-3</v>
      </c>
      <c r="H445" s="1">
        <v>0.85880000000000001</v>
      </c>
      <c r="I445" s="1">
        <v>8.5000000000000006E-2</v>
      </c>
      <c r="J445" s="1">
        <v>0.78900000000000003</v>
      </c>
      <c r="K445" s="1">
        <v>0.125</v>
      </c>
      <c r="L445">
        <v>1</v>
      </c>
      <c r="M445" s="7">
        <v>0.484019402490868</v>
      </c>
      <c r="N445" s="7">
        <v>0.51598059750913094</v>
      </c>
      <c r="O445" s="7">
        <v>0.47187193856169002</v>
      </c>
      <c r="P445" s="7">
        <v>0.52812806143831004</v>
      </c>
      <c r="Q445" s="7">
        <v>0.33333333333333298</v>
      </c>
      <c r="R445" s="7">
        <v>0.66666666666666596</v>
      </c>
      <c r="S445" s="1">
        <f>IF(TeknologiOppgangNedgangUnik_Vader[[#This Row],[Nedgang-KNN]]&gt;TeknologiOppgangNedgangUnik_Vader[[#This Row],[Oppgang-KNN]],0,1)</f>
        <v>1</v>
      </c>
      <c r="T445" s="1">
        <f>IF(TeknologiOppgangNedgangUnik_Vader[[#This Row],[Label]]=TeknologiOppgangNedgangUnik_Vader[[#This Row],[Prediksjon-KNN]],1,-1)</f>
        <v>1</v>
      </c>
      <c r="U4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5" s="2">
        <f>TeknologiOppgangNedgangUnik_Vader[[#This Row],[Conviction KNN]]*TeknologiOppgangNedgangUnik_Vader[[#This Row],[Prediksjon Rett/Feil KNN]]*TeknologiOppgangNedgangUnik_Vader[[#This Row],[Return]]</f>
        <v>-1.875867514278563E-4</v>
      </c>
      <c r="W445" s="7">
        <v>0.49572137881726802</v>
      </c>
      <c r="X445" s="7">
        <v>0.50427862118273103</v>
      </c>
      <c r="Y445" s="7">
        <v>0.469343850842595</v>
      </c>
      <c r="Z445" s="7">
        <v>0.530656149157404</v>
      </c>
    </row>
    <row r="446" spans="1:26" x14ac:dyDescent="0.3">
      <c r="A446">
        <v>444</v>
      </c>
      <c r="B446" s="1">
        <v>143.699997</v>
      </c>
      <c r="C446" s="1">
        <v>141.550003</v>
      </c>
      <c r="D446" s="1">
        <v>145.58000200000001</v>
      </c>
      <c r="E446">
        <v>22068400</v>
      </c>
      <c r="F446" s="1">
        <v>144.220001</v>
      </c>
      <c r="G446" s="3">
        <f>(TeknologiOppgangNedgangUnik_Vader[[#This Row],[Open]]-TeknologiOppgangNedgangUnik_Vader[[#This Row],[Close]])/TeknologiOppgangNedgangUnik_Vader[[#This Row],[Close]]</f>
        <v>-3.6056302620605316E-3</v>
      </c>
      <c r="H446" s="1">
        <v>-0.25</v>
      </c>
      <c r="I446" s="1">
        <v>0.08</v>
      </c>
      <c r="J446" s="1">
        <v>0.85199999999999998</v>
      </c>
      <c r="K446" s="1">
        <v>6.8000000000000005E-2</v>
      </c>
      <c r="L446">
        <v>1</v>
      </c>
      <c r="M446" s="7">
        <v>0.53441057749176202</v>
      </c>
      <c r="N446" s="7">
        <v>0.46558942250823698</v>
      </c>
      <c r="O446" s="7">
        <v>0.62336982770620897</v>
      </c>
      <c r="P446" s="7">
        <v>0.37663017229378998</v>
      </c>
      <c r="Q446" s="7">
        <v>0.22222222222222199</v>
      </c>
      <c r="R446" s="7">
        <v>0.77777777777777701</v>
      </c>
      <c r="S446" s="1">
        <f>IF(TeknologiOppgangNedgangUnik_Vader[[#This Row],[Nedgang-KNN]]&gt;TeknologiOppgangNedgangUnik_Vader[[#This Row],[Oppgang-KNN]],0,1)</f>
        <v>1</v>
      </c>
      <c r="T446" s="1">
        <f>IF(TeknologiOppgangNedgangUnik_Vader[[#This Row],[Label]]=TeknologiOppgangNedgangUnik_Vader[[#This Row],[Prediksjon-KNN]],1,-1)</f>
        <v>1</v>
      </c>
      <c r="U4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6" s="2">
        <f>TeknologiOppgangNedgangUnik_Vader[[#This Row],[Conviction KNN]]*TeknologiOppgangNedgangUnik_Vader[[#This Row],[Prediksjon Rett/Feil KNN]]*TeknologiOppgangNedgangUnik_Vader[[#This Row],[Return]]</f>
        <v>-1.00156396168348E-3</v>
      </c>
      <c r="W446" s="7">
        <v>0.51693780048766902</v>
      </c>
      <c r="X446" s="7">
        <v>0.48306219951232998</v>
      </c>
      <c r="Y446" s="7">
        <v>0.54250559284116295</v>
      </c>
      <c r="Z446" s="7">
        <v>0.45749440715883599</v>
      </c>
    </row>
    <row r="447" spans="1:26" x14ac:dyDescent="0.3">
      <c r="A447">
        <v>445</v>
      </c>
      <c r="B447" s="1">
        <v>142.33000200000001</v>
      </c>
      <c r="C447" s="1">
        <v>140.83000200000001</v>
      </c>
      <c r="D447" s="1">
        <v>144.83999600000001</v>
      </c>
      <c r="E447">
        <v>30320300</v>
      </c>
      <c r="F447" s="1">
        <v>143.85000600000001</v>
      </c>
      <c r="G447" s="3">
        <f>(TeknologiOppgangNedgangUnik_Vader[[#This Row],[Open]]-TeknologiOppgangNedgangUnik_Vader[[#This Row],[Close]])/TeknologiOppgangNedgangUnik_Vader[[#This Row],[Close]]</f>
        <v>-1.0566589757389375E-2</v>
      </c>
      <c r="H447" s="1">
        <v>0.128</v>
      </c>
      <c r="I447" s="1">
        <v>0.10299999999999999</v>
      </c>
      <c r="J447" s="1">
        <v>0.79900000000000004</v>
      </c>
      <c r="K447" s="1">
        <v>9.8000000000000004E-2</v>
      </c>
      <c r="L447">
        <v>1</v>
      </c>
      <c r="M447" s="7">
        <v>0.51327809573845695</v>
      </c>
      <c r="N447" s="7">
        <v>0.48672190426154199</v>
      </c>
      <c r="O447" s="7">
        <v>0.55783964165618005</v>
      </c>
      <c r="P447" s="7">
        <v>0.442160358343819</v>
      </c>
      <c r="Q447" s="7">
        <v>0.33333333333333298</v>
      </c>
      <c r="R447" s="7">
        <v>0.66666666666666596</v>
      </c>
      <c r="S447" s="1">
        <f>IF(TeknologiOppgangNedgangUnik_Vader[[#This Row],[Nedgang-KNN]]&gt;TeknologiOppgangNedgangUnik_Vader[[#This Row],[Oppgang-KNN]],0,1)</f>
        <v>1</v>
      </c>
      <c r="T447" s="1">
        <f>IF(TeknologiOppgangNedgangUnik_Vader[[#This Row],[Label]]=TeknologiOppgangNedgangUnik_Vader[[#This Row],[Prediksjon-KNN]],1,-1)</f>
        <v>1</v>
      </c>
      <c r="U4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7" s="2">
        <f>TeknologiOppgangNedgangUnik_Vader[[#This Row],[Conviction KNN]]*TeknologiOppgangNedgangUnik_Vader[[#This Row],[Prediksjon Rett/Feil KNN]]*TeknologiOppgangNedgangUnik_Vader[[#This Row],[Return]]</f>
        <v>-1.7610982928982272E-3</v>
      </c>
      <c r="W447" s="7">
        <v>0.50660202755630601</v>
      </c>
      <c r="X447" s="7">
        <v>0.49339797244369299</v>
      </c>
      <c r="Y447" s="7">
        <v>0.54250559284116295</v>
      </c>
      <c r="Z447" s="7">
        <v>0.45749440715883599</v>
      </c>
    </row>
    <row r="448" spans="1:26" hidden="1" x14ac:dyDescent="0.3">
      <c r="A448">
        <v>446</v>
      </c>
      <c r="B448" s="1">
        <v>141.070007</v>
      </c>
      <c r="C448" s="1">
        <v>137.770004</v>
      </c>
      <c r="D448" s="1">
        <v>141.770004</v>
      </c>
      <c r="E448">
        <v>37250600</v>
      </c>
      <c r="F448" s="1">
        <v>139.529999</v>
      </c>
      <c r="G448" s="3">
        <f>(TeknologiOppgangNedgangUnik_Vader[[#This Row],[Open]]-TeknologiOppgangNedgangUnik_Vader[[#This Row],[Close]])/TeknologiOppgangNedgangUnik_Vader[[#This Row],[Close]]</f>
        <v>1.1037110377962522E-2</v>
      </c>
      <c r="H448" s="1">
        <v>0.97289999999999999</v>
      </c>
      <c r="I448" s="1">
        <v>8.0000000000000002E-3</v>
      </c>
      <c r="J448" s="1">
        <v>0.86199999999999999</v>
      </c>
      <c r="K448" s="1">
        <v>0.13</v>
      </c>
      <c r="L448">
        <v>0</v>
      </c>
      <c r="M448" s="1">
        <v>0.49735564275038102</v>
      </c>
      <c r="N448" s="1">
        <v>0.50264435724961798</v>
      </c>
      <c r="O448" s="1">
        <v>0.48239293524605997</v>
      </c>
      <c r="P448" s="1">
        <v>0.51760706475393903</v>
      </c>
      <c r="Q448" s="1">
        <v>0.33333333333333298</v>
      </c>
      <c r="R448" s="1">
        <v>0.66666666666666596</v>
      </c>
      <c r="S448" s="1">
        <f>IF(TeknologiOppgangNedgangUnik_Vader[[#This Row],[Nedgang-KNN]]&gt;TeknologiOppgangNedgangUnik_Vader[[#This Row],[Oppgang-KNN]],0,1)</f>
        <v>1</v>
      </c>
      <c r="T448" s="1">
        <f>IF(TeknologiOppgangNedgangUnik_Vader[[#This Row],[Label]]=TeknologiOppgangNedgangUnik_Vader[[#This Row],[Prediksjon-KNN]],1,-1)</f>
        <v>-1</v>
      </c>
      <c r="U4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8" s="2">
        <f>TeknologiOppgangNedgangUnik_Vader[[#This Row],[Conviction KNN]]*TeknologiOppgangNedgangUnik_Vader[[#This Row],[Prediksjon Rett/Feil KNN]]*TeknologiOppgangNedgangUnik_Vader[[#This Row],[Return]]</f>
        <v>-1.8395183963270849E-3</v>
      </c>
      <c r="W448" s="1">
        <v>0.49852761939923701</v>
      </c>
      <c r="X448" s="1">
        <v>0.50147238060076205</v>
      </c>
      <c r="Y448" s="1">
        <v>0.515593561368209</v>
      </c>
      <c r="Z448" s="1">
        <v>0.48440643863179</v>
      </c>
    </row>
    <row r="449" spans="1:26" hidden="1" x14ac:dyDescent="0.3">
      <c r="A449">
        <v>447</v>
      </c>
      <c r="B449" s="1">
        <v>137.61000100000001</v>
      </c>
      <c r="C449" s="1">
        <v>131.21000699999999</v>
      </c>
      <c r="D449" s="1">
        <v>137.75</v>
      </c>
      <c r="E449">
        <v>44362700</v>
      </c>
      <c r="F449" s="1">
        <v>131.550003</v>
      </c>
      <c r="G449" s="3">
        <f>(TeknologiOppgangNedgangUnik_Vader[[#This Row],[Open]]-TeknologiOppgangNedgangUnik_Vader[[#This Row],[Close]])/TeknologiOppgangNedgangUnik_Vader[[#This Row],[Close]]</f>
        <v>4.6066118295717613E-2</v>
      </c>
      <c r="H449" s="1">
        <v>0.99870000000000003</v>
      </c>
      <c r="I449" s="1">
        <v>2.9000000000000001E-2</v>
      </c>
      <c r="J449" s="1">
        <v>0.74299999999999999</v>
      </c>
      <c r="K449" s="1">
        <v>0.22700000000000001</v>
      </c>
      <c r="L449">
        <v>0</v>
      </c>
      <c r="M449" s="1">
        <v>0.45223988260905301</v>
      </c>
      <c r="N449" s="1">
        <v>0.54776011739094599</v>
      </c>
      <c r="O449" s="1">
        <v>0.40207674321153097</v>
      </c>
      <c r="P449" s="1">
        <v>0.59792325678846803</v>
      </c>
      <c r="Q449" s="1">
        <v>0.77777777777777701</v>
      </c>
      <c r="R449" s="1">
        <v>0.22222222222222199</v>
      </c>
      <c r="S449" s="1">
        <f>IF(TeknologiOppgangNedgangUnik_Vader[[#This Row],[Nedgang-KNN]]&gt;TeknologiOppgangNedgangUnik_Vader[[#This Row],[Oppgang-KNN]],0,1)</f>
        <v>0</v>
      </c>
      <c r="T449" s="1">
        <f>IF(TeknologiOppgangNedgangUnik_Vader[[#This Row],[Label]]=TeknologiOppgangNedgangUnik_Vader[[#This Row],[Prediksjon-KNN]],1,-1)</f>
        <v>1</v>
      </c>
      <c r="U4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9" s="2">
        <f>TeknologiOppgangNedgangUnik_Vader[[#This Row],[Conviction KNN]]*TeknologiOppgangNedgangUnik_Vader[[#This Row],[Prediksjon Rett/Feil KNN]]*TeknologiOppgangNedgangUnik_Vader[[#This Row],[Return]]</f>
        <v>1.2796143971032658E-2</v>
      </c>
      <c r="W449" s="1">
        <v>0.48020507362896397</v>
      </c>
      <c r="X449" s="1">
        <v>0.51979492637103497</v>
      </c>
      <c r="Y449" s="1">
        <v>0.469343850842595</v>
      </c>
      <c r="Z449" s="1">
        <v>0.530656149157404</v>
      </c>
    </row>
    <row r="450" spans="1:26" hidden="1" x14ac:dyDescent="0.3">
      <c r="A450">
        <v>448</v>
      </c>
      <c r="B450" s="1">
        <v>127.029999</v>
      </c>
      <c r="C450" s="1">
        <v>126.849998</v>
      </c>
      <c r="D450" s="1">
        <v>134.16000399999999</v>
      </c>
      <c r="E450">
        <v>41939500</v>
      </c>
      <c r="F450" s="1">
        <v>132.429993</v>
      </c>
      <c r="G450" s="3">
        <f>(TeknologiOppgangNedgangUnik_Vader[[#This Row],[Open]]-TeknologiOppgangNedgangUnik_Vader[[#This Row],[Close]])/TeknologiOppgangNedgangUnik_Vader[[#This Row],[Close]]</f>
        <v>-4.0776216004179598E-2</v>
      </c>
      <c r="H450" s="1">
        <v>0.80649999999999999</v>
      </c>
      <c r="I450" s="1">
        <v>9.6000000000000002E-2</v>
      </c>
      <c r="J450" s="1">
        <v>0.78600000000000003</v>
      </c>
      <c r="K450" s="1">
        <v>0.11799999999999999</v>
      </c>
      <c r="L450">
        <v>1</v>
      </c>
      <c r="M450" s="1">
        <v>0.49356942309903801</v>
      </c>
      <c r="N450" s="1">
        <v>0.50643057690096105</v>
      </c>
      <c r="O450" s="1">
        <v>0.48480789245672201</v>
      </c>
      <c r="P450" s="1">
        <v>0.51519210754327704</v>
      </c>
      <c r="Q450" s="1">
        <v>0.66666666666666596</v>
      </c>
      <c r="R450" s="1">
        <v>0.33333333333333298</v>
      </c>
      <c r="S450" s="1">
        <f>IF(TeknologiOppgangNedgangUnik_Vader[[#This Row],[Nedgang-KNN]]&gt;TeknologiOppgangNedgangUnik_Vader[[#This Row],[Oppgang-KNN]],0,1)</f>
        <v>0</v>
      </c>
      <c r="T450" s="1">
        <f>IF(TeknologiOppgangNedgangUnik_Vader[[#This Row],[Label]]=TeknologiOppgangNedgangUnik_Vader[[#This Row],[Prediksjon-KNN]],1,-1)</f>
        <v>-1</v>
      </c>
      <c r="U4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0" s="2">
        <f>TeknologiOppgangNedgangUnik_Vader[[#This Row],[Conviction KNN]]*TeknologiOppgangNedgangUnik_Vader[[#This Row],[Prediksjon Rett/Feil KNN]]*TeknologiOppgangNedgangUnik_Vader[[#This Row],[Return]]</f>
        <v>6.7960360006965922E-3</v>
      </c>
      <c r="W450" s="1">
        <v>0.49684053052914101</v>
      </c>
      <c r="X450" s="1">
        <v>0.50315946947085799</v>
      </c>
      <c r="Y450" s="1">
        <v>0.588607594936708</v>
      </c>
      <c r="Z450" s="1">
        <v>0.411392405063291</v>
      </c>
    </row>
    <row r="451" spans="1:26" x14ac:dyDescent="0.3">
      <c r="A451">
        <v>449</v>
      </c>
      <c r="B451" s="1">
        <v>134.39999399999999</v>
      </c>
      <c r="C451" s="1">
        <v>134.13000500000001</v>
      </c>
      <c r="D451" s="1">
        <v>137.19000199999999</v>
      </c>
      <c r="E451">
        <v>25469700</v>
      </c>
      <c r="F451" s="1">
        <v>134.820007</v>
      </c>
      <c r="G451" s="3">
        <f>(TeknologiOppgangNedgangUnik_Vader[[#This Row],[Open]]-TeknologiOppgangNedgangUnik_Vader[[#This Row],[Close]])/TeknologiOppgangNedgangUnik_Vader[[#This Row],[Close]]</f>
        <v>-3.1153610606177427E-3</v>
      </c>
      <c r="H451" s="1">
        <v>0.95650000000000002</v>
      </c>
      <c r="I451" s="1">
        <v>8.2000000000000003E-2</v>
      </c>
      <c r="J451" s="1">
        <v>0.77</v>
      </c>
      <c r="K451" s="1">
        <v>0.14799999999999999</v>
      </c>
      <c r="L451">
        <v>1</v>
      </c>
      <c r="M451" s="7">
        <v>0.48170639844879498</v>
      </c>
      <c r="N451" s="7">
        <v>0.51829360155120496</v>
      </c>
      <c r="O451" s="7">
        <v>0.452720017995343</v>
      </c>
      <c r="P451" s="7">
        <v>0.547279982004656</v>
      </c>
      <c r="Q451" s="7">
        <v>0.33333333333333298</v>
      </c>
      <c r="R451" s="7">
        <v>0.66666666666666596</v>
      </c>
      <c r="S451" s="1">
        <f>IF(TeknologiOppgangNedgangUnik_Vader[[#This Row],[Nedgang-KNN]]&gt;TeknologiOppgangNedgangUnik_Vader[[#This Row],[Oppgang-KNN]],0,1)</f>
        <v>1</v>
      </c>
      <c r="T451" s="1">
        <f>IF(TeknologiOppgangNedgangUnik_Vader[[#This Row],[Label]]=TeknologiOppgangNedgangUnik_Vader[[#This Row],[Prediksjon-KNN]],1,-1)</f>
        <v>1</v>
      </c>
      <c r="U4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1" s="2">
        <f>TeknologiOppgangNedgangUnik_Vader[[#This Row],[Conviction KNN]]*TeknologiOppgangNedgangUnik_Vader[[#This Row],[Prediksjon Rett/Feil KNN]]*TeknologiOppgangNedgangUnik_Vader[[#This Row],[Return]]</f>
        <v>-5.192268434362899E-4</v>
      </c>
      <c r="W451" s="7">
        <v>0.49104074588774699</v>
      </c>
      <c r="X451" s="7">
        <v>0.50895925411225196</v>
      </c>
      <c r="Y451" s="7">
        <v>0.469343850842595</v>
      </c>
      <c r="Z451" s="7">
        <v>0.530656149157404</v>
      </c>
    </row>
    <row r="452" spans="1:26" hidden="1" x14ac:dyDescent="0.3">
      <c r="A452">
        <v>450</v>
      </c>
      <c r="B452" s="1">
        <v>133</v>
      </c>
      <c r="C452" s="1">
        <v>132.779999</v>
      </c>
      <c r="D452" s="1">
        <v>137</v>
      </c>
      <c r="E452">
        <v>24263600</v>
      </c>
      <c r="F452" s="1">
        <v>136.38000500000001</v>
      </c>
      <c r="G452" s="3">
        <f>(TeknologiOppgangNedgangUnik_Vader[[#This Row],[Open]]-TeknologiOppgangNedgangUnik_Vader[[#This Row],[Close]])/TeknologiOppgangNedgangUnik_Vader[[#This Row],[Close]]</f>
        <v>-2.4783728377191443E-2</v>
      </c>
      <c r="H452" s="1">
        <v>-0.90720000000000001</v>
      </c>
      <c r="I452" s="1">
        <v>0.08</v>
      </c>
      <c r="J452" s="1">
        <v>0.85099999999999998</v>
      </c>
      <c r="K452" s="1">
        <v>6.8000000000000005E-2</v>
      </c>
      <c r="L452">
        <v>1</v>
      </c>
      <c r="M452" s="1">
        <v>0.53999922663077404</v>
      </c>
      <c r="N452" s="1">
        <v>0.46000077336922501</v>
      </c>
      <c r="O452" s="1">
        <v>0.74490135847088501</v>
      </c>
      <c r="P452" s="1">
        <v>0.25509864152911399</v>
      </c>
      <c r="Q452" s="1">
        <v>0.55555555555555503</v>
      </c>
      <c r="R452" s="1">
        <v>0.44444444444444398</v>
      </c>
      <c r="S452" s="1">
        <f>IF(TeknologiOppgangNedgangUnik_Vader[[#This Row],[Nedgang-KNN]]&gt;TeknologiOppgangNedgangUnik_Vader[[#This Row],[Oppgang-KNN]],0,1)</f>
        <v>0</v>
      </c>
      <c r="T452" s="1">
        <f>IF(TeknologiOppgangNedgangUnik_Vader[[#This Row],[Label]]=TeknologiOppgangNedgangUnik_Vader[[#This Row],[Prediksjon-KNN]],1,-1)</f>
        <v>-1</v>
      </c>
      <c r="U4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2" s="2">
        <f>TeknologiOppgangNedgangUnik_Vader[[#This Row],[Conviction KNN]]*TeknologiOppgangNedgangUnik_Vader[[#This Row],[Prediksjon Rett/Feil KNN]]*TeknologiOppgangNedgangUnik_Vader[[#This Row],[Return]]</f>
        <v>1.3768737987328572E-3</v>
      </c>
      <c r="W452" s="1">
        <v>0.52339187448368396</v>
      </c>
      <c r="X452" s="1">
        <v>0.47660812551631498</v>
      </c>
      <c r="Y452" s="1">
        <v>0.54250559284116295</v>
      </c>
      <c r="Z452" s="1">
        <v>0.45749440715883599</v>
      </c>
    </row>
    <row r="453" spans="1:26" hidden="1" x14ac:dyDescent="0.3">
      <c r="A453">
        <v>451</v>
      </c>
      <c r="B453" s="1">
        <v>135.75</v>
      </c>
      <c r="C453" s="1">
        <v>133.71000699999999</v>
      </c>
      <c r="D453" s="1">
        <v>136.61000100000001</v>
      </c>
      <c r="E453">
        <v>20750300</v>
      </c>
      <c r="F453" s="1">
        <v>135</v>
      </c>
      <c r="G453" s="3">
        <f>(TeknologiOppgangNedgangUnik_Vader[[#This Row],[Open]]-TeknologiOppgangNedgangUnik_Vader[[#This Row],[Close]])/TeknologiOppgangNedgangUnik_Vader[[#This Row],[Close]]</f>
        <v>5.5555555555555558E-3</v>
      </c>
      <c r="H453" s="1">
        <v>0.99419999999999997</v>
      </c>
      <c r="I453" s="1">
        <v>0.04</v>
      </c>
      <c r="J453" s="1">
        <v>0.83099999999999996</v>
      </c>
      <c r="K453" s="1">
        <v>0.129</v>
      </c>
      <c r="L453">
        <v>0</v>
      </c>
      <c r="M453" s="1">
        <v>0.49315369487760302</v>
      </c>
      <c r="N453" s="1">
        <v>0.50684630512239603</v>
      </c>
      <c r="O453" s="1">
        <v>0.463693191336777</v>
      </c>
      <c r="P453" s="1">
        <v>0.536306808663222</v>
      </c>
      <c r="Q453" s="1">
        <v>0.33333333333333298</v>
      </c>
      <c r="R453" s="1">
        <v>0.66666666666666596</v>
      </c>
      <c r="S453" s="1">
        <f>IF(TeknologiOppgangNedgangUnik_Vader[[#This Row],[Nedgang-KNN]]&gt;TeknologiOppgangNedgangUnik_Vader[[#This Row],[Oppgang-KNN]],0,1)</f>
        <v>1</v>
      </c>
      <c r="T453" s="1">
        <f>IF(TeknologiOppgangNedgangUnik_Vader[[#This Row],[Label]]=TeknologiOppgangNedgangUnik_Vader[[#This Row],[Prediksjon-KNN]],1,-1)</f>
        <v>-1</v>
      </c>
      <c r="U4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3" s="2">
        <f>TeknologiOppgangNedgangUnik_Vader[[#This Row],[Conviction KNN]]*TeknologiOppgangNedgangUnik_Vader[[#This Row],[Prediksjon Rett/Feil KNN]]*TeknologiOppgangNedgangUnik_Vader[[#This Row],[Return]]</f>
        <v>-9.2592592592592499E-4</v>
      </c>
      <c r="W453" s="1">
        <v>0.49652116859191398</v>
      </c>
      <c r="X453" s="1">
        <v>0.50347883140808503</v>
      </c>
      <c r="Y453" s="1">
        <v>0.469343850842595</v>
      </c>
      <c r="Z453" s="1">
        <v>0.530656149157404</v>
      </c>
    </row>
    <row r="454" spans="1:26" x14ac:dyDescent="0.3">
      <c r="A454">
        <v>452</v>
      </c>
      <c r="B454" s="1">
        <v>136.279999</v>
      </c>
      <c r="C454" s="1">
        <v>131.85000600000001</v>
      </c>
      <c r="D454" s="1">
        <v>136.78999300000001</v>
      </c>
      <c r="E454">
        <v>29847500</v>
      </c>
      <c r="F454" s="1">
        <v>136.759995</v>
      </c>
      <c r="G454" s="3">
        <f>(TeknologiOppgangNedgangUnik_Vader[[#This Row],[Open]]-TeknologiOppgangNedgangUnik_Vader[[#This Row],[Close]])/TeknologiOppgangNedgangUnik_Vader[[#This Row],[Close]]</f>
        <v>-3.5097690666046006E-3</v>
      </c>
      <c r="H454" s="1">
        <v>0.997</v>
      </c>
      <c r="I454" s="1">
        <v>3.3000000000000002E-2</v>
      </c>
      <c r="J454" s="1">
        <v>0.76700000000000002</v>
      </c>
      <c r="K454" s="1">
        <v>0.20100000000000001</v>
      </c>
      <c r="L454">
        <v>1</v>
      </c>
      <c r="M454" s="7">
        <v>0.47578405742337998</v>
      </c>
      <c r="N454" s="7">
        <v>0.52421594257661897</v>
      </c>
      <c r="O454" s="7">
        <v>0.41656234413750498</v>
      </c>
      <c r="P454" s="7">
        <v>0.58343765586249496</v>
      </c>
      <c r="Q454" s="7">
        <v>0.33333333333333298</v>
      </c>
      <c r="R454" s="7">
        <v>0.66666666666666596</v>
      </c>
      <c r="S454" s="1">
        <f>IF(TeknologiOppgangNedgangUnik_Vader[[#This Row],[Nedgang-KNN]]&gt;TeknologiOppgangNedgangUnik_Vader[[#This Row],[Oppgang-KNN]],0,1)</f>
        <v>1</v>
      </c>
      <c r="T454" s="1">
        <f>IF(TeknologiOppgangNedgangUnik_Vader[[#This Row],[Label]]=TeknologiOppgangNedgangUnik_Vader[[#This Row],[Prediksjon-KNN]],1,-1)</f>
        <v>1</v>
      </c>
      <c r="U4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4" s="2">
        <f>TeknologiOppgangNedgangUnik_Vader[[#This Row],[Conviction KNN]]*TeknologiOppgangNedgangUnik_Vader[[#This Row],[Prediksjon Rett/Feil KNN]]*TeknologiOppgangNedgangUnik_Vader[[#This Row],[Return]]</f>
        <v>-5.8496151110076615E-4</v>
      </c>
      <c r="W454" s="7">
        <v>0.48458950531871298</v>
      </c>
      <c r="X454" s="7">
        <v>0.51541049468128597</v>
      </c>
      <c r="Y454" s="7">
        <v>0.469343850842595</v>
      </c>
      <c r="Z454" s="7">
        <v>0.530656149157404</v>
      </c>
    </row>
    <row r="455" spans="1:26" hidden="1" x14ac:dyDescent="0.3">
      <c r="A455">
        <v>453</v>
      </c>
      <c r="B455" s="1">
        <v>135.91999799999999</v>
      </c>
      <c r="C455" s="1">
        <v>135.66000399999999</v>
      </c>
      <c r="D455" s="1">
        <v>139.990005</v>
      </c>
      <c r="E455">
        <v>24238700</v>
      </c>
      <c r="F455" s="1">
        <v>138.679993</v>
      </c>
      <c r="G455" s="3">
        <f>(TeknologiOppgangNedgangUnik_Vader[[#This Row],[Open]]-TeknologiOppgangNedgangUnik_Vader[[#This Row],[Close]])/TeknologiOppgangNedgangUnik_Vader[[#This Row],[Close]]</f>
        <v>-1.9901897456830731E-2</v>
      </c>
      <c r="H455" s="1">
        <v>0.38179999999999997</v>
      </c>
      <c r="I455" s="1">
        <v>0</v>
      </c>
      <c r="J455" s="1">
        <v>0.94299999999999995</v>
      </c>
      <c r="K455" s="1">
        <v>5.7000000000000002E-2</v>
      </c>
      <c r="L455">
        <v>1</v>
      </c>
      <c r="M455" s="1">
        <v>0.53610841820736999</v>
      </c>
      <c r="N455" s="1">
        <v>0.46389158179262902</v>
      </c>
      <c r="O455" s="1">
        <v>0.58357581241528</v>
      </c>
      <c r="P455" s="1">
        <v>0.416424187584719</v>
      </c>
      <c r="Q455" s="1">
        <v>0.88888888888888795</v>
      </c>
      <c r="R455" s="1">
        <v>0.11111111111111099</v>
      </c>
      <c r="S455" s="1">
        <f>IF(TeknologiOppgangNedgangUnik_Vader[[#This Row],[Nedgang-KNN]]&gt;TeknologiOppgangNedgangUnik_Vader[[#This Row],[Oppgang-KNN]],0,1)</f>
        <v>0</v>
      </c>
      <c r="T455" s="1">
        <f>IF(TeknologiOppgangNedgangUnik_Vader[[#This Row],[Label]]=TeknologiOppgangNedgangUnik_Vader[[#This Row],[Prediksjon-KNN]],1,-1)</f>
        <v>-1</v>
      </c>
      <c r="U4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55" s="2">
        <f>TeknologiOppgangNedgangUnik_Vader[[#This Row],[Conviction KNN]]*TeknologiOppgangNedgangUnik_Vader[[#This Row],[Prediksjon Rett/Feil KNN]]*TeknologiOppgangNedgangUnik_Vader[[#This Row],[Return]]</f>
        <v>7.7396267887674987E-3</v>
      </c>
      <c r="W455" s="1">
        <v>0.51746927749106497</v>
      </c>
      <c r="X455" s="1">
        <v>0.48253072250893397</v>
      </c>
      <c r="Y455" s="1">
        <v>0.54250559284116295</v>
      </c>
      <c r="Z455" s="1">
        <v>0.45749440715883599</v>
      </c>
    </row>
    <row r="456" spans="1:26" x14ac:dyDescent="0.3">
      <c r="A456">
        <v>454</v>
      </c>
      <c r="B456" s="1">
        <v>138.259995</v>
      </c>
      <c r="C456" s="1">
        <v>137.36000100000001</v>
      </c>
      <c r="D456" s="1">
        <v>140.970001</v>
      </c>
      <c r="E456">
        <v>25732600</v>
      </c>
      <c r="F456" s="1">
        <v>140.61000100000001</v>
      </c>
      <c r="G456" s="3">
        <f>(TeknologiOppgangNedgangUnik_Vader[[#This Row],[Open]]-TeknologiOppgangNedgangUnik_Vader[[#This Row],[Close]])/TeknologiOppgangNedgangUnik_Vader[[#This Row],[Close]]</f>
        <v>-1.671293637214331E-2</v>
      </c>
      <c r="H456" s="1">
        <v>0.98550000000000004</v>
      </c>
      <c r="I456" s="1">
        <v>5.8000000000000003E-2</v>
      </c>
      <c r="J456" s="1">
        <v>0.80600000000000005</v>
      </c>
      <c r="K456" s="1">
        <v>0.13700000000000001</v>
      </c>
      <c r="L456">
        <v>1</v>
      </c>
      <c r="M456" s="7">
        <v>0.495587729263884</v>
      </c>
      <c r="N456" s="7">
        <v>0.50441227073611505</v>
      </c>
      <c r="O456" s="7">
        <v>0.45522380137087798</v>
      </c>
      <c r="P456" s="7">
        <v>0.54477619862912197</v>
      </c>
      <c r="Q456" s="7">
        <v>0.44444444444444398</v>
      </c>
      <c r="R456" s="7">
        <v>0.55555555555555503</v>
      </c>
      <c r="S456" s="1">
        <f>IF(TeknologiOppgangNedgangUnik_Vader[[#This Row],[Nedgang-KNN]]&gt;TeknologiOppgangNedgangUnik_Vader[[#This Row],[Oppgang-KNN]],0,1)</f>
        <v>1</v>
      </c>
      <c r="T456" s="1">
        <f>IF(TeknologiOppgangNedgangUnik_Vader[[#This Row],[Label]]=TeknologiOppgangNedgangUnik_Vader[[#This Row],[Prediksjon-KNN]],1,-1)</f>
        <v>1</v>
      </c>
      <c r="U4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6" s="2">
        <f>TeknologiOppgangNedgangUnik_Vader[[#This Row],[Conviction KNN]]*TeknologiOppgangNedgangUnik_Vader[[#This Row],[Prediksjon Rett/Feil KNN]]*TeknologiOppgangNedgangUnik_Vader[[#This Row],[Return]]</f>
        <v>-9.2849646511907228E-4</v>
      </c>
      <c r="W456" s="7">
        <v>0.494191815341949</v>
      </c>
      <c r="X456" s="7">
        <v>0.50580818465805</v>
      </c>
      <c r="Y456" s="7">
        <v>0.469343850842595</v>
      </c>
      <c r="Z456" s="7">
        <v>0.530656149157404</v>
      </c>
    </row>
    <row r="457" spans="1:26" hidden="1" x14ac:dyDescent="0.3">
      <c r="A457">
        <v>455</v>
      </c>
      <c r="B457" s="1">
        <v>140.729996</v>
      </c>
      <c r="C457" s="1">
        <v>137.16000399999999</v>
      </c>
      <c r="D457" s="1">
        <v>143.38999899999999</v>
      </c>
      <c r="E457">
        <v>30307400</v>
      </c>
      <c r="F457" s="1">
        <v>137.929993</v>
      </c>
      <c r="G457" s="3">
        <f>(TeknologiOppgangNedgangUnik_Vader[[#This Row],[Open]]-TeknologiOppgangNedgangUnik_Vader[[#This Row],[Close]])/TeknologiOppgangNedgangUnik_Vader[[#This Row],[Close]]</f>
        <v>2.0300175031546647E-2</v>
      </c>
      <c r="H457" s="1">
        <v>0.98340000000000005</v>
      </c>
      <c r="I457" s="1">
        <v>5.2999999999999999E-2</v>
      </c>
      <c r="J457" s="1">
        <v>0.82799999999999996</v>
      </c>
      <c r="K457" s="1">
        <v>0.11899999999999999</v>
      </c>
      <c r="L457">
        <v>0</v>
      </c>
      <c r="M457" s="1">
        <v>0.49525432036839701</v>
      </c>
      <c r="N457" s="1">
        <v>0.50474567963160299</v>
      </c>
      <c r="O457" s="1">
        <v>0.46861861566340601</v>
      </c>
      <c r="P457" s="1">
        <v>0.53138138433659299</v>
      </c>
      <c r="Q457" s="1">
        <v>0.33333333333333298</v>
      </c>
      <c r="R457" s="1">
        <v>0.66666666666666596</v>
      </c>
      <c r="S457" s="1">
        <f>IF(TeknologiOppgangNedgangUnik_Vader[[#This Row],[Nedgang-KNN]]&gt;TeknologiOppgangNedgangUnik_Vader[[#This Row],[Oppgang-KNN]],0,1)</f>
        <v>1</v>
      </c>
      <c r="T457" s="1">
        <f>IF(TeknologiOppgangNedgangUnik_Vader[[#This Row],[Label]]=TeknologiOppgangNedgangUnik_Vader[[#This Row],[Prediksjon-KNN]],1,-1)</f>
        <v>-1</v>
      </c>
      <c r="U4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7" s="2">
        <f>TeknologiOppgangNedgangUnik_Vader[[#This Row],[Conviction KNN]]*TeknologiOppgangNedgangUnik_Vader[[#This Row],[Prediksjon Rett/Feil KNN]]*TeknologiOppgangNedgangUnik_Vader[[#This Row],[Return]]</f>
        <v>-3.383362505257771E-3</v>
      </c>
      <c r="W457" s="1">
        <v>0.49755271975080201</v>
      </c>
      <c r="X457" s="1">
        <v>0.50244728024919705</v>
      </c>
      <c r="Y457" s="1">
        <v>0.469343850842595</v>
      </c>
      <c r="Z457" s="1">
        <v>0.530656149157404</v>
      </c>
    </row>
    <row r="458" spans="1:26" x14ac:dyDescent="0.3">
      <c r="A458">
        <v>456</v>
      </c>
      <c r="B458" s="1">
        <v>133.820007</v>
      </c>
      <c r="C458" s="1">
        <v>133.66999799999999</v>
      </c>
      <c r="D458" s="1">
        <v>139.699997</v>
      </c>
      <c r="E458">
        <v>28218100</v>
      </c>
      <c r="F458" s="1">
        <v>139.63000500000001</v>
      </c>
      <c r="G458" s="3">
        <f>(TeknologiOppgangNedgangUnik_Vader[[#This Row],[Open]]-TeknologiOppgangNedgangUnik_Vader[[#This Row],[Close]])/TeknologiOppgangNedgangUnik_Vader[[#This Row],[Close]]</f>
        <v>-4.1609953390748695E-2</v>
      </c>
      <c r="H458" s="1">
        <v>0.9718</v>
      </c>
      <c r="I458" s="1">
        <v>4.4999999999999998E-2</v>
      </c>
      <c r="J458" s="1">
        <v>0.84099999999999997</v>
      </c>
      <c r="K458" s="1">
        <v>0.113</v>
      </c>
      <c r="L458">
        <v>1</v>
      </c>
      <c r="M458" s="7">
        <v>0.49121847688131498</v>
      </c>
      <c r="N458" s="7">
        <v>0.50878152311868396</v>
      </c>
      <c r="O458" s="7">
        <v>0.47453898637574599</v>
      </c>
      <c r="P458" s="7">
        <v>0.52546101362425301</v>
      </c>
      <c r="Q458" s="7">
        <v>0.44444444444444398</v>
      </c>
      <c r="R458" s="7">
        <v>0.55555555555555503</v>
      </c>
      <c r="S458" s="1">
        <f>IF(TeknologiOppgangNedgangUnik_Vader[[#This Row],[Nedgang-KNN]]&gt;TeknologiOppgangNedgangUnik_Vader[[#This Row],[Oppgang-KNN]],0,1)</f>
        <v>1</v>
      </c>
      <c r="T458" s="1">
        <f>IF(TeknologiOppgangNedgangUnik_Vader[[#This Row],[Label]]=TeknologiOppgangNedgangUnik_Vader[[#This Row],[Prediksjon-KNN]],1,-1)</f>
        <v>1</v>
      </c>
      <c r="U4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8" s="2">
        <f>TeknologiOppgangNedgangUnik_Vader[[#This Row],[Conviction KNN]]*TeknologiOppgangNedgangUnik_Vader[[#This Row],[Prediksjon Rett/Feil KNN]]*TeknologiOppgangNedgangUnik_Vader[[#This Row],[Return]]</f>
        <v>-2.3116640772638153E-3</v>
      </c>
      <c r="W458" s="7">
        <v>0.49912469974844598</v>
      </c>
      <c r="X458" s="7">
        <v>0.50087530025155302</v>
      </c>
      <c r="Y458" s="7">
        <v>0.469343850842595</v>
      </c>
      <c r="Z458" s="7">
        <v>0.530656149157404</v>
      </c>
    </row>
    <row r="459" spans="1:26" hidden="1" x14ac:dyDescent="0.3">
      <c r="A459">
        <v>457</v>
      </c>
      <c r="B459" s="1">
        <v>139.25</v>
      </c>
      <c r="C459" s="1">
        <v>136.66000399999999</v>
      </c>
      <c r="D459" s="1">
        <v>140.86999499999999</v>
      </c>
      <c r="E459">
        <v>21195500</v>
      </c>
      <c r="F459" s="1">
        <v>137.41999799999999</v>
      </c>
      <c r="G459" s="3">
        <f>(TeknologiOppgangNedgangUnik_Vader[[#This Row],[Open]]-TeknologiOppgangNedgangUnik_Vader[[#This Row],[Close]])/TeknologiOppgangNedgangUnik_Vader[[#This Row],[Close]]</f>
        <v>1.3316853635815128E-2</v>
      </c>
      <c r="H459" s="1">
        <v>0.9758</v>
      </c>
      <c r="I459" s="1">
        <v>5.0999999999999997E-2</v>
      </c>
      <c r="J459" s="1">
        <v>0.84399999999999997</v>
      </c>
      <c r="K459" s="1">
        <v>0.106</v>
      </c>
      <c r="L459">
        <v>0</v>
      </c>
      <c r="M459" s="1">
        <v>0.50774030083920896</v>
      </c>
      <c r="N459" s="1">
        <v>0.49225969916078999</v>
      </c>
      <c r="O459" s="1">
        <v>0.47941765719678298</v>
      </c>
      <c r="P459" s="1">
        <v>0.52058234280321602</v>
      </c>
      <c r="Q459" s="1">
        <v>0.66666666666666596</v>
      </c>
      <c r="R459" s="1">
        <v>0.33333333333333298</v>
      </c>
      <c r="S459" s="1">
        <f>IF(TeknologiOppgangNedgangUnik_Vader[[#This Row],[Nedgang-KNN]]&gt;TeknologiOppgangNedgangUnik_Vader[[#This Row],[Oppgang-KNN]],0,1)</f>
        <v>0</v>
      </c>
      <c r="T459" s="1">
        <f>IF(TeknologiOppgangNedgangUnik_Vader[[#This Row],[Label]]=TeknologiOppgangNedgangUnik_Vader[[#This Row],[Prediksjon-KNN]],1,-1)</f>
        <v>1</v>
      </c>
      <c r="U4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9" s="2">
        <f>TeknologiOppgangNedgangUnik_Vader[[#This Row],[Conviction KNN]]*TeknologiOppgangNedgangUnik_Vader[[#This Row],[Prediksjon Rett/Feil KNN]]*TeknologiOppgangNedgangUnik_Vader[[#This Row],[Return]]</f>
        <v>2.2194756059691857E-3</v>
      </c>
      <c r="W459" s="1">
        <v>0.50006064252586602</v>
      </c>
      <c r="X459" s="1">
        <v>0.49993935747413298</v>
      </c>
      <c r="Y459" s="1">
        <v>0.515593561368209</v>
      </c>
      <c r="Z459" s="1">
        <v>0.48440643863179</v>
      </c>
    </row>
    <row r="460" spans="1:26" hidden="1" x14ac:dyDescent="0.3">
      <c r="A460">
        <v>458</v>
      </c>
      <c r="B460" s="1">
        <v>139.60000600000001</v>
      </c>
      <c r="C460" s="1">
        <v>139.009995</v>
      </c>
      <c r="D460" s="1">
        <v>143.050003</v>
      </c>
      <c r="E460">
        <v>26422200</v>
      </c>
      <c r="F460" s="1">
        <v>141.85000600000001</v>
      </c>
      <c r="G460" s="3">
        <f>(TeknologiOppgangNedgangUnik_Vader[[#This Row],[Open]]-TeknologiOppgangNedgangUnik_Vader[[#This Row],[Close]])/TeknologiOppgangNedgangUnik_Vader[[#This Row],[Close]]</f>
        <v>-1.586182520147373E-2</v>
      </c>
      <c r="H460" s="1">
        <v>0.99480000000000002</v>
      </c>
      <c r="I460" s="1">
        <v>6.2E-2</v>
      </c>
      <c r="J460" s="1">
        <v>0.749</v>
      </c>
      <c r="K460" s="1">
        <v>0.189</v>
      </c>
      <c r="L460">
        <v>1</v>
      </c>
      <c r="M460" s="1">
        <v>0.46893968023713301</v>
      </c>
      <c r="N460" s="1">
        <v>0.53106031976286605</v>
      </c>
      <c r="O460" s="1">
        <v>0.42039186022056302</v>
      </c>
      <c r="P460" s="1">
        <v>0.57960813977943604</v>
      </c>
      <c r="Q460" s="1">
        <v>0.66666666666666596</v>
      </c>
      <c r="R460" s="1">
        <v>0.33333333333333298</v>
      </c>
      <c r="S460" s="1">
        <f>IF(TeknologiOppgangNedgangUnik_Vader[[#This Row],[Nedgang-KNN]]&gt;TeknologiOppgangNedgangUnik_Vader[[#This Row],[Oppgang-KNN]],0,1)</f>
        <v>0</v>
      </c>
      <c r="T460" s="1">
        <f>IF(TeknologiOppgangNedgangUnik_Vader[[#This Row],[Label]]=TeknologiOppgangNedgangUnik_Vader[[#This Row],[Prediksjon-KNN]],1,-1)</f>
        <v>-1</v>
      </c>
      <c r="U4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0" s="2">
        <f>TeknologiOppgangNedgangUnik_Vader[[#This Row],[Conviction KNN]]*TeknologiOppgangNedgangUnik_Vader[[#This Row],[Prediksjon Rett/Feil KNN]]*TeknologiOppgangNedgangUnik_Vader[[#This Row],[Return]]</f>
        <v>2.6436375335789522E-3</v>
      </c>
      <c r="W460" s="1">
        <v>0.48482740106849598</v>
      </c>
      <c r="X460" s="1">
        <v>0.51517259893150302</v>
      </c>
      <c r="Y460" s="1">
        <v>0.469343850842595</v>
      </c>
      <c r="Z460" s="1">
        <v>0.530656149157404</v>
      </c>
    </row>
    <row r="461" spans="1:26" hidden="1" x14ac:dyDescent="0.3">
      <c r="A461">
        <v>459</v>
      </c>
      <c r="B461" s="1">
        <v>143.88000500000001</v>
      </c>
      <c r="C461" s="1">
        <v>141.10000600000001</v>
      </c>
      <c r="D461" s="1">
        <v>143.88000500000001</v>
      </c>
      <c r="E461">
        <v>20300300</v>
      </c>
      <c r="F461" s="1">
        <v>142.08000200000001</v>
      </c>
      <c r="G461" s="3">
        <f>(TeknologiOppgangNedgangUnik_Vader[[#This Row],[Open]]-TeknologiOppgangNedgangUnik_Vader[[#This Row],[Close]])/TeknologiOppgangNedgangUnik_Vader[[#This Row],[Close]]</f>
        <v>1.2668939855448508E-2</v>
      </c>
      <c r="H461" s="1">
        <v>0.99280000000000002</v>
      </c>
      <c r="I461" s="1">
        <v>5.1999999999999998E-2</v>
      </c>
      <c r="J461" s="1">
        <v>0.79900000000000004</v>
      </c>
      <c r="K461" s="1">
        <v>0.14899999999999999</v>
      </c>
      <c r="L461">
        <v>0</v>
      </c>
      <c r="M461" s="1">
        <v>0.48450236406811498</v>
      </c>
      <c r="N461" s="1">
        <v>0.51549763593188402</v>
      </c>
      <c r="O461" s="1">
        <v>0.44658147788221297</v>
      </c>
      <c r="P461" s="1">
        <v>0.55341852211778597</v>
      </c>
      <c r="Q461" s="1">
        <v>0.44444444444444398</v>
      </c>
      <c r="R461" s="1">
        <v>0.55555555555555503</v>
      </c>
      <c r="S461" s="1">
        <f>IF(TeknologiOppgangNedgangUnik_Vader[[#This Row],[Nedgang-KNN]]&gt;TeknologiOppgangNedgangUnik_Vader[[#This Row],[Oppgang-KNN]],0,1)</f>
        <v>1</v>
      </c>
      <c r="T461" s="1">
        <f>IF(TeknologiOppgangNedgangUnik_Vader[[#This Row],[Label]]=TeknologiOppgangNedgangUnik_Vader[[#This Row],[Prediksjon-KNN]],1,-1)</f>
        <v>-1</v>
      </c>
      <c r="U4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1" s="2">
        <f>TeknologiOppgangNedgangUnik_Vader[[#This Row],[Conviction KNN]]*TeknologiOppgangNedgangUnik_Vader[[#This Row],[Prediksjon Rett/Feil KNN]]*TeknologiOppgangNedgangUnik_Vader[[#This Row],[Return]]</f>
        <v>-7.0382999196936114E-4</v>
      </c>
      <c r="W461" s="1">
        <v>0.49235129390819299</v>
      </c>
      <c r="X461" s="1">
        <v>0.50764870609180601</v>
      </c>
      <c r="Y461" s="1">
        <v>0.469343850842595</v>
      </c>
      <c r="Z461" s="1">
        <v>0.530656149157404</v>
      </c>
    </row>
    <row r="462" spans="1:26" x14ac:dyDescent="0.3">
      <c r="A462">
        <v>460</v>
      </c>
      <c r="B462" s="1">
        <v>143.08000200000001</v>
      </c>
      <c r="C462" s="1">
        <v>142.509995</v>
      </c>
      <c r="D462" s="1">
        <v>147.19000199999999</v>
      </c>
      <c r="E462">
        <v>23696900</v>
      </c>
      <c r="F462" s="1">
        <v>144.5</v>
      </c>
      <c r="G462" s="3">
        <f>(TeknologiOppgangNedgangUnik_Vader[[#This Row],[Open]]-TeknologiOppgangNedgangUnik_Vader[[#This Row],[Close]])/TeknologiOppgangNedgangUnik_Vader[[#This Row],[Close]]</f>
        <v>-9.8269757785466611E-3</v>
      </c>
      <c r="H462" s="1">
        <v>0.87790000000000001</v>
      </c>
      <c r="I462" s="1">
        <v>0.09</v>
      </c>
      <c r="J462" s="1">
        <v>0.78900000000000003</v>
      </c>
      <c r="K462" s="1">
        <v>0.12</v>
      </c>
      <c r="L462">
        <v>1</v>
      </c>
      <c r="M462" s="7">
        <v>0.484776085246516</v>
      </c>
      <c r="N462" s="7">
        <v>0.51522391475348295</v>
      </c>
      <c r="O462" s="7">
        <v>0.477434364217598</v>
      </c>
      <c r="P462" s="7">
        <v>0.52256563578240101</v>
      </c>
      <c r="Q462" s="7">
        <v>0.33333333333333298</v>
      </c>
      <c r="R462" s="7">
        <v>0.66666666666666596</v>
      </c>
      <c r="S462" s="1">
        <f>IF(TeknologiOppgangNedgangUnik_Vader[[#This Row],[Nedgang-KNN]]&gt;TeknologiOppgangNedgangUnik_Vader[[#This Row],[Oppgang-KNN]],0,1)</f>
        <v>1</v>
      </c>
      <c r="T462" s="1">
        <f>IF(TeknologiOppgangNedgangUnik_Vader[[#This Row],[Label]]=TeknologiOppgangNedgangUnik_Vader[[#This Row],[Prediksjon-KNN]],1,-1)</f>
        <v>1</v>
      </c>
      <c r="U4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2" s="2">
        <f>TeknologiOppgangNedgangUnik_Vader[[#This Row],[Conviction KNN]]*TeknologiOppgangNedgangUnik_Vader[[#This Row],[Prediksjon Rett/Feil KNN]]*TeknologiOppgangNedgangUnik_Vader[[#This Row],[Return]]</f>
        <v>-1.6378292964244418E-3</v>
      </c>
      <c r="W462" s="7">
        <v>0.49608577974191698</v>
      </c>
      <c r="X462" s="7">
        <v>0.50391422025808197</v>
      </c>
      <c r="Y462" s="7">
        <v>0.469343850842595</v>
      </c>
      <c r="Z462" s="7">
        <v>0.530656149157404</v>
      </c>
    </row>
    <row r="463" spans="1:26" hidden="1" x14ac:dyDescent="0.3">
      <c r="A463">
        <v>461</v>
      </c>
      <c r="B463" s="1">
        <v>145.570007</v>
      </c>
      <c r="C463" s="1">
        <v>143.19000199999999</v>
      </c>
      <c r="D463" s="1">
        <v>145.85000600000001</v>
      </c>
      <c r="E463">
        <v>18148600</v>
      </c>
      <c r="F463" s="1">
        <v>145.009995</v>
      </c>
      <c r="G463" s="3">
        <f>(TeknologiOppgangNedgangUnik_Vader[[#This Row],[Open]]-TeknologiOppgangNedgangUnik_Vader[[#This Row],[Close]])/TeknologiOppgangNedgangUnik_Vader[[#This Row],[Close]]</f>
        <v>3.8618855203739603E-3</v>
      </c>
      <c r="H463" s="1">
        <v>0.82709999999999995</v>
      </c>
      <c r="I463" s="1">
        <v>3.6999999999999998E-2</v>
      </c>
      <c r="J463" s="1">
        <v>0.88</v>
      </c>
      <c r="K463" s="1">
        <v>8.3000000000000004E-2</v>
      </c>
      <c r="L463">
        <v>0</v>
      </c>
      <c r="M463" s="1">
        <v>0.51326415808835502</v>
      </c>
      <c r="N463" s="1">
        <v>0.48673584191164498</v>
      </c>
      <c r="O463" s="1">
        <v>0.50542498266713498</v>
      </c>
      <c r="P463" s="1">
        <v>0.49457501733286502</v>
      </c>
      <c r="Q463" s="1">
        <v>0.44444444444444398</v>
      </c>
      <c r="R463" s="1">
        <v>0.55555555555555503</v>
      </c>
      <c r="S463" s="1">
        <f>IF(TeknologiOppgangNedgangUnik_Vader[[#This Row],[Nedgang-KNN]]&gt;TeknologiOppgangNedgangUnik_Vader[[#This Row],[Oppgang-KNN]],0,1)</f>
        <v>1</v>
      </c>
      <c r="T463" s="1">
        <f>IF(TeknologiOppgangNedgangUnik_Vader[[#This Row],[Label]]=TeknologiOppgangNedgangUnik_Vader[[#This Row],[Prediksjon-KNN]],1,-1)</f>
        <v>-1</v>
      </c>
      <c r="U4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3" s="2">
        <f>TeknologiOppgangNedgangUnik_Vader[[#This Row],[Conviction KNN]]*TeknologiOppgangNedgangUnik_Vader[[#This Row],[Prediksjon Rett/Feil KNN]]*TeknologiOppgangNedgangUnik_Vader[[#This Row],[Return]]</f>
        <v>-2.14549195576331E-4</v>
      </c>
      <c r="W463" s="1">
        <v>0.50629384041179504</v>
      </c>
      <c r="X463" s="1">
        <v>0.49370615958820402</v>
      </c>
      <c r="Y463" s="1">
        <v>0.37301587301587302</v>
      </c>
      <c r="Z463" s="1">
        <v>0.62698412698412698</v>
      </c>
    </row>
    <row r="464" spans="1:26" hidden="1" x14ac:dyDescent="0.3">
      <c r="A464">
        <v>462</v>
      </c>
      <c r="B464" s="1">
        <v>143.33999600000001</v>
      </c>
      <c r="C464" s="1">
        <v>142.509995</v>
      </c>
      <c r="D464" s="1">
        <v>146.009995</v>
      </c>
      <c r="E464">
        <v>21785800</v>
      </c>
      <c r="F464" s="1">
        <v>144.05999800000001</v>
      </c>
      <c r="G464" s="3">
        <f>(TeknologiOppgangNedgangUnik_Vader[[#This Row],[Open]]-TeknologiOppgangNedgangUnik_Vader[[#This Row],[Close]])/TeknologiOppgangNedgangUnik_Vader[[#This Row],[Close]]</f>
        <v>-4.9979314868517062E-3</v>
      </c>
      <c r="H464" s="1">
        <v>0.88600000000000001</v>
      </c>
      <c r="I464" s="1">
        <v>6.9000000000000006E-2</v>
      </c>
      <c r="J464" s="1">
        <v>0.79400000000000004</v>
      </c>
      <c r="K464" s="1">
        <v>0.13700000000000001</v>
      </c>
      <c r="L464">
        <v>1</v>
      </c>
      <c r="M464" s="1">
        <v>0.48870438633935898</v>
      </c>
      <c r="N464" s="1">
        <v>0.51129561366064102</v>
      </c>
      <c r="O464" s="1">
        <v>0.45772731318661303</v>
      </c>
      <c r="P464" s="1">
        <v>0.54227268681338503</v>
      </c>
      <c r="Q464" s="1">
        <v>0.66666666666666596</v>
      </c>
      <c r="R464" s="1">
        <v>0.33333333333333298</v>
      </c>
      <c r="S464" s="1">
        <f>IF(TeknologiOppgangNedgangUnik_Vader[[#This Row],[Nedgang-KNN]]&gt;TeknologiOppgangNedgangUnik_Vader[[#This Row],[Oppgang-KNN]],0,1)</f>
        <v>0</v>
      </c>
      <c r="T464" s="1">
        <f>IF(TeknologiOppgangNedgangUnik_Vader[[#This Row],[Label]]=TeknologiOppgangNedgangUnik_Vader[[#This Row],[Prediksjon-KNN]],1,-1)</f>
        <v>-1</v>
      </c>
      <c r="U4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4" s="2">
        <f>TeknologiOppgangNedgangUnik_Vader[[#This Row],[Conviction KNN]]*TeknologiOppgangNedgangUnik_Vader[[#This Row],[Prediksjon Rett/Feil KNN]]*TeknologiOppgangNedgangUnik_Vader[[#This Row],[Return]]</f>
        <v>8.3298858114195021E-4</v>
      </c>
      <c r="W464" s="1">
        <v>0.49443571515462997</v>
      </c>
      <c r="X464" s="1">
        <v>0.50556428484536897</v>
      </c>
      <c r="Y464" s="1">
        <v>0.469343850842595</v>
      </c>
      <c r="Z464" s="1">
        <v>0.530656149157404</v>
      </c>
    </row>
    <row r="465" spans="1:26" hidden="1" x14ac:dyDescent="0.3">
      <c r="A465">
        <v>463</v>
      </c>
      <c r="B465" s="1">
        <v>143.08000200000001</v>
      </c>
      <c r="C465" s="1">
        <v>138.41999799999999</v>
      </c>
      <c r="D465" s="1">
        <v>144.91999799999999</v>
      </c>
      <c r="E465">
        <v>24334000</v>
      </c>
      <c r="F465" s="1">
        <v>140.19000199999999</v>
      </c>
      <c r="G465" s="3">
        <f>(TeknologiOppgangNedgangUnik_Vader[[#This Row],[Open]]-TeknologiOppgangNedgangUnik_Vader[[#This Row],[Close]])/TeknologiOppgangNedgangUnik_Vader[[#This Row],[Close]]</f>
        <v>2.0614879511878563E-2</v>
      </c>
      <c r="H465" s="1">
        <v>0.87150000000000005</v>
      </c>
      <c r="I465" s="1">
        <v>6.8000000000000005E-2</v>
      </c>
      <c r="J465" s="1">
        <v>0.84199999999999997</v>
      </c>
      <c r="K465" s="1">
        <v>0.09</v>
      </c>
      <c r="L465">
        <v>0</v>
      </c>
      <c r="M465" s="1">
        <v>0.50588169299014096</v>
      </c>
      <c r="N465" s="1">
        <v>0.49411830700985798</v>
      </c>
      <c r="O465" s="1">
        <v>0.49353469063579902</v>
      </c>
      <c r="P465" s="1">
        <v>0.50646530936419998</v>
      </c>
      <c r="Q465" s="1">
        <v>0.77777777777777701</v>
      </c>
      <c r="R465" s="1">
        <v>0.22222222222222199</v>
      </c>
      <c r="S465" s="1">
        <f>IF(TeknologiOppgangNedgangUnik_Vader[[#This Row],[Nedgang-KNN]]&gt;TeknologiOppgangNedgangUnik_Vader[[#This Row],[Oppgang-KNN]],0,1)</f>
        <v>0</v>
      </c>
      <c r="T465" s="1">
        <f>IF(TeknologiOppgangNedgangUnik_Vader[[#This Row],[Label]]=TeknologiOppgangNedgangUnik_Vader[[#This Row],[Prediksjon-KNN]],1,-1)</f>
        <v>1</v>
      </c>
      <c r="U4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65" s="2">
        <f>TeknologiOppgangNedgangUnik_Vader[[#This Row],[Conviction KNN]]*TeknologiOppgangNedgangUnik_Vader[[#This Row],[Prediksjon Rett/Feil KNN]]*TeknologiOppgangNedgangUnik_Vader[[#This Row],[Return]]</f>
        <v>5.7263554199662621E-3</v>
      </c>
      <c r="W465" s="1">
        <v>0.50274078505905995</v>
      </c>
      <c r="X465" s="1">
        <v>0.497259214940939</v>
      </c>
      <c r="Y465" s="1">
        <v>0.469343850842595</v>
      </c>
      <c r="Z465" s="1">
        <v>0.530656149157404</v>
      </c>
    </row>
    <row r="466" spans="1:26" x14ac:dyDescent="0.3">
      <c r="A466">
        <v>464</v>
      </c>
      <c r="B466" s="1">
        <v>141.08000200000001</v>
      </c>
      <c r="C466" s="1">
        <v>139.83000200000001</v>
      </c>
      <c r="D466" s="1">
        <v>145.929993</v>
      </c>
      <c r="E466">
        <v>24709100</v>
      </c>
      <c r="F466" s="1">
        <v>143.66000399999999</v>
      </c>
      <c r="G466" s="3">
        <f>(TeknologiOppgangNedgangUnik_Vader[[#This Row],[Open]]-TeknologiOppgangNedgangUnik_Vader[[#This Row],[Close]])/TeknologiOppgangNedgangUnik_Vader[[#This Row],[Close]]</f>
        <v>-1.795908344816682E-2</v>
      </c>
      <c r="H466" s="1">
        <v>0.98909999999999998</v>
      </c>
      <c r="I466" s="1">
        <v>4.4999999999999998E-2</v>
      </c>
      <c r="J466" s="1">
        <v>0.81200000000000006</v>
      </c>
      <c r="K466" s="1">
        <v>0.14299999999999999</v>
      </c>
      <c r="L466">
        <v>1</v>
      </c>
      <c r="M466" s="7">
        <v>0.48761798601284301</v>
      </c>
      <c r="N466" s="7">
        <v>0.51238201398715599</v>
      </c>
      <c r="O466" s="7">
        <v>0.45199877608929301</v>
      </c>
      <c r="P466" s="7">
        <v>0.54800122391070605</v>
      </c>
      <c r="Q466" s="7">
        <v>0.44444444444444398</v>
      </c>
      <c r="R466" s="7">
        <v>0.55555555555555503</v>
      </c>
      <c r="S466" s="1">
        <f>IF(TeknologiOppgangNedgangUnik_Vader[[#This Row],[Nedgang-KNN]]&gt;TeknologiOppgangNedgangUnik_Vader[[#This Row],[Oppgang-KNN]],0,1)</f>
        <v>1</v>
      </c>
      <c r="T466" s="1">
        <f>IF(TeknologiOppgangNedgangUnik_Vader[[#This Row],[Label]]=TeknologiOppgangNedgangUnik_Vader[[#This Row],[Prediksjon-KNN]],1,-1)</f>
        <v>1</v>
      </c>
      <c r="U4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6" s="2">
        <f>TeknologiOppgangNedgangUnik_Vader[[#This Row],[Conviction KNN]]*TeknologiOppgangNedgangUnik_Vader[[#This Row],[Prediksjon Rett/Feil KNN]]*TeknologiOppgangNedgangUnik_Vader[[#This Row],[Return]]</f>
        <v>-9.9772685823148956E-4</v>
      </c>
      <c r="W466" s="7">
        <v>0.49385209379025102</v>
      </c>
      <c r="X466" s="7">
        <v>0.50614790620974803</v>
      </c>
      <c r="Y466" s="7">
        <v>0.469343850842595</v>
      </c>
      <c r="Z466" s="7">
        <v>0.530656149157404</v>
      </c>
    </row>
    <row r="467" spans="1:26" hidden="1" x14ac:dyDescent="0.3">
      <c r="A467">
        <v>465</v>
      </c>
      <c r="B467" s="1">
        <v>141.21000699999999</v>
      </c>
      <c r="C467" s="1">
        <v>132.5</v>
      </c>
      <c r="D467" s="1">
        <v>144.91000399999999</v>
      </c>
      <c r="E467">
        <v>57404900</v>
      </c>
      <c r="F467" s="1">
        <v>133.240005</v>
      </c>
      <c r="G467" s="3">
        <f>(TeknologiOppgangNedgangUnik_Vader[[#This Row],[Open]]-TeknologiOppgangNedgangUnik_Vader[[#This Row],[Close]])/TeknologiOppgangNedgangUnik_Vader[[#This Row],[Close]]</f>
        <v>5.9816884576070033E-2</v>
      </c>
      <c r="H467" s="1">
        <v>0.99629999999999996</v>
      </c>
      <c r="I467" s="1">
        <v>5.1999999999999998E-2</v>
      </c>
      <c r="J467" s="1">
        <v>0.77700000000000002</v>
      </c>
      <c r="K467" s="1">
        <v>0.17199999999999999</v>
      </c>
      <c r="L467">
        <v>0</v>
      </c>
      <c r="M467" s="1">
        <v>0.48367182043771401</v>
      </c>
      <c r="N467" s="1">
        <v>0.51632817956228505</v>
      </c>
      <c r="O467" s="1">
        <v>0.43112289323376901</v>
      </c>
      <c r="P467" s="1">
        <v>0.56887710676623005</v>
      </c>
      <c r="Q467" s="1">
        <v>0.33333333333333298</v>
      </c>
      <c r="R467" s="1">
        <v>0.66666666666666596</v>
      </c>
      <c r="S467" s="1">
        <f>IF(TeknologiOppgangNedgangUnik_Vader[[#This Row],[Nedgang-KNN]]&gt;TeknologiOppgangNedgangUnik_Vader[[#This Row],[Oppgang-KNN]],0,1)</f>
        <v>1</v>
      </c>
      <c r="T467" s="1">
        <f>IF(TeknologiOppgangNedgangUnik_Vader[[#This Row],[Label]]=TeknologiOppgangNedgangUnik_Vader[[#This Row],[Prediksjon-KNN]],1,-1)</f>
        <v>-1</v>
      </c>
      <c r="U4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7" s="2">
        <f>TeknologiOppgangNedgangUnik_Vader[[#This Row],[Conviction KNN]]*TeknologiOppgangNedgangUnik_Vader[[#This Row],[Prediksjon Rett/Feil KNN]]*TeknologiOppgangNedgangUnik_Vader[[#This Row],[Return]]</f>
        <v>-9.9694807626783278E-3</v>
      </c>
      <c r="W467" s="1">
        <v>0.488423387186526</v>
      </c>
      <c r="X467" s="1">
        <v>0.511576612813473</v>
      </c>
      <c r="Y467" s="1">
        <v>0.469343850842595</v>
      </c>
      <c r="Z467" s="1">
        <v>0.530656149157404</v>
      </c>
    </row>
    <row r="468" spans="1:26" hidden="1" x14ac:dyDescent="0.3">
      <c r="A468">
        <v>466</v>
      </c>
      <c r="B468" s="1">
        <v>130.699997</v>
      </c>
      <c r="C468" s="1">
        <v>130</v>
      </c>
      <c r="D468" s="1">
        <v>135.570007</v>
      </c>
      <c r="E468">
        <v>40297900</v>
      </c>
      <c r="F468" s="1">
        <v>133.39999399999999</v>
      </c>
      <c r="G468" s="3">
        <f>(TeknologiOppgangNedgangUnik_Vader[[#This Row],[Open]]-TeknologiOppgangNedgangUnik_Vader[[#This Row],[Close]])/TeknologiOppgangNedgangUnik_Vader[[#This Row],[Close]]</f>
        <v>-2.0239858481552828E-2</v>
      </c>
      <c r="H468" s="1">
        <v>0.90010000000000001</v>
      </c>
      <c r="I468" s="1">
        <v>2.8000000000000001E-2</v>
      </c>
      <c r="J468" s="1">
        <v>0.78700000000000003</v>
      </c>
      <c r="K468" s="1">
        <v>0.185</v>
      </c>
      <c r="L468">
        <v>1</v>
      </c>
      <c r="M468" s="1">
        <v>0.47661943041026</v>
      </c>
      <c r="N468" s="1">
        <v>0.523380569589739</v>
      </c>
      <c r="O468" s="1">
        <v>0.43014786900804503</v>
      </c>
      <c r="P468" s="1">
        <v>0.56985213099195398</v>
      </c>
      <c r="Q468" s="1">
        <v>0.66666666666666596</v>
      </c>
      <c r="R468" s="1">
        <v>0.33333333333333298</v>
      </c>
      <c r="S468" s="1">
        <f>IF(TeknologiOppgangNedgangUnik_Vader[[#This Row],[Nedgang-KNN]]&gt;TeknologiOppgangNedgangUnik_Vader[[#This Row],[Oppgang-KNN]],0,1)</f>
        <v>0</v>
      </c>
      <c r="T468" s="1">
        <f>IF(TeknologiOppgangNedgangUnik_Vader[[#This Row],[Label]]=TeknologiOppgangNedgangUnik_Vader[[#This Row],[Prediksjon-KNN]],1,-1)</f>
        <v>-1</v>
      </c>
      <c r="U4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8" s="2">
        <f>TeknologiOppgangNedgangUnik_Vader[[#This Row],[Conviction KNN]]*TeknologiOppgangNedgangUnik_Vader[[#This Row],[Prediksjon Rett/Feil KNN]]*TeknologiOppgangNedgangUnik_Vader[[#This Row],[Return]]</f>
        <v>3.3733097469254678E-3</v>
      </c>
      <c r="W468" s="1">
        <v>0.48854559206909698</v>
      </c>
      <c r="X468" s="1">
        <v>0.51145440793090302</v>
      </c>
      <c r="Y468" s="1">
        <v>0.469343850842595</v>
      </c>
      <c r="Z468" s="1">
        <v>0.530656149157404</v>
      </c>
    </row>
    <row r="469" spans="1:26" hidden="1" x14ac:dyDescent="0.3">
      <c r="A469">
        <v>467</v>
      </c>
      <c r="B469" s="1">
        <v>133.38999899999999</v>
      </c>
      <c r="C469" s="1">
        <v>123.41999800000001</v>
      </c>
      <c r="D469" s="1">
        <v>134.89999399999999</v>
      </c>
      <c r="E469">
        <v>56901500</v>
      </c>
      <c r="F469" s="1">
        <v>124.949997</v>
      </c>
      <c r="G469" s="3">
        <f>(TeknologiOppgangNedgangUnik_Vader[[#This Row],[Open]]-TeknologiOppgangNedgangUnik_Vader[[#This Row],[Close]])/TeknologiOppgangNedgangUnik_Vader[[#This Row],[Close]]</f>
        <v>6.7547036435703103E-2</v>
      </c>
      <c r="H469" s="1">
        <v>0.96120000000000005</v>
      </c>
      <c r="I469" s="1">
        <v>3.9E-2</v>
      </c>
      <c r="J469" s="1">
        <v>0.85899999999999999</v>
      </c>
      <c r="K469" s="1">
        <v>0.10199999999999999</v>
      </c>
      <c r="L469">
        <v>0</v>
      </c>
      <c r="M469" s="1">
        <v>0.50356755508492002</v>
      </c>
      <c r="N469" s="1">
        <v>0.49643244491507899</v>
      </c>
      <c r="O469" s="1">
        <v>0.48568411921478799</v>
      </c>
      <c r="P469" s="1">
        <v>0.51431588078520996</v>
      </c>
      <c r="Q469" s="1">
        <v>0.55555555555555503</v>
      </c>
      <c r="R469" s="1">
        <v>0.44444444444444398</v>
      </c>
      <c r="S469" s="1">
        <f>IF(TeknologiOppgangNedgangUnik_Vader[[#This Row],[Nedgang-KNN]]&gt;TeknologiOppgangNedgangUnik_Vader[[#This Row],[Oppgang-KNN]],0,1)</f>
        <v>0</v>
      </c>
      <c r="T469" s="1">
        <f>IF(TeknologiOppgangNedgangUnik_Vader[[#This Row],[Label]]=TeknologiOppgangNedgangUnik_Vader[[#This Row],[Prediksjon-KNN]],1,-1)</f>
        <v>1</v>
      </c>
      <c r="U4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9" s="2">
        <f>TeknologiOppgangNedgangUnik_Vader[[#This Row],[Conviction KNN]]*TeknologiOppgangNedgangUnik_Vader[[#This Row],[Prediksjon Rett/Feil KNN]]*TeknologiOppgangNedgangUnik_Vader[[#This Row],[Return]]</f>
        <v>3.7526131353168369E-3</v>
      </c>
      <c r="W469" s="1">
        <v>0.50156367798291301</v>
      </c>
      <c r="X469" s="1">
        <v>0.49843632201708599</v>
      </c>
      <c r="Y469" s="1">
        <v>0.515593561368209</v>
      </c>
      <c r="Z469" s="1">
        <v>0.48440643863179</v>
      </c>
    </row>
    <row r="470" spans="1:26" x14ac:dyDescent="0.3">
      <c r="A470">
        <v>468</v>
      </c>
      <c r="B470" s="1">
        <v>123.099998</v>
      </c>
      <c r="C470" s="1">
        <v>123.019997</v>
      </c>
      <c r="D470" s="1">
        <v>129.740005</v>
      </c>
      <c r="E470">
        <v>22066000</v>
      </c>
      <c r="F470" s="1">
        <v>124.05999799999999</v>
      </c>
      <c r="G470" s="3">
        <f>(TeknologiOppgangNedgangUnik_Vader[[#This Row],[Open]]-TeknologiOppgangNedgangUnik_Vader[[#This Row],[Close]])/TeknologiOppgangNedgangUnik_Vader[[#This Row],[Close]]</f>
        <v>-7.7381913225566378E-3</v>
      </c>
      <c r="H470" s="1">
        <v>0.98319999999999996</v>
      </c>
      <c r="I470" s="1">
        <v>3.5000000000000003E-2</v>
      </c>
      <c r="J470" s="1">
        <v>0.79100000000000004</v>
      </c>
      <c r="K470" s="1">
        <v>0.17299999999999999</v>
      </c>
      <c r="L470">
        <v>1</v>
      </c>
      <c r="M470" s="7">
        <v>0.47091786214537201</v>
      </c>
      <c r="N470" s="7">
        <v>0.52908213785462699</v>
      </c>
      <c r="O470" s="7">
        <v>0.433657529850144</v>
      </c>
      <c r="P470" s="7">
        <v>0.56634247014985595</v>
      </c>
      <c r="Q470" s="7">
        <v>0.44444444444444398</v>
      </c>
      <c r="R470" s="7">
        <v>0.55555555555555503</v>
      </c>
      <c r="S470" s="1">
        <f>IF(TeknologiOppgangNedgangUnik_Vader[[#This Row],[Nedgang-KNN]]&gt;TeknologiOppgangNedgangUnik_Vader[[#This Row],[Oppgang-KNN]],0,1)</f>
        <v>1</v>
      </c>
      <c r="T470" s="1">
        <f>IF(TeknologiOppgangNedgangUnik_Vader[[#This Row],[Label]]=TeknologiOppgangNedgangUnik_Vader[[#This Row],[Prediksjon-KNN]],1,-1)</f>
        <v>1</v>
      </c>
      <c r="U4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0" s="2">
        <f>TeknologiOppgangNedgangUnik_Vader[[#This Row],[Conviction KNN]]*TeknologiOppgangNedgangUnik_Vader[[#This Row],[Prediksjon Rett/Feil KNN]]*TeknologiOppgangNedgangUnik_Vader[[#This Row],[Return]]</f>
        <v>-4.2989951791981297E-4</v>
      </c>
      <c r="W470" s="7">
        <v>0.48928767083130398</v>
      </c>
      <c r="X470" s="7">
        <v>0.51071232916869502</v>
      </c>
      <c r="Y470" s="7">
        <v>0.469343850842595</v>
      </c>
      <c r="Z470" s="7">
        <v>0.530656149157404</v>
      </c>
    </row>
    <row r="471" spans="1:26" hidden="1" x14ac:dyDescent="0.3">
      <c r="A471">
        <v>469</v>
      </c>
      <c r="B471" s="1">
        <v>126</v>
      </c>
      <c r="C471" s="1">
        <v>125.889999</v>
      </c>
      <c r="D471" s="1">
        <v>134.240005</v>
      </c>
      <c r="E471">
        <v>39723400</v>
      </c>
      <c r="F471" s="1">
        <v>134.179993</v>
      </c>
      <c r="G471" s="3">
        <f>(TeknologiOppgangNedgangUnik_Vader[[#This Row],[Open]]-TeknologiOppgangNedgangUnik_Vader[[#This Row],[Close]])/TeknologiOppgangNedgangUnik_Vader[[#This Row],[Close]]</f>
        <v>-6.0962836687582747E-2</v>
      </c>
      <c r="H471" s="1">
        <v>0.99739999999999995</v>
      </c>
      <c r="I471" s="1">
        <v>3.9E-2</v>
      </c>
      <c r="J471" s="1">
        <v>0.80700000000000005</v>
      </c>
      <c r="K471" s="1">
        <v>0.153</v>
      </c>
      <c r="L471">
        <v>1</v>
      </c>
      <c r="M471" s="1">
        <v>0.47723439630907399</v>
      </c>
      <c r="N471" s="1">
        <v>0.52276560369092495</v>
      </c>
      <c r="O471" s="1">
        <v>0.44603688778670297</v>
      </c>
      <c r="P471" s="1">
        <v>0.55396311221329597</v>
      </c>
      <c r="Q471" s="1">
        <v>0.55555555555555503</v>
      </c>
      <c r="R471" s="1">
        <v>0.44444444444444398</v>
      </c>
      <c r="S471" s="1">
        <f>IF(TeknologiOppgangNedgangUnik_Vader[[#This Row],[Nedgang-KNN]]&gt;TeknologiOppgangNedgangUnik_Vader[[#This Row],[Oppgang-KNN]],0,1)</f>
        <v>0</v>
      </c>
      <c r="T471" s="1">
        <f>IF(TeknologiOppgangNedgangUnik_Vader[[#This Row],[Label]]=TeknologiOppgangNedgangUnik_Vader[[#This Row],[Prediksjon-KNN]],1,-1)</f>
        <v>-1</v>
      </c>
      <c r="U4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1" s="2">
        <f>TeknologiOppgangNedgangUnik_Vader[[#This Row],[Conviction KNN]]*TeknologiOppgangNedgangUnik_Vader[[#This Row],[Prediksjon Rett/Feil KNN]]*TeknologiOppgangNedgangUnik_Vader[[#This Row],[Return]]</f>
        <v>3.3868242604212619E-3</v>
      </c>
      <c r="W471" s="1">
        <v>0.49234625116604802</v>
      </c>
      <c r="X471" s="1">
        <v>0.50765374883395098</v>
      </c>
      <c r="Y471" s="1">
        <v>0.469343850842595</v>
      </c>
      <c r="Z471" s="1">
        <v>0.530656149157404</v>
      </c>
    </row>
    <row r="472" spans="1:26" hidden="1" x14ac:dyDescent="0.3">
      <c r="A472">
        <v>470</v>
      </c>
      <c r="B472" s="1">
        <v>132.44000199999999</v>
      </c>
      <c r="C472" s="1">
        <v>129.66999799999999</v>
      </c>
      <c r="D472" s="1">
        <v>134.990005</v>
      </c>
      <c r="E472">
        <v>31202500</v>
      </c>
      <c r="F472" s="1">
        <v>134.520004</v>
      </c>
      <c r="G472" s="3">
        <f>(TeknologiOppgangNedgangUnik_Vader[[#This Row],[Open]]-TeknologiOppgangNedgangUnik_Vader[[#This Row],[Close]])/TeknologiOppgangNedgangUnik_Vader[[#This Row],[Close]]</f>
        <v>-1.5462399183395857E-2</v>
      </c>
      <c r="H472" s="1">
        <v>0.81259999999999999</v>
      </c>
      <c r="I472" s="1">
        <v>4.4999999999999998E-2</v>
      </c>
      <c r="J472" s="1">
        <v>0.877</v>
      </c>
      <c r="K472" s="1">
        <v>7.8E-2</v>
      </c>
      <c r="L472">
        <v>1</v>
      </c>
      <c r="M472" s="1">
        <v>0.51430081129949201</v>
      </c>
      <c r="N472" s="1">
        <v>0.48569918870050699</v>
      </c>
      <c r="O472" s="1">
        <v>0.50726270102339599</v>
      </c>
      <c r="P472" s="1">
        <v>0.49273729897660301</v>
      </c>
      <c r="Q472" s="1">
        <v>0.77777777777777701</v>
      </c>
      <c r="R472" s="1">
        <v>0.22222222222222199</v>
      </c>
      <c r="S472" s="1">
        <f>IF(TeknologiOppgangNedgangUnik_Vader[[#This Row],[Nedgang-KNN]]&gt;TeknologiOppgangNedgangUnik_Vader[[#This Row],[Oppgang-KNN]],0,1)</f>
        <v>0</v>
      </c>
      <c r="T472" s="1">
        <f>IF(TeknologiOppgangNedgangUnik_Vader[[#This Row],[Label]]=TeknologiOppgangNedgangUnik_Vader[[#This Row],[Prediksjon-KNN]],1,-1)</f>
        <v>-1</v>
      </c>
      <c r="U4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72" s="2">
        <f>TeknologiOppgangNedgangUnik_Vader[[#This Row],[Conviction KNN]]*TeknologiOppgangNedgangUnik_Vader[[#This Row],[Prediksjon Rett/Feil KNN]]*TeknologiOppgangNedgangUnik_Vader[[#This Row],[Return]]</f>
        <v>4.2951108842766228E-3</v>
      </c>
      <c r="W472" s="1">
        <v>0.50680781010573295</v>
      </c>
      <c r="X472" s="1">
        <v>0.493192189894267</v>
      </c>
      <c r="Y472" s="1">
        <v>0.37301587301587302</v>
      </c>
      <c r="Z472" s="1">
        <v>0.62698412698412698</v>
      </c>
    </row>
    <row r="473" spans="1:26" hidden="1" x14ac:dyDescent="0.3">
      <c r="A473">
        <v>471</v>
      </c>
      <c r="B473" s="1">
        <v>135.33999600000001</v>
      </c>
      <c r="C473" s="1">
        <v>132.199997</v>
      </c>
      <c r="D473" s="1">
        <v>135.91999799999999</v>
      </c>
      <c r="E473">
        <v>22627600</v>
      </c>
      <c r="F473" s="1">
        <v>133.199997</v>
      </c>
      <c r="G473" s="3">
        <f>(TeknologiOppgangNedgangUnik_Vader[[#This Row],[Open]]-TeknologiOppgangNedgangUnik_Vader[[#This Row],[Close]])/TeknologiOppgangNedgangUnik_Vader[[#This Row],[Close]]</f>
        <v>1.6066058920406863E-2</v>
      </c>
      <c r="H473" s="1">
        <v>0.99750000000000005</v>
      </c>
      <c r="I473" s="1">
        <v>6.2E-2</v>
      </c>
      <c r="J473" s="1">
        <v>0.78700000000000003</v>
      </c>
      <c r="K473" s="1">
        <v>0.151</v>
      </c>
      <c r="L473">
        <v>0</v>
      </c>
      <c r="M473" s="1">
        <v>0.48240557737860701</v>
      </c>
      <c r="N473" s="1">
        <v>0.51759442262139199</v>
      </c>
      <c r="O473" s="1">
        <v>0.44509652981512499</v>
      </c>
      <c r="P473" s="1">
        <v>0.55490347018487396</v>
      </c>
      <c r="Q473" s="1">
        <v>0.33333333333333298</v>
      </c>
      <c r="R473" s="1">
        <v>0.66666666666666596</v>
      </c>
      <c r="S473" s="1">
        <f>IF(TeknologiOppgangNedgangUnik_Vader[[#This Row],[Nedgang-KNN]]&gt;TeknologiOppgangNedgangUnik_Vader[[#This Row],[Oppgang-KNN]],0,1)</f>
        <v>1</v>
      </c>
      <c r="T473" s="1">
        <f>IF(TeknologiOppgangNedgangUnik_Vader[[#This Row],[Label]]=TeknologiOppgangNedgangUnik_Vader[[#This Row],[Prediksjon-KNN]],1,-1)</f>
        <v>-1</v>
      </c>
      <c r="U4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3" s="2">
        <f>TeknologiOppgangNedgangUnik_Vader[[#This Row],[Conviction KNN]]*TeknologiOppgangNedgangUnik_Vader[[#This Row],[Prediksjon Rett/Feil KNN]]*TeknologiOppgangNedgangUnik_Vader[[#This Row],[Return]]</f>
        <v>-2.6776764867344743E-3</v>
      </c>
      <c r="W473" s="1">
        <v>0.49134545586889899</v>
      </c>
      <c r="X473" s="1">
        <v>0.50865454413110001</v>
      </c>
      <c r="Y473" s="1">
        <v>0.469343850842595</v>
      </c>
      <c r="Z473" s="1">
        <v>0.530656149157404</v>
      </c>
    </row>
    <row r="474" spans="1:26" hidden="1" x14ac:dyDescent="0.3">
      <c r="A474">
        <v>472</v>
      </c>
      <c r="B474" s="1">
        <v>134.449997</v>
      </c>
      <c r="C474" s="1">
        <v>129.949997</v>
      </c>
      <c r="D474" s="1">
        <v>134.63999899999999</v>
      </c>
      <c r="E474">
        <v>24625300</v>
      </c>
      <c r="F474" s="1">
        <v>131.08999600000001</v>
      </c>
      <c r="G474" s="3">
        <f>(TeknologiOppgangNedgangUnik_Vader[[#This Row],[Open]]-TeknologiOppgangNedgangUnik_Vader[[#This Row],[Close]])/TeknologiOppgangNedgangUnik_Vader[[#This Row],[Close]]</f>
        <v>2.5631254119498046E-2</v>
      </c>
      <c r="H474" s="1">
        <v>0.98960000000000004</v>
      </c>
      <c r="I474" s="1">
        <v>4.5999999999999999E-2</v>
      </c>
      <c r="J474" s="1">
        <v>0.83699999999999997</v>
      </c>
      <c r="K474" s="1">
        <v>0.11700000000000001</v>
      </c>
      <c r="L474">
        <v>0</v>
      </c>
      <c r="M474" s="1">
        <v>0.49674897232097898</v>
      </c>
      <c r="N474" s="1">
        <v>0.50325102767901997</v>
      </c>
      <c r="O474" s="1">
        <v>0.47128590898612999</v>
      </c>
      <c r="P474" s="1">
        <v>0.52871409101386901</v>
      </c>
      <c r="Q474" s="1">
        <v>0.55555555555555503</v>
      </c>
      <c r="R474" s="1">
        <v>0.44444444444444398</v>
      </c>
      <c r="S474" s="1">
        <f>IF(TeknologiOppgangNedgangUnik_Vader[[#This Row],[Nedgang-KNN]]&gt;TeknologiOppgangNedgangUnik_Vader[[#This Row],[Oppgang-KNN]],0,1)</f>
        <v>0</v>
      </c>
      <c r="T474" s="1">
        <f>IF(TeknologiOppgangNedgangUnik_Vader[[#This Row],[Label]]=TeknologiOppgangNedgangUnik_Vader[[#This Row],[Prediksjon-KNN]],1,-1)</f>
        <v>1</v>
      </c>
      <c r="U4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4" s="2">
        <f>TeknologiOppgangNedgangUnik_Vader[[#This Row],[Conviction KNN]]*TeknologiOppgangNedgangUnik_Vader[[#This Row],[Prediksjon Rett/Feil KNN]]*TeknologiOppgangNedgangUnik_Vader[[#This Row],[Return]]</f>
        <v>1.423958562194335E-3</v>
      </c>
      <c r="W474" s="1">
        <v>0.49826603354952498</v>
      </c>
      <c r="X474" s="1">
        <v>0.50173396645047397</v>
      </c>
      <c r="Y474" s="1">
        <v>0.469343850842595</v>
      </c>
      <c r="Z474" s="1">
        <v>0.530656149157404</v>
      </c>
    </row>
    <row r="475" spans="1:26" hidden="1" x14ac:dyDescent="0.3">
      <c r="A475">
        <v>473</v>
      </c>
      <c r="B475" s="1">
        <v>128.990005</v>
      </c>
      <c r="C475" s="1">
        <v>128.55999800000001</v>
      </c>
      <c r="D475" s="1">
        <v>137.509995</v>
      </c>
      <c r="E475">
        <v>28146200</v>
      </c>
      <c r="F475" s="1">
        <v>135.679993</v>
      </c>
      <c r="G475" s="3">
        <f>(TeknologiOppgangNedgangUnik_Vader[[#This Row],[Open]]-TeknologiOppgangNedgangUnik_Vader[[#This Row],[Close]])/TeknologiOppgangNedgangUnik_Vader[[#This Row],[Close]]</f>
        <v>-4.9307107496681546E-2</v>
      </c>
      <c r="H475" s="1">
        <v>0.95889999999999997</v>
      </c>
      <c r="I475" s="1">
        <v>0</v>
      </c>
      <c r="J475" s="1">
        <v>0.89700000000000002</v>
      </c>
      <c r="K475" s="1">
        <v>0.10299999999999999</v>
      </c>
      <c r="L475">
        <v>1</v>
      </c>
      <c r="M475" s="1">
        <v>0.50829629512317298</v>
      </c>
      <c r="N475" s="1">
        <v>0.49170370487682602</v>
      </c>
      <c r="O475" s="1">
        <v>0.51264124840142</v>
      </c>
      <c r="P475" s="1">
        <v>0.487358751598579</v>
      </c>
      <c r="Q475" s="1">
        <v>0.55555555555555503</v>
      </c>
      <c r="R475" s="1">
        <v>0.44444444444444398</v>
      </c>
      <c r="S475" s="1">
        <f>IF(TeknologiOppgangNedgangUnik_Vader[[#This Row],[Nedgang-KNN]]&gt;TeknologiOppgangNedgangUnik_Vader[[#This Row],[Oppgang-KNN]],0,1)</f>
        <v>0</v>
      </c>
      <c r="T475" s="1">
        <f>IF(TeknologiOppgangNedgangUnik_Vader[[#This Row],[Label]]=TeknologiOppgangNedgangUnik_Vader[[#This Row],[Prediksjon-KNN]],1,-1)</f>
        <v>-1</v>
      </c>
      <c r="U4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5" s="2">
        <f>TeknologiOppgangNedgangUnik_Vader[[#This Row],[Conviction KNN]]*TeknologiOppgangNedgangUnik_Vader[[#This Row],[Prediksjon Rett/Feil KNN]]*TeknologiOppgangNedgangUnik_Vader[[#This Row],[Return]]</f>
        <v>2.73928374981564E-3</v>
      </c>
      <c r="W475" s="1">
        <v>0.50381151469236496</v>
      </c>
      <c r="X475" s="1">
        <v>0.49618848530763399</v>
      </c>
      <c r="Y475" s="1">
        <v>0.515593561368209</v>
      </c>
      <c r="Z475" s="1">
        <v>0.48440643863179</v>
      </c>
    </row>
    <row r="476" spans="1:26" hidden="1" x14ac:dyDescent="0.3">
      <c r="A476">
        <v>474</v>
      </c>
      <c r="B476" s="1">
        <v>134.69000199999999</v>
      </c>
      <c r="C476" s="1">
        <v>131.11999499999999</v>
      </c>
      <c r="D476" s="1">
        <v>137.16999799999999</v>
      </c>
      <c r="E476">
        <v>22717900</v>
      </c>
      <c r="F476" s="1">
        <v>131.740005</v>
      </c>
      <c r="G476" s="3">
        <f>(TeknologiOppgangNedgangUnik_Vader[[#This Row],[Open]]-TeknologiOppgangNedgangUnik_Vader[[#This Row],[Close]])/TeknologiOppgangNedgangUnik_Vader[[#This Row],[Close]]</f>
        <v>2.2392567846038842E-2</v>
      </c>
      <c r="H476" s="1">
        <v>0.97729999999999995</v>
      </c>
      <c r="I476" s="1">
        <v>2.8000000000000001E-2</v>
      </c>
      <c r="J476" s="1">
        <v>0.873</v>
      </c>
      <c r="K476" s="1">
        <v>9.8000000000000004E-2</v>
      </c>
      <c r="L476">
        <v>0</v>
      </c>
      <c r="M476" s="1">
        <v>0.49865496502937201</v>
      </c>
      <c r="N476" s="1">
        <v>0.50134503497062699</v>
      </c>
      <c r="O476" s="1">
        <v>0.49357756471381398</v>
      </c>
      <c r="P476" s="1">
        <v>0.50642243528618502</v>
      </c>
      <c r="Q476" s="1">
        <v>0.44444444444444398</v>
      </c>
      <c r="R476" s="1">
        <v>0.55555555555555503</v>
      </c>
      <c r="S476" s="1">
        <f>IF(TeknologiOppgangNedgangUnik_Vader[[#This Row],[Nedgang-KNN]]&gt;TeknologiOppgangNedgangUnik_Vader[[#This Row],[Oppgang-KNN]],0,1)</f>
        <v>1</v>
      </c>
      <c r="T476" s="1">
        <f>IF(TeknologiOppgangNedgangUnik_Vader[[#This Row],[Label]]=TeknologiOppgangNedgangUnik_Vader[[#This Row],[Prediksjon-KNN]],1,-1)</f>
        <v>-1</v>
      </c>
      <c r="U4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6" s="2">
        <f>TeknologiOppgangNedgangUnik_Vader[[#This Row],[Conviction KNN]]*TeknologiOppgangNedgangUnik_Vader[[#This Row],[Prediksjon Rett/Feil KNN]]*TeknologiOppgangNedgangUnik_Vader[[#This Row],[Return]]</f>
        <v>-1.2440315470021572E-3</v>
      </c>
      <c r="W476" s="1">
        <v>0.50270001172210199</v>
      </c>
      <c r="X476" s="1">
        <v>0.49729998827789701</v>
      </c>
      <c r="Y476" s="1">
        <v>0.515593561368209</v>
      </c>
      <c r="Z476" s="1">
        <v>0.48440643863179</v>
      </c>
    </row>
    <row r="477" spans="1:26" x14ac:dyDescent="0.3">
      <c r="A477">
        <v>475</v>
      </c>
      <c r="B477" s="1">
        <v>134.009995</v>
      </c>
      <c r="C477" s="1">
        <v>133.75</v>
      </c>
      <c r="D477" s="1">
        <v>138</v>
      </c>
      <c r="E477">
        <v>29002100</v>
      </c>
      <c r="F477" s="1">
        <v>137.949997</v>
      </c>
      <c r="G477" s="3">
        <f>(TeknologiOppgangNedgangUnik_Vader[[#This Row],[Open]]-TeknologiOppgangNedgangUnik_Vader[[#This Row],[Close]])/TeknologiOppgangNedgangUnik_Vader[[#This Row],[Close]]</f>
        <v>-2.8561087971607516E-2</v>
      </c>
      <c r="H477" s="1">
        <v>0.9516</v>
      </c>
      <c r="I477" s="1">
        <v>4.9000000000000002E-2</v>
      </c>
      <c r="J477" s="1">
        <v>0.83799999999999997</v>
      </c>
      <c r="K477" s="1">
        <v>0.113</v>
      </c>
      <c r="L477">
        <v>1</v>
      </c>
      <c r="M477" s="7">
        <v>0.498542955997892</v>
      </c>
      <c r="N477" s="7">
        <v>0.501457044002108</v>
      </c>
      <c r="O477" s="7">
        <v>0.47427330303741</v>
      </c>
      <c r="P477" s="7">
        <v>0.525726696962589</v>
      </c>
      <c r="Q477" s="7">
        <v>0.33333333333333298</v>
      </c>
      <c r="R477" s="7">
        <v>0.66666666666666596</v>
      </c>
      <c r="S477" s="1">
        <f>IF(TeknologiOppgangNedgangUnik_Vader[[#This Row],[Nedgang-KNN]]&gt;TeknologiOppgangNedgangUnik_Vader[[#This Row],[Oppgang-KNN]],0,1)</f>
        <v>1</v>
      </c>
      <c r="T477" s="1">
        <f>IF(TeknologiOppgangNedgangUnik_Vader[[#This Row],[Label]]=TeknologiOppgangNedgangUnik_Vader[[#This Row],[Prediksjon-KNN]],1,-1)</f>
        <v>1</v>
      </c>
      <c r="U4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7" s="2">
        <f>TeknologiOppgangNedgangUnik_Vader[[#This Row],[Conviction KNN]]*TeknologiOppgangNedgangUnik_Vader[[#This Row],[Prediksjon Rett/Feil KNN]]*TeknologiOppgangNedgangUnik_Vader[[#This Row],[Return]]</f>
        <v>-4.7601813286012474E-3</v>
      </c>
      <c r="W477" s="7">
        <v>0.49914874021072397</v>
      </c>
      <c r="X477" s="7">
        <v>0.50085125978927503</v>
      </c>
      <c r="Y477" s="7">
        <v>0.469343850842595</v>
      </c>
      <c r="Z477" s="7">
        <v>0.530656149157404</v>
      </c>
    </row>
    <row r="478" spans="1:26" hidden="1" x14ac:dyDescent="0.3">
      <c r="A478">
        <v>476</v>
      </c>
      <c r="B478" s="1">
        <v>137.55999800000001</v>
      </c>
      <c r="C478" s="1">
        <v>135.91000399999999</v>
      </c>
      <c r="D478" s="1">
        <v>138.86999499999999</v>
      </c>
      <c r="E478">
        <v>20089300</v>
      </c>
      <c r="F478" s="1">
        <v>138.050003</v>
      </c>
      <c r="G478" s="3">
        <f>(TeknologiOppgangNedgangUnik_Vader[[#This Row],[Open]]-TeknologiOppgangNedgangUnik_Vader[[#This Row],[Close]])/TeknologiOppgangNedgangUnik_Vader[[#This Row],[Close]]</f>
        <v>-3.5494747508263108E-3</v>
      </c>
      <c r="H478" s="1">
        <v>0.99</v>
      </c>
      <c r="I478" s="1">
        <v>4.5999999999999999E-2</v>
      </c>
      <c r="J478" s="1">
        <v>0.81899999999999995</v>
      </c>
      <c r="K478" s="1">
        <v>0.13500000000000001</v>
      </c>
      <c r="L478">
        <v>1</v>
      </c>
      <c r="M478" s="1">
        <v>0.49032265926455698</v>
      </c>
      <c r="N478" s="1">
        <v>0.50967734073544202</v>
      </c>
      <c r="O478" s="1">
        <v>0.45763491627688102</v>
      </c>
      <c r="P478" s="1">
        <v>0.54236508372311898</v>
      </c>
      <c r="Q478" s="1">
        <v>0.66666666666666596</v>
      </c>
      <c r="R478" s="1">
        <v>0.33333333333333298</v>
      </c>
      <c r="S478" s="1">
        <f>IF(TeknologiOppgangNedgangUnik_Vader[[#This Row],[Nedgang-KNN]]&gt;TeknologiOppgangNedgangUnik_Vader[[#This Row],[Oppgang-KNN]],0,1)</f>
        <v>0</v>
      </c>
      <c r="T478" s="1">
        <f>IF(TeknologiOppgangNedgangUnik_Vader[[#This Row],[Label]]=TeknologiOppgangNedgangUnik_Vader[[#This Row],[Prediksjon-KNN]],1,-1)</f>
        <v>-1</v>
      </c>
      <c r="U4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8" s="2">
        <f>TeknologiOppgangNedgangUnik_Vader[[#This Row],[Conviction KNN]]*TeknologiOppgangNedgangUnik_Vader[[#This Row],[Prediksjon Rett/Feil KNN]]*TeknologiOppgangNedgangUnik_Vader[[#This Row],[Return]]</f>
        <v>5.9157912513771785E-4</v>
      </c>
      <c r="W478" s="1">
        <v>0.495160188545127</v>
      </c>
      <c r="X478" s="1">
        <v>0.504839811454873</v>
      </c>
      <c r="Y478" s="1">
        <v>0.469343850842595</v>
      </c>
      <c r="Z478" s="1">
        <v>0.530656149157404</v>
      </c>
    </row>
    <row r="479" spans="1:26" x14ac:dyDescent="0.3">
      <c r="A479">
        <v>477</v>
      </c>
      <c r="B479" s="1">
        <v>139.88999899999999</v>
      </c>
      <c r="C479" s="1">
        <v>139.53999300000001</v>
      </c>
      <c r="D479" s="1">
        <v>143.13999899999999</v>
      </c>
      <c r="E479">
        <v>26263800</v>
      </c>
      <c r="F479" s="1">
        <v>142.529999</v>
      </c>
      <c r="G479" s="3">
        <f>(TeknologiOppgangNedgangUnik_Vader[[#This Row],[Open]]-TeknologiOppgangNedgangUnik_Vader[[#This Row],[Close]])/TeknologiOppgangNedgangUnik_Vader[[#This Row],[Close]]</f>
        <v>-1.8522416463358109E-2</v>
      </c>
      <c r="H479" s="1">
        <v>0.99819999999999998</v>
      </c>
      <c r="I479" s="1">
        <v>4.7E-2</v>
      </c>
      <c r="J479" s="1">
        <v>0.76600000000000001</v>
      </c>
      <c r="K479" s="1">
        <v>0.187</v>
      </c>
      <c r="L479">
        <v>1</v>
      </c>
      <c r="M479" s="7">
        <v>0.47151482779824699</v>
      </c>
      <c r="N479" s="7">
        <v>0.52848517220175195</v>
      </c>
      <c r="O479" s="7">
        <v>0.421675422008983</v>
      </c>
      <c r="P479" s="7">
        <v>0.578324577991017</v>
      </c>
      <c r="Q479" s="7">
        <v>0.44444444444444398</v>
      </c>
      <c r="R479" s="7">
        <v>0.55555555555555503</v>
      </c>
      <c r="S479" s="1">
        <f>IF(TeknologiOppgangNedgangUnik_Vader[[#This Row],[Nedgang-KNN]]&gt;TeknologiOppgangNedgangUnik_Vader[[#This Row],[Oppgang-KNN]],0,1)</f>
        <v>1</v>
      </c>
      <c r="T479" s="1">
        <f>IF(TeknologiOppgangNedgangUnik_Vader[[#This Row],[Label]]=TeknologiOppgangNedgangUnik_Vader[[#This Row],[Prediksjon-KNN]],1,-1)</f>
        <v>1</v>
      </c>
      <c r="U4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9" s="2">
        <f>TeknologiOppgangNedgangUnik_Vader[[#This Row],[Conviction KNN]]*TeknologiOppgangNedgangUnik_Vader[[#This Row],[Prediksjon Rett/Feil KNN]]*TeknologiOppgangNedgangUnik_Vader[[#This Row],[Return]]</f>
        <v>-1.0290231368532278E-3</v>
      </c>
      <c r="W479" s="7">
        <v>0.48605928784541802</v>
      </c>
      <c r="X479" s="7">
        <v>0.51394071215458104</v>
      </c>
      <c r="Y479" s="7">
        <v>0.469343850842595</v>
      </c>
      <c r="Z479" s="7">
        <v>0.530656149157404</v>
      </c>
    </row>
    <row r="480" spans="1:26" hidden="1" x14ac:dyDescent="0.3">
      <c r="A480">
        <v>478</v>
      </c>
      <c r="B480" s="1">
        <v>142.949997</v>
      </c>
      <c r="C480" s="1">
        <v>141.270004</v>
      </c>
      <c r="D480" s="1">
        <v>144.699997</v>
      </c>
      <c r="E480">
        <v>22205900</v>
      </c>
      <c r="F480" s="1">
        <v>144.229996</v>
      </c>
      <c r="G480" s="3">
        <f>(TeknologiOppgangNedgangUnik_Vader[[#This Row],[Open]]-TeknologiOppgangNedgangUnik_Vader[[#This Row],[Close]])/TeknologiOppgangNedgangUnik_Vader[[#This Row],[Close]]</f>
        <v>-8.8747073112309012E-3</v>
      </c>
      <c r="H480" s="1">
        <v>0.98270000000000002</v>
      </c>
      <c r="I480" s="1">
        <v>5.6000000000000001E-2</v>
      </c>
      <c r="J480" s="1">
        <v>0.82499999999999996</v>
      </c>
      <c r="K480" s="1">
        <v>0.11899999999999999</v>
      </c>
      <c r="L480">
        <v>1</v>
      </c>
      <c r="M480" s="1">
        <v>0.49488054708199197</v>
      </c>
      <c r="N480" s="1">
        <v>0.50511945291800697</v>
      </c>
      <c r="O480" s="1">
        <v>0.46837798868249098</v>
      </c>
      <c r="P480" s="1">
        <v>0.53162201131750797</v>
      </c>
      <c r="Q480" s="1">
        <v>0.66666666666666596</v>
      </c>
      <c r="R480" s="1">
        <v>0.33333333333333298</v>
      </c>
      <c r="S480" s="1">
        <f>IF(TeknologiOppgangNedgangUnik_Vader[[#This Row],[Nedgang-KNN]]&gt;TeknologiOppgangNedgangUnik_Vader[[#This Row],[Oppgang-KNN]],0,1)</f>
        <v>0</v>
      </c>
      <c r="T480" s="1">
        <f>IF(TeknologiOppgangNedgangUnik_Vader[[#This Row],[Label]]=TeknologiOppgangNedgangUnik_Vader[[#This Row],[Prediksjon-KNN]],1,-1)</f>
        <v>-1</v>
      </c>
      <c r="U4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0" s="2">
        <f>TeknologiOppgangNedgangUnik_Vader[[#This Row],[Conviction KNN]]*TeknologiOppgangNedgangUnik_Vader[[#This Row],[Prediksjon Rett/Feil KNN]]*TeknologiOppgangNedgangUnik_Vader[[#This Row],[Return]]</f>
        <v>1.4791178852051486E-3</v>
      </c>
      <c r="W480" s="1">
        <v>0.49737527028172002</v>
      </c>
      <c r="X480" s="1">
        <v>0.50262472971827898</v>
      </c>
      <c r="Y480" s="1">
        <v>0.469343850842595</v>
      </c>
      <c r="Z480" s="1">
        <v>0.530656149157404</v>
      </c>
    </row>
    <row r="481" spans="1:26" hidden="1" x14ac:dyDescent="0.3">
      <c r="A481">
        <v>479</v>
      </c>
      <c r="B481" s="1">
        <v>143.08000200000001</v>
      </c>
      <c r="C481" s="1">
        <v>140.83999600000001</v>
      </c>
      <c r="D481" s="1">
        <v>144.55999800000001</v>
      </c>
      <c r="E481">
        <v>16125000</v>
      </c>
      <c r="F481" s="1">
        <v>144.199997</v>
      </c>
      <c r="G481" s="3">
        <f>(TeknologiOppgangNedgangUnik_Vader[[#This Row],[Open]]-TeknologiOppgangNedgangUnik_Vader[[#This Row],[Close]])/TeknologiOppgangNedgangUnik_Vader[[#This Row],[Close]]</f>
        <v>-7.7669557787854102E-3</v>
      </c>
      <c r="H481" s="1">
        <v>0.29599999999999999</v>
      </c>
      <c r="I481" s="1">
        <v>0</v>
      </c>
      <c r="J481" s="1">
        <v>0.93700000000000006</v>
      </c>
      <c r="K481" s="1">
        <v>6.2E-2</v>
      </c>
      <c r="L481">
        <v>1</v>
      </c>
      <c r="M481" s="1">
        <v>0.52862109204762497</v>
      </c>
      <c r="N481" s="1">
        <v>0.47137890795237403</v>
      </c>
      <c r="O481" s="1">
        <v>0.58661420573849299</v>
      </c>
      <c r="P481" s="1">
        <v>0.41338579426150601</v>
      </c>
      <c r="Q481" s="1">
        <v>0.55555555555555503</v>
      </c>
      <c r="R481" s="1">
        <v>0.44444444444444398</v>
      </c>
      <c r="S481" s="1">
        <f>IF(TeknologiOppgangNedgangUnik_Vader[[#This Row],[Nedgang-KNN]]&gt;TeknologiOppgangNedgangUnik_Vader[[#This Row],[Oppgang-KNN]],0,1)</f>
        <v>0</v>
      </c>
      <c r="T481" s="1">
        <f>IF(TeknologiOppgangNedgangUnik_Vader[[#This Row],[Label]]=TeknologiOppgangNedgangUnik_Vader[[#This Row],[Prediksjon-KNN]],1,-1)</f>
        <v>-1</v>
      </c>
      <c r="U4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1" s="2">
        <f>TeknologiOppgangNedgangUnik_Vader[[#This Row],[Conviction KNN]]*TeknologiOppgangNedgangUnik_Vader[[#This Row],[Prediksjon Rett/Feil KNN]]*TeknologiOppgangNedgangUnik_Vader[[#This Row],[Return]]</f>
        <v>4.3149754326585589E-4</v>
      </c>
      <c r="W481" s="1">
        <v>0.51739161217776097</v>
      </c>
      <c r="X481" s="1">
        <v>0.48260838782223803</v>
      </c>
      <c r="Y481" s="1">
        <v>0.54250559284116295</v>
      </c>
      <c r="Z481" s="1">
        <v>0.45749440715883599</v>
      </c>
    </row>
    <row r="482" spans="1:26" hidden="1" x14ac:dyDescent="0.3">
      <c r="A482">
        <v>480</v>
      </c>
      <c r="B482" s="1">
        <v>143.14999399999999</v>
      </c>
      <c r="C482" s="1">
        <v>142.570007</v>
      </c>
      <c r="D482" s="1">
        <v>145.36000100000001</v>
      </c>
      <c r="E482">
        <v>12908000</v>
      </c>
      <c r="F482" s="1">
        <v>143.800003</v>
      </c>
      <c r="G482" s="3">
        <f>(TeknologiOppgangNedgangUnik_Vader[[#This Row],[Open]]-TeknologiOppgangNedgangUnik_Vader[[#This Row],[Close]])/TeknologiOppgangNedgangUnik_Vader[[#This Row],[Close]]</f>
        <v>-4.5202293910940414E-3</v>
      </c>
      <c r="H482" s="1">
        <v>0.98550000000000004</v>
      </c>
      <c r="I482" s="1">
        <v>3.5000000000000003E-2</v>
      </c>
      <c r="J482" s="1">
        <v>0.84199999999999997</v>
      </c>
      <c r="K482" s="1">
        <v>0.122</v>
      </c>
      <c r="L482">
        <v>1</v>
      </c>
      <c r="M482" s="1">
        <v>0.48902971059089001</v>
      </c>
      <c r="N482" s="1">
        <v>0.51097028940910905</v>
      </c>
      <c r="O482" s="1">
        <v>0.47069835076050198</v>
      </c>
      <c r="P482" s="1">
        <v>0.52930164923949696</v>
      </c>
      <c r="Q482" s="1">
        <v>0.55555555555555503</v>
      </c>
      <c r="R482" s="1">
        <v>0.44444444444444398</v>
      </c>
      <c r="S482" s="1">
        <f>IF(TeknologiOppgangNedgangUnik_Vader[[#This Row],[Nedgang-KNN]]&gt;TeknologiOppgangNedgangUnik_Vader[[#This Row],[Oppgang-KNN]],0,1)</f>
        <v>0</v>
      </c>
      <c r="T482" s="1">
        <f>IF(TeknologiOppgangNedgangUnik_Vader[[#This Row],[Label]]=TeknologiOppgangNedgangUnik_Vader[[#This Row],[Prediksjon-KNN]],1,-1)</f>
        <v>-1</v>
      </c>
      <c r="U4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2" s="2">
        <f>TeknologiOppgangNedgangUnik_Vader[[#This Row],[Conviction KNN]]*TeknologiOppgangNedgangUnik_Vader[[#This Row],[Prediksjon Rett/Feil KNN]]*TeknologiOppgangNedgangUnik_Vader[[#This Row],[Return]]</f>
        <v>2.5112385506077995E-4</v>
      </c>
      <c r="W482" s="1">
        <v>0.498052210312595</v>
      </c>
      <c r="X482" s="1">
        <v>0.50194778968740394</v>
      </c>
      <c r="Y482" s="1">
        <v>0.469343850842595</v>
      </c>
      <c r="Z482" s="1">
        <v>0.530656149157404</v>
      </c>
    </row>
    <row r="483" spans="1:26" hidden="1" x14ac:dyDescent="0.3">
      <c r="A483">
        <v>481</v>
      </c>
      <c r="B483" s="1">
        <v>142</v>
      </c>
      <c r="C483" s="1">
        <v>141.270004</v>
      </c>
      <c r="D483" s="1">
        <v>146.570007</v>
      </c>
      <c r="E483">
        <v>20520300</v>
      </c>
      <c r="F483" s="1">
        <v>145.38999899999999</v>
      </c>
      <c r="G483" s="3">
        <f>(TeknologiOppgangNedgangUnik_Vader[[#This Row],[Open]]-TeknologiOppgangNedgangUnik_Vader[[#This Row],[Close]])/TeknologiOppgangNedgangUnik_Vader[[#This Row],[Close]]</f>
        <v>-2.3316590022123797E-2</v>
      </c>
      <c r="H483" s="1">
        <v>0.99809999999999999</v>
      </c>
      <c r="I483" s="1">
        <v>8.7999999999999995E-2</v>
      </c>
      <c r="J483" s="1">
        <v>0.70599999999999996</v>
      </c>
      <c r="K483" s="1">
        <v>0.20699999999999999</v>
      </c>
      <c r="L483">
        <v>1</v>
      </c>
      <c r="M483" s="1">
        <v>0.46654523477663101</v>
      </c>
      <c r="N483" s="1">
        <v>0.53345476522336899</v>
      </c>
      <c r="O483" s="1">
        <v>0.41927669037404502</v>
      </c>
      <c r="P483" s="1">
        <v>0.58072330962595398</v>
      </c>
      <c r="Q483" s="1">
        <v>0.55555555555555503</v>
      </c>
      <c r="R483" s="1">
        <v>0.44444444444444398</v>
      </c>
      <c r="S483" s="1">
        <f>IF(TeknologiOppgangNedgangUnik_Vader[[#This Row],[Nedgang-KNN]]&gt;TeknologiOppgangNedgangUnik_Vader[[#This Row],[Oppgang-KNN]],0,1)</f>
        <v>0</v>
      </c>
      <c r="T483" s="1">
        <f>IF(TeknologiOppgangNedgangUnik_Vader[[#This Row],[Label]]=TeknologiOppgangNedgangUnik_Vader[[#This Row],[Prediksjon-KNN]],1,-1)</f>
        <v>-1</v>
      </c>
      <c r="U4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3" s="2">
        <f>TeknologiOppgangNedgangUnik_Vader[[#This Row],[Conviction KNN]]*TeknologiOppgangNedgangUnik_Vader[[#This Row],[Prediksjon Rett/Feil KNN]]*TeknologiOppgangNedgangUnik_Vader[[#This Row],[Return]]</f>
        <v>1.2953661123402103E-3</v>
      </c>
      <c r="W483" s="1">
        <v>0.48016917981860002</v>
      </c>
      <c r="X483" s="1">
        <v>0.51983082018139903</v>
      </c>
      <c r="Y483" s="1">
        <v>0.469343850842595</v>
      </c>
      <c r="Z483" s="1">
        <v>0.530656149157404</v>
      </c>
    </row>
    <row r="484" spans="1:26" x14ac:dyDescent="0.3">
      <c r="A484">
        <v>482</v>
      </c>
      <c r="B484" s="1">
        <v>146.009995</v>
      </c>
      <c r="C484" s="1">
        <v>145.990005</v>
      </c>
      <c r="D484" s="1">
        <v>150.679993</v>
      </c>
      <c r="E484">
        <v>24069000</v>
      </c>
      <c r="F484" s="1">
        <v>148.949997</v>
      </c>
      <c r="G484" s="3">
        <f>(TeknologiOppgangNedgangUnik_Vader[[#This Row],[Open]]-TeknologiOppgangNedgangUnik_Vader[[#This Row],[Close]])/TeknologiOppgangNedgangUnik_Vader[[#This Row],[Close]]</f>
        <v>-1.9738180995062343E-2</v>
      </c>
      <c r="H484" s="1">
        <v>0.79979999999999996</v>
      </c>
      <c r="I484" s="1">
        <v>0.157</v>
      </c>
      <c r="J484" s="1">
        <v>0.67300000000000004</v>
      </c>
      <c r="K484" s="1">
        <v>0.17</v>
      </c>
      <c r="L484">
        <v>1</v>
      </c>
      <c r="M484" s="7">
        <v>0.467319916045977</v>
      </c>
      <c r="N484" s="7">
        <v>0.532680083954022</v>
      </c>
      <c r="O484" s="7">
        <v>0.52506241244227703</v>
      </c>
      <c r="P484" s="7">
        <v>0.47493758755772197</v>
      </c>
      <c r="Q484" s="7">
        <v>0.44444444444444398</v>
      </c>
      <c r="R484" s="7">
        <v>0.55555555555555503</v>
      </c>
      <c r="S484" s="1">
        <f>IF(TeknologiOppgangNedgangUnik_Vader[[#This Row],[Nedgang-KNN]]&gt;TeknologiOppgangNedgangUnik_Vader[[#This Row],[Oppgang-KNN]],0,1)</f>
        <v>1</v>
      </c>
      <c r="T484" s="1">
        <f>IF(TeknologiOppgangNedgangUnik_Vader[[#This Row],[Label]]=TeknologiOppgangNedgangUnik_Vader[[#This Row],[Prediksjon-KNN]],1,-1)</f>
        <v>1</v>
      </c>
      <c r="U4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4" s="2">
        <f>TeknologiOppgangNedgangUnik_Vader[[#This Row],[Conviction KNN]]*TeknologiOppgangNedgangUnik_Vader[[#This Row],[Prediksjon Rett/Feil KNN]]*TeknologiOppgangNedgangUnik_Vader[[#This Row],[Return]]</f>
        <v>-1.0965656108367962E-3</v>
      </c>
      <c r="W484" s="7">
        <v>0.48420125279537202</v>
      </c>
      <c r="X484" s="7">
        <v>0.51579874720462704</v>
      </c>
      <c r="Y484" s="7">
        <v>0.588607594936708</v>
      </c>
      <c r="Z484" s="7">
        <v>0.411392405063291</v>
      </c>
    </row>
    <row r="485" spans="1:26" hidden="1" x14ac:dyDescent="0.3">
      <c r="A485">
        <v>483</v>
      </c>
      <c r="B485" s="1">
        <v>149</v>
      </c>
      <c r="C485" s="1">
        <v>147</v>
      </c>
      <c r="D485" s="1">
        <v>149.64999399999999</v>
      </c>
      <c r="E485">
        <v>18025700</v>
      </c>
      <c r="F485" s="1">
        <v>147.53999300000001</v>
      </c>
      <c r="G485" s="3">
        <f>(TeknologiOppgangNedgangUnik_Vader[[#This Row],[Open]]-TeknologiOppgangNedgangUnik_Vader[[#This Row],[Close]])/TeknologiOppgangNedgangUnik_Vader[[#This Row],[Close]]</f>
        <v>9.8956694406240765E-3</v>
      </c>
      <c r="H485" s="1">
        <v>0.84809999999999997</v>
      </c>
      <c r="I485" s="1">
        <v>0</v>
      </c>
      <c r="J485" s="1">
        <v>0.88200000000000001</v>
      </c>
      <c r="K485" s="1">
        <v>0.11799999999999999</v>
      </c>
      <c r="L485">
        <v>0</v>
      </c>
      <c r="M485" s="1">
        <v>0.50514922921787597</v>
      </c>
      <c r="N485" s="1">
        <v>0.49485077078212297</v>
      </c>
      <c r="O485" s="1">
        <v>0.50244474656079996</v>
      </c>
      <c r="P485" s="1">
        <v>0.49755525343919899</v>
      </c>
      <c r="Q485" s="1">
        <v>0.44444444444444398</v>
      </c>
      <c r="R485" s="1">
        <v>0.55555555555555503</v>
      </c>
      <c r="S485" s="1">
        <f>IF(TeknologiOppgangNedgangUnik_Vader[[#This Row],[Nedgang-KNN]]&gt;TeknologiOppgangNedgangUnik_Vader[[#This Row],[Oppgang-KNN]],0,1)</f>
        <v>1</v>
      </c>
      <c r="T485" s="1">
        <f>IF(TeknologiOppgangNedgangUnik_Vader[[#This Row],[Label]]=TeknologiOppgangNedgangUnik_Vader[[#This Row],[Prediksjon-KNN]],1,-1)</f>
        <v>-1</v>
      </c>
      <c r="U4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5" s="2">
        <f>TeknologiOppgangNedgangUnik_Vader[[#This Row],[Conviction KNN]]*TeknologiOppgangNedgangUnik_Vader[[#This Row],[Prediksjon Rett/Feil KNN]]*TeknologiOppgangNedgangUnik_Vader[[#This Row],[Return]]</f>
        <v>-5.4975941336800392E-4</v>
      </c>
      <c r="W485" s="1">
        <v>0.50232811743059003</v>
      </c>
      <c r="X485" s="1">
        <v>0.49767188256940997</v>
      </c>
      <c r="Y485" s="1">
        <v>0.37301587301587302</v>
      </c>
      <c r="Z485" s="1">
        <v>0.62698412698412698</v>
      </c>
    </row>
    <row r="486" spans="1:26" x14ac:dyDescent="0.3">
      <c r="A486">
        <v>484</v>
      </c>
      <c r="B486" s="1">
        <v>146.949997</v>
      </c>
      <c r="C486" s="1">
        <v>146.5</v>
      </c>
      <c r="D486" s="1">
        <v>149</v>
      </c>
      <c r="E486">
        <v>15787900</v>
      </c>
      <c r="F486" s="1">
        <v>148.300003</v>
      </c>
      <c r="G486" s="3">
        <f>(TeknologiOppgangNedgangUnik_Vader[[#This Row],[Open]]-TeknologiOppgangNedgangUnik_Vader[[#This Row],[Close]])/TeknologiOppgangNedgangUnik_Vader[[#This Row],[Close]]</f>
        <v>-9.1032095258960152E-3</v>
      </c>
      <c r="H486" s="1">
        <v>0.95799999999999996</v>
      </c>
      <c r="I486" s="1">
        <v>6.5000000000000002E-2</v>
      </c>
      <c r="J486" s="1">
        <v>0.81899999999999995</v>
      </c>
      <c r="K486" s="1">
        <v>0.11600000000000001</v>
      </c>
      <c r="L486">
        <v>1</v>
      </c>
      <c r="M486" s="7">
        <v>0.49527813687361699</v>
      </c>
      <c r="N486" s="7">
        <v>0.50472186312638201</v>
      </c>
      <c r="O486" s="7">
        <v>0.471155988865263</v>
      </c>
      <c r="P486" s="7">
        <v>0.528844011134736</v>
      </c>
      <c r="Q486" s="7">
        <v>0.44444444444444398</v>
      </c>
      <c r="R486" s="7">
        <v>0.55555555555555503</v>
      </c>
      <c r="S486" s="1">
        <f>IF(TeknologiOppgangNedgangUnik_Vader[[#This Row],[Nedgang-KNN]]&gt;TeknologiOppgangNedgangUnik_Vader[[#This Row],[Oppgang-KNN]],0,1)</f>
        <v>1</v>
      </c>
      <c r="T486" s="1">
        <f>IF(TeknologiOppgangNedgangUnik_Vader[[#This Row],[Label]]=TeknologiOppgangNedgangUnik_Vader[[#This Row],[Prediksjon-KNN]],1,-1)</f>
        <v>1</v>
      </c>
      <c r="U4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6" s="2">
        <f>TeknologiOppgangNedgangUnik_Vader[[#This Row],[Conviction KNN]]*TeknologiOppgangNedgangUnik_Vader[[#This Row],[Prediksjon Rett/Feil KNN]]*TeknologiOppgangNedgangUnik_Vader[[#This Row],[Return]]</f>
        <v>-5.0573386254977831E-4</v>
      </c>
      <c r="W486" s="7">
        <v>0.49758459057007698</v>
      </c>
      <c r="X486" s="7">
        <v>0.50241540942992202</v>
      </c>
      <c r="Y486" s="7">
        <v>0.469343850842595</v>
      </c>
      <c r="Z486" s="7">
        <v>0.530656149157404</v>
      </c>
    </row>
    <row r="487" spans="1:26" hidden="1" x14ac:dyDescent="0.3">
      <c r="A487">
        <v>485</v>
      </c>
      <c r="B487" s="1">
        <v>149.75</v>
      </c>
      <c r="C487" s="1">
        <v>148.550003</v>
      </c>
      <c r="D487" s="1">
        <v>152.429993</v>
      </c>
      <c r="E487">
        <v>31029600</v>
      </c>
      <c r="F487" s="1">
        <v>150.03999300000001</v>
      </c>
      <c r="G487" s="3">
        <f>(TeknologiOppgangNedgangUnik_Vader[[#This Row],[Open]]-TeknologiOppgangNedgangUnik_Vader[[#This Row],[Close]])/TeknologiOppgangNedgangUnik_Vader[[#This Row],[Close]]</f>
        <v>-1.9327713511690825E-3</v>
      </c>
      <c r="H487" s="1">
        <v>0.99260000000000004</v>
      </c>
      <c r="I487" s="1">
        <v>1.6E-2</v>
      </c>
      <c r="J487" s="1">
        <v>0.83199999999999996</v>
      </c>
      <c r="K487" s="1">
        <v>0.152</v>
      </c>
      <c r="L487">
        <v>1</v>
      </c>
      <c r="M487" s="1">
        <v>0.48808635905865899</v>
      </c>
      <c r="N487" s="1">
        <v>0.51191364094133995</v>
      </c>
      <c r="O487" s="1">
        <v>0.45885045403538299</v>
      </c>
      <c r="P487" s="1">
        <v>0.54114954596461595</v>
      </c>
      <c r="Q487" s="1">
        <v>0.66666666666666596</v>
      </c>
      <c r="R487" s="1">
        <v>0.33333333333333298</v>
      </c>
      <c r="S487" s="1">
        <f>IF(TeknologiOppgangNedgangUnik_Vader[[#This Row],[Nedgang-KNN]]&gt;TeknologiOppgangNedgangUnik_Vader[[#This Row],[Oppgang-KNN]],0,1)</f>
        <v>0</v>
      </c>
      <c r="T487" s="1">
        <f>IF(TeknologiOppgangNedgangUnik_Vader[[#This Row],[Label]]=TeknologiOppgangNedgangUnik_Vader[[#This Row],[Prediksjon-KNN]],1,-1)</f>
        <v>-1</v>
      </c>
      <c r="U4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7" s="2">
        <f>TeknologiOppgangNedgangUnik_Vader[[#This Row],[Conviction KNN]]*TeknologiOppgangNedgangUnik_Vader[[#This Row],[Prediksjon Rett/Feil KNN]]*TeknologiOppgangNedgangUnik_Vader[[#This Row],[Return]]</f>
        <v>3.2212855852818006E-4</v>
      </c>
      <c r="W487" s="1">
        <v>0.49404892442989101</v>
      </c>
      <c r="X487" s="1">
        <v>0.50595107557010799</v>
      </c>
      <c r="Y487" s="1">
        <v>0.469343850842595</v>
      </c>
      <c r="Z487" s="1">
        <v>0.530656149157404</v>
      </c>
    </row>
    <row r="488" spans="1:26" hidden="1" x14ac:dyDescent="0.3">
      <c r="A488">
        <v>486</v>
      </c>
      <c r="B488" s="1">
        <v>149.199997</v>
      </c>
      <c r="C488" s="1">
        <v>146.36999499999999</v>
      </c>
      <c r="D488" s="1">
        <v>151.529999</v>
      </c>
      <c r="E488">
        <v>22378700</v>
      </c>
      <c r="F488" s="1">
        <v>147.570007</v>
      </c>
      <c r="G488" s="3">
        <f>(TeknologiOppgangNedgangUnik_Vader[[#This Row],[Open]]-TeknologiOppgangNedgangUnik_Vader[[#This Row],[Close]])/TeknologiOppgangNedgangUnik_Vader[[#This Row],[Close]]</f>
        <v>1.1045537186970468E-2</v>
      </c>
      <c r="H488" s="1">
        <v>0.99380000000000002</v>
      </c>
      <c r="I488" s="1">
        <v>4.1000000000000002E-2</v>
      </c>
      <c r="J488" s="1">
        <v>0.84699999999999998</v>
      </c>
      <c r="K488" s="1">
        <v>0.112</v>
      </c>
      <c r="L488">
        <v>0</v>
      </c>
      <c r="M488" s="1">
        <v>0.49909486316044099</v>
      </c>
      <c r="N488" s="1">
        <v>0.50090513683955895</v>
      </c>
      <c r="O488" s="1">
        <v>0.47655792630991101</v>
      </c>
      <c r="P488" s="1">
        <v>0.52344207369008799</v>
      </c>
      <c r="Q488" s="1">
        <v>0.33333333333333298</v>
      </c>
      <c r="R488" s="1">
        <v>0.66666666666666596</v>
      </c>
      <c r="S488" s="1">
        <f>IF(TeknologiOppgangNedgangUnik_Vader[[#This Row],[Nedgang-KNN]]&gt;TeknologiOppgangNedgangUnik_Vader[[#This Row],[Oppgang-KNN]],0,1)</f>
        <v>1</v>
      </c>
      <c r="T488" s="1">
        <f>IF(TeknologiOppgangNedgangUnik_Vader[[#This Row],[Label]]=TeknologiOppgangNedgangUnik_Vader[[#This Row],[Prediksjon-KNN]],1,-1)</f>
        <v>-1</v>
      </c>
      <c r="U4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8" s="2">
        <f>TeknologiOppgangNedgangUnik_Vader[[#This Row],[Conviction KNN]]*TeknologiOppgangNedgangUnik_Vader[[#This Row],[Prediksjon Rett/Feil KNN]]*TeknologiOppgangNedgangUnik_Vader[[#This Row],[Return]]</f>
        <v>-1.840922864495076E-3</v>
      </c>
      <c r="W488" s="1">
        <v>0.49939329683432099</v>
      </c>
      <c r="X488" s="1">
        <v>0.50060670316567801</v>
      </c>
      <c r="Y488" s="1">
        <v>0.515593561368209</v>
      </c>
      <c r="Z488" s="1">
        <v>0.48440643863179</v>
      </c>
    </row>
    <row r="489" spans="1:26" hidden="1" x14ac:dyDescent="0.3">
      <c r="A489">
        <v>487</v>
      </c>
      <c r="B489" s="1">
        <v>148.279999</v>
      </c>
      <c r="C489" s="1">
        <v>143.05999800000001</v>
      </c>
      <c r="D489" s="1">
        <v>148.800003</v>
      </c>
      <c r="E489">
        <v>20098400</v>
      </c>
      <c r="F489" s="1">
        <v>144.300003</v>
      </c>
      <c r="G489" s="3">
        <f>(TeknologiOppgangNedgangUnik_Vader[[#This Row],[Open]]-TeknologiOppgangNedgangUnik_Vader[[#This Row],[Close]])/TeknologiOppgangNedgangUnik_Vader[[#This Row],[Close]]</f>
        <v>2.7581399287981995E-2</v>
      </c>
      <c r="H489" s="1">
        <v>0.99590000000000001</v>
      </c>
      <c r="I489" s="1">
        <v>3.7999999999999999E-2</v>
      </c>
      <c r="J489" s="1">
        <v>0.81299999999999994</v>
      </c>
      <c r="K489" s="1">
        <v>0.14899999999999999</v>
      </c>
      <c r="L489">
        <v>0</v>
      </c>
      <c r="M489" s="1">
        <v>0.48624862447397099</v>
      </c>
      <c r="N489" s="1">
        <v>0.51375137552602901</v>
      </c>
      <c r="O489" s="1">
        <v>0.44952414969579202</v>
      </c>
      <c r="P489" s="1">
        <v>0.55047585030420698</v>
      </c>
      <c r="Q489" s="1">
        <v>0.44444444444444398</v>
      </c>
      <c r="R489" s="1">
        <v>0.55555555555555503</v>
      </c>
      <c r="S489" s="1">
        <f>IF(TeknologiOppgangNedgangUnik_Vader[[#This Row],[Nedgang-KNN]]&gt;TeknologiOppgangNedgangUnik_Vader[[#This Row],[Oppgang-KNN]],0,1)</f>
        <v>1</v>
      </c>
      <c r="T489" s="1">
        <f>IF(TeknologiOppgangNedgangUnik_Vader[[#This Row],[Label]]=TeknologiOppgangNedgangUnik_Vader[[#This Row],[Prediksjon-KNN]],1,-1)</f>
        <v>-1</v>
      </c>
      <c r="U4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9" s="2">
        <f>TeknologiOppgangNedgangUnik_Vader[[#This Row],[Conviction KNN]]*TeknologiOppgangNedgangUnik_Vader[[#This Row],[Prediksjon Rett/Feil KNN]]*TeknologiOppgangNedgangUnik_Vader[[#This Row],[Return]]</f>
        <v>-1.5322999604434433E-3</v>
      </c>
      <c r="W489" s="1">
        <v>0.49318089583943697</v>
      </c>
      <c r="X489" s="1">
        <v>0.50681910416056197</v>
      </c>
      <c r="Y489" s="1">
        <v>0.469343850842595</v>
      </c>
      <c r="Z489" s="1">
        <v>0.530656149157404</v>
      </c>
    </row>
    <row r="490" spans="1:26" hidden="1" x14ac:dyDescent="0.3">
      <c r="A490">
        <v>488</v>
      </c>
      <c r="B490" s="1">
        <v>144.63999899999999</v>
      </c>
      <c r="C490" s="1">
        <v>142.520004</v>
      </c>
      <c r="D490" s="1">
        <v>146.44000199999999</v>
      </c>
      <c r="E490">
        <v>20955500</v>
      </c>
      <c r="F490" s="1">
        <v>145.83000200000001</v>
      </c>
      <c r="G490" s="3">
        <f>(TeknologiOppgangNedgangUnik_Vader[[#This Row],[Open]]-TeknologiOppgangNedgangUnik_Vader[[#This Row],[Close]])/TeknologiOppgangNedgangUnik_Vader[[#This Row],[Close]]</f>
        <v>-8.1602069785339411E-3</v>
      </c>
      <c r="H490" s="1">
        <v>0.96279999999999999</v>
      </c>
      <c r="I490" s="1">
        <v>4.7E-2</v>
      </c>
      <c r="J490" s="1">
        <v>0.86299999999999999</v>
      </c>
      <c r="K490" s="1">
        <v>0.09</v>
      </c>
      <c r="L490">
        <v>1</v>
      </c>
      <c r="M490" s="1">
        <v>0.50678116432301901</v>
      </c>
      <c r="N490" s="1">
        <v>0.49321883567697999</v>
      </c>
      <c r="O490" s="1">
        <v>0.49302707888032998</v>
      </c>
      <c r="P490" s="1">
        <v>0.50697292111966896</v>
      </c>
      <c r="Q490" s="1">
        <v>0.55555555555555503</v>
      </c>
      <c r="R490" s="1">
        <v>0.44444444444444398</v>
      </c>
      <c r="S490" s="1">
        <f>IF(TeknologiOppgangNedgangUnik_Vader[[#This Row],[Nedgang-KNN]]&gt;TeknologiOppgangNedgangUnik_Vader[[#This Row],[Oppgang-KNN]],0,1)</f>
        <v>0</v>
      </c>
      <c r="T490" s="1">
        <f>IF(TeknologiOppgangNedgangUnik_Vader[[#This Row],[Label]]=TeknologiOppgangNedgangUnik_Vader[[#This Row],[Prediksjon-KNN]],1,-1)</f>
        <v>-1</v>
      </c>
      <c r="U4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0" s="2">
        <f>TeknologiOppgangNedgangUnik_Vader[[#This Row],[Conviction KNN]]*TeknologiOppgangNedgangUnik_Vader[[#This Row],[Prediksjon Rett/Feil KNN]]*TeknologiOppgangNedgangUnik_Vader[[#This Row],[Return]]</f>
        <v>4.5334483214077426E-4</v>
      </c>
      <c r="W490" s="1">
        <v>0.50312397493373595</v>
      </c>
      <c r="X490" s="1">
        <v>0.49687602506626399</v>
      </c>
      <c r="Y490" s="1">
        <v>0.515593561368209</v>
      </c>
      <c r="Z490" s="1">
        <v>0.48440643863179</v>
      </c>
    </row>
    <row r="491" spans="1:26" x14ac:dyDescent="0.3">
      <c r="A491">
        <v>489</v>
      </c>
      <c r="B491" s="1">
        <v>147.479996</v>
      </c>
      <c r="C491" s="1">
        <v>146.53999300000001</v>
      </c>
      <c r="D491" s="1">
        <v>149.83000200000001</v>
      </c>
      <c r="E491">
        <v>22237200</v>
      </c>
      <c r="F491" s="1">
        <v>149.009995</v>
      </c>
      <c r="G491" s="3">
        <f>(TeknologiOppgangNedgangUnik_Vader[[#This Row],[Open]]-TeknologiOppgangNedgangUnik_Vader[[#This Row],[Close]])/TeknologiOppgangNedgangUnik_Vader[[#This Row],[Close]]</f>
        <v>-1.0267760897515658E-2</v>
      </c>
      <c r="H491" s="1">
        <v>0.99750000000000005</v>
      </c>
      <c r="I491" s="1">
        <v>3.2000000000000001E-2</v>
      </c>
      <c r="J491" s="1">
        <v>0.78400000000000003</v>
      </c>
      <c r="K491" s="1">
        <v>0.184</v>
      </c>
      <c r="L491">
        <v>1</v>
      </c>
      <c r="M491" s="7">
        <v>0.47452845655535902</v>
      </c>
      <c r="N491" s="7">
        <v>0.52547154344463998</v>
      </c>
      <c r="O491" s="7">
        <v>0.42756208924072298</v>
      </c>
      <c r="P491" s="7">
        <v>0.57243791075927597</v>
      </c>
      <c r="Q491" s="7">
        <v>0.22222222222222199</v>
      </c>
      <c r="R491" s="7">
        <v>0.77777777777777701</v>
      </c>
      <c r="S491" s="1">
        <f>IF(TeknologiOppgangNedgangUnik_Vader[[#This Row],[Nedgang-KNN]]&gt;TeknologiOppgangNedgangUnik_Vader[[#This Row],[Oppgang-KNN]],0,1)</f>
        <v>1</v>
      </c>
      <c r="T491" s="1">
        <f>IF(TeknologiOppgangNedgangUnik_Vader[[#This Row],[Label]]=TeknologiOppgangNedgangUnik_Vader[[#This Row],[Prediksjon-KNN]],1,-1)</f>
        <v>1</v>
      </c>
      <c r="U4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91" s="2">
        <f>TeknologiOppgangNedgangUnik_Vader[[#This Row],[Conviction KNN]]*TeknologiOppgangNedgangUnik_Vader[[#This Row],[Prediksjon Rett/Feil KNN]]*TeknologiOppgangNedgangUnik_Vader[[#This Row],[Return]]</f>
        <v>-2.852155804865458E-3</v>
      </c>
      <c r="W491" s="7">
        <v>0.48750430422865199</v>
      </c>
      <c r="X491" s="7">
        <v>0.51249569577134702</v>
      </c>
      <c r="Y491" s="7">
        <v>0.469343850842595</v>
      </c>
      <c r="Z491" s="7">
        <v>0.530656149157404</v>
      </c>
    </row>
    <row r="492" spans="1:26" hidden="1" x14ac:dyDescent="0.3">
      <c r="A492">
        <v>490</v>
      </c>
      <c r="B492" s="1">
        <v>148.050003</v>
      </c>
      <c r="C492" s="1">
        <v>146.21000699999999</v>
      </c>
      <c r="D492" s="1">
        <v>148.96000699999999</v>
      </c>
      <c r="E492">
        <v>15508500</v>
      </c>
      <c r="F492" s="1">
        <v>147.470001</v>
      </c>
      <c r="G492" s="3">
        <f>(TeknologiOppgangNedgangUnik_Vader[[#This Row],[Open]]-TeknologiOppgangNedgangUnik_Vader[[#This Row],[Close]])/TeknologiOppgangNedgangUnik_Vader[[#This Row],[Close]]</f>
        <v>3.9330168581202321E-3</v>
      </c>
      <c r="H492" s="1">
        <v>0.97850000000000004</v>
      </c>
      <c r="I492" s="1">
        <v>5.1999999999999998E-2</v>
      </c>
      <c r="J492" s="1">
        <v>0.82899999999999996</v>
      </c>
      <c r="K492" s="1">
        <v>0.11899999999999999</v>
      </c>
      <c r="L492">
        <v>0</v>
      </c>
      <c r="M492" s="1">
        <v>0.495480920344395</v>
      </c>
      <c r="N492" s="1">
        <v>0.50451907965560405</v>
      </c>
      <c r="O492" s="1">
        <v>0.46879426239632199</v>
      </c>
      <c r="P492" s="1">
        <v>0.53120573760367695</v>
      </c>
      <c r="Q492" s="1">
        <v>0.55555555555555503</v>
      </c>
      <c r="R492" s="1">
        <v>0.44444444444444398</v>
      </c>
      <c r="S492" s="1">
        <f>IF(TeknologiOppgangNedgangUnik_Vader[[#This Row],[Nedgang-KNN]]&gt;TeknologiOppgangNedgangUnik_Vader[[#This Row],[Oppgang-KNN]],0,1)</f>
        <v>0</v>
      </c>
      <c r="T492" s="1">
        <f>IF(TeknologiOppgangNedgangUnik_Vader[[#This Row],[Label]]=TeknologiOppgangNedgangUnik_Vader[[#This Row],[Prediksjon-KNN]],1,-1)</f>
        <v>1</v>
      </c>
      <c r="U4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2" s="2">
        <f>TeknologiOppgangNedgangUnik_Vader[[#This Row],[Conviction KNN]]*TeknologiOppgangNedgangUnik_Vader[[#This Row],[Prediksjon Rett/Feil KNN]]*TeknologiOppgangNedgangUnik_Vader[[#This Row],[Return]]</f>
        <v>2.1850093656223499E-4</v>
      </c>
      <c r="W492" s="1">
        <v>0.49766290336417601</v>
      </c>
      <c r="X492" s="1">
        <v>0.50233709663582304</v>
      </c>
      <c r="Y492" s="1">
        <v>0.469343850842595</v>
      </c>
      <c r="Z492" s="1">
        <v>0.530656149157404</v>
      </c>
    </row>
    <row r="493" spans="1:26" hidden="1" x14ac:dyDescent="0.3">
      <c r="A493">
        <v>491</v>
      </c>
      <c r="B493" s="1">
        <v>148.08999600000001</v>
      </c>
      <c r="C493" s="1">
        <v>143.429993</v>
      </c>
      <c r="D493" s="1">
        <v>148.10000600000001</v>
      </c>
      <c r="E493">
        <v>17632100</v>
      </c>
      <c r="F493" s="1">
        <v>144.19000199999999</v>
      </c>
      <c r="G493" s="3">
        <f>(TeknologiOppgangNedgangUnik_Vader[[#This Row],[Open]]-TeknologiOppgangNedgangUnik_Vader[[#This Row],[Close]])/TeknologiOppgangNedgangUnik_Vader[[#This Row],[Close]]</f>
        <v>2.7047603480857298E-2</v>
      </c>
      <c r="H493" s="1">
        <v>0.95220000000000005</v>
      </c>
      <c r="I493" s="1">
        <v>0.04</v>
      </c>
      <c r="J493" s="1">
        <v>0.86899999999999999</v>
      </c>
      <c r="K493" s="1">
        <v>9.0999999999999998E-2</v>
      </c>
      <c r="L493">
        <v>0</v>
      </c>
      <c r="M493" s="1">
        <v>0.50753970734474396</v>
      </c>
      <c r="N493" s="1">
        <v>0.49246029265525498</v>
      </c>
      <c r="O493" s="1">
        <v>0.49450641434218001</v>
      </c>
      <c r="P493" s="1">
        <v>0.50549358565781899</v>
      </c>
      <c r="Q493" s="1">
        <v>0.11111111111111099</v>
      </c>
      <c r="R493" s="1">
        <v>0.88888888888888795</v>
      </c>
      <c r="S493" s="1">
        <f>IF(TeknologiOppgangNedgangUnik_Vader[[#This Row],[Nedgang-KNN]]&gt;TeknologiOppgangNedgangUnik_Vader[[#This Row],[Oppgang-KNN]],0,1)</f>
        <v>1</v>
      </c>
      <c r="T493" s="1">
        <f>IF(TeknologiOppgangNedgangUnik_Vader[[#This Row],[Label]]=TeknologiOppgangNedgangUnik_Vader[[#This Row],[Prediksjon-KNN]],1,-1)</f>
        <v>-1</v>
      </c>
      <c r="U4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3" s="2">
        <f>TeknologiOppgangNedgangUnik_Vader[[#This Row],[Conviction KNN]]*TeknologiOppgangNedgangUnik_Vader[[#This Row],[Prediksjon Rett/Feil KNN]]*TeknologiOppgangNedgangUnik_Vader[[#This Row],[Return]]</f>
        <v>-1.0518512464777828E-2</v>
      </c>
      <c r="W493" s="1">
        <v>0.50348730629812599</v>
      </c>
      <c r="X493" s="1">
        <v>0.49651269370187301</v>
      </c>
      <c r="Y493" s="1">
        <v>0.515593561368209</v>
      </c>
      <c r="Z493" s="1">
        <v>0.48440643863179</v>
      </c>
    </row>
    <row r="494" spans="1:26" x14ac:dyDescent="0.3">
      <c r="A494">
        <v>492</v>
      </c>
      <c r="B494" s="1">
        <v>146.220001</v>
      </c>
      <c r="C494" s="1">
        <v>145.699997</v>
      </c>
      <c r="D494" s="1">
        <v>150.949997</v>
      </c>
      <c r="E494">
        <v>44613200</v>
      </c>
      <c r="F494" s="1">
        <v>150.41999799999999</v>
      </c>
      <c r="G494" s="3">
        <f>(TeknologiOppgangNedgangUnik_Vader[[#This Row],[Open]]-TeknologiOppgangNedgangUnik_Vader[[#This Row],[Close]])/TeknologiOppgangNedgangUnik_Vader[[#This Row],[Close]]</f>
        <v>-2.7921799334154999E-2</v>
      </c>
      <c r="H494" s="1">
        <v>0.98609999999999998</v>
      </c>
      <c r="I494" s="1">
        <v>3.6999999999999998E-2</v>
      </c>
      <c r="J494" s="1">
        <v>0.81299999999999994</v>
      </c>
      <c r="K494" s="1">
        <v>0.15</v>
      </c>
      <c r="L494">
        <v>1</v>
      </c>
      <c r="M494" s="7">
        <v>0.48621600739285298</v>
      </c>
      <c r="N494" s="7">
        <v>0.51378399260714602</v>
      </c>
      <c r="O494" s="7">
        <v>0.44924697294527399</v>
      </c>
      <c r="P494" s="7">
        <v>0.55075302705472495</v>
      </c>
      <c r="Q494" s="7">
        <v>0.44444444444444398</v>
      </c>
      <c r="R494" s="7">
        <v>0.55555555555555503</v>
      </c>
      <c r="S494" s="1">
        <f>IF(TeknologiOppgangNedgangUnik_Vader[[#This Row],[Nedgang-KNN]]&gt;TeknologiOppgangNedgangUnik_Vader[[#This Row],[Oppgang-KNN]],0,1)</f>
        <v>1</v>
      </c>
      <c r="T494" s="1">
        <f>IF(TeknologiOppgangNedgangUnik_Vader[[#This Row],[Label]]=TeknologiOppgangNedgangUnik_Vader[[#This Row],[Prediksjon-KNN]],1,-1)</f>
        <v>1</v>
      </c>
      <c r="U4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4" s="2">
        <f>TeknologiOppgangNedgangUnik_Vader[[#This Row],[Conviction KNN]]*TeknologiOppgangNedgangUnik_Vader[[#This Row],[Prediksjon Rett/Feil KNN]]*TeknologiOppgangNedgangUnik_Vader[[#This Row],[Return]]</f>
        <v>-1.5512110741197213E-3</v>
      </c>
      <c r="W494" s="7">
        <v>0.49316746547967699</v>
      </c>
      <c r="X494" s="7">
        <v>0.50683253452032195</v>
      </c>
      <c r="Y494" s="7">
        <v>0.469343850842595</v>
      </c>
      <c r="Z494" s="7">
        <v>0.530656149157404</v>
      </c>
    </row>
    <row r="495" spans="1:26" hidden="1" x14ac:dyDescent="0.3">
      <c r="A495">
        <v>493</v>
      </c>
      <c r="B495" s="1">
        <v>165.60000600000001</v>
      </c>
      <c r="C495" s="1">
        <v>165</v>
      </c>
      <c r="D495" s="1">
        <v>171.679993</v>
      </c>
      <c r="E495">
        <v>77233600</v>
      </c>
      <c r="F495" s="1">
        <v>166.69000199999999</v>
      </c>
      <c r="G495" s="3">
        <f>(TeknologiOppgangNedgangUnik_Vader[[#This Row],[Open]]-TeknologiOppgangNedgangUnik_Vader[[#This Row],[Close]])/TeknologiOppgangNedgangUnik_Vader[[#This Row],[Close]]</f>
        <v>-6.5390604530677562E-3</v>
      </c>
      <c r="H495" s="1">
        <v>0.29599999999999999</v>
      </c>
      <c r="I495" s="1">
        <v>0</v>
      </c>
      <c r="J495" s="1">
        <v>0.93700000000000006</v>
      </c>
      <c r="K495" s="1">
        <v>6.2E-2</v>
      </c>
      <c r="L495">
        <v>1</v>
      </c>
      <c r="M495" s="1">
        <v>0.52862109204762497</v>
      </c>
      <c r="N495" s="1">
        <v>0.47137890795237403</v>
      </c>
      <c r="O495" s="1">
        <v>0.58661420573849299</v>
      </c>
      <c r="P495" s="1">
        <v>0.41338579426150601</v>
      </c>
      <c r="Q495" s="1">
        <v>0.55555555555555503</v>
      </c>
      <c r="R495" s="1">
        <v>0.44444444444444398</v>
      </c>
      <c r="S495" s="1">
        <f>IF(TeknologiOppgangNedgangUnik_Vader[[#This Row],[Nedgang-KNN]]&gt;TeknologiOppgangNedgangUnik_Vader[[#This Row],[Oppgang-KNN]],0,1)</f>
        <v>0</v>
      </c>
      <c r="T495" s="1">
        <f>IF(TeknologiOppgangNedgangUnik_Vader[[#This Row],[Label]]=TeknologiOppgangNedgangUnik_Vader[[#This Row],[Prediksjon-KNN]],1,-1)</f>
        <v>-1</v>
      </c>
      <c r="U4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5" s="2">
        <f>TeknologiOppgangNedgangUnik_Vader[[#This Row],[Conviction KNN]]*TeknologiOppgangNedgangUnik_Vader[[#This Row],[Prediksjon Rett/Feil KNN]]*TeknologiOppgangNedgangUnik_Vader[[#This Row],[Return]]</f>
        <v>3.6328113628154179E-4</v>
      </c>
      <c r="W495" s="1">
        <v>0.51739161217776097</v>
      </c>
      <c r="X495" s="1">
        <v>0.48260838782223803</v>
      </c>
      <c r="Y495" s="1">
        <v>0.54250559284116295</v>
      </c>
      <c r="Z495" s="1">
        <v>0.45749440715883599</v>
      </c>
    </row>
    <row r="496" spans="1:26" hidden="1" x14ac:dyDescent="0.3">
      <c r="A496">
        <v>494</v>
      </c>
      <c r="B496" s="1">
        <v>165.83999600000001</v>
      </c>
      <c r="C496" s="1">
        <v>165.66000399999999</v>
      </c>
      <c r="D496" s="1">
        <v>169.10000600000001</v>
      </c>
      <c r="E496">
        <v>30806500</v>
      </c>
      <c r="F496" s="1">
        <v>165.71000699999999</v>
      </c>
      <c r="G496" s="3">
        <f>(TeknologiOppgangNedgangUnik_Vader[[#This Row],[Open]]-TeknologiOppgangNedgangUnik_Vader[[#This Row],[Close]])/TeknologiOppgangNedgangUnik_Vader[[#This Row],[Close]]</f>
        <v>7.8443663332910987E-4</v>
      </c>
      <c r="H496" s="1">
        <v>0.998</v>
      </c>
      <c r="I496" s="1">
        <v>0.02</v>
      </c>
      <c r="J496" s="1">
        <v>0.79800000000000004</v>
      </c>
      <c r="K496" s="1">
        <v>0.183</v>
      </c>
      <c r="L496">
        <v>0</v>
      </c>
      <c r="M496" s="1">
        <v>0.48385049365414601</v>
      </c>
      <c r="N496" s="1">
        <v>0.51614950634585299</v>
      </c>
      <c r="O496" s="1">
        <v>0.43445786429786898</v>
      </c>
      <c r="P496" s="1">
        <v>0.56554213570212997</v>
      </c>
      <c r="Q496" s="1">
        <v>0.11111111111111099</v>
      </c>
      <c r="R496" s="1">
        <v>0.88888888888888795</v>
      </c>
      <c r="S496" s="1">
        <f>IF(TeknologiOppgangNedgangUnik_Vader[[#This Row],[Nedgang-KNN]]&gt;TeknologiOppgangNedgangUnik_Vader[[#This Row],[Oppgang-KNN]],0,1)</f>
        <v>1</v>
      </c>
      <c r="T496" s="1">
        <f>IF(TeknologiOppgangNedgangUnik_Vader[[#This Row],[Label]]=TeknologiOppgangNedgangUnik_Vader[[#This Row],[Prediksjon-KNN]],1,-1)</f>
        <v>-1</v>
      </c>
      <c r="U4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6" s="2">
        <f>TeknologiOppgangNedgangUnik_Vader[[#This Row],[Conviction KNN]]*TeknologiOppgangNedgangUnik_Vader[[#This Row],[Prediksjon Rett/Feil KNN]]*TeknologiOppgangNedgangUnik_Vader[[#This Row],[Return]]</f>
        <v>-3.05058690739098E-4</v>
      </c>
      <c r="W496" s="1">
        <v>0.48847785815585398</v>
      </c>
      <c r="X496" s="1">
        <v>0.51152214184414502</v>
      </c>
      <c r="Y496" s="1">
        <v>0.469343850842595</v>
      </c>
      <c r="Z496" s="1">
        <v>0.530656149157404</v>
      </c>
    </row>
    <row r="497" spans="1:26" x14ac:dyDescent="0.3">
      <c r="A497">
        <v>495</v>
      </c>
      <c r="B497" s="1">
        <v>165.699997</v>
      </c>
      <c r="C497" s="1">
        <v>163.61999499999999</v>
      </c>
      <c r="D497" s="1">
        <v>169.300003</v>
      </c>
      <c r="E497">
        <v>20036000</v>
      </c>
      <c r="F497" s="1">
        <v>169.25</v>
      </c>
      <c r="G497" s="3">
        <f>(TeknologiOppgangNedgangUnik_Vader[[#This Row],[Open]]-TeknologiOppgangNedgangUnik_Vader[[#This Row],[Close]])/TeknologiOppgangNedgangUnik_Vader[[#This Row],[Close]]</f>
        <v>-2.0974906942392933E-2</v>
      </c>
      <c r="H497" s="1">
        <v>0.93130000000000002</v>
      </c>
      <c r="I497" s="1">
        <v>2.1000000000000001E-2</v>
      </c>
      <c r="J497" s="1">
        <v>0.81799999999999995</v>
      </c>
      <c r="K497" s="1">
        <v>0.161</v>
      </c>
      <c r="L497">
        <v>1</v>
      </c>
      <c r="M497" s="7">
        <v>0.48545047991642998</v>
      </c>
      <c r="N497" s="7">
        <v>0.51454952008356902</v>
      </c>
      <c r="O497" s="7">
        <v>0.44983314389038698</v>
      </c>
      <c r="P497" s="7">
        <v>0.55016685610961202</v>
      </c>
      <c r="Q497" s="7">
        <v>0.44444444444444398</v>
      </c>
      <c r="R497" s="7">
        <v>0.55555555555555503</v>
      </c>
      <c r="S497" s="1">
        <f>IF(TeknologiOppgangNedgangUnik_Vader[[#This Row],[Nedgang-KNN]]&gt;TeknologiOppgangNedgangUnik_Vader[[#This Row],[Oppgang-KNN]],0,1)</f>
        <v>1</v>
      </c>
      <c r="T497" s="1">
        <f>IF(TeknologiOppgangNedgangUnik_Vader[[#This Row],[Label]]=TeknologiOppgangNedgangUnik_Vader[[#This Row],[Prediksjon-KNN]],1,-1)</f>
        <v>1</v>
      </c>
      <c r="U4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7" s="2">
        <f>TeknologiOppgangNedgangUnik_Vader[[#This Row],[Conviction KNN]]*TeknologiOppgangNedgangUnik_Vader[[#This Row],[Prediksjon Rett/Feil KNN]]*TeknologiOppgangNedgangUnik_Vader[[#This Row],[Return]]</f>
        <v>-1.1652726079107178E-3</v>
      </c>
      <c r="W497" s="7">
        <v>0.49280021422789799</v>
      </c>
      <c r="X497" s="7">
        <v>0.50719978577210201</v>
      </c>
      <c r="Y497" s="7">
        <v>0.469343850842595</v>
      </c>
      <c r="Z497" s="7">
        <v>0.530656149157404</v>
      </c>
    </row>
    <row r="498" spans="1:26" x14ac:dyDescent="0.3">
      <c r="A498">
        <v>496</v>
      </c>
      <c r="B498" s="1">
        <v>169.14999399999999</v>
      </c>
      <c r="C498" s="1">
        <v>168.69000199999999</v>
      </c>
      <c r="D498" s="1">
        <v>171.979996</v>
      </c>
      <c r="E498">
        <v>22557000</v>
      </c>
      <c r="F498" s="1">
        <v>171.16000399999999</v>
      </c>
      <c r="G498" s="3">
        <f>(TeknologiOppgangNedgangUnik_Vader[[#This Row],[Open]]-TeknologiOppgangNedgangUnik_Vader[[#This Row],[Close]])/TeknologiOppgangNedgangUnik_Vader[[#This Row],[Close]]</f>
        <v>-1.1743456140606272E-2</v>
      </c>
      <c r="H498" s="1">
        <v>0.996</v>
      </c>
      <c r="I498" s="1">
        <v>2.3E-2</v>
      </c>
      <c r="J498" s="1">
        <v>0.79700000000000004</v>
      </c>
      <c r="K498" s="1">
        <v>0.18</v>
      </c>
      <c r="L498">
        <v>1</v>
      </c>
      <c r="M498" s="7">
        <v>0.477141866283469</v>
      </c>
      <c r="N498" s="7">
        <v>0.52285813371653</v>
      </c>
      <c r="O498" s="7">
        <v>0.43450239603577501</v>
      </c>
      <c r="P498" s="7">
        <v>0.56549760396422399</v>
      </c>
      <c r="Q498" s="7">
        <v>0.11111111111111099</v>
      </c>
      <c r="R498" s="7">
        <v>0.88888888888888795</v>
      </c>
      <c r="S498" s="1">
        <f>IF(TeknologiOppgangNedgangUnik_Vader[[#This Row],[Nedgang-KNN]]&gt;TeknologiOppgangNedgangUnik_Vader[[#This Row],[Oppgang-KNN]],0,1)</f>
        <v>1</v>
      </c>
      <c r="T498" s="1">
        <f>IF(TeknologiOppgangNedgangUnik_Vader[[#This Row],[Label]]=TeknologiOppgangNedgangUnik_Vader[[#This Row],[Prediksjon-KNN]],1,-1)</f>
        <v>1</v>
      </c>
      <c r="U4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8" s="2">
        <f>TeknologiOppgangNedgangUnik_Vader[[#This Row],[Conviction KNN]]*TeknologiOppgangNedgangUnik_Vader[[#This Row],[Prediksjon Rett/Feil KNN]]*TeknologiOppgangNedgangUnik_Vader[[#This Row],[Return]]</f>
        <v>-4.5668996102357683E-3</v>
      </c>
      <c r="W498" s="7">
        <v>0.48876108402878499</v>
      </c>
      <c r="X498" s="7">
        <v>0.51123891597121396</v>
      </c>
      <c r="Y498" s="7">
        <v>0.469343850842595</v>
      </c>
      <c r="Z498" s="7">
        <v>0.530656149157404</v>
      </c>
    </row>
    <row r="499" spans="1:26" hidden="1" x14ac:dyDescent="0.3">
      <c r="A499">
        <v>497</v>
      </c>
      <c r="B499" s="1">
        <v>171.199997</v>
      </c>
      <c r="C499" s="1">
        <v>169.270004</v>
      </c>
      <c r="D499" s="1">
        <v>172.470001</v>
      </c>
      <c r="E499">
        <v>13281200</v>
      </c>
      <c r="F499" s="1">
        <v>170.490005</v>
      </c>
      <c r="G499" s="3">
        <f>(TeknologiOppgangNedgangUnik_Vader[[#This Row],[Open]]-TeknologiOppgangNedgangUnik_Vader[[#This Row],[Close]])/TeknologiOppgangNedgangUnik_Vader[[#This Row],[Close]]</f>
        <v>4.1644200784673553E-3</v>
      </c>
      <c r="H499" s="1">
        <v>0.97409999999999997</v>
      </c>
      <c r="I499" s="1">
        <v>6.7000000000000004E-2</v>
      </c>
      <c r="J499" s="1">
        <v>0.80900000000000005</v>
      </c>
      <c r="K499" s="1">
        <v>0.124</v>
      </c>
      <c r="L499">
        <v>0</v>
      </c>
      <c r="M499" s="1">
        <v>0.49184715566039999</v>
      </c>
      <c r="N499" s="1">
        <v>0.50815284433959895</v>
      </c>
      <c r="O499" s="1">
        <v>0.465191133749494</v>
      </c>
      <c r="P499" s="1">
        <v>0.53480886625050506</v>
      </c>
      <c r="Q499" s="1">
        <v>0.55555555555555503</v>
      </c>
      <c r="R499" s="1">
        <v>0.44444444444444398</v>
      </c>
      <c r="S499" s="1">
        <f>IF(TeknologiOppgangNedgangUnik_Vader[[#This Row],[Nedgang-KNN]]&gt;TeknologiOppgangNedgangUnik_Vader[[#This Row],[Oppgang-KNN]],0,1)</f>
        <v>0</v>
      </c>
      <c r="T499" s="1">
        <f>IF(TeknologiOppgangNedgangUnik_Vader[[#This Row],[Label]]=TeknologiOppgangNedgangUnik_Vader[[#This Row],[Prediksjon-KNN]],1,-1)</f>
        <v>1</v>
      </c>
      <c r="U4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9" s="2">
        <f>TeknologiOppgangNedgangUnik_Vader[[#This Row],[Conviction KNN]]*TeknologiOppgangNedgangUnik_Vader[[#This Row],[Prediksjon Rett/Feil KNN]]*TeknologiOppgangNedgangUnik_Vader[[#This Row],[Return]]</f>
        <v>2.3135667102596404E-4</v>
      </c>
      <c r="W499" s="1">
        <v>0.49592298404977198</v>
      </c>
      <c r="X499" s="1">
        <v>0.50407701595022802</v>
      </c>
      <c r="Y499" s="1">
        <v>0.469343850842595</v>
      </c>
      <c r="Z499" s="1">
        <v>0.530656149157404</v>
      </c>
    </row>
    <row r="500" spans="1:26" hidden="1" x14ac:dyDescent="0.3">
      <c r="A500">
        <v>498</v>
      </c>
      <c r="B500" s="1">
        <v>164.470001</v>
      </c>
      <c r="C500" s="1">
        <v>164.21000699999999</v>
      </c>
      <c r="D500" s="1">
        <v>167.36999499999999</v>
      </c>
      <c r="E500">
        <v>12561400</v>
      </c>
      <c r="F500" s="1">
        <v>167.33000200000001</v>
      </c>
      <c r="G500" s="3">
        <f>(TeknologiOppgangNedgangUnik_Vader[[#This Row],[Open]]-TeknologiOppgangNedgangUnik_Vader[[#This Row],[Close]])/TeknologiOppgangNedgangUnik_Vader[[#This Row],[Close]]</f>
        <v>-1.7091979715628109E-2</v>
      </c>
      <c r="H500" s="1">
        <v>0.99629999999999996</v>
      </c>
      <c r="I500" s="1">
        <v>3.4000000000000002E-2</v>
      </c>
      <c r="J500" s="1">
        <v>0.81100000000000005</v>
      </c>
      <c r="K500" s="1">
        <v>0.155</v>
      </c>
      <c r="L500">
        <v>1</v>
      </c>
      <c r="M500" s="1">
        <v>0.48461917978451002</v>
      </c>
      <c r="N500" s="1">
        <v>0.51538082021548903</v>
      </c>
      <c r="O500" s="1">
        <v>0.44667043401811701</v>
      </c>
      <c r="P500" s="1">
        <v>0.55332956598188199</v>
      </c>
      <c r="Q500" s="1">
        <v>1</v>
      </c>
      <c r="R500" s="1">
        <v>0</v>
      </c>
      <c r="S500" s="1">
        <f>IF(TeknologiOppgangNedgangUnik_Vader[[#This Row],[Nedgang-KNN]]&gt;TeknologiOppgangNedgangUnik_Vader[[#This Row],[Oppgang-KNN]],0,1)</f>
        <v>0</v>
      </c>
      <c r="T500" s="1">
        <f>IF(TeknologiOppgangNedgangUnik_Vader[[#This Row],[Label]]=TeknologiOppgangNedgangUnik_Vader[[#This Row],[Prediksjon-KNN]],1,-1)</f>
        <v>-1</v>
      </c>
      <c r="U5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500" s="2">
        <f>TeknologiOppgangNedgangUnik_Vader[[#This Row],[Conviction KNN]]*TeknologiOppgangNedgangUnik_Vader[[#This Row],[Prediksjon Rett/Feil KNN]]*TeknologiOppgangNedgangUnik_Vader[[#This Row],[Return]]</f>
        <v>8.5459898578140545E-3</v>
      </c>
      <c r="W500" s="1">
        <v>0.49238896447973401</v>
      </c>
      <c r="X500" s="1">
        <v>0.50761103552026499</v>
      </c>
      <c r="Y500" s="1">
        <v>0.469343850842595</v>
      </c>
      <c r="Z500" s="1">
        <v>0.530656149157404</v>
      </c>
    </row>
    <row r="501" spans="1:26" hidden="1" x14ac:dyDescent="0.3">
      <c r="A501">
        <v>499</v>
      </c>
      <c r="B501" s="1">
        <v>167.89999399999999</v>
      </c>
      <c r="C501" s="1">
        <v>165.08000200000001</v>
      </c>
      <c r="D501" s="1">
        <v>168.300003</v>
      </c>
      <c r="E501">
        <v>12811200</v>
      </c>
      <c r="F501" s="1">
        <v>165.78999300000001</v>
      </c>
      <c r="G501" s="3">
        <f>(TeknologiOppgangNedgangUnik_Vader[[#This Row],[Open]]-TeknologiOppgangNedgangUnik_Vader[[#This Row],[Close]])/TeknologiOppgangNedgangUnik_Vader[[#This Row],[Close]]</f>
        <v>1.2726950293073374E-2</v>
      </c>
      <c r="H501" s="1">
        <v>0.96819999999999995</v>
      </c>
      <c r="I501" s="1">
        <v>5.7000000000000002E-2</v>
      </c>
      <c r="J501" s="1">
        <v>0.84599999999999997</v>
      </c>
      <c r="K501" s="1">
        <v>9.7000000000000003E-2</v>
      </c>
      <c r="L501">
        <v>0</v>
      </c>
      <c r="M501" s="1">
        <v>0.50288534652003802</v>
      </c>
      <c r="N501" s="1">
        <v>0.49711465347996198</v>
      </c>
      <c r="O501" s="1">
        <v>0.48569266566952601</v>
      </c>
      <c r="P501" s="1">
        <v>0.51430733433047304</v>
      </c>
      <c r="Q501" s="1">
        <v>0.55555555555555503</v>
      </c>
      <c r="R501" s="1">
        <v>0.44444444444444398</v>
      </c>
      <c r="S501" s="1">
        <f>IF(TeknologiOppgangNedgangUnik_Vader[[#This Row],[Nedgang-KNN]]&gt;TeknologiOppgangNedgangUnik_Vader[[#This Row],[Oppgang-KNN]],0,1)</f>
        <v>0</v>
      </c>
      <c r="T501" s="1">
        <f>IF(TeknologiOppgangNedgangUnik_Vader[[#This Row],[Label]]=TeknologiOppgangNedgangUnik_Vader[[#This Row],[Prediksjon-KNN]],1,-1)</f>
        <v>1</v>
      </c>
      <c r="U5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1" s="2">
        <f>TeknologiOppgangNedgangUnik_Vader[[#This Row],[Conviction KNN]]*TeknologiOppgangNedgangUnik_Vader[[#This Row],[Prediksjon Rett/Feil KNN]]*TeknologiOppgangNedgangUnik_Vader[[#This Row],[Return]]</f>
        <v>7.0705279405963142E-4</v>
      </c>
      <c r="W501" s="1">
        <v>0.50124927776424799</v>
      </c>
      <c r="X501" s="1">
        <v>0.49875072223575101</v>
      </c>
      <c r="Y501" s="1">
        <v>0.515593561368209</v>
      </c>
      <c r="Z501" s="1">
        <v>0.48440643863179</v>
      </c>
    </row>
    <row r="502" spans="1:26" hidden="1" x14ac:dyDescent="0.3">
      <c r="A502">
        <v>500</v>
      </c>
      <c r="B502" s="1">
        <v>166.86000100000001</v>
      </c>
      <c r="C502" s="1">
        <v>164.5</v>
      </c>
      <c r="D502" s="1">
        <v>168.33999600000001</v>
      </c>
      <c r="E502">
        <v>16292300</v>
      </c>
      <c r="F502" s="1">
        <v>165.03999300000001</v>
      </c>
      <c r="G502" s="3">
        <f>(TeknologiOppgangNedgangUnik_Vader[[#This Row],[Open]]-TeknologiOppgangNedgangUnik_Vader[[#This Row],[Close]])/TeknologiOppgangNedgangUnik_Vader[[#This Row],[Close]]</f>
        <v>1.1027678606360589E-2</v>
      </c>
      <c r="H502" s="1">
        <v>0.89139999999999997</v>
      </c>
      <c r="I502" s="1">
        <v>8.1000000000000003E-2</v>
      </c>
      <c r="J502" s="1">
        <v>0.81100000000000005</v>
      </c>
      <c r="K502" s="1">
        <v>0.108</v>
      </c>
      <c r="L502">
        <v>0</v>
      </c>
      <c r="M502" s="1">
        <v>0.49738685884984701</v>
      </c>
      <c r="N502" s="1">
        <v>0.50261314115015199</v>
      </c>
      <c r="O502" s="1">
        <v>0.48217118428808903</v>
      </c>
      <c r="P502" s="1">
        <v>0.51782881571190997</v>
      </c>
      <c r="Q502" s="1">
        <v>0.55555555555555503</v>
      </c>
      <c r="R502" s="1">
        <v>0.44444444444444398</v>
      </c>
      <c r="S502" s="1">
        <f>IF(TeknologiOppgangNedgangUnik_Vader[[#This Row],[Nedgang-KNN]]&gt;TeknologiOppgangNedgangUnik_Vader[[#This Row],[Oppgang-KNN]],0,1)</f>
        <v>0</v>
      </c>
      <c r="T502" s="1">
        <f>IF(TeknologiOppgangNedgangUnik_Vader[[#This Row],[Label]]=TeknologiOppgangNedgangUnik_Vader[[#This Row],[Prediksjon-KNN]],1,-1)</f>
        <v>1</v>
      </c>
      <c r="U5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2" s="2">
        <f>TeknologiOppgangNedgangUnik_Vader[[#This Row],[Conviction KNN]]*TeknologiOppgangNedgangUnik_Vader[[#This Row],[Prediksjon Rett/Feil KNN]]*TeknologiOppgangNedgangUnik_Vader[[#This Row],[Return]]</f>
        <v>6.1264881146447681E-4</v>
      </c>
      <c r="W502" s="1">
        <v>0.498641836297403</v>
      </c>
      <c r="X502" s="1">
        <v>0.501358163702596</v>
      </c>
      <c r="Y502" s="1">
        <v>0.469343850842595</v>
      </c>
      <c r="Z502" s="1">
        <v>0.530656149157404</v>
      </c>
    </row>
    <row r="503" spans="1:26" hidden="1" x14ac:dyDescent="0.3">
      <c r="A503">
        <v>501</v>
      </c>
      <c r="B503" s="1">
        <v>165.38000500000001</v>
      </c>
      <c r="C503" s="1">
        <v>163.729996</v>
      </c>
      <c r="D503" s="1">
        <v>166.220001</v>
      </c>
      <c r="E503">
        <v>14205100</v>
      </c>
      <c r="F503" s="1">
        <v>164.070007</v>
      </c>
      <c r="G503" s="3">
        <f>(TeknologiOppgangNedgangUnik_Vader[[#This Row],[Open]]-TeknologiOppgangNedgangUnik_Vader[[#This Row],[Close]])/TeknologiOppgangNedgangUnik_Vader[[#This Row],[Close]]</f>
        <v>7.9843843731902033E-3</v>
      </c>
      <c r="H503" s="1">
        <v>-0.79059999999999997</v>
      </c>
      <c r="I503" s="1">
        <v>0.16900000000000001</v>
      </c>
      <c r="J503" s="1">
        <v>0.70899999999999996</v>
      </c>
      <c r="K503" s="1">
        <v>0.122</v>
      </c>
      <c r="L503">
        <v>0</v>
      </c>
      <c r="M503" s="1">
        <v>0.51444356943855796</v>
      </c>
      <c r="N503" s="1">
        <v>0.48555643056144099</v>
      </c>
      <c r="O503" s="1">
        <v>0.76723056656962696</v>
      </c>
      <c r="P503" s="1">
        <v>0.23276943343037201</v>
      </c>
      <c r="Q503" s="1">
        <v>0.55555555555555503</v>
      </c>
      <c r="R503" s="1">
        <v>0.44444444444444398</v>
      </c>
      <c r="S503" s="1">
        <f>IF(TeknologiOppgangNedgangUnik_Vader[[#This Row],[Nedgang-KNN]]&gt;TeknologiOppgangNedgangUnik_Vader[[#This Row],[Oppgang-KNN]],0,1)</f>
        <v>0</v>
      </c>
      <c r="T503" s="1">
        <f>IF(TeknologiOppgangNedgangUnik_Vader[[#This Row],[Label]]=TeknologiOppgangNedgangUnik_Vader[[#This Row],[Prediksjon-KNN]],1,-1)</f>
        <v>1</v>
      </c>
      <c r="U5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3" s="2">
        <f>TeknologiOppgangNedgangUnik_Vader[[#This Row],[Conviction KNN]]*TeknologiOppgangNedgangUnik_Vader[[#This Row],[Prediksjon Rett/Feil KNN]]*TeknologiOppgangNedgangUnik_Vader[[#This Row],[Return]]</f>
        <v>4.4357690962167773E-4</v>
      </c>
      <c r="W503" s="1">
        <v>0.50754130592345803</v>
      </c>
      <c r="X503" s="1">
        <v>0.49245869407654103</v>
      </c>
      <c r="Y503" s="1">
        <v>0.54250559284116295</v>
      </c>
      <c r="Z503" s="1">
        <v>0.45749440715883599</v>
      </c>
    </row>
    <row r="504" spans="1:26" x14ac:dyDescent="0.3">
      <c r="A504">
        <v>502</v>
      </c>
      <c r="B504" s="1">
        <v>163.19000199999999</v>
      </c>
      <c r="C504" s="1">
        <v>162.25</v>
      </c>
      <c r="D504" s="1">
        <v>164.86999499999999</v>
      </c>
      <c r="E504">
        <v>12755200</v>
      </c>
      <c r="F504" s="1">
        <v>163.949997</v>
      </c>
      <c r="G504" s="3">
        <f>(TeknologiOppgangNedgangUnik_Vader[[#This Row],[Open]]-TeknologiOppgangNedgangUnik_Vader[[#This Row],[Close]])/TeknologiOppgangNedgangUnik_Vader[[#This Row],[Close]]</f>
        <v>-4.6355292095552987E-3</v>
      </c>
      <c r="H504" s="1">
        <v>0.9829</v>
      </c>
      <c r="I504" s="1">
        <v>2.8000000000000001E-2</v>
      </c>
      <c r="J504" s="1">
        <v>0.85699999999999998</v>
      </c>
      <c r="K504" s="1">
        <v>0.115</v>
      </c>
      <c r="L504">
        <v>1</v>
      </c>
      <c r="M504" s="7">
        <v>0.49992168416099297</v>
      </c>
      <c r="N504" s="7">
        <v>0.50007831583900597</v>
      </c>
      <c r="O504" s="7">
        <v>0.479970546770566</v>
      </c>
      <c r="P504" s="7">
        <v>0.52002945322943295</v>
      </c>
      <c r="Q504" s="7">
        <v>0.44444444444444398</v>
      </c>
      <c r="R504" s="7">
        <v>0.55555555555555503</v>
      </c>
      <c r="S504" s="1">
        <f>IF(TeknologiOppgangNedgangUnik_Vader[[#This Row],[Nedgang-KNN]]&gt;TeknologiOppgangNedgangUnik_Vader[[#This Row],[Oppgang-KNN]],0,1)</f>
        <v>1</v>
      </c>
      <c r="T504" s="1">
        <f>IF(TeknologiOppgangNedgangUnik_Vader[[#This Row],[Label]]=TeknologiOppgangNedgangUnik_Vader[[#This Row],[Prediksjon-KNN]],1,-1)</f>
        <v>1</v>
      </c>
      <c r="U5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4" s="2">
        <f>TeknologiOppgangNedgangUnik_Vader[[#This Row],[Conviction KNN]]*TeknologiOppgangNedgangUnik_Vader[[#This Row],[Prediksjon Rett/Feil KNN]]*TeknologiOppgangNedgangUnik_Vader[[#This Row],[Return]]</f>
        <v>-2.575294005308498E-4</v>
      </c>
      <c r="W504" s="7">
        <v>0.49978378496259701</v>
      </c>
      <c r="X504" s="7">
        <v>0.50021621503740199</v>
      </c>
      <c r="Y504" s="7">
        <v>0.515593561368209</v>
      </c>
      <c r="Z504" s="7">
        <v>0.48440643863179</v>
      </c>
    </row>
    <row r="505" spans="1:26" hidden="1" x14ac:dyDescent="0.3">
      <c r="A505">
        <v>503</v>
      </c>
      <c r="B505" s="1">
        <v>164.509995</v>
      </c>
      <c r="C505" s="1">
        <v>160.86000100000001</v>
      </c>
      <c r="D505" s="1">
        <v>164.699997</v>
      </c>
      <c r="E505">
        <v>15504400</v>
      </c>
      <c r="F505" s="1">
        <v>162.5</v>
      </c>
      <c r="G505" s="3">
        <f>(TeknologiOppgangNedgangUnik_Vader[[#This Row],[Open]]-TeknologiOppgangNedgangUnik_Vader[[#This Row],[Close]])/TeknologiOppgangNedgangUnik_Vader[[#This Row],[Close]]</f>
        <v>1.2369200000000021E-2</v>
      </c>
      <c r="H505" s="1">
        <v>0.98580000000000001</v>
      </c>
      <c r="I505" s="1">
        <v>2.8000000000000001E-2</v>
      </c>
      <c r="J505" s="1">
        <v>0.87</v>
      </c>
      <c r="K505" s="1">
        <v>0.10199999999999999</v>
      </c>
      <c r="L505">
        <v>0</v>
      </c>
      <c r="M505" s="1">
        <v>0.50450025486033601</v>
      </c>
      <c r="N505" s="1">
        <v>0.49549974513966299</v>
      </c>
      <c r="O505" s="1">
        <v>0.49051860009513498</v>
      </c>
      <c r="P505" s="1">
        <v>0.50948139990486496</v>
      </c>
      <c r="Q505" s="1">
        <v>0.66666666666666596</v>
      </c>
      <c r="R505" s="1">
        <v>0.33333333333333298</v>
      </c>
      <c r="S505" s="1">
        <f>IF(TeknologiOppgangNedgangUnik_Vader[[#This Row],[Nedgang-KNN]]&gt;TeknologiOppgangNedgangUnik_Vader[[#This Row],[Oppgang-KNN]],0,1)</f>
        <v>0</v>
      </c>
      <c r="T505" s="1">
        <f>IF(TeknologiOppgangNedgangUnik_Vader[[#This Row],[Label]]=TeknologiOppgangNedgangUnik_Vader[[#This Row],[Prediksjon-KNN]],1,-1)</f>
        <v>1</v>
      </c>
      <c r="U5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5" s="2">
        <f>TeknologiOppgangNedgangUnik_Vader[[#This Row],[Conviction KNN]]*TeknologiOppgangNedgangUnik_Vader[[#This Row],[Prediksjon Rett/Feil KNN]]*TeknologiOppgangNedgangUnik_Vader[[#This Row],[Return]]</f>
        <v>2.0615333333333348E-3</v>
      </c>
      <c r="W505" s="1">
        <v>0.50199528536165905</v>
      </c>
      <c r="X505" s="1">
        <v>0.49800471463834001</v>
      </c>
      <c r="Y505" s="1">
        <v>0.515593561368209</v>
      </c>
      <c r="Z505" s="1">
        <v>0.48440643863179</v>
      </c>
    </row>
    <row r="506" spans="1:26" x14ac:dyDescent="0.3">
      <c r="A506">
        <v>504</v>
      </c>
      <c r="B506" s="1">
        <v>160.5</v>
      </c>
      <c r="C506" s="1">
        <v>160.33000200000001</v>
      </c>
      <c r="D506" s="1">
        <v>164.14999399999999</v>
      </c>
      <c r="E506">
        <v>14345400</v>
      </c>
      <c r="F506" s="1">
        <v>162.28999300000001</v>
      </c>
      <c r="G506" s="3">
        <f>(TeknologiOppgangNedgangUnik_Vader[[#This Row],[Open]]-TeknologiOppgangNedgangUnik_Vader[[#This Row],[Close]])/TeknologiOppgangNedgangUnik_Vader[[#This Row],[Close]]</f>
        <v>-1.1029595644877559E-2</v>
      </c>
      <c r="H506" s="1">
        <v>0.98499999999999999</v>
      </c>
      <c r="I506" s="1">
        <v>5.0000000000000001E-3</v>
      </c>
      <c r="J506" s="1">
        <v>0.876</v>
      </c>
      <c r="K506" s="1">
        <v>0.12</v>
      </c>
      <c r="L506">
        <v>1</v>
      </c>
      <c r="M506" s="7">
        <v>0.50850935329084801</v>
      </c>
      <c r="N506" s="7">
        <v>0.49149064670915099</v>
      </c>
      <c r="O506" s="7">
        <v>0.49342945971923002</v>
      </c>
      <c r="P506" s="7">
        <v>0.50657054028076898</v>
      </c>
      <c r="Q506" s="7">
        <v>0.44444444444444398</v>
      </c>
      <c r="R506" s="7">
        <v>0.55555555555555503</v>
      </c>
      <c r="S506" s="1">
        <f>IF(TeknologiOppgangNedgangUnik_Vader[[#This Row],[Nedgang-KNN]]&gt;TeknologiOppgangNedgangUnik_Vader[[#This Row],[Oppgang-KNN]],0,1)</f>
        <v>1</v>
      </c>
      <c r="T506" s="1">
        <f>IF(TeknologiOppgangNedgangUnik_Vader[[#This Row],[Label]]=TeknologiOppgangNedgangUnik_Vader[[#This Row],[Prediksjon-KNN]],1,-1)</f>
        <v>1</v>
      </c>
      <c r="U5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6" s="2">
        <f>TeknologiOppgangNedgangUnik_Vader[[#This Row],[Conviction KNN]]*TeknologiOppgangNedgangUnik_Vader[[#This Row],[Prediksjon Rett/Feil KNN]]*TeknologiOppgangNedgangUnik_Vader[[#This Row],[Return]]</f>
        <v>-6.1275531360430852E-4</v>
      </c>
      <c r="W506" s="7">
        <v>0.50038417212063802</v>
      </c>
      <c r="X506" s="7">
        <v>0.49961582787936099</v>
      </c>
      <c r="Y506" s="7">
        <v>0.515593561368209</v>
      </c>
      <c r="Z506" s="7">
        <v>0.48440643863179</v>
      </c>
    </row>
    <row r="507" spans="1:26" x14ac:dyDescent="0.3">
      <c r="A507">
        <v>505</v>
      </c>
      <c r="B507" s="1">
        <v>162.25</v>
      </c>
      <c r="C507" s="1">
        <v>161.25</v>
      </c>
      <c r="D507" s="1">
        <v>163.720001</v>
      </c>
      <c r="E507">
        <v>11770700</v>
      </c>
      <c r="F507" s="1">
        <v>162.55999800000001</v>
      </c>
      <c r="G507" s="3">
        <f>(TeknologiOppgangNedgangUnik_Vader[[#This Row],[Open]]-TeknologiOppgangNedgangUnik_Vader[[#This Row],[Close]])/TeknologiOppgangNedgangUnik_Vader[[#This Row],[Close]]</f>
        <v>-1.9069759092886266E-3</v>
      </c>
      <c r="H507" s="1">
        <v>0.99770000000000003</v>
      </c>
      <c r="I507" s="1">
        <v>6.5000000000000002E-2</v>
      </c>
      <c r="J507" s="1">
        <v>0.76</v>
      </c>
      <c r="K507" s="1">
        <v>0.17499999999999999</v>
      </c>
      <c r="L507">
        <v>1</v>
      </c>
      <c r="M507" s="7">
        <v>0.47347217861789898</v>
      </c>
      <c r="N507" s="7">
        <v>0.52652782138209997</v>
      </c>
      <c r="O507" s="7">
        <v>0.42953619516378699</v>
      </c>
      <c r="P507" s="7">
        <v>0.57046380483621195</v>
      </c>
      <c r="Q507" s="7">
        <v>0.33333333333333298</v>
      </c>
      <c r="R507" s="7">
        <v>0.66666666666666596</v>
      </c>
      <c r="S507" s="1">
        <f>IF(TeknologiOppgangNedgangUnik_Vader[[#This Row],[Nedgang-KNN]]&gt;TeknologiOppgangNedgangUnik_Vader[[#This Row],[Oppgang-KNN]],0,1)</f>
        <v>1</v>
      </c>
      <c r="T507" s="1">
        <f>IF(TeknologiOppgangNedgangUnik_Vader[[#This Row],[Label]]=TeknologiOppgangNedgangUnik_Vader[[#This Row],[Prediksjon-KNN]],1,-1)</f>
        <v>1</v>
      </c>
      <c r="U5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7" s="2">
        <f>TeknologiOppgangNedgangUnik_Vader[[#This Row],[Conviction KNN]]*TeknologiOppgangNedgangUnik_Vader[[#This Row],[Prediksjon Rett/Feil KNN]]*TeknologiOppgangNedgangUnik_Vader[[#This Row],[Return]]</f>
        <v>-3.1782931821477077E-4</v>
      </c>
      <c r="W507" s="7">
        <v>0.48702508665026301</v>
      </c>
      <c r="X507" s="7">
        <v>0.51297491334973599</v>
      </c>
      <c r="Y507" s="7">
        <v>0.469343850842595</v>
      </c>
      <c r="Z507" s="7">
        <v>0.530656149157404</v>
      </c>
    </row>
    <row r="508" spans="1:26" hidden="1" x14ac:dyDescent="0.3">
      <c r="A508">
        <v>506</v>
      </c>
      <c r="B508" s="1">
        <v>161.929993</v>
      </c>
      <c r="C508" s="1">
        <v>159.58999600000001</v>
      </c>
      <c r="D508" s="1">
        <v>162.240005</v>
      </c>
      <c r="E508">
        <v>15607800</v>
      </c>
      <c r="F508" s="1">
        <v>160.03999300000001</v>
      </c>
      <c r="G508" s="3">
        <f>(TeknologiOppgangNedgangUnik_Vader[[#This Row],[Open]]-TeknologiOppgangNedgangUnik_Vader[[#This Row],[Close]])/TeknologiOppgangNedgangUnik_Vader[[#This Row],[Close]]</f>
        <v>1.1809548129635236E-2</v>
      </c>
      <c r="H508" s="1">
        <v>0.9042</v>
      </c>
      <c r="I508" s="1">
        <v>1.7000000000000001E-2</v>
      </c>
      <c r="J508" s="1">
        <v>0.878</v>
      </c>
      <c r="K508" s="1">
        <v>0.105</v>
      </c>
      <c r="L508">
        <v>0</v>
      </c>
      <c r="M508" s="1">
        <v>0.50647339735144103</v>
      </c>
      <c r="N508" s="1">
        <v>0.49352660264855802</v>
      </c>
      <c r="O508" s="1">
        <v>0.49662562763392298</v>
      </c>
      <c r="P508" s="1">
        <v>0.50337437236607596</v>
      </c>
      <c r="Q508" s="1">
        <v>0.55555555555555503</v>
      </c>
      <c r="R508" s="1">
        <v>0.44444444444444398</v>
      </c>
      <c r="S508" s="1">
        <f>IF(TeknologiOppgangNedgangUnik_Vader[[#This Row],[Nedgang-KNN]]&gt;TeknologiOppgangNedgangUnik_Vader[[#This Row],[Oppgang-KNN]],0,1)</f>
        <v>0</v>
      </c>
      <c r="T508" s="1">
        <f>IF(TeknologiOppgangNedgangUnik_Vader[[#This Row],[Label]]=TeknologiOppgangNedgangUnik_Vader[[#This Row],[Prediksjon-KNN]],1,-1)</f>
        <v>1</v>
      </c>
      <c r="U5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8" s="2">
        <f>TeknologiOppgangNedgangUnik_Vader[[#This Row],[Conviction KNN]]*TeknologiOppgangNedgangUnik_Vader[[#This Row],[Prediksjon Rett/Feil KNN]]*TeknologiOppgangNedgangUnik_Vader[[#This Row],[Return]]</f>
        <v>6.5608600720195719E-4</v>
      </c>
      <c r="W508" s="1">
        <v>0.50296569562220195</v>
      </c>
      <c r="X508" s="1">
        <v>0.497034304377797</v>
      </c>
      <c r="Y508" s="1">
        <v>0.515593561368209</v>
      </c>
      <c r="Z508" s="1">
        <v>0.48440643863179</v>
      </c>
    </row>
    <row r="509" spans="1:26" x14ac:dyDescent="0.3">
      <c r="A509">
        <v>507</v>
      </c>
      <c r="B509" s="1">
        <v>160.58000200000001</v>
      </c>
      <c r="C509" s="1">
        <v>160.30999800000001</v>
      </c>
      <c r="D509" s="1">
        <v>162.41000399999999</v>
      </c>
      <c r="E509">
        <v>15858500</v>
      </c>
      <c r="F509" s="1">
        <v>161.88999899999999</v>
      </c>
      <c r="G509" s="3">
        <f>(TeknologiOppgangNedgangUnik_Vader[[#This Row],[Open]]-TeknologiOppgangNedgangUnik_Vader[[#This Row],[Close]])/TeknologiOppgangNedgangUnik_Vader[[#This Row],[Close]]</f>
        <v>-8.091895781653452E-3</v>
      </c>
      <c r="H509" s="1">
        <v>0.99219999999999997</v>
      </c>
      <c r="I509" s="1">
        <v>8.0000000000000002E-3</v>
      </c>
      <c r="J509" s="1">
        <v>0.82599999999999996</v>
      </c>
      <c r="K509" s="1">
        <v>0.16600000000000001</v>
      </c>
      <c r="L509">
        <v>1</v>
      </c>
      <c r="M509" s="7">
        <v>0.48413833460593197</v>
      </c>
      <c r="N509" s="7">
        <v>0.51586166539406697</v>
      </c>
      <c r="O509" s="7">
        <v>0.454753686984182</v>
      </c>
      <c r="P509" s="7">
        <v>0.54524631301581805</v>
      </c>
      <c r="Q509" s="7">
        <v>0.11111111111111099</v>
      </c>
      <c r="R509" s="7">
        <v>0.88888888888888795</v>
      </c>
      <c r="S509" s="1">
        <f>IF(TeknologiOppgangNedgangUnik_Vader[[#This Row],[Nedgang-KNN]]&gt;TeknologiOppgangNedgangUnik_Vader[[#This Row],[Oppgang-KNN]],0,1)</f>
        <v>1</v>
      </c>
      <c r="T509" s="1">
        <f>IF(TeknologiOppgangNedgangUnik_Vader[[#This Row],[Label]]=TeknologiOppgangNedgangUnik_Vader[[#This Row],[Prediksjon-KNN]],1,-1)</f>
        <v>1</v>
      </c>
      <c r="U5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09" s="2">
        <f>TeknologiOppgangNedgangUnik_Vader[[#This Row],[Conviction KNN]]*TeknologiOppgangNedgangUnik_Vader[[#This Row],[Prediksjon Rett/Feil KNN]]*TeknologiOppgangNedgangUnik_Vader[[#This Row],[Return]]</f>
        <v>-3.146848359531895E-3</v>
      </c>
      <c r="W509" s="7">
        <v>0.49213236206161998</v>
      </c>
      <c r="X509" s="7">
        <v>0.50786763793837897</v>
      </c>
      <c r="Y509" s="7">
        <v>0.469343850842595</v>
      </c>
      <c r="Z509" s="7">
        <v>0.530656149157404</v>
      </c>
    </row>
    <row r="510" spans="1:26" hidden="1" x14ac:dyDescent="0.3">
      <c r="A510">
        <v>508</v>
      </c>
      <c r="B510" s="1">
        <v>163.070007</v>
      </c>
      <c r="C510" s="1">
        <v>162.89999399999999</v>
      </c>
      <c r="D510" s="1">
        <v>166.070007</v>
      </c>
      <c r="E510">
        <v>18737100</v>
      </c>
      <c r="F510" s="1">
        <v>164.61999499999999</v>
      </c>
      <c r="G510" s="3">
        <f>(TeknologiOppgangNedgangUnik_Vader[[#This Row],[Open]]-TeknologiOppgangNedgangUnik_Vader[[#This Row],[Close]])/TeknologiOppgangNedgangUnik_Vader[[#This Row],[Close]]</f>
        <v>-9.41555125183903E-3</v>
      </c>
      <c r="H510" s="1">
        <v>0.99960000000000004</v>
      </c>
      <c r="I510" s="1">
        <v>5.8999999999999997E-2</v>
      </c>
      <c r="J510" s="1">
        <v>0.78300000000000003</v>
      </c>
      <c r="K510" s="1">
        <v>0.158</v>
      </c>
      <c r="L510">
        <v>1</v>
      </c>
      <c r="M510" s="1">
        <v>0.48025808301889999</v>
      </c>
      <c r="N510" s="1">
        <v>0.51974191698109995</v>
      </c>
      <c r="O510" s="1">
        <v>0.440106027613832</v>
      </c>
      <c r="P510" s="1">
        <v>0.559893972386167</v>
      </c>
      <c r="Q510" s="1">
        <v>0.55555555555555503</v>
      </c>
      <c r="R510" s="1">
        <v>0.44444444444444398</v>
      </c>
      <c r="S510" s="1">
        <f>IF(TeknologiOppgangNedgangUnik_Vader[[#This Row],[Nedgang-KNN]]&gt;TeknologiOppgangNedgangUnik_Vader[[#This Row],[Oppgang-KNN]],0,1)</f>
        <v>0</v>
      </c>
      <c r="T510" s="1">
        <f>IF(TeknologiOppgangNedgangUnik_Vader[[#This Row],[Label]]=TeknologiOppgangNedgangUnik_Vader[[#This Row],[Prediksjon-KNN]],1,-1)</f>
        <v>-1</v>
      </c>
      <c r="U5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0" s="2">
        <f>TeknologiOppgangNedgangUnik_Vader[[#This Row],[Conviction KNN]]*TeknologiOppgangNedgangUnik_Vader[[#This Row],[Prediksjon Rett/Feil KNN]]*TeknologiOppgangNedgangUnik_Vader[[#This Row],[Return]]</f>
        <v>5.2308618065772356E-4</v>
      </c>
      <c r="W510" s="1">
        <v>0.49030300471117499</v>
      </c>
      <c r="X510" s="1">
        <v>0.50969699528882395</v>
      </c>
      <c r="Y510" s="1">
        <v>0.469343850842595</v>
      </c>
      <c r="Z510" s="1">
        <v>0.530656149157404</v>
      </c>
    </row>
    <row r="511" spans="1:26" hidden="1" x14ac:dyDescent="0.3">
      <c r="A511">
        <v>509</v>
      </c>
      <c r="B511" s="1">
        <v>164.33999600000001</v>
      </c>
      <c r="C511" s="1">
        <v>163.800003</v>
      </c>
      <c r="D511" s="1">
        <v>166.240005</v>
      </c>
      <c r="E511">
        <v>13784100</v>
      </c>
      <c r="F511" s="1">
        <v>164.13000500000001</v>
      </c>
      <c r="G511" s="3">
        <f>(TeknologiOppgangNedgangUnik_Vader[[#This Row],[Open]]-TeknologiOppgangNedgangUnik_Vader[[#This Row],[Close]])/TeknologiOppgangNedgangUnik_Vader[[#This Row],[Close]]</f>
        <v>1.2794187144514024E-3</v>
      </c>
      <c r="H511" s="1">
        <v>0.99860000000000004</v>
      </c>
      <c r="I511" s="1">
        <v>1.0999999999999999E-2</v>
      </c>
      <c r="J511" s="1">
        <v>0.77600000000000002</v>
      </c>
      <c r="K511" s="1">
        <v>0.21299999999999999</v>
      </c>
      <c r="L511">
        <v>0</v>
      </c>
      <c r="M511" s="1">
        <v>0.46690446408906899</v>
      </c>
      <c r="N511" s="1">
        <v>0.53309553591092995</v>
      </c>
      <c r="O511" s="1">
        <v>0.42060557427282302</v>
      </c>
      <c r="P511" s="1">
        <v>0.57939442572717603</v>
      </c>
      <c r="Q511" s="1">
        <v>0.22222222222222199</v>
      </c>
      <c r="R511" s="1">
        <v>0.77777777777777701</v>
      </c>
      <c r="S511" s="1">
        <f>IF(TeknologiOppgangNedgangUnik_Vader[[#This Row],[Nedgang-KNN]]&gt;TeknologiOppgangNedgangUnik_Vader[[#This Row],[Oppgang-KNN]],0,1)</f>
        <v>1</v>
      </c>
      <c r="T511" s="1">
        <f>IF(TeknologiOppgangNedgangUnik_Vader[[#This Row],[Label]]=TeknologiOppgangNedgangUnik_Vader[[#This Row],[Prediksjon-KNN]],1,-1)</f>
        <v>-1</v>
      </c>
      <c r="U5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1" s="2">
        <f>TeknologiOppgangNedgangUnik_Vader[[#This Row],[Conviction KNN]]*TeknologiOppgangNedgangUnik_Vader[[#This Row],[Prediksjon Rett/Feil KNN]]*TeknologiOppgangNedgangUnik_Vader[[#This Row],[Return]]</f>
        <v>-3.5539408734761144E-4</v>
      </c>
      <c r="W511" s="1">
        <v>0.48378965540991198</v>
      </c>
      <c r="X511" s="1">
        <v>0.51621034459008697</v>
      </c>
      <c r="Y511" s="1">
        <v>0.469343850842595</v>
      </c>
      <c r="Z511" s="1">
        <v>0.530656149157404</v>
      </c>
    </row>
    <row r="512" spans="1:26" hidden="1" x14ac:dyDescent="0.3">
      <c r="A512">
        <v>510</v>
      </c>
      <c r="B512" s="1">
        <v>162.89999399999999</v>
      </c>
      <c r="C512" s="1">
        <v>160.41000399999999</v>
      </c>
      <c r="D512" s="1">
        <v>163.929993</v>
      </c>
      <c r="E512">
        <v>12697500</v>
      </c>
      <c r="F512" s="1">
        <v>162.80999800000001</v>
      </c>
      <c r="G512" s="3">
        <f>(TeknologiOppgangNedgangUnik_Vader[[#This Row],[Open]]-TeknologiOppgangNedgangUnik_Vader[[#This Row],[Close]])/TeknologiOppgangNedgangUnik_Vader[[#This Row],[Close]]</f>
        <v>5.5276703584251062E-4</v>
      </c>
      <c r="H512" s="1">
        <v>0.99590000000000001</v>
      </c>
      <c r="I512" s="1">
        <v>2.5999999999999999E-2</v>
      </c>
      <c r="J512" s="1">
        <v>0.81299999999999994</v>
      </c>
      <c r="K512" s="1">
        <v>0.161</v>
      </c>
      <c r="L512">
        <v>0</v>
      </c>
      <c r="M512" s="1">
        <v>0.48352232436912401</v>
      </c>
      <c r="N512" s="1">
        <v>0.51647767563087499</v>
      </c>
      <c r="O512" s="1">
        <v>0.44608040900484902</v>
      </c>
      <c r="P512" s="1">
        <v>0.55391959099514998</v>
      </c>
      <c r="Q512" s="1">
        <v>0.77777777777777701</v>
      </c>
      <c r="R512" s="1">
        <v>0.22222222222222199</v>
      </c>
      <c r="S512" s="1">
        <f>IF(TeknologiOppgangNedgangUnik_Vader[[#This Row],[Nedgang-KNN]]&gt;TeknologiOppgangNedgangUnik_Vader[[#This Row],[Oppgang-KNN]],0,1)</f>
        <v>0</v>
      </c>
      <c r="T512" s="1">
        <f>IF(TeknologiOppgangNedgangUnik_Vader[[#This Row],[Label]]=TeknologiOppgangNedgangUnik_Vader[[#This Row],[Prediksjon-KNN]],1,-1)</f>
        <v>1</v>
      </c>
      <c r="U5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2" s="2">
        <f>TeknologiOppgangNedgangUnik_Vader[[#This Row],[Conviction KNN]]*TeknologiOppgangNedgangUnik_Vader[[#This Row],[Prediksjon Rett/Feil KNN]]*TeknologiOppgangNedgangUnik_Vader[[#This Row],[Return]]</f>
        <v>1.5354639884514168E-4</v>
      </c>
      <c r="W512" s="1">
        <v>0.49185083967165799</v>
      </c>
      <c r="X512" s="1">
        <v>0.50814916032834101</v>
      </c>
      <c r="Y512" s="1">
        <v>0.469343850842595</v>
      </c>
      <c r="Z512" s="1">
        <v>0.530656149157404</v>
      </c>
    </row>
    <row r="513" spans="1:26" hidden="1" x14ac:dyDescent="0.3">
      <c r="A513">
        <v>511</v>
      </c>
      <c r="B513" s="1">
        <v>162.36999499999999</v>
      </c>
      <c r="C513" s="1">
        <v>160.86000100000001</v>
      </c>
      <c r="D513" s="1">
        <v>163.5</v>
      </c>
      <c r="E513">
        <v>11114200</v>
      </c>
      <c r="F513" s="1">
        <v>161.449997</v>
      </c>
      <c r="G513" s="3">
        <f>(TeknologiOppgangNedgangUnik_Vader[[#This Row],[Open]]-TeknologiOppgangNedgangUnik_Vader[[#This Row],[Close]])/TeknologiOppgangNedgangUnik_Vader[[#This Row],[Close]]</f>
        <v>5.6983463431095173E-3</v>
      </c>
      <c r="H513" s="1">
        <v>-0.96740000000000004</v>
      </c>
      <c r="I513" s="1">
        <v>0.183</v>
      </c>
      <c r="J513" s="1">
        <v>0.77300000000000002</v>
      </c>
      <c r="K513" s="1">
        <v>4.3999999999999997E-2</v>
      </c>
      <c r="L513">
        <v>0</v>
      </c>
      <c r="M513" s="1">
        <v>0.54385677481593897</v>
      </c>
      <c r="N513" s="1">
        <v>0.45614322518405997</v>
      </c>
      <c r="O513" s="1">
        <v>0.84575625534705501</v>
      </c>
      <c r="P513" s="1">
        <v>0.15424374465294499</v>
      </c>
      <c r="Q513" s="1">
        <v>0.88888888888888795</v>
      </c>
      <c r="R513" s="1">
        <v>0.11111111111111099</v>
      </c>
      <c r="S513" s="1">
        <f>IF(TeknologiOppgangNedgangUnik_Vader[[#This Row],[Nedgang-KNN]]&gt;TeknologiOppgangNedgangUnik_Vader[[#This Row],[Oppgang-KNN]],0,1)</f>
        <v>0</v>
      </c>
      <c r="T513" s="1">
        <f>IF(TeknologiOppgangNedgangUnik_Vader[[#This Row],[Label]]=TeknologiOppgangNedgangUnik_Vader[[#This Row],[Prediksjon-KNN]],1,-1)</f>
        <v>1</v>
      </c>
      <c r="U5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13" s="2">
        <f>TeknologiOppgangNedgangUnik_Vader[[#This Row],[Conviction KNN]]*TeknologiOppgangNedgangUnik_Vader[[#This Row],[Prediksjon Rett/Feil KNN]]*TeknologiOppgangNedgangUnik_Vader[[#This Row],[Return]]</f>
        <v>2.2160235778759213E-3</v>
      </c>
      <c r="W513" s="1">
        <v>0.52186709652882302</v>
      </c>
      <c r="X513" s="1">
        <v>0.47813290347117599</v>
      </c>
      <c r="Y513" s="1">
        <v>0.54250559284116295</v>
      </c>
      <c r="Z513" s="1">
        <v>0.45749440715883599</v>
      </c>
    </row>
    <row r="514" spans="1:26" hidden="1" x14ac:dyDescent="0.3">
      <c r="A514">
        <v>512</v>
      </c>
      <c r="B514" s="1">
        <v>162.60000600000001</v>
      </c>
      <c r="C514" s="1">
        <v>161.69000199999999</v>
      </c>
      <c r="D514" s="1">
        <v>163.13000500000001</v>
      </c>
      <c r="E514">
        <v>11097800</v>
      </c>
      <c r="F514" s="1">
        <v>162.279999</v>
      </c>
      <c r="G514" s="3">
        <f>(TeknologiOppgangNedgangUnik_Vader[[#This Row],[Open]]-TeknologiOppgangNedgangUnik_Vader[[#This Row],[Close]])/TeknologiOppgangNedgangUnik_Vader[[#This Row],[Close]]</f>
        <v>1.9719435665020179E-3</v>
      </c>
      <c r="H514" s="1">
        <v>0.99339999999999995</v>
      </c>
      <c r="I514" s="1">
        <v>5.6000000000000001E-2</v>
      </c>
      <c r="J514" s="1">
        <v>0.80400000000000005</v>
      </c>
      <c r="K514" s="1">
        <v>0.14000000000000001</v>
      </c>
      <c r="L514">
        <v>0</v>
      </c>
      <c r="M514" s="1">
        <v>0.48718108604479299</v>
      </c>
      <c r="N514" s="1">
        <v>0.51281891395520596</v>
      </c>
      <c r="O514" s="1">
        <v>0.45273071942458898</v>
      </c>
      <c r="P514" s="1">
        <v>0.54726928057541002</v>
      </c>
      <c r="Q514" s="1">
        <v>0.55555555555555503</v>
      </c>
      <c r="R514" s="1">
        <v>0.44444444444444398</v>
      </c>
      <c r="S514" s="1">
        <f>IF(TeknologiOppgangNedgangUnik_Vader[[#This Row],[Nedgang-KNN]]&gt;TeknologiOppgangNedgangUnik_Vader[[#This Row],[Oppgang-KNN]],0,1)</f>
        <v>0</v>
      </c>
      <c r="T514" s="1">
        <f>IF(TeknologiOppgangNedgangUnik_Vader[[#This Row],[Label]]=TeknologiOppgangNedgangUnik_Vader[[#This Row],[Prediksjon-KNN]],1,-1)</f>
        <v>1</v>
      </c>
      <c r="U5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4" s="2">
        <f>TeknologiOppgangNedgangUnik_Vader[[#This Row],[Conviction KNN]]*TeknologiOppgangNedgangUnik_Vader[[#This Row],[Prediksjon Rett/Feil KNN]]*TeknologiOppgangNedgangUnik_Vader[[#This Row],[Return]]</f>
        <v>1.0955242036122316E-4</v>
      </c>
      <c r="W514" s="1">
        <v>0.49365019529698301</v>
      </c>
      <c r="X514" s="1">
        <v>0.50634980470301605</v>
      </c>
      <c r="Y514" s="1">
        <v>0.469343850842595</v>
      </c>
      <c r="Z514" s="1">
        <v>0.530656149157404</v>
      </c>
    </row>
    <row r="515" spans="1:26" hidden="1" x14ac:dyDescent="0.3">
      <c r="A515">
        <v>513</v>
      </c>
      <c r="B515" s="1">
        <v>163.89999399999999</v>
      </c>
      <c r="C515" s="1">
        <v>163.83000200000001</v>
      </c>
      <c r="D515" s="1">
        <v>167.5</v>
      </c>
      <c r="E515">
        <v>18894700</v>
      </c>
      <c r="F515" s="1">
        <v>167.36999499999999</v>
      </c>
      <c r="G515" s="3">
        <f>(TeknologiOppgangNedgangUnik_Vader[[#This Row],[Open]]-TeknologiOppgangNedgangUnik_Vader[[#This Row],[Close]])/TeknologiOppgangNedgangUnik_Vader[[#This Row],[Close]]</f>
        <v>-2.0732515406958078E-2</v>
      </c>
      <c r="H515" s="1">
        <v>0.69079999999999997</v>
      </c>
      <c r="I515" s="1">
        <v>4.5999999999999999E-2</v>
      </c>
      <c r="J515" s="1">
        <v>0.73399999999999999</v>
      </c>
      <c r="K515" s="1">
        <v>0.22</v>
      </c>
      <c r="L515">
        <v>1</v>
      </c>
      <c r="M515" s="1">
        <v>0.46600563187599098</v>
      </c>
      <c r="N515" s="1">
        <v>0.53399436812400802</v>
      </c>
      <c r="O515" s="1">
        <v>0.41084653668458299</v>
      </c>
      <c r="P515" s="1">
        <v>0.58915346331541596</v>
      </c>
      <c r="Q515" s="1">
        <v>0.66666666666666596</v>
      </c>
      <c r="R515" s="1">
        <v>0.33333333333333298</v>
      </c>
      <c r="S515" s="1">
        <f>IF(TeknologiOppgangNedgangUnik_Vader[[#This Row],[Nedgang-KNN]]&gt;TeknologiOppgangNedgangUnik_Vader[[#This Row],[Oppgang-KNN]],0,1)</f>
        <v>0</v>
      </c>
      <c r="T515" s="1">
        <f>IF(TeknologiOppgangNedgangUnik_Vader[[#This Row],[Label]]=TeknologiOppgangNedgangUnik_Vader[[#This Row],[Prediksjon-KNN]],1,-1)</f>
        <v>-1</v>
      </c>
      <c r="U5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5" s="2">
        <f>TeknologiOppgangNedgangUnik_Vader[[#This Row],[Conviction KNN]]*TeknologiOppgangNedgangUnik_Vader[[#This Row],[Prediksjon Rett/Feil KNN]]*TeknologiOppgangNedgangUnik_Vader[[#This Row],[Return]]</f>
        <v>3.4554192344930096E-3</v>
      </c>
      <c r="W515" s="1">
        <v>0.483492246214965</v>
      </c>
      <c r="X515" s="1">
        <v>0.516507753785034</v>
      </c>
      <c r="Y515" s="1">
        <v>0.588607594936708</v>
      </c>
      <c r="Z515" s="1">
        <v>0.411392405063291</v>
      </c>
    </row>
    <row r="516" spans="1:26" hidden="1" x14ac:dyDescent="0.3">
      <c r="A516">
        <v>514</v>
      </c>
      <c r="B516" s="1">
        <v>167.36999499999999</v>
      </c>
      <c r="C516" s="1">
        <v>166.550003</v>
      </c>
      <c r="D516" s="1">
        <v>171.88000500000001</v>
      </c>
      <c r="E516">
        <v>28187900</v>
      </c>
      <c r="F516" s="1">
        <v>171.259995</v>
      </c>
      <c r="G516" s="3">
        <f>(TeknologiOppgangNedgangUnik_Vader[[#This Row],[Open]]-TeknologiOppgangNedgangUnik_Vader[[#This Row],[Close]])/TeknologiOppgangNedgangUnik_Vader[[#This Row],[Close]]</f>
        <v>-2.2714002765210958E-2</v>
      </c>
      <c r="H516" s="1">
        <v>0.92159999999999997</v>
      </c>
      <c r="I516" s="1">
        <v>1.4E-2</v>
      </c>
      <c r="J516" s="1">
        <v>0.86199999999999999</v>
      </c>
      <c r="K516" s="1">
        <v>0.124</v>
      </c>
      <c r="L516">
        <v>1</v>
      </c>
      <c r="M516" s="1">
        <v>0.499739517945678</v>
      </c>
      <c r="N516" s="1">
        <v>0.50026048205432105</v>
      </c>
      <c r="O516" s="1">
        <v>0.48303504053421298</v>
      </c>
      <c r="P516" s="1">
        <v>0.51696495946578602</v>
      </c>
      <c r="Q516" s="1">
        <v>0.55555555555555503</v>
      </c>
      <c r="R516" s="1">
        <v>0.44444444444444398</v>
      </c>
      <c r="S516" s="1">
        <f>IF(TeknologiOppgangNedgangUnik_Vader[[#This Row],[Nedgang-KNN]]&gt;TeknologiOppgangNedgangUnik_Vader[[#This Row],[Oppgang-KNN]],0,1)</f>
        <v>0</v>
      </c>
      <c r="T516" s="1">
        <f>IF(TeknologiOppgangNedgangUnik_Vader[[#This Row],[Label]]=TeknologiOppgangNedgangUnik_Vader[[#This Row],[Prediksjon-KNN]],1,-1)</f>
        <v>-1</v>
      </c>
      <c r="U5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6" s="2">
        <f>TeknologiOppgangNedgangUnik_Vader[[#This Row],[Conviction KNN]]*TeknologiOppgangNedgangUnik_Vader[[#This Row],[Prediksjon Rett/Feil KNN]]*TeknologiOppgangNedgangUnik_Vader[[#This Row],[Return]]</f>
        <v>1.2618890425117192E-3</v>
      </c>
      <c r="W516" s="1">
        <v>0.49970280919906102</v>
      </c>
      <c r="X516" s="1">
        <v>0.50029719080093804</v>
      </c>
      <c r="Y516" s="1">
        <v>0.515593561368209</v>
      </c>
      <c r="Z516" s="1">
        <v>0.48440643863179</v>
      </c>
    </row>
    <row r="517" spans="1:26" hidden="1" x14ac:dyDescent="0.3">
      <c r="A517">
        <v>515</v>
      </c>
      <c r="B517" s="1">
        <v>172.89999399999999</v>
      </c>
      <c r="C517" s="1">
        <v>171.270004</v>
      </c>
      <c r="D517" s="1">
        <v>173.570007</v>
      </c>
      <c r="E517">
        <v>21531700</v>
      </c>
      <c r="F517" s="1">
        <v>172.509995</v>
      </c>
      <c r="G517" s="3">
        <f>(TeknologiOppgangNedgangUnik_Vader[[#This Row],[Open]]-TeknologiOppgangNedgangUnik_Vader[[#This Row],[Close]])/TeknologiOppgangNedgangUnik_Vader[[#This Row],[Close]]</f>
        <v>2.2607327766718029E-3</v>
      </c>
      <c r="H517" s="1">
        <v>0.99590000000000001</v>
      </c>
      <c r="I517" s="1">
        <v>8.0000000000000002E-3</v>
      </c>
      <c r="J517" s="1">
        <v>0.85799999999999998</v>
      </c>
      <c r="K517" s="1">
        <v>0.13400000000000001</v>
      </c>
      <c r="L517">
        <v>0</v>
      </c>
      <c r="M517" s="1">
        <v>0.49547209482182702</v>
      </c>
      <c r="N517" s="1">
        <v>0.50452790517817203</v>
      </c>
      <c r="O517" s="1">
        <v>0.47895842279572098</v>
      </c>
      <c r="P517" s="1">
        <v>0.52104157720427802</v>
      </c>
      <c r="Q517" s="1">
        <v>0.44444444444444398</v>
      </c>
      <c r="R517" s="1">
        <v>0.55555555555555503</v>
      </c>
      <c r="S517" s="1">
        <f>IF(TeknologiOppgangNedgangUnik_Vader[[#This Row],[Nedgang-KNN]]&gt;TeknologiOppgangNedgangUnik_Vader[[#This Row],[Oppgang-KNN]],0,1)</f>
        <v>1</v>
      </c>
      <c r="T517" s="1">
        <f>IF(TeknologiOppgangNedgangUnik_Vader[[#This Row],[Label]]=TeknologiOppgangNedgangUnik_Vader[[#This Row],[Prediksjon-KNN]],1,-1)</f>
        <v>-1</v>
      </c>
      <c r="U5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7" s="2">
        <f>TeknologiOppgangNedgangUnik_Vader[[#This Row],[Conviction KNN]]*TeknologiOppgangNedgangUnik_Vader[[#This Row],[Prediksjon Rett/Feil KNN]]*TeknologiOppgangNedgangUnik_Vader[[#This Row],[Return]]</f>
        <v>-1.2559626537065566E-4</v>
      </c>
      <c r="W517" s="1">
        <v>0.497609634873863</v>
      </c>
      <c r="X517" s="1">
        <v>0.502390365126136</v>
      </c>
      <c r="Y517" s="1">
        <v>0.515593561368209</v>
      </c>
      <c r="Z517" s="1">
        <v>0.48440643863179</v>
      </c>
    </row>
    <row r="518" spans="1:26" hidden="1" x14ac:dyDescent="0.3">
      <c r="A518">
        <v>516</v>
      </c>
      <c r="B518" s="1">
        <v>171.5</v>
      </c>
      <c r="C518" s="1">
        <v>167.61000100000001</v>
      </c>
      <c r="D518" s="1">
        <v>171.740005</v>
      </c>
      <c r="E518">
        <v>18306500</v>
      </c>
      <c r="F518" s="1">
        <v>169.13000500000001</v>
      </c>
      <c r="G518" s="3">
        <f>(TeknologiOppgangNedgangUnik_Vader[[#This Row],[Open]]-TeknologiOppgangNedgangUnik_Vader[[#This Row],[Close]])/TeknologiOppgangNedgangUnik_Vader[[#This Row],[Close]]</f>
        <v>1.4012859515968137E-2</v>
      </c>
      <c r="H518" s="1">
        <v>0.99480000000000002</v>
      </c>
      <c r="I518" s="1">
        <v>3.6999999999999998E-2</v>
      </c>
      <c r="J518" s="1">
        <v>0.79600000000000004</v>
      </c>
      <c r="K518" s="1">
        <v>0.16700000000000001</v>
      </c>
      <c r="L518">
        <v>0</v>
      </c>
      <c r="M518" s="1">
        <v>0.479987427149143</v>
      </c>
      <c r="N518" s="1">
        <v>0.520012572850856</v>
      </c>
      <c r="O518" s="1">
        <v>0.43719996918585102</v>
      </c>
      <c r="P518" s="1">
        <v>0.56280003081414798</v>
      </c>
      <c r="Q518" s="1">
        <v>0.33333333333333298</v>
      </c>
      <c r="R518" s="1">
        <v>0.66666666666666596</v>
      </c>
      <c r="S518" s="1">
        <f>IF(TeknologiOppgangNedgangUnik_Vader[[#This Row],[Nedgang-KNN]]&gt;TeknologiOppgangNedgangUnik_Vader[[#This Row],[Oppgang-KNN]],0,1)</f>
        <v>1</v>
      </c>
      <c r="T518" s="1">
        <f>IF(TeknologiOppgangNedgangUnik_Vader[[#This Row],[Label]]=TeknologiOppgangNedgangUnik_Vader[[#This Row],[Prediksjon-KNN]],1,-1)</f>
        <v>-1</v>
      </c>
      <c r="U5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8" s="2">
        <f>TeknologiOppgangNedgangUnik_Vader[[#This Row],[Conviction KNN]]*TeknologiOppgangNedgangUnik_Vader[[#This Row],[Prediksjon Rett/Feil KNN]]*TeknologiOppgangNedgangUnik_Vader[[#This Row],[Return]]</f>
        <v>-2.3354765859946872E-3</v>
      </c>
      <c r="W518" s="1">
        <v>0.49015214135546897</v>
      </c>
      <c r="X518" s="1">
        <v>0.50984785864452997</v>
      </c>
      <c r="Y518" s="1">
        <v>0.469343850842595</v>
      </c>
      <c r="Z518" s="1">
        <v>0.530656149157404</v>
      </c>
    </row>
    <row r="519" spans="1:26" x14ac:dyDescent="0.3">
      <c r="A519">
        <v>517</v>
      </c>
      <c r="B519" s="1">
        <v>166.199997</v>
      </c>
      <c r="C519" s="1">
        <v>165.970001</v>
      </c>
      <c r="D519" s="1">
        <v>169.61999499999999</v>
      </c>
      <c r="E519">
        <v>13184800</v>
      </c>
      <c r="F519" s="1">
        <v>169.60000600000001</v>
      </c>
      <c r="G519" s="3">
        <f>(TeknologiOppgangNedgangUnik_Vader[[#This Row],[Open]]-TeknologiOppgangNedgangUnik_Vader[[#This Row],[Close]])/TeknologiOppgangNedgangUnik_Vader[[#This Row],[Close]]</f>
        <v>-2.0047222168140793E-2</v>
      </c>
      <c r="H519" s="1">
        <v>0.9839</v>
      </c>
      <c r="I519" s="1">
        <v>2.5000000000000001E-2</v>
      </c>
      <c r="J519" s="1">
        <v>0.85099999999999998</v>
      </c>
      <c r="K519" s="1">
        <v>0.124</v>
      </c>
      <c r="L519">
        <v>1</v>
      </c>
      <c r="M519" s="7">
        <v>0.49707980176761701</v>
      </c>
      <c r="N519" s="7">
        <v>0.50292019823238199</v>
      </c>
      <c r="O519" s="7">
        <v>0.47451691351408098</v>
      </c>
      <c r="P519" s="7">
        <v>0.52548308648591702</v>
      </c>
      <c r="Q519" s="7">
        <v>0.33333333333333298</v>
      </c>
      <c r="R519" s="7">
        <v>0.66666666666666596</v>
      </c>
      <c r="S519" s="1">
        <f>IF(TeknologiOppgangNedgangUnik_Vader[[#This Row],[Nedgang-KNN]]&gt;TeknologiOppgangNedgangUnik_Vader[[#This Row],[Oppgang-KNN]],0,1)</f>
        <v>1</v>
      </c>
      <c r="T519" s="1">
        <f>IF(TeknologiOppgangNedgangUnik_Vader[[#This Row],[Label]]=TeknologiOppgangNedgangUnik_Vader[[#This Row],[Prediksjon-KNN]],1,-1)</f>
        <v>1</v>
      </c>
      <c r="U5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9" s="2">
        <f>TeknologiOppgangNedgangUnik_Vader[[#This Row],[Conviction KNN]]*TeknologiOppgangNedgangUnik_Vader[[#This Row],[Prediksjon Rett/Feil KNN]]*TeknologiOppgangNedgangUnik_Vader[[#This Row],[Return]]</f>
        <v>-3.3412036946901288E-3</v>
      </c>
      <c r="W519" s="7">
        <v>0.498407255579707</v>
      </c>
      <c r="X519" s="7">
        <v>0.501592744420292</v>
      </c>
      <c r="Y519" s="7">
        <v>0.515593561368209</v>
      </c>
      <c r="Z519" s="7">
        <v>0.48440643863179</v>
      </c>
    </row>
    <row r="520" spans="1:26" hidden="1" x14ac:dyDescent="0.3">
      <c r="A520">
        <v>518</v>
      </c>
      <c r="B520" s="1">
        <v>171.60000600000001</v>
      </c>
      <c r="C520" s="1">
        <v>171.58000200000001</v>
      </c>
      <c r="D520" s="1">
        <v>174.300003</v>
      </c>
      <c r="E520">
        <v>18884000</v>
      </c>
      <c r="F520" s="1">
        <v>172.070007</v>
      </c>
      <c r="G520" s="3">
        <f>(TeknologiOppgangNedgangUnik_Vader[[#This Row],[Open]]-TeknologiOppgangNedgangUnik_Vader[[#This Row],[Close]])/TeknologiOppgangNedgangUnik_Vader[[#This Row],[Close]]</f>
        <v>-2.7314522047993894E-3</v>
      </c>
      <c r="H520" s="1">
        <v>0.9587</v>
      </c>
      <c r="I520" s="1">
        <v>3.9E-2</v>
      </c>
      <c r="J520" s="1">
        <v>0.878</v>
      </c>
      <c r="K520" s="1">
        <v>8.3000000000000004E-2</v>
      </c>
      <c r="L520">
        <v>1</v>
      </c>
      <c r="M520" s="1">
        <v>0.51039196906267303</v>
      </c>
      <c r="N520" s="1">
        <v>0.48960803093732602</v>
      </c>
      <c r="O520" s="1">
        <v>0.50151746406179798</v>
      </c>
      <c r="P520" s="1">
        <v>0.49848253593820102</v>
      </c>
      <c r="Q520" s="1">
        <v>0.66666666666666596</v>
      </c>
      <c r="R520" s="1">
        <v>0.33333333333333298</v>
      </c>
      <c r="S520" s="1">
        <f>IF(TeknologiOppgangNedgangUnik_Vader[[#This Row],[Nedgang-KNN]]&gt;TeknologiOppgangNedgangUnik_Vader[[#This Row],[Oppgang-KNN]],0,1)</f>
        <v>0</v>
      </c>
      <c r="T520" s="1">
        <f>IF(TeknologiOppgangNedgangUnik_Vader[[#This Row],[Label]]=TeknologiOppgangNedgangUnik_Vader[[#This Row],[Prediksjon-KNN]],1,-1)</f>
        <v>-1</v>
      </c>
      <c r="U5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0" s="2">
        <f>TeknologiOppgangNedgangUnik_Vader[[#This Row],[Conviction KNN]]*TeknologiOppgangNedgangUnik_Vader[[#This Row],[Prediksjon Rett/Feil KNN]]*TeknologiOppgangNedgangUnik_Vader[[#This Row],[Return]]</f>
        <v>4.5524203413323109E-4</v>
      </c>
      <c r="W520" s="1">
        <v>0.50486273087161804</v>
      </c>
      <c r="X520" s="1">
        <v>0.49513726912838102</v>
      </c>
      <c r="Y520" s="1">
        <v>0.515593561368209</v>
      </c>
      <c r="Z520" s="1">
        <v>0.48440643863179</v>
      </c>
    </row>
    <row r="521" spans="1:26" hidden="1" x14ac:dyDescent="0.3">
      <c r="A521">
        <v>519</v>
      </c>
      <c r="B521" s="1">
        <v>172.08999600000001</v>
      </c>
      <c r="C521" s="1">
        <v>171.220001</v>
      </c>
      <c r="D521" s="1">
        <v>173.800003</v>
      </c>
      <c r="E521">
        <v>12155300</v>
      </c>
      <c r="F521" s="1">
        <v>171.91999799999999</v>
      </c>
      <c r="G521" s="3">
        <f>(TeknologiOppgangNedgangUnik_Vader[[#This Row],[Open]]-TeknologiOppgangNedgangUnik_Vader[[#This Row],[Close]])/TeknologiOppgangNedgangUnik_Vader[[#This Row],[Close]]</f>
        <v>9.8882039307620836E-4</v>
      </c>
      <c r="H521" s="1">
        <v>0.94750000000000001</v>
      </c>
      <c r="I521" s="1">
        <v>9.5000000000000001E-2</v>
      </c>
      <c r="J521" s="1">
        <v>0.751</v>
      </c>
      <c r="K521" s="1">
        <v>0.154</v>
      </c>
      <c r="L521">
        <v>0</v>
      </c>
      <c r="M521" s="1">
        <v>0.47807119844567503</v>
      </c>
      <c r="N521" s="1">
        <v>0.52192880155432397</v>
      </c>
      <c r="O521" s="1">
        <v>0.45592065966942402</v>
      </c>
      <c r="P521" s="1">
        <v>0.54407934033057503</v>
      </c>
      <c r="Q521" s="1">
        <v>0.55555555555555503</v>
      </c>
      <c r="R521" s="1">
        <v>0.44444444444444398</v>
      </c>
      <c r="S521" s="1">
        <f>IF(TeknologiOppgangNedgangUnik_Vader[[#This Row],[Nedgang-KNN]]&gt;TeknologiOppgangNedgangUnik_Vader[[#This Row],[Oppgang-KNN]],0,1)</f>
        <v>0</v>
      </c>
      <c r="T521" s="1">
        <f>IF(TeknologiOppgangNedgangUnik_Vader[[#This Row],[Label]]=TeknologiOppgangNedgangUnik_Vader[[#This Row],[Prediksjon-KNN]],1,-1)</f>
        <v>1</v>
      </c>
      <c r="U5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1" s="2">
        <f>TeknologiOppgangNedgangUnik_Vader[[#This Row],[Conviction KNN]]*TeknologiOppgangNedgangUnik_Vader[[#This Row],[Prediksjon Rett/Feil KNN]]*TeknologiOppgangNedgangUnik_Vader[[#This Row],[Return]]</f>
        <v>5.4934466282011543E-5</v>
      </c>
      <c r="W521" s="1">
        <v>0.48929776971654998</v>
      </c>
      <c r="X521" s="1">
        <v>0.51070223028344897</v>
      </c>
      <c r="Y521" s="1">
        <v>0.469343850842595</v>
      </c>
      <c r="Z521" s="1">
        <v>0.530656149157404</v>
      </c>
    </row>
    <row r="522" spans="1:26" x14ac:dyDescent="0.3">
      <c r="A522">
        <v>520</v>
      </c>
      <c r="B522" s="1">
        <v>172.320007</v>
      </c>
      <c r="C522" s="1">
        <v>172.11999499999999</v>
      </c>
      <c r="D522" s="1">
        <v>174.029999</v>
      </c>
      <c r="E522">
        <v>11973300</v>
      </c>
      <c r="F522" s="1">
        <v>173.36999499999999</v>
      </c>
      <c r="G522" s="3">
        <f>(TeknologiOppgangNedgangUnik_Vader[[#This Row],[Open]]-TeknologiOppgangNedgangUnik_Vader[[#This Row],[Close]])/TeknologiOppgangNedgangUnik_Vader[[#This Row],[Close]]</f>
        <v>-6.056342102334287E-3</v>
      </c>
      <c r="H522" s="1">
        <v>-0.98470000000000002</v>
      </c>
      <c r="I522" s="1">
        <v>8.7999999999999995E-2</v>
      </c>
      <c r="J522" s="1">
        <v>0.86499999999999999</v>
      </c>
      <c r="K522" s="1">
        <v>4.5999999999999999E-2</v>
      </c>
      <c r="L522">
        <v>1</v>
      </c>
      <c r="M522" s="7">
        <v>0.54828627362203797</v>
      </c>
      <c r="N522" s="7">
        <v>0.45171372637796098</v>
      </c>
      <c r="O522" s="7">
        <v>0.77548565003468095</v>
      </c>
      <c r="P522" s="7">
        <v>0.22451434996531799</v>
      </c>
      <c r="Q522" s="7">
        <v>0.22222222222222199</v>
      </c>
      <c r="R522" s="7">
        <v>0.77777777777777701</v>
      </c>
      <c r="S522" s="1">
        <f>IF(TeknologiOppgangNedgangUnik_Vader[[#This Row],[Nedgang-KNN]]&gt;TeknologiOppgangNedgangUnik_Vader[[#This Row],[Oppgang-KNN]],0,1)</f>
        <v>1</v>
      </c>
      <c r="T522" s="1">
        <f>IF(TeknologiOppgangNedgangUnik_Vader[[#This Row],[Label]]=TeknologiOppgangNedgangUnik_Vader[[#This Row],[Prediksjon-KNN]],1,-1)</f>
        <v>1</v>
      </c>
      <c r="U5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22" s="2">
        <f>TeknologiOppgangNedgangUnik_Vader[[#This Row],[Conviction KNN]]*TeknologiOppgangNedgangUnik_Vader[[#This Row],[Prediksjon Rett/Feil KNN]]*TeknologiOppgangNedgangUnik_Vader[[#This Row],[Return]]</f>
        <v>-1.6823172506484115E-3</v>
      </c>
      <c r="W522" s="7">
        <v>0.52745140309810601</v>
      </c>
      <c r="X522" s="7">
        <v>0.47254859690189299</v>
      </c>
      <c r="Y522" s="7">
        <v>0.54250559284116295</v>
      </c>
      <c r="Z522" s="7">
        <v>0.45749440715883599</v>
      </c>
    </row>
    <row r="523" spans="1:26" hidden="1" x14ac:dyDescent="0.3">
      <c r="A523">
        <v>521</v>
      </c>
      <c r="B523" s="1">
        <v>169.759995</v>
      </c>
      <c r="C523" s="1">
        <v>168.16000399999999</v>
      </c>
      <c r="D523" s="1">
        <v>171.14999399999999</v>
      </c>
      <c r="E523">
        <v>18037400</v>
      </c>
      <c r="F523" s="1">
        <v>170.16999799999999</v>
      </c>
      <c r="G523" s="3">
        <f>(TeknologiOppgangNedgangUnik_Vader[[#This Row],[Open]]-TeknologiOppgangNedgangUnik_Vader[[#This Row],[Close]])/TeknologiOppgangNedgangUnik_Vader[[#This Row],[Close]]</f>
        <v>-2.4093730082783982E-3</v>
      </c>
      <c r="H523" s="1">
        <v>0.99719999999999998</v>
      </c>
      <c r="I523" s="1">
        <v>2.1999999999999999E-2</v>
      </c>
      <c r="J523" s="1">
        <v>0.80600000000000005</v>
      </c>
      <c r="K523" s="1">
        <v>0.17199999999999999</v>
      </c>
      <c r="L523">
        <v>1</v>
      </c>
      <c r="M523" s="1">
        <v>0.48009496272823499</v>
      </c>
      <c r="N523" s="1">
        <v>0.51990503727176396</v>
      </c>
      <c r="O523" s="1">
        <v>0.44054506623775802</v>
      </c>
      <c r="P523" s="1">
        <v>0.55945493376224098</v>
      </c>
      <c r="Q523" s="1">
        <v>0.66666666666666596</v>
      </c>
      <c r="R523" s="1">
        <v>0.33333333333333298</v>
      </c>
      <c r="S523" s="1">
        <f>IF(TeknologiOppgangNedgangUnik_Vader[[#This Row],[Nedgang-KNN]]&gt;TeknologiOppgangNedgangUnik_Vader[[#This Row],[Oppgang-KNN]],0,1)</f>
        <v>0</v>
      </c>
      <c r="T523" s="1">
        <f>IF(TeknologiOppgangNedgangUnik_Vader[[#This Row],[Label]]=TeknologiOppgangNedgangUnik_Vader[[#This Row],[Prediksjon-KNN]],1,-1)</f>
        <v>-1</v>
      </c>
      <c r="U5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3" s="2">
        <f>TeknologiOppgangNedgangUnik_Vader[[#This Row],[Conviction KNN]]*TeknologiOppgangNedgangUnik_Vader[[#This Row],[Prediksjon Rett/Feil KNN]]*TeknologiOppgangNedgangUnik_Vader[[#This Row],[Return]]</f>
        <v>4.0156216804639928E-4</v>
      </c>
      <c r="W523" s="1">
        <v>0.49018866330802302</v>
      </c>
      <c r="X523" s="1">
        <v>0.50981133669197598</v>
      </c>
      <c r="Y523" s="1">
        <v>0.469343850842595</v>
      </c>
      <c r="Z523" s="1">
        <v>0.530656149157404</v>
      </c>
    </row>
    <row r="524" spans="1:26" hidden="1" x14ac:dyDescent="0.3">
      <c r="A524">
        <v>522</v>
      </c>
      <c r="B524" s="1">
        <v>167.16000399999999</v>
      </c>
      <c r="C524" s="1">
        <v>162.509995</v>
      </c>
      <c r="D524" s="1">
        <v>167.58000200000001</v>
      </c>
      <c r="E524">
        <v>37135400</v>
      </c>
      <c r="F524" s="1">
        <v>165.979996</v>
      </c>
      <c r="G524" s="3">
        <f>(TeknologiOppgangNedgangUnik_Vader[[#This Row],[Open]]-TeknologiOppgangNedgangUnik_Vader[[#This Row],[Close]])/TeknologiOppgangNedgangUnik_Vader[[#This Row],[Close]]</f>
        <v>7.1093386458449285E-3</v>
      </c>
      <c r="H524" s="1">
        <v>0.94930000000000003</v>
      </c>
      <c r="I524" s="1">
        <v>2.5999999999999999E-2</v>
      </c>
      <c r="J524" s="1">
        <v>0.89100000000000001</v>
      </c>
      <c r="K524" s="1">
        <v>8.3000000000000004E-2</v>
      </c>
      <c r="L524">
        <v>0</v>
      </c>
      <c r="M524" s="1">
        <v>0.51225794227694599</v>
      </c>
      <c r="N524" s="1">
        <v>0.48774205772305301</v>
      </c>
      <c r="O524" s="1">
        <v>0.50825950402546205</v>
      </c>
      <c r="P524" s="1">
        <v>0.49174049597453701</v>
      </c>
      <c r="Q524" s="1">
        <v>0.55555555555555503</v>
      </c>
      <c r="R524" s="1">
        <v>0.44444444444444398</v>
      </c>
      <c r="S524" s="1">
        <f>IF(TeknologiOppgangNedgangUnik_Vader[[#This Row],[Nedgang-KNN]]&gt;TeknologiOppgangNedgangUnik_Vader[[#This Row],[Oppgang-KNN]],0,1)</f>
        <v>0</v>
      </c>
      <c r="T524" s="1">
        <f>IF(TeknologiOppgangNedgangUnik_Vader[[#This Row],[Label]]=TeknologiOppgangNedgangUnik_Vader[[#This Row],[Prediksjon-KNN]],1,-1)</f>
        <v>1</v>
      </c>
      <c r="U5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4" s="2">
        <f>TeknologiOppgangNedgangUnik_Vader[[#This Row],[Conviction KNN]]*TeknologiOppgangNedgangUnik_Vader[[#This Row],[Prediksjon Rett/Feil KNN]]*TeknologiOppgangNedgangUnik_Vader[[#This Row],[Return]]</f>
        <v>3.9496325810249583E-4</v>
      </c>
      <c r="W524" s="1">
        <v>0.50575520773384997</v>
      </c>
      <c r="X524" s="1">
        <v>0.49424479226614898</v>
      </c>
      <c r="Y524" s="1">
        <v>0.515593561368209</v>
      </c>
      <c r="Z524" s="1">
        <v>0.48440643863179</v>
      </c>
    </row>
    <row r="525" spans="1:26" hidden="1" x14ac:dyDescent="0.3">
      <c r="A525">
        <v>523</v>
      </c>
      <c r="B525" s="1">
        <v>163.570007</v>
      </c>
      <c r="C525" s="1">
        <v>159.279999</v>
      </c>
      <c r="D525" s="1">
        <v>163.89999399999999</v>
      </c>
      <c r="E525">
        <v>37524200</v>
      </c>
      <c r="F525" s="1">
        <v>160.470001</v>
      </c>
      <c r="G525" s="3">
        <f>(TeknologiOppgangNedgangUnik_Vader[[#This Row],[Open]]-TeknologiOppgangNedgangUnik_Vader[[#This Row],[Close]])/TeknologiOppgangNedgangUnik_Vader[[#This Row],[Close]]</f>
        <v>1.9318289902671638E-2</v>
      </c>
      <c r="H525" s="1">
        <v>0.98619999999999997</v>
      </c>
      <c r="I525" s="1">
        <v>3.7999999999999999E-2</v>
      </c>
      <c r="J525" s="1">
        <v>0.85599999999999998</v>
      </c>
      <c r="K525" s="1">
        <v>0.105</v>
      </c>
      <c r="L525">
        <v>0</v>
      </c>
      <c r="M525" s="1">
        <v>0.49468940340279399</v>
      </c>
      <c r="N525" s="1">
        <v>0.50531059659720501</v>
      </c>
      <c r="O525" s="1">
        <v>0.48296712260131902</v>
      </c>
      <c r="P525" s="1">
        <v>0.51703287739867998</v>
      </c>
      <c r="Q525" s="1">
        <v>0.55555555555555503</v>
      </c>
      <c r="R525" s="1">
        <v>0.44444444444444398</v>
      </c>
      <c r="S525" s="1">
        <f>IF(TeknologiOppgangNedgangUnik_Vader[[#This Row],[Nedgang-KNN]]&gt;TeknologiOppgangNedgangUnik_Vader[[#This Row],[Oppgang-KNN]],0,1)</f>
        <v>0</v>
      </c>
      <c r="T525" s="1">
        <f>IF(TeknologiOppgangNedgangUnik_Vader[[#This Row],[Label]]=TeknologiOppgangNedgangUnik_Vader[[#This Row],[Prediksjon-KNN]],1,-1)</f>
        <v>1</v>
      </c>
      <c r="U5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5" s="2">
        <f>TeknologiOppgangNedgangUnik_Vader[[#This Row],[Conviction KNN]]*TeknologiOppgangNedgangUnik_Vader[[#This Row],[Prediksjon Rett/Feil KNN]]*TeknologiOppgangNedgangUnik_Vader[[#This Row],[Return]]</f>
        <v>1.0732383279262014E-3</v>
      </c>
      <c r="W525" s="1">
        <v>0.50079050563921501</v>
      </c>
      <c r="X525" s="1">
        <v>0.49920949436078399</v>
      </c>
      <c r="Y525" s="1">
        <v>0.515593561368209</v>
      </c>
      <c r="Z525" s="1">
        <v>0.48440643863179</v>
      </c>
    </row>
    <row r="526" spans="1:26" x14ac:dyDescent="0.3">
      <c r="A526">
        <v>524</v>
      </c>
      <c r="B526" s="1">
        <v>161.479996</v>
      </c>
      <c r="C526" s="1">
        <v>160.820007</v>
      </c>
      <c r="D526" s="1">
        <v>163.820007</v>
      </c>
      <c r="E526">
        <v>25611500</v>
      </c>
      <c r="F526" s="1">
        <v>161.570007</v>
      </c>
      <c r="G526" s="3">
        <f>(TeknologiOppgangNedgangUnik_Vader[[#This Row],[Open]]-TeknologiOppgangNedgangUnik_Vader[[#This Row],[Close]])/TeknologiOppgangNedgangUnik_Vader[[#This Row],[Close]]</f>
        <v>-5.5710216067518059E-4</v>
      </c>
      <c r="H526" s="1">
        <v>0.99960000000000004</v>
      </c>
      <c r="I526" s="1">
        <v>2.9000000000000001E-2</v>
      </c>
      <c r="J526" s="1">
        <v>0.79800000000000004</v>
      </c>
      <c r="K526" s="1">
        <v>0.17199999999999999</v>
      </c>
      <c r="L526">
        <v>1</v>
      </c>
      <c r="M526" s="7">
        <v>0.47172136992866698</v>
      </c>
      <c r="N526" s="7">
        <v>0.52827863007133202</v>
      </c>
      <c r="O526" s="7">
        <v>0.43660662229386599</v>
      </c>
      <c r="P526" s="7">
        <v>0.56339337770613296</v>
      </c>
      <c r="Q526" s="7">
        <v>0.44444444444444398</v>
      </c>
      <c r="R526" s="7">
        <v>0.55555555555555503</v>
      </c>
      <c r="S526" s="1">
        <f>IF(TeknologiOppgangNedgangUnik_Vader[[#This Row],[Nedgang-KNN]]&gt;TeknologiOppgangNedgangUnik_Vader[[#This Row],[Oppgang-KNN]],0,1)</f>
        <v>1</v>
      </c>
      <c r="T526" s="1">
        <f>IF(TeknologiOppgangNedgangUnik_Vader[[#This Row],[Label]]=TeknologiOppgangNedgangUnik_Vader[[#This Row],[Prediksjon-KNN]],1,-1)</f>
        <v>1</v>
      </c>
      <c r="U5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6" s="2">
        <f>TeknologiOppgangNedgangUnik_Vader[[#This Row],[Conviction KNN]]*TeknologiOppgangNedgangUnik_Vader[[#This Row],[Prediksjon Rett/Feil KNN]]*TeknologiOppgangNedgangUnik_Vader[[#This Row],[Return]]</f>
        <v>-3.0950120037510016E-5</v>
      </c>
      <c r="W526" s="7">
        <v>0.48966561778573597</v>
      </c>
      <c r="X526" s="7">
        <v>0.51033438221426297</v>
      </c>
      <c r="Y526" s="7">
        <v>0.469343850842595</v>
      </c>
      <c r="Z526" s="7">
        <v>0.530656149157404</v>
      </c>
    </row>
    <row r="527" spans="1:26" x14ac:dyDescent="0.3">
      <c r="A527">
        <v>525</v>
      </c>
      <c r="B527" s="1">
        <v>161.5</v>
      </c>
      <c r="C527" s="1">
        <v>161.240005</v>
      </c>
      <c r="D527" s="1">
        <v>166.11999499999999</v>
      </c>
      <c r="E527">
        <v>20211500</v>
      </c>
      <c r="F527" s="1">
        <v>165.44000199999999</v>
      </c>
      <c r="G527" s="3">
        <f>(TeknologiOppgangNedgangUnik_Vader[[#This Row],[Open]]-TeknologiOppgangNedgangUnik_Vader[[#This Row],[Close]])/TeknologiOppgangNedgangUnik_Vader[[#This Row],[Close]]</f>
        <v>-2.3815292265288977E-2</v>
      </c>
      <c r="H527" s="1">
        <v>-0.70960000000000001</v>
      </c>
      <c r="I527" s="1">
        <v>9.6000000000000002E-2</v>
      </c>
      <c r="J527" s="1">
        <v>0.85699999999999998</v>
      </c>
      <c r="K527" s="1">
        <v>4.7E-2</v>
      </c>
      <c r="L527">
        <v>1</v>
      </c>
      <c r="M527" s="7">
        <v>0.54886396415135097</v>
      </c>
      <c r="N527" s="7">
        <v>0.45113603584864798</v>
      </c>
      <c r="O527" s="7">
        <v>0.72634841003469997</v>
      </c>
      <c r="P527" s="7">
        <v>0.27365158996529898</v>
      </c>
      <c r="Q527" s="7">
        <v>0.33333333333333298</v>
      </c>
      <c r="R527" s="7">
        <v>0.66666666666666596</v>
      </c>
      <c r="S527" s="1">
        <f>IF(TeknologiOppgangNedgangUnik_Vader[[#This Row],[Nedgang-KNN]]&gt;TeknologiOppgangNedgangUnik_Vader[[#This Row],[Oppgang-KNN]],0,1)</f>
        <v>1</v>
      </c>
      <c r="T527" s="1">
        <f>IF(TeknologiOppgangNedgangUnik_Vader[[#This Row],[Label]]=TeknologiOppgangNedgangUnik_Vader[[#This Row],[Prediksjon-KNN]],1,-1)</f>
        <v>1</v>
      </c>
      <c r="U5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7" s="2">
        <f>TeknologiOppgangNedgangUnik_Vader[[#This Row],[Conviction KNN]]*TeknologiOppgangNedgangUnik_Vader[[#This Row],[Prediksjon Rett/Feil KNN]]*TeknologiOppgangNedgangUnik_Vader[[#This Row],[Return]]</f>
        <v>-3.9692153775481584E-3</v>
      </c>
      <c r="W527" s="7">
        <v>0.52413027154107805</v>
      </c>
      <c r="X527" s="7">
        <v>0.475869728458921</v>
      </c>
      <c r="Y527" s="7">
        <v>0.54250559284116295</v>
      </c>
      <c r="Z527" s="7">
        <v>0.45749440715883599</v>
      </c>
    </row>
    <row r="528" spans="1:26" hidden="1" x14ac:dyDescent="0.3">
      <c r="A528">
        <v>526</v>
      </c>
      <c r="B528" s="1">
        <v>164.88999899999999</v>
      </c>
      <c r="C528" s="1">
        <v>163.75</v>
      </c>
      <c r="D528" s="1">
        <v>166.38999899999999</v>
      </c>
      <c r="E528">
        <v>16223000</v>
      </c>
      <c r="F528" s="1">
        <v>166.08000200000001</v>
      </c>
      <c r="G528" s="3">
        <f>(TeknologiOppgangNedgangUnik_Vader[[#This Row],[Open]]-TeknologiOppgangNedgangUnik_Vader[[#This Row],[Close]])/TeknologiOppgangNedgangUnik_Vader[[#This Row],[Close]]</f>
        <v>-7.1652395572587872E-3</v>
      </c>
      <c r="H528" s="1">
        <v>0.96330000000000005</v>
      </c>
      <c r="I528" s="1">
        <v>0</v>
      </c>
      <c r="J528" s="1">
        <v>0.92300000000000004</v>
      </c>
      <c r="K528" s="1">
        <v>7.6999999999999999E-2</v>
      </c>
      <c r="L528">
        <v>1</v>
      </c>
      <c r="M528" s="1">
        <v>0.51747514301907105</v>
      </c>
      <c r="N528" s="1">
        <v>0.48252485698092801</v>
      </c>
      <c r="O528" s="1">
        <v>0.53541386326580498</v>
      </c>
      <c r="P528" s="1">
        <v>0.46458613673419302</v>
      </c>
      <c r="Q528" s="1">
        <v>0.77777777777777701</v>
      </c>
      <c r="R528" s="1">
        <v>0.22222222222222199</v>
      </c>
      <c r="S528" s="1">
        <f>IF(TeknologiOppgangNedgangUnik_Vader[[#This Row],[Nedgang-KNN]]&gt;TeknologiOppgangNedgangUnik_Vader[[#This Row],[Oppgang-KNN]],0,1)</f>
        <v>0</v>
      </c>
      <c r="T528" s="1">
        <f>IF(TeknologiOppgangNedgangUnik_Vader[[#This Row],[Label]]=TeknologiOppgangNedgangUnik_Vader[[#This Row],[Prediksjon-KNN]],1,-1)</f>
        <v>-1</v>
      </c>
      <c r="U5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28" s="2">
        <f>TeknologiOppgangNedgangUnik_Vader[[#This Row],[Conviction KNN]]*TeknologiOppgangNedgangUnik_Vader[[#This Row],[Prediksjon Rett/Feil KNN]]*TeknologiOppgangNedgangUnik_Vader[[#This Row],[Return]]</f>
        <v>1.9903443214607723E-3</v>
      </c>
      <c r="W528" s="1">
        <v>0.50824778090641598</v>
      </c>
      <c r="X528" s="1">
        <v>0.49175221909358302</v>
      </c>
      <c r="Y528" s="1">
        <v>0.515593561368209</v>
      </c>
      <c r="Z528" s="1">
        <v>0.48440643863179</v>
      </c>
    </row>
    <row r="529" spans="1:26" hidden="1" x14ac:dyDescent="0.3">
      <c r="A529">
        <v>527</v>
      </c>
      <c r="B529" s="1">
        <v>165.64999399999999</v>
      </c>
      <c r="C529" s="1">
        <v>164.08999600000001</v>
      </c>
      <c r="D529" s="1">
        <v>167.41999799999999</v>
      </c>
      <c r="E529">
        <v>16389200</v>
      </c>
      <c r="F529" s="1">
        <v>164.33999600000001</v>
      </c>
      <c r="G529" s="3">
        <f>(TeknologiOppgangNedgangUnik_Vader[[#This Row],[Open]]-TeknologiOppgangNedgangUnik_Vader[[#This Row],[Close]])/TeknologiOppgangNedgangUnik_Vader[[#This Row],[Close]]</f>
        <v>7.9712670797435024E-3</v>
      </c>
      <c r="H529" s="1">
        <v>0.99309999999999998</v>
      </c>
      <c r="I529" s="1">
        <v>1.9E-2</v>
      </c>
      <c r="J529" s="1">
        <v>0.82899999999999996</v>
      </c>
      <c r="K529" s="1">
        <v>0.153</v>
      </c>
      <c r="L529">
        <v>0</v>
      </c>
      <c r="M529" s="1">
        <v>0.494770895339674</v>
      </c>
      <c r="N529" s="1">
        <v>0.505229104660325</v>
      </c>
      <c r="O529" s="1">
        <v>0.45635841008137301</v>
      </c>
      <c r="P529" s="1">
        <v>0.54364158991862599</v>
      </c>
      <c r="Q529" s="1">
        <v>0.55555555555555503</v>
      </c>
      <c r="R529" s="1">
        <v>0.44444444444444398</v>
      </c>
      <c r="S529" s="1">
        <f>IF(TeknologiOppgangNedgangUnik_Vader[[#This Row],[Nedgang-KNN]]&gt;TeknologiOppgangNedgangUnik_Vader[[#This Row],[Oppgang-KNN]],0,1)</f>
        <v>0</v>
      </c>
      <c r="T529" s="1">
        <f>IF(TeknologiOppgangNedgangUnik_Vader[[#This Row],[Label]]=TeknologiOppgangNedgangUnik_Vader[[#This Row],[Prediksjon-KNN]],1,-1)</f>
        <v>1</v>
      </c>
      <c r="U5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9" s="2">
        <f>TeknologiOppgangNedgangUnik_Vader[[#This Row],[Conviction KNN]]*TeknologiOppgangNedgangUnik_Vader[[#This Row],[Prediksjon Rett/Feil KNN]]*TeknologiOppgangNedgangUnik_Vader[[#This Row],[Return]]</f>
        <v>4.4284817109686099E-4</v>
      </c>
      <c r="W529" s="1">
        <v>0.49375634943332403</v>
      </c>
      <c r="X529" s="1">
        <v>0.50624365056667497</v>
      </c>
      <c r="Y529" s="1">
        <v>0.469343850842595</v>
      </c>
      <c r="Z529" s="1">
        <v>0.530656149157404</v>
      </c>
    </row>
    <row r="530" spans="1:26" hidden="1" x14ac:dyDescent="0.3">
      <c r="A530">
        <v>528</v>
      </c>
      <c r="B530" s="1">
        <v>163</v>
      </c>
      <c r="C530" s="1">
        <v>162</v>
      </c>
      <c r="D530" s="1">
        <v>166.53999300000001</v>
      </c>
      <c r="E530">
        <v>12631200</v>
      </c>
      <c r="F530" s="1">
        <v>166.28999300000001</v>
      </c>
      <c r="G530" s="3">
        <f>(TeknologiOppgangNedgangUnik_Vader[[#This Row],[Open]]-TeknologiOppgangNedgangUnik_Vader[[#This Row],[Close]])/TeknologiOppgangNedgangUnik_Vader[[#This Row],[Close]]</f>
        <v>-1.9784672190105927E-2</v>
      </c>
      <c r="H530" s="1">
        <v>0.70030000000000003</v>
      </c>
      <c r="I530" s="1">
        <v>0.01</v>
      </c>
      <c r="J530" s="1">
        <v>0.95499999999999996</v>
      </c>
      <c r="K530" s="1">
        <v>3.4000000000000002E-2</v>
      </c>
      <c r="L530">
        <v>1</v>
      </c>
      <c r="M530" s="1">
        <v>0.52927764084891704</v>
      </c>
      <c r="N530" s="1">
        <v>0.47072235915108201</v>
      </c>
      <c r="O530" s="1">
        <v>0.57293230906238302</v>
      </c>
      <c r="P530" s="1">
        <v>0.42706769093761598</v>
      </c>
      <c r="Q530" s="1">
        <v>0.55555555555555503</v>
      </c>
      <c r="R530" s="1">
        <v>0.44444444444444398</v>
      </c>
      <c r="S530" s="1">
        <f>IF(TeknologiOppgangNedgangUnik_Vader[[#This Row],[Nedgang-KNN]]&gt;TeknologiOppgangNedgangUnik_Vader[[#This Row],[Oppgang-KNN]],0,1)</f>
        <v>0</v>
      </c>
      <c r="T530" s="1">
        <f>IF(TeknologiOppgangNedgangUnik_Vader[[#This Row],[Label]]=TeknologiOppgangNedgangUnik_Vader[[#This Row],[Prediksjon-KNN]],1,-1)</f>
        <v>-1</v>
      </c>
      <c r="U5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0" s="2">
        <f>TeknologiOppgangNedgangUnik_Vader[[#This Row],[Conviction KNN]]*TeknologiOppgangNedgangUnik_Vader[[#This Row],[Prediksjon Rett/Feil KNN]]*TeknologiOppgangNedgangUnik_Vader[[#This Row],[Return]]</f>
        <v>1.0991484550058842E-3</v>
      </c>
      <c r="W530" s="1">
        <v>0.51758253316029901</v>
      </c>
      <c r="X530" s="1">
        <v>0.48241746683970099</v>
      </c>
      <c r="Y530" s="1">
        <v>0.61764705882352899</v>
      </c>
      <c r="Z530" s="1">
        <v>0.38235294117647001</v>
      </c>
    </row>
    <row r="531" spans="1:26" hidden="1" x14ac:dyDescent="0.3">
      <c r="A531">
        <v>529</v>
      </c>
      <c r="B531" s="1">
        <v>167.35000600000001</v>
      </c>
      <c r="C531" s="1">
        <v>166.35000600000001</v>
      </c>
      <c r="D531" s="1">
        <v>169.449997</v>
      </c>
      <c r="E531">
        <v>15437900</v>
      </c>
      <c r="F531" s="1">
        <v>167.679993</v>
      </c>
      <c r="G531" s="3">
        <f>(TeknologiOppgangNedgangUnik_Vader[[#This Row],[Open]]-TeknologiOppgangNedgangUnik_Vader[[#This Row],[Close]])/TeknologiOppgangNedgangUnik_Vader[[#This Row],[Close]]</f>
        <v>-1.9679569046737047E-3</v>
      </c>
      <c r="H531" s="1">
        <v>0.99219999999999997</v>
      </c>
      <c r="I531" s="1">
        <v>8.9999999999999993E-3</v>
      </c>
      <c r="J531" s="1">
        <v>0.88100000000000001</v>
      </c>
      <c r="K531" s="1">
        <v>0.11</v>
      </c>
      <c r="L531">
        <v>1</v>
      </c>
      <c r="M531" s="1">
        <v>0.50397554687550905</v>
      </c>
      <c r="N531" s="1">
        <v>0.49602445312449001</v>
      </c>
      <c r="O531" s="1">
        <v>0.49759000334095299</v>
      </c>
      <c r="P531" s="1">
        <v>0.50240999665904496</v>
      </c>
      <c r="Q531" s="1">
        <v>0.55555555555555503</v>
      </c>
      <c r="R531" s="1">
        <v>0.44444444444444398</v>
      </c>
      <c r="S531" s="1">
        <f>IF(TeknologiOppgangNedgangUnik_Vader[[#This Row],[Nedgang-KNN]]&gt;TeknologiOppgangNedgangUnik_Vader[[#This Row],[Oppgang-KNN]],0,1)</f>
        <v>0</v>
      </c>
      <c r="T531" s="1">
        <f>IF(TeknologiOppgangNedgangUnik_Vader[[#This Row],[Label]]=TeknologiOppgangNedgangUnik_Vader[[#This Row],[Prediksjon-KNN]],1,-1)</f>
        <v>-1</v>
      </c>
      <c r="U5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1" s="2">
        <f>TeknologiOppgangNedgangUnik_Vader[[#This Row],[Conviction KNN]]*TeknologiOppgangNedgangUnik_Vader[[#This Row],[Prediksjon Rett/Feil KNN]]*TeknologiOppgangNedgangUnik_Vader[[#This Row],[Return]]</f>
        <v>1.0933093914853909E-4</v>
      </c>
      <c r="W531" s="1">
        <v>0.50172094021535496</v>
      </c>
      <c r="X531" s="1">
        <v>0.49827905978464399</v>
      </c>
      <c r="Y531" s="1">
        <v>0.515593561368209</v>
      </c>
      <c r="Z531" s="1">
        <v>0.48440643863179</v>
      </c>
    </row>
    <row r="532" spans="1:26" hidden="1" x14ac:dyDescent="0.3">
      <c r="A532">
        <v>530</v>
      </c>
      <c r="B532" s="1">
        <v>167.85000600000001</v>
      </c>
      <c r="C532" s="1">
        <v>164.78999300000001</v>
      </c>
      <c r="D532" s="1">
        <v>168.94000199999999</v>
      </c>
      <c r="E532">
        <v>10620300</v>
      </c>
      <c r="F532" s="1">
        <v>165.86999499999999</v>
      </c>
      <c r="G532" s="3">
        <f>(TeknologiOppgangNedgangUnik_Vader[[#This Row],[Open]]-TeknologiOppgangNedgangUnik_Vader[[#This Row],[Close]])/TeknologiOppgangNedgangUnik_Vader[[#This Row],[Close]]</f>
        <v>1.1937125819531248E-2</v>
      </c>
      <c r="H532" s="1">
        <v>0.98870000000000002</v>
      </c>
      <c r="I532" s="1">
        <v>2.4E-2</v>
      </c>
      <c r="J532" s="1">
        <v>0.86599999999999999</v>
      </c>
      <c r="K532" s="1">
        <v>0.109</v>
      </c>
      <c r="L532">
        <v>0</v>
      </c>
      <c r="M532" s="1">
        <v>0.49502248804253302</v>
      </c>
      <c r="N532" s="1">
        <v>0.50497751195746599</v>
      </c>
      <c r="O532" s="1">
        <v>0.48675829610078902</v>
      </c>
      <c r="P532" s="1">
        <v>0.51324170389921098</v>
      </c>
      <c r="Q532" s="1">
        <v>0.66666666666666596</v>
      </c>
      <c r="R532" s="1">
        <v>0.33333333333333298</v>
      </c>
      <c r="S532" s="1">
        <f>IF(TeknologiOppgangNedgangUnik_Vader[[#This Row],[Nedgang-KNN]]&gt;TeknologiOppgangNedgangUnik_Vader[[#This Row],[Oppgang-KNN]],0,1)</f>
        <v>0</v>
      </c>
      <c r="T532" s="1">
        <f>IF(TeknologiOppgangNedgangUnik_Vader[[#This Row],[Label]]=TeknologiOppgangNedgangUnik_Vader[[#This Row],[Prediksjon-KNN]],1,-1)</f>
        <v>1</v>
      </c>
      <c r="U5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2" s="2">
        <f>TeknologiOppgangNedgangUnik_Vader[[#This Row],[Conviction KNN]]*TeknologiOppgangNedgangUnik_Vader[[#This Row],[Prediksjon Rett/Feil KNN]]*TeknologiOppgangNedgangUnik_Vader[[#This Row],[Return]]</f>
        <v>1.9895209699218727E-3</v>
      </c>
      <c r="W532" s="1">
        <v>0.50093691000837703</v>
      </c>
      <c r="X532" s="1">
        <v>0.49906308999162202</v>
      </c>
      <c r="Y532" s="1">
        <v>0.515593561368209</v>
      </c>
      <c r="Z532" s="1">
        <v>0.48440643863179</v>
      </c>
    </row>
    <row r="533" spans="1:26" hidden="1" x14ac:dyDescent="0.3">
      <c r="A533">
        <v>531</v>
      </c>
      <c r="B533" s="1">
        <v>166.38999899999999</v>
      </c>
      <c r="C533" s="1">
        <v>164.80999800000001</v>
      </c>
      <c r="D533" s="1">
        <v>167.19000199999999</v>
      </c>
      <c r="E533">
        <v>13455500</v>
      </c>
      <c r="F533" s="1">
        <v>166.69000199999999</v>
      </c>
      <c r="G533" s="3">
        <f>(TeknologiOppgangNedgangUnik_Vader[[#This Row],[Open]]-TeknologiOppgangNedgangUnik_Vader[[#This Row],[Close]])/TeknologiOppgangNedgangUnik_Vader[[#This Row],[Close]]</f>
        <v>-1.799766011161268E-3</v>
      </c>
      <c r="H533" s="1">
        <v>0.38179999999999997</v>
      </c>
      <c r="I533" s="1">
        <v>0</v>
      </c>
      <c r="J533" s="1">
        <v>0.91800000000000004</v>
      </c>
      <c r="K533" s="1">
        <v>8.2000000000000003E-2</v>
      </c>
      <c r="L533">
        <v>1</v>
      </c>
      <c r="M533" s="1">
        <v>0.52722841425033995</v>
      </c>
      <c r="N533" s="1">
        <v>0.472771585749659</v>
      </c>
      <c r="O533" s="1">
        <v>0.56110533967520604</v>
      </c>
      <c r="P533" s="1">
        <v>0.43889466032479302</v>
      </c>
      <c r="Q533" s="1">
        <v>0.55555555555555503</v>
      </c>
      <c r="R533" s="1">
        <v>0.44444444444444398</v>
      </c>
      <c r="S533" s="1">
        <f>IF(TeknologiOppgangNedgangUnik_Vader[[#This Row],[Nedgang-KNN]]&gt;TeknologiOppgangNedgangUnik_Vader[[#This Row],[Oppgang-KNN]],0,1)</f>
        <v>0</v>
      </c>
      <c r="T533" s="1">
        <f>IF(TeknologiOppgangNedgangUnik_Vader[[#This Row],[Label]]=TeknologiOppgangNedgangUnik_Vader[[#This Row],[Prediksjon-KNN]],1,-1)</f>
        <v>-1</v>
      </c>
      <c r="U5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3" s="2">
        <f>TeknologiOppgangNedgangUnik_Vader[[#This Row],[Conviction KNN]]*TeknologiOppgangNedgangUnik_Vader[[#This Row],[Prediksjon Rett/Feil KNN]]*TeknologiOppgangNedgangUnik_Vader[[#This Row],[Return]]</f>
        <v>9.9987000620070391E-5</v>
      </c>
      <c r="W533" s="1">
        <v>0.51316499674029104</v>
      </c>
      <c r="X533" s="1">
        <v>0.48683500325970802</v>
      </c>
      <c r="Y533" s="1">
        <v>0.54250559284116295</v>
      </c>
      <c r="Z533" s="1">
        <v>0.45749440715883599</v>
      </c>
    </row>
    <row r="534" spans="1:26" hidden="1" x14ac:dyDescent="0.3">
      <c r="A534">
        <v>532</v>
      </c>
      <c r="B534" s="1">
        <v>167.83000200000001</v>
      </c>
      <c r="C534" s="1">
        <v>167.279999</v>
      </c>
      <c r="D534" s="1">
        <v>168.89999399999999</v>
      </c>
      <c r="E534">
        <v>10381500</v>
      </c>
      <c r="F534" s="1">
        <v>168.699997</v>
      </c>
      <c r="G534" s="3">
        <f>(TeknologiOppgangNedgangUnik_Vader[[#This Row],[Open]]-TeknologiOppgangNedgangUnik_Vader[[#This Row],[Close]])/TeknologiOppgangNedgangUnik_Vader[[#This Row],[Close]]</f>
        <v>-5.1570540336167807E-3</v>
      </c>
      <c r="H534" s="1">
        <v>0.9022</v>
      </c>
      <c r="I534" s="1">
        <v>3.5999999999999997E-2</v>
      </c>
      <c r="J534" s="1">
        <v>0.83399999999999996</v>
      </c>
      <c r="K534" s="1">
        <v>0.13</v>
      </c>
      <c r="L534">
        <v>1</v>
      </c>
      <c r="M534" s="1">
        <v>0.49514208313692898</v>
      </c>
      <c r="N534" s="1">
        <v>0.50485791686307002</v>
      </c>
      <c r="O534" s="1">
        <v>0.46584206369261499</v>
      </c>
      <c r="P534" s="1">
        <v>0.53415793630738395</v>
      </c>
      <c r="Q534" s="1">
        <v>0.66666666666666596</v>
      </c>
      <c r="R534" s="1">
        <v>0.33333333333333298</v>
      </c>
      <c r="S534" s="1">
        <f>IF(TeknologiOppgangNedgangUnik_Vader[[#This Row],[Nedgang-KNN]]&gt;TeknologiOppgangNedgangUnik_Vader[[#This Row],[Oppgang-KNN]],0,1)</f>
        <v>0</v>
      </c>
      <c r="T534" s="1">
        <f>IF(TeknologiOppgangNedgangUnik_Vader[[#This Row],[Label]]=TeknologiOppgangNedgangUnik_Vader[[#This Row],[Prediksjon-KNN]],1,-1)</f>
        <v>-1</v>
      </c>
      <c r="U5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4" s="2">
        <f>TeknologiOppgangNedgangUnik_Vader[[#This Row],[Conviction KNN]]*TeknologiOppgangNedgangUnik_Vader[[#This Row],[Prediksjon Rett/Feil KNN]]*TeknologiOppgangNedgangUnik_Vader[[#This Row],[Return]]</f>
        <v>8.5950900560279584E-4</v>
      </c>
      <c r="W534" s="1">
        <v>0.49750933295854799</v>
      </c>
      <c r="X534" s="1">
        <v>0.50249066704145096</v>
      </c>
      <c r="Y534" s="1">
        <v>0.469343850842595</v>
      </c>
      <c r="Z534" s="1">
        <v>0.530656149157404</v>
      </c>
    </row>
    <row r="535" spans="1:26" x14ac:dyDescent="0.3">
      <c r="A535">
        <v>533</v>
      </c>
      <c r="B535" s="1">
        <v>170.13999899999999</v>
      </c>
      <c r="C535" s="1">
        <v>169.550003</v>
      </c>
      <c r="D535" s="1">
        <v>174.89999399999999</v>
      </c>
      <c r="E535">
        <v>23946500</v>
      </c>
      <c r="F535" s="1">
        <v>174.199997</v>
      </c>
      <c r="G535" s="3">
        <f>(TeknologiOppgangNedgangUnik_Vader[[#This Row],[Open]]-TeknologiOppgangNedgangUnik_Vader[[#This Row],[Close]])/TeknologiOppgangNedgangUnik_Vader[[#This Row],[Close]]</f>
        <v>-2.3306533122385804E-2</v>
      </c>
      <c r="H535" s="1">
        <v>0.99829999999999997</v>
      </c>
      <c r="I535" s="1">
        <v>0.01</v>
      </c>
      <c r="J535" s="1">
        <v>0.82899999999999996</v>
      </c>
      <c r="K535" s="1">
        <v>0.161</v>
      </c>
      <c r="L535">
        <v>1</v>
      </c>
      <c r="M535" s="7">
        <v>0.48554053747727199</v>
      </c>
      <c r="N535" s="7">
        <v>0.51445946252272701</v>
      </c>
      <c r="O535" s="7">
        <v>0.45670142718134299</v>
      </c>
      <c r="P535" s="7">
        <v>0.54329857281865601</v>
      </c>
      <c r="Q535" s="7">
        <v>0.33333333333333298</v>
      </c>
      <c r="R535" s="7">
        <v>0.66666666666666596</v>
      </c>
      <c r="S535" s="1">
        <f>IF(TeknologiOppgangNedgangUnik_Vader[[#This Row],[Nedgang-KNN]]&gt;TeknologiOppgangNedgangUnik_Vader[[#This Row],[Oppgang-KNN]],0,1)</f>
        <v>1</v>
      </c>
      <c r="T535" s="1">
        <f>IF(TeknologiOppgangNedgangUnik_Vader[[#This Row],[Label]]=TeknologiOppgangNedgangUnik_Vader[[#This Row],[Prediksjon-KNN]],1,-1)</f>
        <v>1</v>
      </c>
      <c r="U5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5" s="2">
        <f>TeknologiOppgangNedgangUnik_Vader[[#This Row],[Conviction KNN]]*TeknologiOppgangNedgangUnik_Vader[[#This Row],[Prediksjon Rett/Feil KNN]]*TeknologiOppgangNedgangUnik_Vader[[#This Row],[Return]]</f>
        <v>-3.8844221870642966E-3</v>
      </c>
      <c r="W535" s="7">
        <v>0.492810290898268</v>
      </c>
      <c r="X535" s="7">
        <v>0.507189709101731</v>
      </c>
      <c r="Y535" s="7">
        <v>0.469343850842595</v>
      </c>
      <c r="Z535" s="7">
        <v>0.530656149157404</v>
      </c>
    </row>
    <row r="536" spans="1:26" hidden="1" x14ac:dyDescent="0.3">
      <c r="A536">
        <v>534</v>
      </c>
      <c r="B536" s="1">
        <v>174.5</v>
      </c>
      <c r="C536" s="1">
        <v>172.949997</v>
      </c>
      <c r="D536" s="1">
        <v>177.96000699999999</v>
      </c>
      <c r="E536">
        <v>27590100</v>
      </c>
      <c r="F536" s="1">
        <v>173.53999300000001</v>
      </c>
      <c r="G536" s="3">
        <f>(TeknologiOppgangNedgangUnik_Vader[[#This Row],[Open]]-TeknologiOppgangNedgangUnik_Vader[[#This Row],[Close]])/TeknologiOppgangNedgangUnik_Vader[[#This Row],[Close]]</f>
        <v>5.5319064119127301E-3</v>
      </c>
      <c r="H536" s="1">
        <v>0.94230000000000003</v>
      </c>
      <c r="I536" s="1">
        <v>2.5000000000000001E-2</v>
      </c>
      <c r="J536" s="1">
        <v>0.85899999999999999</v>
      </c>
      <c r="K536" s="1">
        <v>0.11600000000000001</v>
      </c>
      <c r="L536">
        <v>0</v>
      </c>
      <c r="M536" s="1">
        <v>0.50075961962678295</v>
      </c>
      <c r="N536" s="1">
        <v>0.499240380373216</v>
      </c>
      <c r="O536" s="1">
        <v>0.48147067679872502</v>
      </c>
      <c r="P536" s="1">
        <v>0.51852932320127398</v>
      </c>
      <c r="Q536" s="1">
        <v>0.77777777777777701</v>
      </c>
      <c r="R536" s="1">
        <v>0.22222222222222199</v>
      </c>
      <c r="S536" s="1">
        <f>IF(TeknologiOppgangNedgangUnik_Vader[[#This Row],[Nedgang-KNN]]&gt;TeknologiOppgangNedgangUnik_Vader[[#This Row],[Oppgang-KNN]],0,1)</f>
        <v>0</v>
      </c>
      <c r="T536" s="1">
        <f>IF(TeknologiOppgangNedgangUnik_Vader[[#This Row],[Label]]=TeknologiOppgangNedgangUnik_Vader[[#This Row],[Prediksjon-KNN]],1,-1)</f>
        <v>1</v>
      </c>
      <c r="U5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36" s="2">
        <f>TeknologiOppgangNedgangUnik_Vader[[#This Row],[Conviction KNN]]*TeknologiOppgangNedgangUnik_Vader[[#This Row],[Prediksjon Rett/Feil KNN]]*TeknologiOppgangNedgangUnik_Vader[[#This Row],[Return]]</f>
        <v>1.5366406699757569E-3</v>
      </c>
      <c r="W536" s="1">
        <v>0.50019950303647798</v>
      </c>
      <c r="X536" s="1">
        <v>0.49980049696352102</v>
      </c>
      <c r="Y536" s="1">
        <v>0.515593561368209</v>
      </c>
      <c r="Z536" s="1">
        <v>0.48440643863179</v>
      </c>
    </row>
    <row r="537" spans="1:26" hidden="1" x14ac:dyDescent="0.3">
      <c r="A537">
        <v>535</v>
      </c>
      <c r="B537" s="1">
        <v>176.020004</v>
      </c>
      <c r="C537" s="1">
        <v>175.529999</v>
      </c>
      <c r="D537" s="1">
        <v>178</v>
      </c>
      <c r="E537">
        <v>17847700</v>
      </c>
      <c r="F537" s="1">
        <v>176.020004</v>
      </c>
      <c r="G537" s="3">
        <f>(TeknologiOppgangNedgangUnik_Vader[[#This Row],[Open]]-TeknologiOppgangNedgangUnik_Vader[[#This Row],[Close]])/TeknologiOppgangNedgangUnik_Vader[[#This Row],[Close]]</f>
        <v>0</v>
      </c>
      <c r="H537" s="1">
        <v>0.86550000000000005</v>
      </c>
      <c r="I537" s="1">
        <v>4.8000000000000001E-2</v>
      </c>
      <c r="J537" s="1">
        <v>0.88</v>
      </c>
      <c r="K537" s="1">
        <v>7.2999999999999995E-2</v>
      </c>
      <c r="L537">
        <v>0</v>
      </c>
      <c r="M537" s="1">
        <v>0.52207543513417298</v>
      </c>
      <c r="N537" s="1">
        <v>0.47792456486582602</v>
      </c>
      <c r="O537" s="1">
        <v>0.50947285078250903</v>
      </c>
      <c r="P537" s="1">
        <v>0.49052714921749002</v>
      </c>
      <c r="Q537" s="1">
        <v>0.55555555555555503</v>
      </c>
      <c r="R537" s="1">
        <v>0.44444444444444398</v>
      </c>
      <c r="S537" s="1">
        <f>IF(TeknologiOppgangNedgangUnik_Vader[[#This Row],[Nedgang-KNN]]&gt;TeknologiOppgangNedgangUnik_Vader[[#This Row],[Oppgang-KNN]],0,1)</f>
        <v>0</v>
      </c>
      <c r="T537" s="1">
        <f>IF(TeknologiOppgangNedgangUnik_Vader[[#This Row],[Label]]=TeknologiOppgangNedgangUnik_Vader[[#This Row],[Prediksjon-KNN]],1,-1)</f>
        <v>1</v>
      </c>
      <c r="U5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7" s="2">
        <f>TeknologiOppgangNedgangUnik_Vader[[#This Row],[Conviction KNN]]*TeknologiOppgangNedgangUnik_Vader[[#This Row],[Prediksjon Rett/Feil KNN]]*TeknologiOppgangNedgangUnik_Vader[[#This Row],[Return]]</f>
        <v>0</v>
      </c>
      <c r="W537" s="1">
        <v>0.50702820100437396</v>
      </c>
      <c r="X537" s="1">
        <v>0.49297179899562499</v>
      </c>
      <c r="Y537" s="1">
        <v>0.37301587301587302</v>
      </c>
      <c r="Z537" s="1">
        <v>0.62698412698412698</v>
      </c>
    </row>
    <row r="538" spans="1:26" hidden="1" x14ac:dyDescent="0.3">
      <c r="A538">
        <v>536</v>
      </c>
      <c r="B538" s="1">
        <v>176.88000500000001</v>
      </c>
      <c r="C538" s="1">
        <v>175.10000600000001</v>
      </c>
      <c r="D538" s="1">
        <v>177</v>
      </c>
      <c r="E538">
        <v>9594100</v>
      </c>
      <c r="F538" s="1">
        <v>175.720001</v>
      </c>
      <c r="G538" s="3">
        <f>(TeknologiOppgangNedgangUnik_Vader[[#This Row],[Open]]-TeknologiOppgangNedgangUnik_Vader[[#This Row],[Close]])/TeknologiOppgangNedgangUnik_Vader[[#This Row],[Close]]</f>
        <v>6.6014340621362447E-3</v>
      </c>
      <c r="H538" s="1">
        <v>0.92310000000000003</v>
      </c>
      <c r="I538" s="1">
        <v>3.5999999999999997E-2</v>
      </c>
      <c r="J538" s="1">
        <v>0.85399999999999998</v>
      </c>
      <c r="K538" s="1">
        <v>0.11</v>
      </c>
      <c r="L538">
        <v>0</v>
      </c>
      <c r="M538" s="1">
        <v>0.50185937732950303</v>
      </c>
      <c r="N538" s="1">
        <v>0.49814062267049602</v>
      </c>
      <c r="O538" s="1">
        <v>0.48105099717669902</v>
      </c>
      <c r="P538" s="1">
        <v>0.51894900282330003</v>
      </c>
      <c r="Q538" s="1">
        <v>0.55555555555555503</v>
      </c>
      <c r="R538" s="1">
        <v>0.44444444444444398</v>
      </c>
      <c r="S538" s="1">
        <f>IF(TeknologiOppgangNedgangUnik_Vader[[#This Row],[Nedgang-KNN]]&gt;TeknologiOppgangNedgangUnik_Vader[[#This Row],[Oppgang-KNN]],0,1)</f>
        <v>0</v>
      </c>
      <c r="T538" s="1">
        <f>IF(TeknologiOppgangNedgangUnik_Vader[[#This Row],[Label]]=TeknologiOppgangNedgangUnik_Vader[[#This Row],[Prediksjon-KNN]],1,-1)</f>
        <v>1</v>
      </c>
      <c r="U5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8" s="2">
        <f>TeknologiOppgangNedgangUnik_Vader[[#This Row],[Conviction KNN]]*TeknologiOppgangNedgangUnik_Vader[[#This Row],[Prediksjon Rett/Feil KNN]]*TeknologiOppgangNedgangUnik_Vader[[#This Row],[Return]]</f>
        <v>3.6674633678534672E-4</v>
      </c>
      <c r="W538" s="1">
        <v>0.50074820782758001</v>
      </c>
      <c r="X538" s="1">
        <v>0.499251792172419</v>
      </c>
      <c r="Y538" s="1">
        <v>0.515593561368209</v>
      </c>
      <c r="Z538" s="1">
        <v>0.48440643863179</v>
      </c>
    </row>
    <row r="539" spans="1:26" hidden="1" x14ac:dyDescent="0.3">
      <c r="A539">
        <v>537</v>
      </c>
      <c r="B539" s="1">
        <v>175.21000699999999</v>
      </c>
      <c r="C539" s="1">
        <v>174.229996</v>
      </c>
      <c r="D539" s="1">
        <v>175.5</v>
      </c>
      <c r="E539">
        <v>7297400</v>
      </c>
      <c r="F539" s="1">
        <v>174.929993</v>
      </c>
      <c r="G539" s="3">
        <f>(TeknologiOppgangNedgangUnik_Vader[[#This Row],[Open]]-TeknologiOppgangNedgangUnik_Vader[[#This Row],[Close]])/TeknologiOppgangNedgangUnik_Vader[[#This Row],[Close]]</f>
        <v>1.6007203521696488E-3</v>
      </c>
      <c r="H539" s="1">
        <v>0.80740000000000001</v>
      </c>
      <c r="I539" s="1">
        <v>0.10100000000000001</v>
      </c>
      <c r="J539" s="1">
        <v>0.76800000000000002</v>
      </c>
      <c r="K539" s="1">
        <v>0.13100000000000001</v>
      </c>
      <c r="L539">
        <v>0</v>
      </c>
      <c r="M539" s="1">
        <v>0.48827080836846098</v>
      </c>
      <c r="N539" s="1">
        <v>0.51172919163153796</v>
      </c>
      <c r="O539" s="1">
        <v>0.479065868524165</v>
      </c>
      <c r="P539" s="1">
        <v>0.52093413147583401</v>
      </c>
      <c r="Q539" s="1">
        <v>0.55555555555555503</v>
      </c>
      <c r="R539" s="1">
        <v>0.44444444444444398</v>
      </c>
      <c r="S539" s="1">
        <f>IF(TeknologiOppgangNedgangUnik_Vader[[#This Row],[Nedgang-KNN]]&gt;TeknologiOppgangNedgangUnik_Vader[[#This Row],[Oppgang-KNN]],0,1)</f>
        <v>0</v>
      </c>
      <c r="T539" s="1">
        <f>IF(TeknologiOppgangNedgangUnik_Vader[[#This Row],[Label]]=TeknologiOppgangNedgangUnik_Vader[[#This Row],[Prediksjon-KNN]],1,-1)</f>
        <v>1</v>
      </c>
      <c r="U5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9" s="2">
        <f>TeknologiOppgangNedgangUnik_Vader[[#This Row],[Conviction KNN]]*TeknologiOppgangNedgangUnik_Vader[[#This Row],[Prediksjon Rett/Feil KNN]]*TeknologiOppgangNedgangUnik_Vader[[#This Row],[Return]]</f>
        <v>8.8928908453869327E-5</v>
      </c>
      <c r="W539" s="1">
        <v>0.494284091945702</v>
      </c>
      <c r="X539" s="1">
        <v>0.505715908054298</v>
      </c>
      <c r="Y539" s="1">
        <v>0.588607594936708</v>
      </c>
      <c r="Z539" s="1">
        <v>0.411392405063291</v>
      </c>
    </row>
    <row r="540" spans="1:26" x14ac:dyDescent="0.3">
      <c r="A540">
        <v>538</v>
      </c>
      <c r="B540" s="1">
        <v>175.61999499999999</v>
      </c>
      <c r="C540" s="1">
        <v>175.550003</v>
      </c>
      <c r="D540" s="1">
        <v>179.19000199999999</v>
      </c>
      <c r="E540">
        <v>19751000</v>
      </c>
      <c r="F540" s="1">
        <v>177.58000200000001</v>
      </c>
      <c r="G540" s="3">
        <f>(TeknologiOppgangNedgangUnik_Vader[[#This Row],[Open]]-TeknologiOppgangNedgangUnik_Vader[[#This Row],[Close]])/TeknologiOppgangNedgangUnik_Vader[[#This Row],[Close]]</f>
        <v>-1.103731826740276E-2</v>
      </c>
      <c r="H540" s="1">
        <v>0.99629999999999996</v>
      </c>
      <c r="I540" s="1">
        <v>1.9E-2</v>
      </c>
      <c r="J540" s="1">
        <v>0.81299999999999994</v>
      </c>
      <c r="K540" s="1">
        <v>0.16700000000000001</v>
      </c>
      <c r="L540">
        <v>1</v>
      </c>
      <c r="M540" s="7">
        <v>0.47485358080488299</v>
      </c>
      <c r="N540" s="7">
        <v>0.52514641919511595</v>
      </c>
      <c r="O540" s="7">
        <v>0.44560395718644802</v>
      </c>
      <c r="P540" s="7">
        <v>0.55439604281355104</v>
      </c>
      <c r="Q540" s="7">
        <v>0.33333333333333298</v>
      </c>
      <c r="R540" s="7">
        <v>0.66666666666666596</v>
      </c>
      <c r="S540" s="1">
        <f>IF(TeknologiOppgangNedgangUnik_Vader[[#This Row],[Nedgang-KNN]]&gt;TeknologiOppgangNedgangUnik_Vader[[#This Row],[Oppgang-KNN]],0,1)</f>
        <v>1</v>
      </c>
      <c r="T540" s="1">
        <f>IF(TeknologiOppgangNedgangUnik_Vader[[#This Row],[Label]]=TeknologiOppgangNedgangUnik_Vader[[#This Row],[Prediksjon-KNN]],1,-1)</f>
        <v>1</v>
      </c>
      <c r="U5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0" s="2">
        <f>TeknologiOppgangNedgangUnik_Vader[[#This Row],[Conviction KNN]]*TeknologiOppgangNedgangUnik_Vader[[#This Row],[Prediksjon Rett/Feil KNN]]*TeknologiOppgangNedgangUnik_Vader[[#This Row],[Return]]</f>
        <v>-1.8395530445671248E-3</v>
      </c>
      <c r="W540" s="7">
        <v>0.491174251898292</v>
      </c>
      <c r="X540" s="7">
        <v>0.508825748101707</v>
      </c>
      <c r="Y540" s="7">
        <v>0.469343850842595</v>
      </c>
      <c r="Z540" s="7">
        <v>0.530656149157404</v>
      </c>
    </row>
    <row r="541" spans="1:26" hidden="1" x14ac:dyDescent="0.3">
      <c r="A541">
        <v>539</v>
      </c>
      <c r="B541" s="1">
        <v>178.179993</v>
      </c>
      <c r="C541" s="1">
        <v>176.53999300000001</v>
      </c>
      <c r="D541" s="1">
        <v>178.78999300000001</v>
      </c>
      <c r="E541">
        <v>11701500</v>
      </c>
      <c r="F541" s="1">
        <v>177.820007</v>
      </c>
      <c r="G541" s="3">
        <f>(TeknologiOppgangNedgangUnik_Vader[[#This Row],[Open]]-TeknologiOppgangNedgangUnik_Vader[[#This Row],[Close]])/TeknologiOppgangNedgangUnik_Vader[[#This Row],[Close]]</f>
        <v>2.0244403657007624E-3</v>
      </c>
      <c r="H541" s="1">
        <v>0.98609999999999998</v>
      </c>
      <c r="I541" s="1">
        <v>2.1000000000000001E-2</v>
      </c>
      <c r="J541" s="1">
        <v>0.85599999999999998</v>
      </c>
      <c r="K541" s="1">
        <v>0.123</v>
      </c>
      <c r="L541">
        <v>0</v>
      </c>
      <c r="M541" s="1">
        <v>0.49790966118996199</v>
      </c>
      <c r="N541" s="1">
        <v>0.50209033881003695</v>
      </c>
      <c r="O541" s="1">
        <v>0.477785594306261</v>
      </c>
      <c r="P541" s="1">
        <v>0.522214405693738</v>
      </c>
      <c r="Q541" s="1">
        <v>0.44444444444444398</v>
      </c>
      <c r="R541" s="1">
        <v>0.55555555555555503</v>
      </c>
      <c r="S541" s="1">
        <f>IF(TeknologiOppgangNedgangUnik_Vader[[#This Row],[Nedgang-KNN]]&gt;TeknologiOppgangNedgangUnik_Vader[[#This Row],[Oppgang-KNN]],0,1)</f>
        <v>1</v>
      </c>
      <c r="T541" s="1">
        <f>IF(TeknologiOppgangNedgangUnik_Vader[[#This Row],[Label]]=TeknologiOppgangNedgangUnik_Vader[[#This Row],[Prediksjon-KNN]],1,-1)</f>
        <v>-1</v>
      </c>
      <c r="U5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1" s="2">
        <f>TeknologiOppgangNedgangUnik_Vader[[#This Row],[Conviction KNN]]*TeknologiOppgangNedgangUnik_Vader[[#This Row],[Prediksjon Rett/Feil KNN]]*TeknologiOppgangNedgangUnik_Vader[[#This Row],[Return]]</f>
        <v>-1.1246890920559785E-4</v>
      </c>
      <c r="W541" s="1">
        <v>0.49880359888335801</v>
      </c>
      <c r="X541" s="1">
        <v>0.50119640111664099</v>
      </c>
      <c r="Y541" s="1">
        <v>0.515593561368209</v>
      </c>
      <c r="Z541" s="1">
        <v>0.48440643863179</v>
      </c>
    </row>
    <row r="542" spans="1:26" hidden="1" x14ac:dyDescent="0.3">
      <c r="A542">
        <v>540</v>
      </c>
      <c r="B542" s="1">
        <v>178.240005</v>
      </c>
      <c r="C542" s="1">
        <v>177</v>
      </c>
      <c r="D542" s="1">
        <v>178.39999399999999</v>
      </c>
      <c r="E542">
        <v>8071000</v>
      </c>
      <c r="F542" s="1">
        <v>177.509995</v>
      </c>
      <c r="G542" s="3">
        <f>(TeknologiOppgangNedgangUnik_Vader[[#This Row],[Open]]-TeknologiOppgangNedgangUnik_Vader[[#This Row],[Close]])/TeknologiOppgangNedgangUnik_Vader[[#This Row],[Close]]</f>
        <v>4.1125008200242072E-3</v>
      </c>
      <c r="H542" s="1">
        <v>-0.89319999999999999</v>
      </c>
      <c r="I542" s="1">
        <v>0.11600000000000001</v>
      </c>
      <c r="J542" s="1">
        <v>0.77800000000000002</v>
      </c>
      <c r="K542" s="1">
        <v>0.106</v>
      </c>
      <c r="L542">
        <v>0</v>
      </c>
      <c r="M542" s="1">
        <v>0.52900995337716505</v>
      </c>
      <c r="N542" s="1">
        <v>0.470990046622834</v>
      </c>
      <c r="O542" s="1">
        <v>0.73742957968224598</v>
      </c>
      <c r="P542" s="1">
        <v>0.26257042031775302</v>
      </c>
      <c r="Q542" s="1">
        <v>0.66666666666666596</v>
      </c>
      <c r="R542" s="1">
        <v>0.33333333333333298</v>
      </c>
      <c r="S542" s="1">
        <f>IF(TeknologiOppgangNedgangUnik_Vader[[#This Row],[Nedgang-KNN]]&gt;TeknologiOppgangNedgangUnik_Vader[[#This Row],[Oppgang-KNN]],0,1)</f>
        <v>0</v>
      </c>
      <c r="T542" s="1">
        <f>IF(TeknologiOppgangNedgangUnik_Vader[[#This Row],[Label]]=TeknologiOppgangNedgangUnik_Vader[[#This Row],[Prediksjon-KNN]],1,-1)</f>
        <v>1</v>
      </c>
      <c r="U5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2" s="2">
        <f>TeknologiOppgangNedgangUnik_Vader[[#This Row],[Conviction KNN]]*TeknologiOppgangNedgangUnik_Vader[[#This Row],[Prediksjon Rett/Feil KNN]]*TeknologiOppgangNedgangUnik_Vader[[#This Row],[Return]]</f>
        <v>6.8541680333736711E-4</v>
      </c>
      <c r="W542" s="1">
        <v>0.51457309532895401</v>
      </c>
      <c r="X542" s="1">
        <v>0.48542690467104499</v>
      </c>
      <c r="Y542" s="1">
        <v>0.54250559284116295</v>
      </c>
      <c r="Z542" s="1">
        <v>0.45749440715883599</v>
      </c>
    </row>
    <row r="543" spans="1:26" hidden="1" x14ac:dyDescent="0.3">
      <c r="A543">
        <v>541</v>
      </c>
      <c r="B543" s="1">
        <v>178</v>
      </c>
      <c r="C543" s="1">
        <v>177.949997</v>
      </c>
      <c r="D543" s="1">
        <v>179.63000500000001</v>
      </c>
      <c r="E543">
        <v>12329800</v>
      </c>
      <c r="F543" s="1">
        <v>179.10000600000001</v>
      </c>
      <c r="G543" s="3">
        <f>(TeknologiOppgangNedgangUnik_Vader[[#This Row],[Open]]-TeknologiOppgangNedgangUnik_Vader[[#This Row],[Close]])/TeknologiOppgangNedgangUnik_Vader[[#This Row],[Close]]</f>
        <v>-6.1418535072522975E-3</v>
      </c>
      <c r="H543" s="1">
        <v>-0.94230000000000003</v>
      </c>
      <c r="I543" s="1">
        <v>0.125</v>
      </c>
      <c r="J543" s="1">
        <v>0.875</v>
      </c>
      <c r="K543" s="1">
        <v>0</v>
      </c>
      <c r="L543">
        <v>1</v>
      </c>
      <c r="M543" s="1">
        <v>0.56626692671112999</v>
      </c>
      <c r="N543" s="1">
        <v>0.43373307328886901</v>
      </c>
      <c r="O543" s="1">
        <v>0.81211031611683504</v>
      </c>
      <c r="P543" s="1">
        <v>0.18788968388316299</v>
      </c>
      <c r="Q543" s="1">
        <v>0.55555555555555503</v>
      </c>
      <c r="R543" s="1">
        <v>0.44444444444444398</v>
      </c>
      <c r="S543" s="1">
        <f>IF(TeknologiOppgangNedgangUnik_Vader[[#This Row],[Nedgang-KNN]]&gt;TeknologiOppgangNedgangUnik_Vader[[#This Row],[Oppgang-KNN]],0,1)</f>
        <v>0</v>
      </c>
      <c r="T543" s="1">
        <f>IF(TeknologiOppgangNedgangUnik_Vader[[#This Row],[Label]]=TeknologiOppgangNedgangUnik_Vader[[#This Row],[Prediksjon-KNN]],1,-1)</f>
        <v>-1</v>
      </c>
      <c r="U5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3" s="2">
        <f>TeknologiOppgangNedgangUnik_Vader[[#This Row],[Conviction KNN]]*TeknologiOppgangNedgangUnik_Vader[[#This Row],[Prediksjon Rett/Feil KNN]]*TeknologiOppgangNedgangUnik_Vader[[#This Row],[Return]]</f>
        <v>3.4121408373623854E-4</v>
      </c>
      <c r="W543" s="1">
        <v>0.53273265389973101</v>
      </c>
      <c r="X543" s="1">
        <v>0.46726734610026799</v>
      </c>
      <c r="Y543" s="1">
        <v>0.54250559284116295</v>
      </c>
      <c r="Z543" s="1">
        <v>0.45749440715883599</v>
      </c>
    </row>
    <row r="544" spans="1:26" x14ac:dyDescent="0.3">
      <c r="A544">
        <v>542</v>
      </c>
      <c r="B544" s="1">
        <v>178.5</v>
      </c>
      <c r="C544" s="1">
        <v>176.86999499999999</v>
      </c>
      <c r="D544" s="1">
        <v>180.5</v>
      </c>
      <c r="E544">
        <v>10834800</v>
      </c>
      <c r="F544" s="1">
        <v>179.64999399999999</v>
      </c>
      <c r="G544" s="3">
        <f>(TeknologiOppgangNedgangUnik_Vader[[#This Row],[Open]]-TeknologiOppgangNedgangUnik_Vader[[#This Row],[Close]])/TeknologiOppgangNedgangUnik_Vader[[#This Row],[Close]]</f>
        <v>-6.4013027464949008E-3</v>
      </c>
      <c r="H544" s="1">
        <v>0.79059999999999997</v>
      </c>
      <c r="I544" s="1">
        <v>5.8999999999999997E-2</v>
      </c>
      <c r="J544" s="1">
        <v>0.85099999999999998</v>
      </c>
      <c r="K544" s="1">
        <v>0.09</v>
      </c>
      <c r="L544">
        <v>1</v>
      </c>
      <c r="M544" s="7">
        <v>0.50865201243124503</v>
      </c>
      <c r="N544" s="7">
        <v>0.49134798756875397</v>
      </c>
      <c r="O544" s="7">
        <v>0.49572087084455801</v>
      </c>
      <c r="P544" s="7">
        <v>0.50427912915544104</v>
      </c>
      <c r="Q544" s="7">
        <v>0.33333333333333298</v>
      </c>
      <c r="R544" s="7">
        <v>0.66666666666666596</v>
      </c>
      <c r="S544" s="1">
        <f>IF(TeknologiOppgangNedgangUnik_Vader[[#This Row],[Nedgang-KNN]]&gt;TeknologiOppgangNedgangUnik_Vader[[#This Row],[Oppgang-KNN]],0,1)</f>
        <v>1</v>
      </c>
      <c r="T544" s="1">
        <f>IF(TeknologiOppgangNedgangUnik_Vader[[#This Row],[Label]]=TeknologiOppgangNedgangUnik_Vader[[#This Row],[Prediksjon-KNN]],1,-1)</f>
        <v>1</v>
      </c>
      <c r="U5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4" s="2">
        <f>TeknologiOppgangNedgangUnik_Vader[[#This Row],[Conviction KNN]]*TeknologiOppgangNedgangUnik_Vader[[#This Row],[Prediksjon Rett/Feil KNN]]*TeknologiOppgangNedgangUnik_Vader[[#This Row],[Return]]</f>
        <v>-1.0668837910824823E-3</v>
      </c>
      <c r="W544" s="7">
        <v>0.50409825575195499</v>
      </c>
      <c r="X544" s="7">
        <v>0.49590174424804401</v>
      </c>
      <c r="Y544" s="7">
        <v>0.588607594936708</v>
      </c>
      <c r="Z544" s="7">
        <v>0.411392405063291</v>
      </c>
    </row>
    <row r="545" spans="1:26" hidden="1" x14ac:dyDescent="0.3">
      <c r="A545">
        <v>543</v>
      </c>
      <c r="B545" s="1">
        <v>179</v>
      </c>
      <c r="C545" s="1">
        <v>178.300003</v>
      </c>
      <c r="D545" s="1">
        <v>180.16999799999999</v>
      </c>
      <c r="E545">
        <v>11215200</v>
      </c>
      <c r="F545" s="1">
        <v>178.86999499999999</v>
      </c>
      <c r="G545" s="3">
        <f>(TeknologiOppgangNedgangUnik_Vader[[#This Row],[Open]]-TeknologiOppgangNedgangUnik_Vader[[#This Row],[Close]])/TeknologiOppgangNedgangUnik_Vader[[#This Row],[Close]]</f>
        <v>7.2681278936699957E-4</v>
      </c>
      <c r="H545" s="1">
        <v>0.99229999999999996</v>
      </c>
      <c r="I545" s="1">
        <v>2.5000000000000001E-2</v>
      </c>
      <c r="J545" s="1">
        <v>0.82199999999999995</v>
      </c>
      <c r="K545" s="1">
        <v>0.153</v>
      </c>
      <c r="L545">
        <v>0</v>
      </c>
      <c r="M545" s="1">
        <v>0.48657349095763403</v>
      </c>
      <c r="N545" s="1">
        <v>0.51342650904236498</v>
      </c>
      <c r="O545" s="1">
        <v>0.45242287806422099</v>
      </c>
      <c r="P545" s="1">
        <v>0.54757712193577801</v>
      </c>
      <c r="Q545" s="1">
        <v>0.22222222222222199</v>
      </c>
      <c r="R545" s="1">
        <v>0.77777777777777701</v>
      </c>
      <c r="S545" s="1">
        <f>IF(TeknologiOppgangNedgangUnik_Vader[[#This Row],[Nedgang-KNN]]&gt;TeknologiOppgangNedgangUnik_Vader[[#This Row],[Oppgang-KNN]],0,1)</f>
        <v>1</v>
      </c>
      <c r="T545" s="1">
        <f>IF(TeknologiOppgangNedgangUnik_Vader[[#This Row],[Label]]=TeknologiOppgangNedgangUnik_Vader[[#This Row],[Prediksjon-KNN]],1,-1)</f>
        <v>-1</v>
      </c>
      <c r="U5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45" s="2">
        <f>TeknologiOppgangNedgangUnik_Vader[[#This Row],[Conviction KNN]]*TeknologiOppgangNedgangUnik_Vader[[#This Row],[Prediksjon Rett/Feil KNN]]*TeknologiOppgangNedgangUnik_Vader[[#This Row],[Return]]</f>
        <v>-2.0189244149083303E-4</v>
      </c>
      <c r="W545" s="1">
        <v>0.49332644827230698</v>
      </c>
      <c r="X545" s="1">
        <v>0.50667355172769202</v>
      </c>
      <c r="Y545" s="1">
        <v>0.469343850842595</v>
      </c>
      <c r="Z545" s="1">
        <v>0.530656149157404</v>
      </c>
    </row>
    <row r="546" spans="1:26" hidden="1" x14ac:dyDescent="0.3">
      <c r="A546">
        <v>544</v>
      </c>
      <c r="B546" s="1">
        <v>178.800003</v>
      </c>
      <c r="C546" s="1">
        <v>177.33999600000001</v>
      </c>
      <c r="D546" s="1">
        <v>178.88000500000001</v>
      </c>
      <c r="E546">
        <v>11655600</v>
      </c>
      <c r="F546" s="1">
        <v>178.279999</v>
      </c>
      <c r="G546" s="3">
        <f>(TeknologiOppgangNedgangUnik_Vader[[#This Row],[Open]]-TeknologiOppgangNedgangUnik_Vader[[#This Row],[Close]])/TeknologiOppgangNedgangUnik_Vader[[#This Row],[Close]]</f>
        <v>2.9167826055462348E-3</v>
      </c>
      <c r="H546" s="1">
        <v>0.98409999999999997</v>
      </c>
      <c r="I546" s="1">
        <v>1.4999999999999999E-2</v>
      </c>
      <c r="J546" s="1">
        <v>0.86799999999999999</v>
      </c>
      <c r="K546" s="1">
        <v>0.11700000000000001</v>
      </c>
      <c r="L546">
        <v>0</v>
      </c>
      <c r="M546" s="1">
        <v>0.50086467888600505</v>
      </c>
      <c r="N546" s="1">
        <v>0.499135321113994</v>
      </c>
      <c r="O546" s="1">
        <v>0.48693513316220599</v>
      </c>
      <c r="P546" s="1">
        <v>0.51306486683779295</v>
      </c>
      <c r="Q546" s="1">
        <v>0.55555555555555503</v>
      </c>
      <c r="R546" s="1">
        <v>0.44444444444444398</v>
      </c>
      <c r="S546" s="1">
        <f>IF(TeknologiOppgangNedgangUnik_Vader[[#This Row],[Nedgang-KNN]]&gt;TeknologiOppgangNedgangUnik_Vader[[#This Row],[Oppgang-KNN]],0,1)</f>
        <v>0</v>
      </c>
      <c r="T546" s="1">
        <f>IF(TeknologiOppgangNedgangUnik_Vader[[#This Row],[Label]]=TeknologiOppgangNedgangUnik_Vader[[#This Row],[Prediksjon-KNN]],1,-1)</f>
        <v>1</v>
      </c>
      <c r="U5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6" s="2">
        <f>TeknologiOppgangNedgangUnik_Vader[[#This Row],[Conviction KNN]]*TeknologiOppgangNedgangUnik_Vader[[#This Row],[Prediksjon Rett/Feil KNN]]*TeknologiOppgangNedgangUnik_Vader[[#This Row],[Return]]</f>
        <v>1.6204347808590185E-4</v>
      </c>
      <c r="W546" s="1">
        <v>0.50022631108059601</v>
      </c>
      <c r="X546" s="1">
        <v>0.49977368891940299</v>
      </c>
      <c r="Y546" s="1">
        <v>0.515593561368209</v>
      </c>
      <c r="Z546" s="1">
        <v>0.48440643863179</v>
      </c>
    </row>
    <row r="547" spans="1:26" hidden="1" x14ac:dyDescent="0.3">
      <c r="A547">
        <v>545</v>
      </c>
      <c r="B547" s="1">
        <v>182.740005</v>
      </c>
      <c r="C547" s="1">
        <v>181.479996</v>
      </c>
      <c r="D547" s="1">
        <v>184.220001</v>
      </c>
      <c r="E547">
        <v>19954800</v>
      </c>
      <c r="F547" s="1">
        <v>183.779999</v>
      </c>
      <c r="G547" s="3">
        <f>(TeknologiOppgangNedgangUnik_Vader[[#This Row],[Open]]-TeknologiOppgangNedgangUnik_Vader[[#This Row],[Close]])/TeknologiOppgangNedgangUnik_Vader[[#This Row],[Close]]</f>
        <v>-5.6589074200615657E-3</v>
      </c>
      <c r="H547" s="1">
        <v>2.76E-2</v>
      </c>
      <c r="I547" s="1">
        <v>6.4000000000000001E-2</v>
      </c>
      <c r="J547" s="1">
        <v>0.87</v>
      </c>
      <c r="K547" s="1">
        <v>6.7000000000000004E-2</v>
      </c>
      <c r="L547">
        <v>1</v>
      </c>
      <c r="M547" s="1">
        <v>0.53873584353335502</v>
      </c>
      <c r="N547" s="1">
        <v>0.46126415646664398</v>
      </c>
      <c r="O547" s="1">
        <v>0.580768180614333</v>
      </c>
      <c r="P547" s="1">
        <v>0.419231819385666</v>
      </c>
      <c r="Q547" s="1">
        <v>1</v>
      </c>
      <c r="R547" s="1">
        <v>0</v>
      </c>
      <c r="S547" s="1">
        <f>IF(TeknologiOppgangNedgangUnik_Vader[[#This Row],[Nedgang-KNN]]&gt;TeknologiOppgangNedgangUnik_Vader[[#This Row],[Oppgang-KNN]],0,1)</f>
        <v>0</v>
      </c>
      <c r="T547" s="1">
        <f>IF(TeknologiOppgangNedgangUnik_Vader[[#This Row],[Label]]=TeknologiOppgangNedgangUnik_Vader[[#This Row],[Prediksjon-KNN]],1,-1)</f>
        <v>-1</v>
      </c>
      <c r="U5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547" s="2">
        <f>TeknologiOppgangNedgangUnik_Vader[[#This Row],[Conviction KNN]]*TeknologiOppgangNedgangUnik_Vader[[#This Row],[Prediksjon Rett/Feil KNN]]*TeknologiOppgangNedgangUnik_Vader[[#This Row],[Return]]</f>
        <v>2.8294537100307829E-3</v>
      </c>
      <c r="W547" s="1">
        <v>0.51540452330667696</v>
      </c>
      <c r="X547" s="1">
        <v>0.48459547669332298</v>
      </c>
      <c r="Y547" s="1">
        <v>0.54250559284116295</v>
      </c>
      <c r="Z547" s="1">
        <v>0.45749440715883599</v>
      </c>
    </row>
    <row r="548" spans="1:26" hidden="1" x14ac:dyDescent="0.3">
      <c r="A548">
        <v>546</v>
      </c>
      <c r="B548" s="1">
        <v>184.490005</v>
      </c>
      <c r="C548" s="1">
        <v>181.64999399999999</v>
      </c>
      <c r="D548" s="1">
        <v>185.13999899999999</v>
      </c>
      <c r="E548">
        <v>37289900</v>
      </c>
      <c r="F548" s="1">
        <v>182.58000200000001</v>
      </c>
      <c r="G548" s="3">
        <f>(TeknologiOppgangNedgangUnik_Vader[[#This Row],[Open]]-TeknologiOppgangNedgangUnik_Vader[[#This Row],[Close]])/TeknologiOppgangNedgangUnik_Vader[[#This Row],[Close]]</f>
        <v>1.0461184023866912E-2</v>
      </c>
      <c r="H548" s="1">
        <v>0.99990000000000001</v>
      </c>
      <c r="I548" s="1">
        <v>3.2000000000000001E-2</v>
      </c>
      <c r="J548" s="1">
        <v>0.81699999999999995</v>
      </c>
      <c r="K548" s="1">
        <v>0.151</v>
      </c>
      <c r="L548">
        <v>0</v>
      </c>
      <c r="M548" s="1">
        <v>0.48623130569006801</v>
      </c>
      <c r="N548" s="1">
        <v>0.513768694309931</v>
      </c>
      <c r="O548" s="1">
        <v>0.45034359257106299</v>
      </c>
      <c r="P548" s="1">
        <v>0.54965640742893596</v>
      </c>
      <c r="Q548" s="1">
        <v>0.55555555555555503</v>
      </c>
      <c r="R548" s="1">
        <v>0.44444444444444398</v>
      </c>
      <c r="S548" s="1">
        <f>IF(TeknologiOppgangNedgangUnik_Vader[[#This Row],[Nedgang-KNN]]&gt;TeknologiOppgangNedgangUnik_Vader[[#This Row],[Oppgang-KNN]],0,1)</f>
        <v>0</v>
      </c>
      <c r="T548" s="1">
        <f>IF(TeknologiOppgangNedgangUnik_Vader[[#This Row],[Label]]=TeknologiOppgangNedgangUnik_Vader[[#This Row],[Prediksjon-KNN]],1,-1)</f>
        <v>1</v>
      </c>
      <c r="U5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8" s="2">
        <f>TeknologiOppgangNedgangUnik_Vader[[#This Row],[Conviction KNN]]*TeknologiOppgangNedgangUnik_Vader[[#This Row],[Prediksjon Rett/Feil KNN]]*TeknologiOppgangNedgangUnik_Vader[[#This Row],[Return]]</f>
        <v>5.8117689021482816E-4</v>
      </c>
      <c r="W548" s="1">
        <v>0.493165289977887</v>
      </c>
      <c r="X548" s="1">
        <v>0.506834710022112</v>
      </c>
      <c r="Y548" s="1">
        <v>0.469343850842595</v>
      </c>
      <c r="Z548" s="1">
        <v>0.530656149157404</v>
      </c>
    </row>
    <row r="549" spans="1:26" hidden="1" x14ac:dyDescent="0.3">
      <c r="A549">
        <v>547</v>
      </c>
      <c r="B549" s="1">
        <v>196.979996</v>
      </c>
      <c r="C549" s="1">
        <v>192.11999499999999</v>
      </c>
      <c r="D549" s="1">
        <v>198.479996</v>
      </c>
      <c r="E549">
        <v>54148800</v>
      </c>
      <c r="F549" s="1">
        <v>193.259995</v>
      </c>
      <c r="G549" s="3">
        <f>(TeknologiOppgangNedgangUnik_Vader[[#This Row],[Open]]-TeknologiOppgangNedgangUnik_Vader[[#This Row],[Close]])/TeknologiOppgangNedgangUnik_Vader[[#This Row],[Close]]</f>
        <v>1.9248686206371868E-2</v>
      </c>
      <c r="H549" s="1">
        <v>0.95809999999999995</v>
      </c>
      <c r="I549" s="1">
        <v>8.9999999999999993E-3</v>
      </c>
      <c r="J549" s="1">
        <v>0.88600000000000001</v>
      </c>
      <c r="K549" s="1">
        <v>0.104</v>
      </c>
      <c r="L549">
        <v>0</v>
      </c>
      <c r="M549" s="1">
        <v>0.499352253283953</v>
      </c>
      <c r="N549" s="1">
        <v>0.50064774671604595</v>
      </c>
      <c r="O549" s="1">
        <v>0.50267870012556104</v>
      </c>
      <c r="P549" s="1">
        <v>0.49732129987443802</v>
      </c>
      <c r="Q549" s="1">
        <v>0.44444444444444398</v>
      </c>
      <c r="R549" s="1">
        <v>0.55555555555555503</v>
      </c>
      <c r="S549" s="1">
        <f>IF(TeknologiOppgangNedgangUnik_Vader[[#This Row],[Nedgang-KNN]]&gt;TeknologiOppgangNedgangUnik_Vader[[#This Row],[Oppgang-KNN]],0,1)</f>
        <v>1</v>
      </c>
      <c r="T549" s="1">
        <f>IF(TeknologiOppgangNedgangUnik_Vader[[#This Row],[Label]]=TeknologiOppgangNedgangUnik_Vader[[#This Row],[Prediksjon-KNN]],1,-1)</f>
        <v>-1</v>
      </c>
      <c r="U5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9" s="2">
        <f>TeknologiOppgangNedgangUnik_Vader[[#This Row],[Conviction KNN]]*TeknologiOppgangNedgangUnik_Vader[[#This Row],[Prediksjon Rett/Feil KNN]]*TeknologiOppgangNedgangUnik_Vader[[#This Row],[Return]]</f>
        <v>-1.0693714559095477E-3</v>
      </c>
      <c r="W549" s="1">
        <v>0.50302483133996001</v>
      </c>
      <c r="X549" s="1">
        <v>0.49697516866003899</v>
      </c>
      <c r="Y549" s="1">
        <v>0.515593561368209</v>
      </c>
      <c r="Z549" s="1">
        <v>0.48440643863179</v>
      </c>
    </row>
    <row r="550" spans="1:26" hidden="1" x14ac:dyDescent="0.3">
      <c r="A550">
        <v>548</v>
      </c>
      <c r="B550" s="1">
        <v>192.5</v>
      </c>
      <c r="C550" s="1">
        <v>189.08999600000001</v>
      </c>
      <c r="D550" s="1">
        <v>192.89999399999999</v>
      </c>
      <c r="E550">
        <v>22075000</v>
      </c>
      <c r="F550" s="1">
        <v>191.490005</v>
      </c>
      <c r="G550" s="3">
        <f>(TeknologiOppgangNedgangUnik_Vader[[#This Row],[Open]]-TeknologiOppgangNedgangUnik_Vader[[#This Row],[Close]])/TeknologiOppgangNedgangUnik_Vader[[#This Row],[Close]]</f>
        <v>5.2744006142775102E-3</v>
      </c>
      <c r="H550" s="1">
        <v>-0.55740000000000001</v>
      </c>
      <c r="I550" s="1">
        <v>7.9000000000000001E-2</v>
      </c>
      <c r="J550" s="1">
        <v>0.85</v>
      </c>
      <c r="K550" s="1">
        <v>7.0999999999999994E-2</v>
      </c>
      <c r="L550">
        <v>0</v>
      </c>
      <c r="M550" s="1">
        <v>0.53955062616965399</v>
      </c>
      <c r="N550" s="1">
        <v>0.46044937383034601</v>
      </c>
      <c r="O550" s="1">
        <v>0.67496395635206996</v>
      </c>
      <c r="P550" s="1">
        <v>0.32503604364792898</v>
      </c>
      <c r="Q550" s="1">
        <v>0.44444444444444398</v>
      </c>
      <c r="R550" s="1">
        <v>0.55555555555555503</v>
      </c>
      <c r="S550" s="1">
        <f>IF(TeknologiOppgangNedgangUnik_Vader[[#This Row],[Nedgang-KNN]]&gt;TeknologiOppgangNedgangUnik_Vader[[#This Row],[Oppgang-KNN]],0,1)</f>
        <v>1</v>
      </c>
      <c r="T550" s="1">
        <f>IF(TeknologiOppgangNedgangUnik_Vader[[#This Row],[Label]]=TeknologiOppgangNedgangUnik_Vader[[#This Row],[Prediksjon-KNN]],1,-1)</f>
        <v>-1</v>
      </c>
      <c r="U5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0" s="2">
        <f>TeknologiOppgangNedgangUnik_Vader[[#This Row],[Conviction KNN]]*TeknologiOppgangNedgangUnik_Vader[[#This Row],[Prediksjon Rett/Feil KNN]]*TeknologiOppgangNedgangUnik_Vader[[#This Row],[Return]]</f>
        <v>-2.9302225634875043E-4</v>
      </c>
      <c r="W550" s="1">
        <v>0.519534926510962</v>
      </c>
      <c r="X550" s="1">
        <v>0.480465073489037</v>
      </c>
      <c r="Y550" s="1">
        <v>0.54250559284116295</v>
      </c>
      <c r="Z550" s="1">
        <v>0.45749440715883599</v>
      </c>
    </row>
    <row r="551" spans="1:26" x14ac:dyDescent="0.3">
      <c r="A551">
        <v>549</v>
      </c>
      <c r="B551" s="1">
        <v>190.949997</v>
      </c>
      <c r="C551" s="1">
        <v>190.64999399999999</v>
      </c>
      <c r="D551" s="1">
        <v>195.41000399999999</v>
      </c>
      <c r="E551">
        <v>19641300</v>
      </c>
      <c r="F551" s="1">
        <v>194.779999</v>
      </c>
      <c r="G551" s="3">
        <f>(TeknologiOppgangNedgangUnik_Vader[[#This Row],[Open]]-TeknologiOppgangNedgangUnik_Vader[[#This Row],[Close]])/TeknologiOppgangNedgangUnik_Vader[[#This Row],[Close]]</f>
        <v>-1.9663220144076534E-2</v>
      </c>
      <c r="H551" s="1">
        <v>0.99209999999999998</v>
      </c>
      <c r="I551" s="1">
        <v>4.1000000000000002E-2</v>
      </c>
      <c r="J551" s="1">
        <v>0.84399999999999997</v>
      </c>
      <c r="K551" s="1">
        <v>0.115</v>
      </c>
      <c r="L551">
        <v>1</v>
      </c>
      <c r="M551" s="7">
        <v>0.49805873541523599</v>
      </c>
      <c r="N551" s="7">
        <v>0.50194126458476296</v>
      </c>
      <c r="O551" s="7">
        <v>0.47420901384606201</v>
      </c>
      <c r="P551" s="7">
        <v>0.52579098615393804</v>
      </c>
      <c r="Q551" s="7">
        <v>0.33333333333333298</v>
      </c>
      <c r="R551" s="7">
        <v>0.66666666666666596</v>
      </c>
      <c r="S551" s="1">
        <f>IF(TeknologiOppgangNedgangUnik_Vader[[#This Row],[Nedgang-KNN]]&gt;TeknologiOppgangNedgangUnik_Vader[[#This Row],[Oppgang-KNN]],0,1)</f>
        <v>1</v>
      </c>
      <c r="T551" s="1">
        <f>IF(TeknologiOppgangNedgangUnik_Vader[[#This Row],[Label]]=TeknologiOppgangNedgangUnik_Vader[[#This Row],[Prediksjon-KNN]],1,-1)</f>
        <v>1</v>
      </c>
      <c r="U5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1" s="2">
        <f>TeknologiOppgangNedgangUnik_Vader[[#This Row],[Conviction KNN]]*TeknologiOppgangNedgangUnik_Vader[[#This Row],[Prediksjon Rett/Feil KNN]]*TeknologiOppgangNedgangUnik_Vader[[#This Row],[Return]]</f>
        <v>-3.2772033573460857E-3</v>
      </c>
      <c r="W551" s="7">
        <v>0.498893197396299</v>
      </c>
      <c r="X551" s="7">
        <v>0.5011068026037</v>
      </c>
      <c r="Y551" s="7">
        <v>0.515593561368209</v>
      </c>
      <c r="Z551" s="7">
        <v>0.48440643863179</v>
      </c>
    </row>
    <row r="552" spans="1:26" hidden="1" x14ac:dyDescent="0.3">
      <c r="A552">
        <v>550</v>
      </c>
      <c r="B552" s="1">
        <v>194.19000199999999</v>
      </c>
      <c r="C552" s="1">
        <v>192.279999</v>
      </c>
      <c r="D552" s="1">
        <v>197.38999899999999</v>
      </c>
      <c r="E552">
        <v>23494700</v>
      </c>
      <c r="F552" s="1">
        <v>193.39999399999999</v>
      </c>
      <c r="G552" s="3">
        <f>(TeknologiOppgangNedgangUnik_Vader[[#This Row],[Open]]-TeknologiOppgangNedgangUnik_Vader[[#This Row],[Close]])/TeknologiOppgangNedgangUnik_Vader[[#This Row],[Close]]</f>
        <v>4.0848398371718681E-3</v>
      </c>
      <c r="H552" s="1">
        <v>0.96819999999999995</v>
      </c>
      <c r="I552" s="1">
        <v>6.4000000000000001E-2</v>
      </c>
      <c r="J552" s="1">
        <v>0.8</v>
      </c>
      <c r="K552" s="1">
        <v>0.13500000000000001</v>
      </c>
      <c r="L552">
        <v>0</v>
      </c>
      <c r="M552" s="1">
        <v>0.48099662149703298</v>
      </c>
      <c r="N552" s="1">
        <v>0.51900337850296596</v>
      </c>
      <c r="O552" s="1">
        <v>0.45661357756006199</v>
      </c>
      <c r="P552" s="1">
        <v>0.54338642243993696</v>
      </c>
      <c r="Q552" s="1">
        <v>0.55555555555555503</v>
      </c>
      <c r="R552" s="1">
        <v>0.44444444444444398</v>
      </c>
      <c r="S552" s="1">
        <f>IF(TeknologiOppgangNedgangUnik_Vader[[#This Row],[Nedgang-KNN]]&gt;TeknologiOppgangNedgangUnik_Vader[[#This Row],[Oppgang-KNN]],0,1)</f>
        <v>0</v>
      </c>
      <c r="T552" s="1">
        <f>IF(TeknologiOppgangNedgangUnik_Vader[[#This Row],[Label]]=TeknologiOppgangNedgangUnik_Vader[[#This Row],[Prediksjon-KNN]],1,-1)</f>
        <v>1</v>
      </c>
      <c r="U5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2" s="2">
        <f>TeknologiOppgangNedgangUnik_Vader[[#This Row],[Conviction KNN]]*TeknologiOppgangNedgangUnik_Vader[[#This Row],[Prediksjon Rett/Feil KNN]]*TeknologiOppgangNedgangUnik_Vader[[#This Row],[Return]]</f>
        <v>2.2693554650954811E-4</v>
      </c>
      <c r="W552" s="1">
        <v>0.494201449812668</v>
      </c>
      <c r="X552" s="1">
        <v>0.505798550187331</v>
      </c>
      <c r="Y552" s="1">
        <v>0.469343850842595</v>
      </c>
      <c r="Z552" s="1">
        <v>0.530656149157404</v>
      </c>
    </row>
    <row r="553" spans="1:26" hidden="1" x14ac:dyDescent="0.3">
      <c r="A553">
        <v>551</v>
      </c>
      <c r="B553" s="1">
        <v>194.779999</v>
      </c>
      <c r="C553" s="1">
        <v>193.009995</v>
      </c>
      <c r="D553" s="1">
        <v>196.179993</v>
      </c>
      <c r="E553">
        <v>15996600</v>
      </c>
      <c r="F553" s="1">
        <v>193.029999</v>
      </c>
      <c r="G553" s="3">
        <f>(TeknologiOppgangNedgangUnik_Vader[[#This Row],[Open]]-TeknologiOppgangNedgangUnik_Vader[[#This Row],[Close]])/TeknologiOppgangNedgangUnik_Vader[[#This Row],[Close]]</f>
        <v>9.0659483451585154E-3</v>
      </c>
      <c r="H553" s="1">
        <v>0.29599999999999999</v>
      </c>
      <c r="I553" s="1">
        <v>0</v>
      </c>
      <c r="J553" s="1">
        <v>0.93700000000000006</v>
      </c>
      <c r="K553" s="1">
        <v>6.2E-2</v>
      </c>
      <c r="L553">
        <v>0</v>
      </c>
      <c r="M553" s="1">
        <v>0.52862109204762497</v>
      </c>
      <c r="N553" s="1">
        <v>0.47137890795237403</v>
      </c>
      <c r="O553" s="1">
        <v>0.58661420573849299</v>
      </c>
      <c r="P553" s="1">
        <v>0.41338579426150601</v>
      </c>
      <c r="Q553" s="1">
        <v>0.55555555555555503</v>
      </c>
      <c r="R553" s="1">
        <v>0.44444444444444398</v>
      </c>
      <c r="S553" s="1">
        <f>IF(TeknologiOppgangNedgangUnik_Vader[[#This Row],[Nedgang-KNN]]&gt;TeknologiOppgangNedgangUnik_Vader[[#This Row],[Oppgang-KNN]],0,1)</f>
        <v>0</v>
      </c>
      <c r="T553" s="1">
        <f>IF(TeknologiOppgangNedgangUnik_Vader[[#This Row],[Label]]=TeknologiOppgangNedgangUnik_Vader[[#This Row],[Prediksjon-KNN]],1,-1)</f>
        <v>1</v>
      </c>
      <c r="U5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3" s="2">
        <f>TeknologiOppgangNedgangUnik_Vader[[#This Row],[Conviction KNN]]*TeknologiOppgangNedgangUnik_Vader[[#This Row],[Prediksjon Rett/Feil KNN]]*TeknologiOppgangNedgangUnik_Vader[[#This Row],[Return]]</f>
        <v>5.0366379695325058E-4</v>
      </c>
      <c r="W553" s="1">
        <v>0.51739161217776097</v>
      </c>
      <c r="X553" s="1">
        <v>0.48260838782223803</v>
      </c>
      <c r="Y553" s="1">
        <v>0.54250559284116295</v>
      </c>
      <c r="Z553" s="1">
        <v>0.45749440715883599</v>
      </c>
    </row>
    <row r="554" spans="1:26" hidden="1" x14ac:dyDescent="0.3">
      <c r="A554">
        <v>552</v>
      </c>
      <c r="B554" s="1">
        <v>193</v>
      </c>
      <c r="C554" s="1">
        <v>189.75</v>
      </c>
      <c r="D554" s="1">
        <v>194</v>
      </c>
      <c r="E554">
        <v>13209500</v>
      </c>
      <c r="F554" s="1">
        <v>192.529999</v>
      </c>
      <c r="G554" s="3">
        <f>(TeknologiOppgangNedgangUnik_Vader[[#This Row],[Open]]-TeknologiOppgangNedgangUnik_Vader[[#This Row],[Close]])/TeknologiOppgangNedgangUnik_Vader[[#This Row],[Close]]</f>
        <v>2.4411832049092584E-3</v>
      </c>
      <c r="H554" s="1">
        <v>0.70030000000000003</v>
      </c>
      <c r="I554" s="1">
        <v>0</v>
      </c>
      <c r="J554" s="1">
        <v>0.94</v>
      </c>
      <c r="K554" s="1">
        <v>0.06</v>
      </c>
      <c r="L554">
        <v>0</v>
      </c>
      <c r="M554" s="1">
        <v>0.52874010914223102</v>
      </c>
      <c r="N554" s="1">
        <v>0.47125989085776798</v>
      </c>
      <c r="O554" s="1">
        <v>0.55910848747897801</v>
      </c>
      <c r="P554" s="1">
        <v>0.44089151252102099</v>
      </c>
      <c r="Q554" s="1">
        <v>0.55555555555555503</v>
      </c>
      <c r="R554" s="1">
        <v>0.44444444444444398</v>
      </c>
      <c r="S554" s="1">
        <f>IF(TeknologiOppgangNedgangUnik_Vader[[#This Row],[Nedgang-KNN]]&gt;TeknologiOppgangNedgangUnik_Vader[[#This Row],[Oppgang-KNN]],0,1)</f>
        <v>0</v>
      </c>
      <c r="T554" s="1">
        <f>IF(TeknologiOppgangNedgangUnik_Vader[[#This Row],[Label]]=TeknologiOppgangNedgangUnik_Vader[[#This Row],[Prediksjon-KNN]],1,-1)</f>
        <v>1</v>
      </c>
      <c r="U5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4" s="2">
        <f>TeknologiOppgangNedgangUnik_Vader[[#This Row],[Conviction KNN]]*TeknologiOppgangNedgangUnik_Vader[[#This Row],[Prediksjon Rett/Feil KNN]]*TeknologiOppgangNedgangUnik_Vader[[#This Row],[Return]]</f>
        <v>1.3562128916162538E-4</v>
      </c>
      <c r="W554" s="1">
        <v>0.51378941446610205</v>
      </c>
      <c r="X554" s="1">
        <v>0.48621058553389701</v>
      </c>
      <c r="Y554" s="1">
        <v>0.61764705882352899</v>
      </c>
      <c r="Z554" s="1">
        <v>0.38235294117647001</v>
      </c>
    </row>
    <row r="555" spans="1:26" hidden="1" x14ac:dyDescent="0.3">
      <c r="A555">
        <v>553</v>
      </c>
      <c r="B555" s="1">
        <v>194.38000500000001</v>
      </c>
      <c r="C555" s="1">
        <v>193.71000699999999</v>
      </c>
      <c r="D555" s="1">
        <v>196.16000399999999</v>
      </c>
      <c r="E555">
        <v>14575400</v>
      </c>
      <c r="F555" s="1">
        <v>195.470001</v>
      </c>
      <c r="G555" s="3">
        <f>(TeknologiOppgangNedgangUnik_Vader[[#This Row],[Open]]-TeknologiOppgangNedgangUnik_Vader[[#This Row],[Close]])/TeknologiOppgangNedgangUnik_Vader[[#This Row],[Close]]</f>
        <v>-5.5762827770179683E-3</v>
      </c>
      <c r="H555" s="1">
        <v>0.99099999999999999</v>
      </c>
      <c r="I555" s="1">
        <v>3.4000000000000002E-2</v>
      </c>
      <c r="J555" s="1">
        <v>0.84499999999999997</v>
      </c>
      <c r="K555" s="1">
        <v>0.121</v>
      </c>
      <c r="L555">
        <v>1</v>
      </c>
      <c r="M555" s="1">
        <v>0.49684546823164399</v>
      </c>
      <c r="N555" s="1">
        <v>0.50315453176835501</v>
      </c>
      <c r="O555" s="1">
        <v>0.472172407287274</v>
      </c>
      <c r="P555" s="1">
        <v>0.52782759271272495</v>
      </c>
      <c r="Q555" s="1">
        <v>0.66666666666666596</v>
      </c>
      <c r="R555" s="1">
        <v>0.33333333333333298</v>
      </c>
      <c r="S555" s="1">
        <f>IF(TeknologiOppgangNedgangUnik_Vader[[#This Row],[Nedgang-KNN]]&gt;TeknologiOppgangNedgangUnik_Vader[[#This Row],[Oppgang-KNN]],0,1)</f>
        <v>0</v>
      </c>
      <c r="T555" s="1">
        <f>IF(TeknologiOppgangNedgangUnik_Vader[[#This Row],[Label]]=TeknologiOppgangNedgangUnik_Vader[[#This Row],[Prediksjon-KNN]],1,-1)</f>
        <v>-1</v>
      </c>
      <c r="U5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5" s="2">
        <f>TeknologiOppgangNedgangUnik_Vader[[#This Row],[Conviction KNN]]*TeknologiOppgangNedgangUnik_Vader[[#This Row],[Prediksjon Rett/Feil KNN]]*TeknologiOppgangNedgangUnik_Vader[[#This Row],[Return]]</f>
        <v>9.2938046283632704E-4</v>
      </c>
      <c r="W555" s="1">
        <v>0.49830043176053801</v>
      </c>
      <c r="X555" s="1">
        <v>0.50169956823946105</v>
      </c>
      <c r="Y555" s="1">
        <v>0.515593561368209</v>
      </c>
      <c r="Z555" s="1">
        <v>0.48440643863179</v>
      </c>
    </row>
    <row r="556" spans="1:26" x14ac:dyDescent="0.3">
      <c r="A556">
        <v>554</v>
      </c>
      <c r="B556" s="1">
        <v>191.240005</v>
      </c>
      <c r="C556" s="1">
        <v>190.550003</v>
      </c>
      <c r="D556" s="1">
        <v>194.279999</v>
      </c>
      <c r="E556">
        <v>13994900</v>
      </c>
      <c r="F556" s="1">
        <v>193.88000500000001</v>
      </c>
      <c r="G556" s="3">
        <f>(TeknologiOppgangNedgangUnik_Vader[[#This Row],[Open]]-TeknologiOppgangNedgangUnik_Vader[[#This Row],[Close]])/TeknologiOppgangNedgangUnik_Vader[[#This Row],[Close]]</f>
        <v>-1.3616669754057488E-2</v>
      </c>
      <c r="H556" s="1">
        <v>0.99719999999999998</v>
      </c>
      <c r="I556" s="1">
        <v>3.9E-2</v>
      </c>
      <c r="J556" s="1">
        <v>0.78500000000000003</v>
      </c>
      <c r="K556" s="1">
        <v>0.17599999999999999</v>
      </c>
      <c r="L556">
        <v>1</v>
      </c>
      <c r="M556" s="7">
        <v>0.47647816542055299</v>
      </c>
      <c r="N556" s="7">
        <v>0.52352183457944601</v>
      </c>
      <c r="O556" s="7">
        <v>0.43048653221044098</v>
      </c>
      <c r="P556" s="7">
        <v>0.56951346778955803</v>
      </c>
      <c r="Q556" s="7">
        <v>0.33333333333333298</v>
      </c>
      <c r="R556" s="7">
        <v>0.66666666666666596</v>
      </c>
      <c r="S556" s="1">
        <f>IF(TeknologiOppgangNedgangUnik_Vader[[#This Row],[Nedgang-KNN]]&gt;TeknologiOppgangNedgangUnik_Vader[[#This Row],[Oppgang-KNN]],0,1)</f>
        <v>1</v>
      </c>
      <c r="T556" s="1">
        <f>IF(TeknologiOppgangNedgangUnik_Vader[[#This Row],[Label]]=TeknologiOppgangNedgangUnik_Vader[[#This Row],[Prediksjon-KNN]],1,-1)</f>
        <v>1</v>
      </c>
      <c r="U5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6" s="2">
        <f>TeknologiOppgangNedgangUnik_Vader[[#This Row],[Conviction KNN]]*TeknologiOppgangNedgangUnik_Vader[[#This Row],[Prediksjon Rett/Feil KNN]]*TeknologiOppgangNedgangUnik_Vader[[#This Row],[Return]]</f>
        <v>-2.269444959009579E-3</v>
      </c>
      <c r="W556" s="7">
        <v>0.48845511111111301</v>
      </c>
      <c r="X556" s="7">
        <v>0.51154488888888605</v>
      </c>
      <c r="Y556" s="7">
        <v>0.469343850842595</v>
      </c>
      <c r="Z556" s="7">
        <v>0.530656149157404</v>
      </c>
    </row>
    <row r="557" spans="1:26" hidden="1" x14ac:dyDescent="0.3">
      <c r="A557">
        <v>555</v>
      </c>
      <c r="B557" s="1">
        <v>192.53999300000001</v>
      </c>
      <c r="C557" s="1">
        <v>187.85000600000001</v>
      </c>
      <c r="D557" s="1">
        <v>192.89999399999999</v>
      </c>
      <c r="E557">
        <v>16253000</v>
      </c>
      <c r="F557" s="1">
        <v>189.770004</v>
      </c>
      <c r="G557" s="3">
        <f>(TeknologiOppgangNedgangUnik_Vader[[#This Row],[Open]]-TeknologiOppgangNedgangUnik_Vader[[#This Row],[Close]])/TeknologiOppgangNedgangUnik_Vader[[#This Row],[Close]]</f>
        <v>1.45965586847962E-2</v>
      </c>
      <c r="H557" s="1">
        <v>0.98699999999999999</v>
      </c>
      <c r="I557" s="1">
        <v>3.9E-2</v>
      </c>
      <c r="J557" s="1">
        <v>0.81899999999999995</v>
      </c>
      <c r="K557" s="1">
        <v>0.14199999999999999</v>
      </c>
      <c r="L557">
        <v>0</v>
      </c>
      <c r="M557" s="1">
        <v>0.48879114844581301</v>
      </c>
      <c r="N557" s="1">
        <v>0.51120885155418605</v>
      </c>
      <c r="O557" s="1">
        <v>0.45438329036242098</v>
      </c>
      <c r="P557" s="1">
        <v>0.54561670963757802</v>
      </c>
      <c r="Q557" s="1">
        <v>0.77777777777777701</v>
      </c>
      <c r="R557" s="1">
        <v>0.22222222222222199</v>
      </c>
      <c r="S557" s="1">
        <f>IF(TeknologiOppgangNedgangUnik_Vader[[#This Row],[Nedgang-KNN]]&gt;TeknologiOppgangNedgangUnik_Vader[[#This Row],[Oppgang-KNN]],0,1)</f>
        <v>0</v>
      </c>
      <c r="T557" s="1">
        <f>IF(TeknologiOppgangNedgangUnik_Vader[[#This Row],[Label]]=TeknologiOppgangNedgangUnik_Vader[[#This Row],[Prediksjon-KNN]],1,-1)</f>
        <v>1</v>
      </c>
      <c r="U5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57" s="2">
        <f>TeknologiOppgangNedgangUnik_Vader[[#This Row],[Conviction KNN]]*TeknologiOppgangNedgangUnik_Vader[[#This Row],[Prediksjon Rett/Feil KNN]]*TeknologiOppgangNedgangUnik_Vader[[#This Row],[Return]]</f>
        <v>4.0545996346656073E-3</v>
      </c>
      <c r="W557" s="1">
        <v>0.49441405489461898</v>
      </c>
      <c r="X557" s="1">
        <v>0.50558594510538002</v>
      </c>
      <c r="Y557" s="1">
        <v>0.469343850842595</v>
      </c>
      <c r="Z557" s="1">
        <v>0.530656149157404</v>
      </c>
    </row>
    <row r="558" spans="1:26" x14ac:dyDescent="0.3">
      <c r="A558">
        <v>556</v>
      </c>
      <c r="B558" s="1">
        <v>189.38999899999999</v>
      </c>
      <c r="C558" s="1">
        <v>188.550003</v>
      </c>
      <c r="D558" s="1">
        <v>190.720001</v>
      </c>
      <c r="E558">
        <v>12505700</v>
      </c>
      <c r="F558" s="1">
        <v>189.53999300000001</v>
      </c>
      <c r="G558" s="3">
        <f>(TeknologiOppgangNedgangUnik_Vader[[#This Row],[Open]]-TeknologiOppgangNedgangUnik_Vader[[#This Row],[Close]])/TeknologiOppgangNedgangUnik_Vader[[#This Row],[Close]]</f>
        <v>-7.9135805391752239E-4</v>
      </c>
      <c r="H558" s="1">
        <v>0.99429999999999996</v>
      </c>
      <c r="I558" s="1">
        <v>3.1E-2</v>
      </c>
      <c r="J558" s="1">
        <v>0.85899999999999999</v>
      </c>
      <c r="K558" s="1">
        <v>0.11</v>
      </c>
      <c r="L558">
        <v>1</v>
      </c>
      <c r="M558" s="7">
        <v>0.50109060781028802</v>
      </c>
      <c r="N558" s="7">
        <v>0.49890939218971098</v>
      </c>
      <c r="O558" s="7">
        <v>0.48229234048595299</v>
      </c>
      <c r="P558" s="7">
        <v>0.51770765951404596</v>
      </c>
      <c r="Q558" s="7">
        <v>0.33333333333333298</v>
      </c>
      <c r="R558" s="7">
        <v>0.66666666666666596</v>
      </c>
      <c r="S558" s="1">
        <f>IF(TeknologiOppgangNedgangUnik_Vader[[#This Row],[Nedgang-KNN]]&gt;TeknologiOppgangNedgangUnik_Vader[[#This Row],[Oppgang-KNN]],0,1)</f>
        <v>1</v>
      </c>
      <c r="T558" s="1">
        <f>IF(TeknologiOppgangNedgangUnik_Vader[[#This Row],[Label]]=TeknologiOppgangNedgangUnik_Vader[[#This Row],[Prediksjon-KNN]],1,-1)</f>
        <v>1</v>
      </c>
      <c r="U5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8" s="2">
        <f>TeknologiOppgangNedgangUnik_Vader[[#This Row],[Conviction KNN]]*TeknologiOppgangNedgangUnik_Vader[[#This Row],[Prediksjon Rett/Feil KNN]]*TeknologiOppgangNedgangUnik_Vader[[#This Row],[Return]]</f>
        <v>-1.3189300898625359E-4</v>
      </c>
      <c r="W558" s="7">
        <v>0.50034770469816003</v>
      </c>
      <c r="X558" s="7">
        <v>0.49965229530183902</v>
      </c>
      <c r="Y558" s="7">
        <v>0.515593561368209</v>
      </c>
      <c r="Z558" s="7">
        <v>0.48440643863179</v>
      </c>
    </row>
    <row r="559" spans="1:26" hidden="1" x14ac:dyDescent="0.3">
      <c r="A559">
        <v>557</v>
      </c>
      <c r="B559" s="1">
        <v>183.5</v>
      </c>
      <c r="C559" s="1">
        <v>180.83999600000001</v>
      </c>
      <c r="D559" s="1">
        <v>185.429993</v>
      </c>
      <c r="E559">
        <v>16833300</v>
      </c>
      <c r="F559" s="1">
        <v>181.53999300000001</v>
      </c>
      <c r="G559" s="3">
        <f>(TeknologiOppgangNedgangUnik_Vader[[#This Row],[Open]]-TeknologiOppgangNedgangUnik_Vader[[#This Row],[Close]])/TeknologiOppgangNedgangUnik_Vader[[#This Row],[Close]]</f>
        <v>1.0796557648870187E-2</v>
      </c>
      <c r="H559" s="1">
        <v>0.99990000000000001</v>
      </c>
      <c r="I559" s="1">
        <v>5.7000000000000002E-2</v>
      </c>
      <c r="J559" s="1">
        <v>0.749</v>
      </c>
      <c r="K559" s="1">
        <v>0.19400000000000001</v>
      </c>
      <c r="L559">
        <v>0</v>
      </c>
      <c r="M559" s="1">
        <v>0.46770629734496599</v>
      </c>
      <c r="N559" s="1">
        <v>0.53229370265503395</v>
      </c>
      <c r="O559" s="1">
        <v>0.41687546258922997</v>
      </c>
      <c r="P559" s="1">
        <v>0.58312453741076897</v>
      </c>
      <c r="Q559" s="1">
        <v>0.66666666666666596</v>
      </c>
      <c r="R559" s="1">
        <v>0.33333333333333298</v>
      </c>
      <c r="S559" s="1">
        <f>IF(TeknologiOppgangNedgangUnik_Vader[[#This Row],[Nedgang-KNN]]&gt;TeknologiOppgangNedgangUnik_Vader[[#This Row],[Oppgang-KNN]],0,1)</f>
        <v>0</v>
      </c>
      <c r="T559" s="1">
        <f>IF(TeknologiOppgangNedgangUnik_Vader[[#This Row],[Label]]=TeknologiOppgangNedgangUnik_Vader[[#This Row],[Prediksjon-KNN]],1,-1)</f>
        <v>1</v>
      </c>
      <c r="U5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9" s="2">
        <f>TeknologiOppgangNedgangUnik_Vader[[#This Row],[Conviction KNN]]*TeknologiOppgangNedgangUnik_Vader[[#This Row],[Prediksjon Rett/Feil KNN]]*TeknologiOppgangNedgangUnik_Vader[[#This Row],[Return]]</f>
        <v>1.799426274811696E-3</v>
      </c>
      <c r="W559" s="1">
        <v>0.48422296269047699</v>
      </c>
      <c r="X559" s="1">
        <v>0.51577703730952196</v>
      </c>
      <c r="Y559" s="1">
        <v>0.469343850842595</v>
      </c>
      <c r="Z559" s="1">
        <v>0.530656149157404</v>
      </c>
    </row>
    <row r="560" spans="1:26" hidden="1" x14ac:dyDescent="0.3">
      <c r="A560">
        <v>558</v>
      </c>
      <c r="B560" s="1">
        <v>182.520004</v>
      </c>
      <c r="C560" s="1">
        <v>178.10000600000001</v>
      </c>
      <c r="D560" s="1">
        <v>183.490005</v>
      </c>
      <c r="E560">
        <v>17628100</v>
      </c>
      <c r="F560" s="1">
        <v>180.729996</v>
      </c>
      <c r="G560" s="3">
        <f>(TeknologiOppgangNedgangUnik_Vader[[#This Row],[Open]]-TeknologiOppgangNedgangUnik_Vader[[#This Row],[Close]])/TeknologiOppgangNedgangUnik_Vader[[#This Row],[Close]]</f>
        <v>9.9043215825667386E-3</v>
      </c>
      <c r="H560" s="1">
        <v>-0.20230000000000001</v>
      </c>
      <c r="I560" s="1">
        <v>9.8000000000000004E-2</v>
      </c>
      <c r="J560" s="1">
        <v>0.79</v>
      </c>
      <c r="K560" s="1">
        <v>0.112</v>
      </c>
      <c r="L560">
        <v>0</v>
      </c>
      <c r="M560" s="1">
        <v>0.51549363957621297</v>
      </c>
      <c r="N560" s="1">
        <v>0.48450636042378598</v>
      </c>
      <c r="O560" s="1">
        <v>0.591251222479385</v>
      </c>
      <c r="P560" s="1">
        <v>0.408748777520614</v>
      </c>
      <c r="Q560" s="1">
        <v>0.55555555555555503</v>
      </c>
      <c r="R560" s="1">
        <v>0.44444444444444398</v>
      </c>
      <c r="S560" s="1">
        <f>IF(TeknologiOppgangNedgangUnik_Vader[[#This Row],[Nedgang-KNN]]&gt;TeknologiOppgangNedgangUnik_Vader[[#This Row],[Oppgang-KNN]],0,1)</f>
        <v>0</v>
      </c>
      <c r="T560" s="1">
        <f>IF(TeknologiOppgangNedgangUnik_Vader[[#This Row],[Label]]=TeknologiOppgangNedgangUnik_Vader[[#This Row],[Prediksjon-KNN]],1,-1)</f>
        <v>1</v>
      </c>
      <c r="U5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0" s="2">
        <f>TeknologiOppgangNedgangUnik_Vader[[#This Row],[Conviction KNN]]*TeknologiOppgangNedgangUnik_Vader[[#This Row],[Prediksjon Rett/Feil KNN]]*TeknologiOppgangNedgangUnik_Vader[[#This Row],[Return]]</f>
        <v>5.5024008792037401E-4</v>
      </c>
      <c r="W560" s="1">
        <v>0.50778025293806395</v>
      </c>
      <c r="X560" s="1">
        <v>0.492219747061936</v>
      </c>
      <c r="Y560" s="1">
        <v>0.54250559284116295</v>
      </c>
      <c r="Z560" s="1">
        <v>0.45749440715883599</v>
      </c>
    </row>
    <row r="561" spans="1:26" hidden="1" x14ac:dyDescent="0.3">
      <c r="A561">
        <v>559</v>
      </c>
      <c r="B561" s="1">
        <v>180.41999799999999</v>
      </c>
      <c r="C561" s="1">
        <v>180.020004</v>
      </c>
      <c r="D561" s="1">
        <v>187.279999</v>
      </c>
      <c r="E561">
        <v>16746900</v>
      </c>
      <c r="F561" s="1">
        <v>186.270004</v>
      </c>
      <c r="G561" s="3">
        <f>(TeknologiOppgangNedgangUnik_Vader[[#This Row],[Open]]-TeknologiOppgangNedgangUnik_Vader[[#This Row],[Close]])/TeknologiOppgangNedgangUnik_Vader[[#This Row],[Close]]</f>
        <v>-3.1406055051139678E-2</v>
      </c>
      <c r="H561" s="1">
        <v>0.95450000000000002</v>
      </c>
      <c r="I561" s="1">
        <v>7.9000000000000001E-2</v>
      </c>
      <c r="J561" s="1">
        <v>0.8</v>
      </c>
      <c r="K561" s="1">
        <v>0.121</v>
      </c>
      <c r="L561">
        <v>1</v>
      </c>
      <c r="M561" s="1">
        <v>0.49175573382576199</v>
      </c>
      <c r="N561" s="1">
        <v>0.50824426617423701</v>
      </c>
      <c r="O561" s="1">
        <v>0.470575755243125</v>
      </c>
      <c r="P561" s="1">
        <v>0.529424244756874</v>
      </c>
      <c r="Q561" s="1">
        <v>0.66666666666666596</v>
      </c>
      <c r="R561" s="1">
        <v>0.33333333333333298</v>
      </c>
      <c r="S561" s="1">
        <f>IF(TeknologiOppgangNedgangUnik_Vader[[#This Row],[Nedgang-KNN]]&gt;TeknologiOppgangNedgangUnik_Vader[[#This Row],[Oppgang-KNN]],0,1)</f>
        <v>0</v>
      </c>
      <c r="T561" s="1">
        <f>IF(TeknologiOppgangNedgangUnik_Vader[[#This Row],[Label]]=TeknologiOppgangNedgangUnik_Vader[[#This Row],[Prediksjon-KNN]],1,-1)</f>
        <v>-1</v>
      </c>
      <c r="U5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1" s="2">
        <f>TeknologiOppgangNedgangUnik_Vader[[#This Row],[Conviction KNN]]*TeknologiOppgangNedgangUnik_Vader[[#This Row],[Prediksjon Rett/Feil KNN]]*TeknologiOppgangNedgangUnik_Vader[[#This Row],[Return]]</f>
        <v>5.2343425085232742E-3</v>
      </c>
      <c r="W561" s="1">
        <v>0.49589719466278998</v>
      </c>
      <c r="X561" s="1">
        <v>0.50410280533720897</v>
      </c>
      <c r="Y561" s="1">
        <v>0.469343850842595</v>
      </c>
      <c r="Z561" s="1">
        <v>0.530656149157404</v>
      </c>
    </row>
    <row r="562" spans="1:26" hidden="1" x14ac:dyDescent="0.3">
      <c r="A562">
        <v>560</v>
      </c>
      <c r="B562" s="1">
        <v>185.050003</v>
      </c>
      <c r="C562" s="1">
        <v>185.050003</v>
      </c>
      <c r="D562" s="1">
        <v>188.58000200000001</v>
      </c>
      <c r="E562">
        <v>12953100</v>
      </c>
      <c r="F562" s="1">
        <v>186.990005</v>
      </c>
      <c r="G562" s="3">
        <f>(TeknologiOppgangNedgangUnik_Vader[[#This Row],[Open]]-TeknologiOppgangNedgangUnik_Vader[[#This Row],[Close]])/TeknologiOppgangNedgangUnik_Vader[[#This Row],[Close]]</f>
        <v>-1.0374896775899829E-2</v>
      </c>
      <c r="H562" s="1">
        <v>-0.98980000000000001</v>
      </c>
      <c r="I562" s="1">
        <v>0.14699999999999999</v>
      </c>
      <c r="J562" s="1">
        <v>0.76600000000000001</v>
      </c>
      <c r="K562" s="1">
        <v>8.6999999999999994E-2</v>
      </c>
      <c r="L562">
        <v>1</v>
      </c>
      <c r="M562" s="1">
        <v>0.53368096464741599</v>
      </c>
      <c r="N562" s="1">
        <v>0.46631903535258301</v>
      </c>
      <c r="O562" s="1">
        <v>0.79286125414377195</v>
      </c>
      <c r="P562" s="1">
        <v>0.20713874585622799</v>
      </c>
      <c r="Q562" s="1">
        <v>0.66666666666666596</v>
      </c>
      <c r="R562" s="1">
        <v>0.33333333333333298</v>
      </c>
      <c r="S562" s="1">
        <f>IF(TeknologiOppgangNedgangUnik_Vader[[#This Row],[Nedgang-KNN]]&gt;TeknologiOppgangNedgangUnik_Vader[[#This Row],[Oppgang-KNN]],0,1)</f>
        <v>0</v>
      </c>
      <c r="T562" s="1">
        <f>IF(TeknologiOppgangNedgangUnik_Vader[[#This Row],[Label]]=TeknologiOppgangNedgangUnik_Vader[[#This Row],[Prediksjon-KNN]],1,-1)</f>
        <v>-1</v>
      </c>
      <c r="U5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2" s="2">
        <f>TeknologiOppgangNedgangUnik_Vader[[#This Row],[Conviction KNN]]*TeknologiOppgangNedgangUnik_Vader[[#This Row],[Prediksjon Rett/Feil KNN]]*TeknologiOppgangNedgangUnik_Vader[[#This Row],[Return]]</f>
        <v>1.7291494626499697E-3</v>
      </c>
      <c r="W562" s="1">
        <v>0.51689990810717001</v>
      </c>
      <c r="X562" s="1">
        <v>0.48310009189282899</v>
      </c>
      <c r="Y562" s="1">
        <v>0.54250559284116295</v>
      </c>
      <c r="Z562" s="1">
        <v>0.45749440715883599</v>
      </c>
    </row>
    <row r="563" spans="1:26" hidden="1" x14ac:dyDescent="0.3">
      <c r="A563">
        <v>561</v>
      </c>
      <c r="B563" s="1">
        <v>184.83999600000001</v>
      </c>
      <c r="C563" s="1">
        <v>184.279999</v>
      </c>
      <c r="D563" s="1">
        <v>187.58000200000001</v>
      </c>
      <c r="E563">
        <v>10485400</v>
      </c>
      <c r="F563" s="1">
        <v>185.300003</v>
      </c>
      <c r="G563" s="3">
        <f>(TeknologiOppgangNedgangUnik_Vader[[#This Row],[Open]]-TeknologiOppgangNedgangUnik_Vader[[#This Row],[Close]])/TeknologiOppgangNedgangUnik_Vader[[#This Row],[Close]]</f>
        <v>-2.4824986106448703E-3</v>
      </c>
      <c r="H563" s="1">
        <v>0.99670000000000003</v>
      </c>
      <c r="I563" s="1">
        <v>3.1E-2</v>
      </c>
      <c r="J563" s="1">
        <v>0.85599999999999998</v>
      </c>
      <c r="K563" s="1">
        <v>0.112</v>
      </c>
      <c r="L563">
        <v>1</v>
      </c>
      <c r="M563" s="1">
        <v>0.49288921337020902</v>
      </c>
      <c r="N563" s="1">
        <v>0.50711078662979003</v>
      </c>
      <c r="O563" s="1">
        <v>0.48031525707199202</v>
      </c>
      <c r="P563" s="1">
        <v>0.51968474292800704</v>
      </c>
      <c r="Q563" s="1">
        <v>0.55555555555555503</v>
      </c>
      <c r="R563" s="1">
        <v>0.44444444444444398</v>
      </c>
      <c r="S563" s="1">
        <f>IF(TeknologiOppgangNedgangUnik_Vader[[#This Row],[Nedgang-KNN]]&gt;TeknologiOppgangNedgangUnik_Vader[[#This Row],[Oppgang-KNN]],0,1)</f>
        <v>0</v>
      </c>
      <c r="T563" s="1">
        <f>IF(TeknologiOppgangNedgangUnik_Vader[[#This Row],[Label]]=TeknologiOppgangNedgangUnik_Vader[[#This Row],[Prediksjon-KNN]],1,-1)</f>
        <v>-1</v>
      </c>
      <c r="U5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3" s="2">
        <f>TeknologiOppgangNedgangUnik_Vader[[#This Row],[Conviction KNN]]*TeknologiOppgangNedgangUnik_Vader[[#This Row],[Prediksjon Rett/Feil KNN]]*TeknologiOppgangNedgangUnik_Vader[[#This Row],[Return]]</f>
        <v>1.379165894802705E-4</v>
      </c>
      <c r="W563" s="1">
        <v>0.49991007652733199</v>
      </c>
      <c r="X563" s="1">
        <v>0.50008992347266701</v>
      </c>
      <c r="Y563" s="1">
        <v>0.515593561368209</v>
      </c>
      <c r="Z563" s="1">
        <v>0.48440643863179</v>
      </c>
    </row>
    <row r="564" spans="1:26" x14ac:dyDescent="0.3">
      <c r="A564">
        <v>562</v>
      </c>
      <c r="B564" s="1">
        <v>184.570007</v>
      </c>
      <c r="C564" s="1">
        <v>183.88999899999999</v>
      </c>
      <c r="D564" s="1">
        <v>185.699997</v>
      </c>
      <c r="E564">
        <v>7502800</v>
      </c>
      <c r="F564" s="1">
        <v>184.820007</v>
      </c>
      <c r="G564" s="3">
        <f>(TeknologiOppgangNedgangUnik_Vader[[#This Row],[Open]]-TeknologiOppgangNedgangUnik_Vader[[#This Row],[Close]])/TeknologiOppgangNedgangUnik_Vader[[#This Row],[Close]]</f>
        <v>-1.3526674089997194E-3</v>
      </c>
      <c r="H564" s="1">
        <v>0.98850000000000005</v>
      </c>
      <c r="I564" s="1">
        <v>6.7000000000000004E-2</v>
      </c>
      <c r="J564" s="1">
        <v>0.78400000000000003</v>
      </c>
      <c r="K564" s="1">
        <v>0.14899999999999999</v>
      </c>
      <c r="L564">
        <v>1</v>
      </c>
      <c r="M564" s="7">
        <v>0.48265121574658798</v>
      </c>
      <c r="N564" s="7">
        <v>0.51734878425341102</v>
      </c>
      <c r="O564" s="7">
        <v>0.447189714138504</v>
      </c>
      <c r="P564" s="7">
        <v>0.55281028586149406</v>
      </c>
      <c r="Q564" s="7">
        <v>0.44444444444444398</v>
      </c>
      <c r="R564" s="7">
        <v>0.55555555555555503</v>
      </c>
      <c r="S564" s="1">
        <f>IF(TeknologiOppgangNedgangUnik_Vader[[#This Row],[Nedgang-KNN]]&gt;TeknologiOppgangNedgangUnik_Vader[[#This Row],[Oppgang-KNN]],0,1)</f>
        <v>1</v>
      </c>
      <c r="T564" s="1">
        <f>IF(TeknologiOppgangNedgangUnik_Vader[[#This Row],[Label]]=TeknologiOppgangNedgangUnik_Vader[[#This Row],[Prediksjon-KNN]],1,-1)</f>
        <v>1</v>
      </c>
      <c r="U5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4" s="2">
        <f>TeknologiOppgangNedgangUnik_Vader[[#This Row],[Conviction KNN]]*TeknologiOppgangNedgangUnik_Vader[[#This Row],[Prediksjon Rett/Feil KNN]]*TeknologiOppgangNedgangUnik_Vader[[#This Row],[Return]]</f>
        <v>-7.5148189388873256E-5</v>
      </c>
      <c r="W564" s="7">
        <v>0.491472207527621</v>
      </c>
      <c r="X564" s="7">
        <v>0.508527792472379</v>
      </c>
      <c r="Y564" s="7">
        <v>0.469343850842595</v>
      </c>
      <c r="Z564" s="7">
        <v>0.530656149157404</v>
      </c>
    </row>
    <row r="565" spans="1:26" x14ac:dyDescent="0.3">
      <c r="A565">
        <v>563</v>
      </c>
      <c r="B565" s="1">
        <v>184.729996</v>
      </c>
      <c r="C565" s="1">
        <v>183.61000100000001</v>
      </c>
      <c r="D565" s="1">
        <v>186.740005</v>
      </c>
      <c r="E565">
        <v>9213800</v>
      </c>
      <c r="F565" s="1">
        <v>185.320007</v>
      </c>
      <c r="G565" s="3">
        <f>(TeknologiOppgangNedgangUnik_Vader[[#This Row],[Open]]-TeknologiOppgangNedgangUnik_Vader[[#This Row],[Close]])/TeknologiOppgangNedgangUnik_Vader[[#This Row],[Close]]</f>
        <v>-3.1837415158310674E-3</v>
      </c>
      <c r="H565" s="1">
        <v>0.97050000000000003</v>
      </c>
      <c r="I565" s="1">
        <v>4.3999999999999997E-2</v>
      </c>
      <c r="J565" s="1">
        <v>0.84299999999999997</v>
      </c>
      <c r="K565" s="1">
        <v>0.113</v>
      </c>
      <c r="L565">
        <v>1</v>
      </c>
      <c r="M565" s="7">
        <v>0.49881355062477001</v>
      </c>
      <c r="N565" s="7">
        <v>0.50118644937522905</v>
      </c>
      <c r="O565" s="7">
        <v>0.47514442486999298</v>
      </c>
      <c r="P565" s="7">
        <v>0.52485557513000702</v>
      </c>
      <c r="Q565" s="7">
        <v>0.33333333333333298</v>
      </c>
      <c r="R565" s="7">
        <v>0.66666666666666596</v>
      </c>
      <c r="S565" s="1">
        <f>IF(TeknologiOppgangNedgangUnik_Vader[[#This Row],[Nedgang-KNN]]&gt;TeknologiOppgangNedgangUnik_Vader[[#This Row],[Oppgang-KNN]],0,1)</f>
        <v>1</v>
      </c>
      <c r="T565" s="1">
        <f>IF(TeknologiOppgangNedgangUnik_Vader[[#This Row],[Label]]=TeknologiOppgangNedgangUnik_Vader[[#This Row],[Prediksjon-KNN]],1,-1)</f>
        <v>1</v>
      </c>
      <c r="U5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5" s="2">
        <f>TeknologiOppgangNedgangUnik_Vader[[#This Row],[Conviction KNN]]*TeknologiOppgangNedgangUnik_Vader[[#This Row],[Prediksjon Rett/Feil KNN]]*TeknologiOppgangNedgangUnik_Vader[[#This Row],[Return]]</f>
        <v>-5.30623585971844E-4</v>
      </c>
      <c r="W565" s="7">
        <v>0.49926819463330302</v>
      </c>
      <c r="X565" s="7">
        <v>0.50073180536669604</v>
      </c>
      <c r="Y565" s="7">
        <v>0.515593561368209</v>
      </c>
      <c r="Z565" s="7">
        <v>0.48440643863179</v>
      </c>
    </row>
    <row r="566" spans="1:26" hidden="1" x14ac:dyDescent="0.3">
      <c r="A566">
        <v>564</v>
      </c>
      <c r="B566" s="1">
        <v>182.41999799999999</v>
      </c>
      <c r="C566" s="1">
        <v>179.66999799999999</v>
      </c>
      <c r="D566" s="1">
        <v>183.89999399999999</v>
      </c>
      <c r="E566">
        <v>12768800</v>
      </c>
      <c r="F566" s="1">
        <v>180.86999499999999</v>
      </c>
      <c r="G566" s="3">
        <f>(TeknologiOppgangNedgangUnik_Vader[[#This Row],[Open]]-TeknologiOppgangNedgangUnik_Vader[[#This Row],[Close]])/TeknologiOppgangNedgangUnik_Vader[[#This Row],[Close]]</f>
        <v>8.5697077616439573E-3</v>
      </c>
      <c r="H566" s="1">
        <v>0.99780000000000002</v>
      </c>
      <c r="I566" s="1">
        <v>1.2E-2</v>
      </c>
      <c r="J566" s="1">
        <v>0.81399999999999995</v>
      </c>
      <c r="K566" s="1">
        <v>0.17399999999999999</v>
      </c>
      <c r="L566">
        <v>0</v>
      </c>
      <c r="M566" s="1">
        <v>0.48066128771634797</v>
      </c>
      <c r="N566" s="1">
        <v>0.51933871228365103</v>
      </c>
      <c r="O566" s="1">
        <v>0.44580762833280002</v>
      </c>
      <c r="P566" s="1">
        <v>0.55419237166720003</v>
      </c>
      <c r="Q566" s="1">
        <v>0.88888888888888795</v>
      </c>
      <c r="R566" s="1">
        <v>0.11111111111111099</v>
      </c>
      <c r="S566" s="1">
        <f>IF(TeknologiOppgangNedgangUnik_Vader[[#This Row],[Nedgang-KNN]]&gt;TeknologiOppgangNedgangUnik_Vader[[#This Row],[Oppgang-KNN]],0,1)</f>
        <v>0</v>
      </c>
      <c r="T566" s="1">
        <f>IF(TeknologiOppgangNedgangUnik_Vader[[#This Row],[Label]]=TeknologiOppgangNedgangUnik_Vader[[#This Row],[Prediksjon-KNN]],1,-1)</f>
        <v>1</v>
      </c>
      <c r="U5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66" s="2">
        <f>TeknologiOppgangNedgangUnik_Vader[[#This Row],[Conviction KNN]]*TeknologiOppgangNedgangUnik_Vader[[#This Row],[Prediksjon Rett/Feil KNN]]*TeknologiOppgangNedgangUnik_Vader[[#This Row],[Return]]</f>
        <v>3.3326641295282023E-3</v>
      </c>
      <c r="W566" s="1">
        <v>0.49045264226298302</v>
      </c>
      <c r="X566" s="1">
        <v>0.50954735773701598</v>
      </c>
      <c r="Y566" s="1">
        <v>0.469343850842595</v>
      </c>
      <c r="Z566" s="1">
        <v>0.530656149157404</v>
      </c>
    </row>
    <row r="567" spans="1:26" hidden="1" x14ac:dyDescent="0.3">
      <c r="A567">
        <v>565</v>
      </c>
      <c r="B567" s="1">
        <v>182.33000200000001</v>
      </c>
      <c r="C567" s="1">
        <v>180.83000200000001</v>
      </c>
      <c r="D567" s="1">
        <v>183.63000500000001</v>
      </c>
      <c r="E567">
        <v>8807700</v>
      </c>
      <c r="F567" s="1">
        <v>181.05999800000001</v>
      </c>
      <c r="G567" s="3">
        <f>(TeknologiOppgangNedgangUnik_Vader[[#This Row],[Open]]-TeknologiOppgangNedgangUnik_Vader[[#This Row],[Close]])/TeknologiOppgangNedgangUnik_Vader[[#This Row],[Close]]</f>
        <v>7.0142715896859787E-3</v>
      </c>
      <c r="H567" s="1">
        <v>0.99780000000000002</v>
      </c>
      <c r="I567" s="1">
        <v>3.7999999999999999E-2</v>
      </c>
      <c r="J567" s="1">
        <v>0.81200000000000006</v>
      </c>
      <c r="K567" s="1">
        <v>0.151</v>
      </c>
      <c r="L567">
        <v>0</v>
      </c>
      <c r="M567" s="1">
        <v>0.492935484889857</v>
      </c>
      <c r="N567" s="1">
        <v>0.50706451511014194</v>
      </c>
      <c r="O567" s="1">
        <v>0.44835531463439598</v>
      </c>
      <c r="P567" s="1">
        <v>0.55164468536560296</v>
      </c>
      <c r="Q567" s="1">
        <v>0.44444444444444398</v>
      </c>
      <c r="R567" s="1">
        <v>0.55555555555555503</v>
      </c>
      <c r="S567" s="1">
        <f>IF(TeknologiOppgangNedgangUnik_Vader[[#This Row],[Nedgang-KNN]]&gt;TeknologiOppgangNedgangUnik_Vader[[#This Row],[Oppgang-KNN]],0,1)</f>
        <v>1</v>
      </c>
      <c r="T567" s="1">
        <f>IF(TeknologiOppgangNedgangUnik_Vader[[#This Row],[Label]]=TeknologiOppgangNedgangUnik_Vader[[#This Row],[Prediksjon-KNN]],1,-1)</f>
        <v>-1</v>
      </c>
      <c r="U5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7" s="2">
        <f>TeknologiOppgangNedgangUnik_Vader[[#This Row],[Conviction KNN]]*TeknologiOppgangNedgangUnik_Vader[[#This Row],[Prediksjon Rett/Feil KNN]]*TeknologiOppgangNedgangUnik_Vader[[#This Row],[Return]]</f>
        <v>-3.8968175498255413E-4</v>
      </c>
      <c r="W567" s="1">
        <v>0.492886495206458</v>
      </c>
      <c r="X567" s="1">
        <v>0.507113504793541</v>
      </c>
      <c r="Y567" s="1">
        <v>0.469343850842595</v>
      </c>
      <c r="Z567" s="1">
        <v>0.530656149157404</v>
      </c>
    </row>
    <row r="568" spans="1:26" x14ac:dyDescent="0.3">
      <c r="A568">
        <v>566</v>
      </c>
      <c r="B568" s="1">
        <v>181.53999300000001</v>
      </c>
      <c r="C568" s="1">
        <v>181.449997</v>
      </c>
      <c r="D568" s="1">
        <v>184.71000699999999</v>
      </c>
      <c r="E568">
        <v>14843300</v>
      </c>
      <c r="F568" s="1">
        <v>184.30999800000001</v>
      </c>
      <c r="G568" s="3">
        <f>(TeknologiOppgangNedgangUnik_Vader[[#This Row],[Open]]-TeknologiOppgangNedgangUnik_Vader[[#This Row],[Close]])/TeknologiOppgangNedgangUnik_Vader[[#This Row],[Close]]</f>
        <v>-1.5029054473756749E-2</v>
      </c>
      <c r="H568" s="1">
        <v>0.128</v>
      </c>
      <c r="I568" s="1">
        <v>0.13700000000000001</v>
      </c>
      <c r="J568" s="1">
        <v>0.71599999999999997</v>
      </c>
      <c r="K568" s="1">
        <v>0.14699999999999999</v>
      </c>
      <c r="L568">
        <v>1</v>
      </c>
      <c r="M568" s="7">
        <v>0.4914125138812</v>
      </c>
      <c r="N568" s="7">
        <v>0.508587486118799</v>
      </c>
      <c r="O568" s="7">
        <v>0.56038152295646004</v>
      </c>
      <c r="P568" s="7">
        <v>0.43961847704353901</v>
      </c>
      <c r="Q568" s="7">
        <v>0.44444444444444398</v>
      </c>
      <c r="R568" s="7">
        <v>0.55555555555555503</v>
      </c>
      <c r="S568" s="1">
        <f>IF(TeknologiOppgangNedgangUnik_Vader[[#This Row],[Nedgang-KNN]]&gt;TeknologiOppgangNedgangUnik_Vader[[#This Row],[Oppgang-KNN]],0,1)</f>
        <v>1</v>
      </c>
      <c r="T568" s="1">
        <f>IF(TeknologiOppgangNedgangUnik_Vader[[#This Row],[Label]]=TeknologiOppgangNedgangUnik_Vader[[#This Row],[Prediksjon-KNN]],1,-1)</f>
        <v>1</v>
      </c>
      <c r="U5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8" s="2">
        <f>TeknologiOppgangNedgangUnik_Vader[[#This Row],[Conviction KNN]]*TeknologiOppgangNedgangUnik_Vader[[#This Row],[Prediksjon Rett/Feil KNN]]*TeknologiOppgangNedgangUnik_Vader[[#This Row],[Return]]</f>
        <v>-8.3494747076426335E-4</v>
      </c>
      <c r="W568" s="7">
        <v>0.49606810733124201</v>
      </c>
      <c r="X568" s="7">
        <v>0.50393189266875704</v>
      </c>
      <c r="Y568" s="7">
        <v>0.54250559284116295</v>
      </c>
      <c r="Z568" s="7">
        <v>0.45749440715883599</v>
      </c>
    </row>
    <row r="569" spans="1:26" hidden="1" x14ac:dyDescent="0.3">
      <c r="A569">
        <v>567</v>
      </c>
      <c r="B569" s="1">
        <v>183.5</v>
      </c>
      <c r="C569" s="1">
        <v>181.35000600000001</v>
      </c>
      <c r="D569" s="1">
        <v>184.55999800000001</v>
      </c>
      <c r="E569">
        <v>12797700</v>
      </c>
      <c r="F569" s="1">
        <v>182.19000199999999</v>
      </c>
      <c r="G569" s="3">
        <f>(TeknologiOppgangNedgangUnik_Vader[[#This Row],[Open]]-TeknologiOppgangNedgangUnik_Vader[[#This Row],[Close]])/TeknologiOppgangNedgangUnik_Vader[[#This Row],[Close]]</f>
        <v>7.190284788514396E-3</v>
      </c>
      <c r="H569" s="1">
        <v>0.99429999999999996</v>
      </c>
      <c r="I569" s="1">
        <v>5.6000000000000001E-2</v>
      </c>
      <c r="J569" s="1">
        <v>0.79600000000000004</v>
      </c>
      <c r="K569" s="1">
        <v>0.14799999999999999</v>
      </c>
      <c r="L569">
        <v>0</v>
      </c>
      <c r="M569" s="1">
        <v>0.48431241810042902</v>
      </c>
      <c r="N569" s="1">
        <v>0.51568758189956998</v>
      </c>
      <c r="O569" s="1">
        <v>0.44703867854192197</v>
      </c>
      <c r="P569" s="1">
        <v>0.55296132145807697</v>
      </c>
      <c r="Q569" s="1">
        <v>0.66666666666666596</v>
      </c>
      <c r="R569" s="1">
        <v>0.33333333333333298</v>
      </c>
      <c r="S569" s="1">
        <f>IF(TeknologiOppgangNedgangUnik_Vader[[#This Row],[Nedgang-KNN]]&gt;TeknologiOppgangNedgangUnik_Vader[[#This Row],[Oppgang-KNN]],0,1)</f>
        <v>0</v>
      </c>
      <c r="T569" s="1">
        <f>IF(TeknologiOppgangNedgangUnik_Vader[[#This Row],[Label]]=TeknologiOppgangNedgangUnik_Vader[[#This Row],[Prediksjon-KNN]],1,-1)</f>
        <v>1</v>
      </c>
      <c r="U5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9" s="2">
        <f>TeknologiOppgangNedgangUnik_Vader[[#This Row],[Conviction KNN]]*TeknologiOppgangNedgangUnik_Vader[[#This Row],[Prediksjon Rett/Feil KNN]]*TeknologiOppgangNedgangUnik_Vader[[#This Row],[Return]]</f>
        <v>1.1983807980857314E-3</v>
      </c>
      <c r="W569" s="1">
        <v>0.49226285167881201</v>
      </c>
      <c r="X569" s="1">
        <v>0.50773714832118699</v>
      </c>
      <c r="Y569" s="1">
        <v>0.469343850842595</v>
      </c>
      <c r="Z569" s="1">
        <v>0.530656149157404</v>
      </c>
    </row>
    <row r="570" spans="1:26" hidden="1" x14ac:dyDescent="0.3">
      <c r="A570">
        <v>568</v>
      </c>
      <c r="B570" s="1">
        <v>183.08000200000001</v>
      </c>
      <c r="C570" s="1">
        <v>180.88999899999999</v>
      </c>
      <c r="D570" s="1">
        <v>183.479996</v>
      </c>
      <c r="E570">
        <v>8581500</v>
      </c>
      <c r="F570" s="1">
        <v>183.009995</v>
      </c>
      <c r="G570" s="3">
        <f>(TeknologiOppgangNedgangUnik_Vader[[#This Row],[Open]]-TeknologiOppgangNedgangUnik_Vader[[#This Row],[Close]])/TeknologiOppgangNedgangUnik_Vader[[#This Row],[Close]]</f>
        <v>3.825310196855856E-4</v>
      </c>
      <c r="H570" s="1">
        <v>0.83599999999999997</v>
      </c>
      <c r="I570" s="1">
        <v>5.6000000000000001E-2</v>
      </c>
      <c r="J570" s="1">
        <v>0.86</v>
      </c>
      <c r="K570" s="1">
        <v>8.4000000000000005E-2</v>
      </c>
      <c r="L570">
        <v>0</v>
      </c>
      <c r="M570" s="1">
        <v>0.51027674462317496</v>
      </c>
      <c r="N570" s="1">
        <v>0.48972325537682398</v>
      </c>
      <c r="O570" s="1">
        <v>0.49930883012802002</v>
      </c>
      <c r="P570" s="1">
        <v>0.50069116987197904</v>
      </c>
      <c r="Q570" s="1">
        <v>0.66666666666666596</v>
      </c>
      <c r="R570" s="1">
        <v>0.33333333333333298</v>
      </c>
      <c r="S570" s="1">
        <f>IF(TeknologiOppgangNedgangUnik_Vader[[#This Row],[Nedgang-KNN]]&gt;TeknologiOppgangNedgangUnik_Vader[[#This Row],[Oppgang-KNN]],0,1)</f>
        <v>0</v>
      </c>
      <c r="T570" s="1">
        <f>IF(TeknologiOppgangNedgangUnik_Vader[[#This Row],[Label]]=TeknologiOppgangNedgangUnik_Vader[[#This Row],[Prediksjon-KNN]],1,-1)</f>
        <v>1</v>
      </c>
      <c r="U5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0" s="2">
        <f>TeknologiOppgangNedgangUnik_Vader[[#This Row],[Conviction KNN]]*TeknologiOppgangNedgangUnik_Vader[[#This Row],[Prediksjon Rett/Feil KNN]]*TeknologiOppgangNedgangUnik_Vader[[#This Row],[Return]]</f>
        <v>6.3755169947597528E-5</v>
      </c>
      <c r="W570" s="1">
        <v>0.50486525181613495</v>
      </c>
      <c r="X570" s="1">
        <v>0.49513474818386399</v>
      </c>
      <c r="Y570" s="1">
        <v>0.37301587301587302</v>
      </c>
      <c r="Z570" s="1">
        <v>0.62698412698412698</v>
      </c>
    </row>
    <row r="571" spans="1:26" hidden="1" x14ac:dyDescent="0.3">
      <c r="A571">
        <v>569</v>
      </c>
      <c r="B571" s="1">
        <v>180.279999</v>
      </c>
      <c r="C571" s="1">
        <v>177.16000399999999</v>
      </c>
      <c r="D571" s="1">
        <v>180.53999300000001</v>
      </c>
      <c r="E571">
        <v>15226500</v>
      </c>
      <c r="F571" s="1">
        <v>177.470001</v>
      </c>
      <c r="G571" s="3">
        <f>(TeknologiOppgangNedgangUnik_Vader[[#This Row],[Open]]-TeknologiOppgangNedgangUnik_Vader[[#This Row],[Close]])/TeknologiOppgangNedgangUnik_Vader[[#This Row],[Close]]</f>
        <v>1.5833650668655868E-2</v>
      </c>
      <c r="H571" s="1">
        <v>0.98440000000000005</v>
      </c>
      <c r="I571" s="1">
        <v>3.6999999999999998E-2</v>
      </c>
      <c r="J571" s="1">
        <v>0.83299999999999996</v>
      </c>
      <c r="K571" s="1">
        <v>0.13</v>
      </c>
      <c r="L571">
        <v>0</v>
      </c>
      <c r="M571" s="1">
        <v>0.493379492742609</v>
      </c>
      <c r="N571" s="1">
        <v>0.50662050725739005</v>
      </c>
      <c r="O571" s="1">
        <v>0.46408322524513301</v>
      </c>
      <c r="P571" s="1">
        <v>0.53591677475486599</v>
      </c>
      <c r="Q571" s="1">
        <v>0.44444444444444398</v>
      </c>
      <c r="R571" s="1">
        <v>0.55555555555555503</v>
      </c>
      <c r="S571" s="1">
        <f>IF(TeknologiOppgangNedgangUnik_Vader[[#This Row],[Nedgang-KNN]]&gt;TeknologiOppgangNedgangUnik_Vader[[#This Row],[Oppgang-KNN]],0,1)</f>
        <v>1</v>
      </c>
      <c r="T571" s="1">
        <f>IF(TeknologiOppgangNedgangUnik_Vader[[#This Row],[Label]]=TeknologiOppgangNedgangUnik_Vader[[#This Row],[Prediksjon-KNN]],1,-1)</f>
        <v>-1</v>
      </c>
      <c r="U5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1" s="2">
        <f>TeknologiOppgangNedgangUnik_Vader[[#This Row],[Conviction KNN]]*TeknologiOppgangNedgangUnik_Vader[[#This Row],[Prediksjon Rett/Feil KNN]]*TeknologiOppgangNedgangUnik_Vader[[#This Row],[Return]]</f>
        <v>-8.7964725936976991E-4</v>
      </c>
      <c r="W571" s="1">
        <v>0.49663067280967199</v>
      </c>
      <c r="X571" s="1">
        <v>0.50336932719032701</v>
      </c>
      <c r="Y571" s="1">
        <v>0.469343850842595</v>
      </c>
      <c r="Z571" s="1">
        <v>0.530656149157404</v>
      </c>
    </row>
    <row r="572" spans="1:26" hidden="1" x14ac:dyDescent="0.3">
      <c r="A572">
        <v>570</v>
      </c>
      <c r="B572" s="1">
        <v>175</v>
      </c>
      <c r="C572" s="1">
        <v>161.009995</v>
      </c>
      <c r="D572" s="1">
        <v>175.050003</v>
      </c>
      <c r="E572">
        <v>56059600</v>
      </c>
      <c r="F572" s="1">
        <v>164.14999399999999</v>
      </c>
      <c r="G572" s="3">
        <f>(TeknologiOppgangNedgangUnik_Vader[[#This Row],[Open]]-TeknologiOppgangNedgangUnik_Vader[[#This Row],[Close]])/TeknologiOppgangNedgangUnik_Vader[[#This Row],[Close]]</f>
        <v>6.609811999140254E-2</v>
      </c>
      <c r="H572" s="1">
        <v>0.2732</v>
      </c>
      <c r="I572" s="1">
        <v>0</v>
      </c>
      <c r="J572" s="1">
        <v>0.96599999999999997</v>
      </c>
      <c r="K572" s="1">
        <v>3.4000000000000002E-2</v>
      </c>
      <c r="L572">
        <v>0</v>
      </c>
      <c r="M572" s="1">
        <v>0.54639847868705704</v>
      </c>
      <c r="N572" s="1">
        <v>0.45360152131294201</v>
      </c>
      <c r="O572" s="1">
        <v>0.61500679013361803</v>
      </c>
      <c r="P572" s="1">
        <v>0.38499320986638103</v>
      </c>
      <c r="Q572" s="1">
        <v>0.55555555555555503</v>
      </c>
      <c r="R572" s="1">
        <v>0.44444444444444398</v>
      </c>
      <c r="S572" s="1">
        <f>IF(TeknologiOppgangNedgangUnik_Vader[[#This Row],[Nedgang-KNN]]&gt;TeknologiOppgangNedgangUnik_Vader[[#This Row],[Oppgang-KNN]],0,1)</f>
        <v>0</v>
      </c>
      <c r="T572" s="1">
        <f>IF(TeknologiOppgangNedgangUnik_Vader[[#This Row],[Label]]=TeknologiOppgangNedgangUnik_Vader[[#This Row],[Prediksjon-KNN]],1,-1)</f>
        <v>1</v>
      </c>
      <c r="U5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2" s="2">
        <f>TeknologiOppgangNedgangUnik_Vader[[#This Row],[Conviction KNN]]*TeknologiOppgangNedgangUnik_Vader[[#This Row],[Prediksjon Rett/Feil KNN]]*TeknologiOppgangNedgangUnik_Vader[[#This Row],[Return]]</f>
        <v>3.6721177773001391E-3</v>
      </c>
      <c r="W572" s="1">
        <v>0.522504542459302</v>
      </c>
      <c r="X572" s="1">
        <v>0.477495457540697</v>
      </c>
      <c r="Y572" s="1">
        <v>0.54250559284116295</v>
      </c>
      <c r="Z572" s="1">
        <v>0.45749440715883599</v>
      </c>
    </row>
    <row r="573" spans="1:26" x14ac:dyDescent="0.3">
      <c r="A573">
        <v>571</v>
      </c>
      <c r="B573" s="1">
        <v>163.71000699999999</v>
      </c>
      <c r="C573" s="1">
        <v>160.83999600000001</v>
      </c>
      <c r="D573" s="1">
        <v>168.279999</v>
      </c>
      <c r="E573">
        <v>46044300</v>
      </c>
      <c r="F573" s="1">
        <v>167.5</v>
      </c>
      <c r="G573" s="3">
        <f>(TeknologiOppgangNedgangUnik_Vader[[#This Row],[Open]]-TeknologiOppgangNedgangUnik_Vader[[#This Row],[Close]])/TeknologiOppgangNedgangUnik_Vader[[#This Row],[Close]]</f>
        <v>-2.2626823880597072E-2</v>
      </c>
      <c r="H573" s="1">
        <v>-0.82709999999999995</v>
      </c>
      <c r="I573" s="1">
        <v>0.17699999999999999</v>
      </c>
      <c r="J573" s="1">
        <v>0.77500000000000002</v>
      </c>
      <c r="K573" s="1">
        <v>4.8000000000000001E-2</v>
      </c>
      <c r="L573">
        <v>1</v>
      </c>
      <c r="M573" s="7">
        <v>0.54044188784343905</v>
      </c>
      <c r="N573" s="7">
        <v>0.45955811215656001</v>
      </c>
      <c r="O573" s="7">
        <v>0.81699736044230697</v>
      </c>
      <c r="P573" s="7">
        <v>0.183002639557692</v>
      </c>
      <c r="Q573" s="7">
        <v>0.44444444444444398</v>
      </c>
      <c r="R573" s="7">
        <v>0.55555555555555503</v>
      </c>
      <c r="S573" s="1">
        <f>IF(TeknologiOppgangNedgangUnik_Vader[[#This Row],[Nedgang-KNN]]&gt;TeknologiOppgangNedgangUnik_Vader[[#This Row],[Oppgang-KNN]],0,1)</f>
        <v>1</v>
      </c>
      <c r="T573" s="1">
        <f>IF(TeknologiOppgangNedgangUnik_Vader[[#This Row],[Label]]=TeknologiOppgangNedgangUnik_Vader[[#This Row],[Prediksjon-KNN]],1,-1)</f>
        <v>1</v>
      </c>
      <c r="U5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3" s="2">
        <f>TeknologiOppgangNedgangUnik_Vader[[#This Row],[Conviction KNN]]*TeknologiOppgangNedgangUnik_Vader[[#This Row],[Prediksjon Rett/Feil KNN]]*TeknologiOppgangNedgangUnik_Vader[[#This Row],[Return]]</f>
        <v>-1.2570457711442811E-3</v>
      </c>
      <c r="W573" s="7">
        <v>0.52015477731138704</v>
      </c>
      <c r="X573" s="7">
        <v>0.47984522268861202</v>
      </c>
      <c r="Y573" s="7">
        <v>0.54250559284116295</v>
      </c>
      <c r="Z573" s="7">
        <v>0.45749440715883599</v>
      </c>
    </row>
    <row r="574" spans="1:26" hidden="1" x14ac:dyDescent="0.3">
      <c r="A574">
        <v>572</v>
      </c>
      <c r="B574" s="1">
        <v>167.479996</v>
      </c>
      <c r="C574" s="1">
        <v>164.63000500000001</v>
      </c>
      <c r="D574" s="1">
        <v>168.720001</v>
      </c>
      <c r="E574">
        <v>19758300</v>
      </c>
      <c r="F574" s="1">
        <v>168.16999799999999</v>
      </c>
      <c r="G574" s="3">
        <f>(TeknologiOppgangNedgangUnik_Vader[[#This Row],[Open]]-TeknologiOppgangNedgangUnik_Vader[[#This Row],[Close]])/TeknologiOppgangNedgangUnik_Vader[[#This Row],[Close]]</f>
        <v>-4.1030029625141141E-3</v>
      </c>
      <c r="H574" s="1">
        <v>0.9153</v>
      </c>
      <c r="I574" s="1">
        <v>9.7000000000000003E-2</v>
      </c>
      <c r="J574" s="1">
        <v>0.79</v>
      </c>
      <c r="K574" s="1">
        <v>0.113</v>
      </c>
      <c r="L574">
        <v>1</v>
      </c>
      <c r="M574" s="1">
        <v>0.49306126191489003</v>
      </c>
      <c r="N574" s="1">
        <v>0.50693873808510903</v>
      </c>
      <c r="O574" s="1">
        <v>0.486064875522146</v>
      </c>
      <c r="P574" s="1">
        <v>0.51393512447785294</v>
      </c>
      <c r="Q574" s="1">
        <v>0.66666666666666596</v>
      </c>
      <c r="R574" s="1">
        <v>0.33333333333333298</v>
      </c>
      <c r="S574" s="1">
        <f>IF(TeknologiOppgangNedgangUnik_Vader[[#This Row],[Nedgang-KNN]]&gt;TeknologiOppgangNedgangUnik_Vader[[#This Row],[Oppgang-KNN]],0,1)</f>
        <v>0</v>
      </c>
      <c r="T574" s="1">
        <f>IF(TeknologiOppgangNedgangUnik_Vader[[#This Row],[Label]]=TeknologiOppgangNedgangUnik_Vader[[#This Row],[Prediksjon-KNN]],1,-1)</f>
        <v>-1</v>
      </c>
      <c r="U5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4" s="2">
        <f>TeknologiOppgangNedgangUnik_Vader[[#This Row],[Conviction KNN]]*TeknologiOppgangNedgangUnik_Vader[[#This Row],[Prediksjon Rett/Feil KNN]]*TeknologiOppgangNedgangUnik_Vader[[#This Row],[Return]]</f>
        <v>6.83833827085685E-4</v>
      </c>
      <c r="W574" s="1">
        <v>0.49655906937735</v>
      </c>
      <c r="X574" s="1">
        <v>0.50344093062264905</v>
      </c>
      <c r="Y574" s="1">
        <v>0.469343850842595</v>
      </c>
      <c r="Z574" s="1">
        <v>0.530656149157404</v>
      </c>
    </row>
    <row r="575" spans="1:26" hidden="1" x14ac:dyDescent="0.3">
      <c r="A575">
        <v>573</v>
      </c>
      <c r="B575" s="1">
        <v>168.300003</v>
      </c>
      <c r="C575" s="1">
        <v>167.229996</v>
      </c>
      <c r="D575" s="1">
        <v>169.699997</v>
      </c>
      <c r="E575">
        <v>12446400</v>
      </c>
      <c r="F575" s="1">
        <v>168.33000200000001</v>
      </c>
      <c r="G575" s="3">
        <f>(TeknologiOppgangNedgangUnik_Vader[[#This Row],[Open]]-TeknologiOppgangNedgangUnik_Vader[[#This Row],[Close]])/TeknologiOppgangNedgangUnik_Vader[[#This Row],[Close]]</f>
        <v>-1.7821540808871171E-4</v>
      </c>
      <c r="H575" s="1">
        <v>0.98909999999999998</v>
      </c>
      <c r="I575" s="1">
        <v>0.03</v>
      </c>
      <c r="J575" s="1">
        <v>0.85299999999999998</v>
      </c>
      <c r="K575" s="1">
        <v>0.11700000000000001</v>
      </c>
      <c r="L575">
        <v>1</v>
      </c>
      <c r="M575" s="1">
        <v>0.49882671054962102</v>
      </c>
      <c r="N575" s="1">
        <v>0.50117328945037798</v>
      </c>
      <c r="O575" s="1">
        <v>0.47724437986506202</v>
      </c>
      <c r="P575" s="1">
        <v>0.52275562013493604</v>
      </c>
      <c r="Q575" s="1">
        <v>0.66666666666666596</v>
      </c>
      <c r="R575" s="1">
        <v>0.33333333333333298</v>
      </c>
      <c r="S575" s="1">
        <f>IF(TeknologiOppgangNedgangUnik_Vader[[#This Row],[Nedgang-KNN]]&gt;TeknologiOppgangNedgangUnik_Vader[[#This Row],[Oppgang-KNN]],0,1)</f>
        <v>0</v>
      </c>
      <c r="T575" s="1">
        <f>IF(TeknologiOppgangNedgangUnik_Vader[[#This Row],[Label]]=TeknologiOppgangNedgangUnik_Vader[[#This Row],[Prediksjon-KNN]],1,-1)</f>
        <v>-1</v>
      </c>
      <c r="U5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5" s="2">
        <f>TeknologiOppgangNedgangUnik_Vader[[#This Row],[Conviction KNN]]*TeknologiOppgangNedgangUnik_Vader[[#This Row],[Prediksjon Rett/Feil KNN]]*TeknologiOppgangNedgangUnik_Vader[[#This Row],[Return]]</f>
        <v>2.9702568014785253E-5</v>
      </c>
      <c r="W575" s="1">
        <v>0.49925453580851997</v>
      </c>
      <c r="X575" s="1">
        <v>0.50074546419147903</v>
      </c>
      <c r="Y575" s="1">
        <v>0.515593561368209</v>
      </c>
      <c r="Z575" s="1">
        <v>0.48440643863179</v>
      </c>
    </row>
    <row r="576" spans="1:26" x14ac:dyDescent="0.3">
      <c r="A576">
        <v>574</v>
      </c>
      <c r="B576" s="1">
        <v>170.16999799999999</v>
      </c>
      <c r="C576" s="1">
        <v>168.83999600000001</v>
      </c>
      <c r="D576" s="1">
        <v>173.86999499999999</v>
      </c>
      <c r="E576">
        <v>16917300</v>
      </c>
      <c r="F576" s="1">
        <v>173.35000600000001</v>
      </c>
      <c r="G576" s="3">
        <f>(TeknologiOppgangNedgangUnik_Vader[[#This Row],[Open]]-TeknologiOppgangNedgangUnik_Vader[[#This Row],[Close]])/TeknologiOppgangNedgangUnik_Vader[[#This Row],[Close]]</f>
        <v>-1.8344435476973765E-2</v>
      </c>
      <c r="H576" s="1">
        <v>0.98150000000000004</v>
      </c>
      <c r="I576" s="1">
        <v>1.7000000000000001E-2</v>
      </c>
      <c r="J576" s="1">
        <v>0.83699999999999997</v>
      </c>
      <c r="K576" s="1">
        <v>0.14599999999999999</v>
      </c>
      <c r="L576">
        <v>1</v>
      </c>
      <c r="M576" s="7">
        <v>0.49031650999100201</v>
      </c>
      <c r="N576" s="7">
        <v>0.50968349000899704</v>
      </c>
      <c r="O576" s="7">
        <v>0.46275742540809101</v>
      </c>
      <c r="P576" s="7">
        <v>0.53724257459190805</v>
      </c>
      <c r="Q576" s="7">
        <v>0.33333333333333298</v>
      </c>
      <c r="R576" s="7">
        <v>0.66666666666666596</v>
      </c>
      <c r="S576" s="1">
        <f>IF(TeknologiOppgangNedgangUnik_Vader[[#This Row],[Nedgang-KNN]]&gt;TeknologiOppgangNedgangUnik_Vader[[#This Row],[Oppgang-KNN]],0,1)</f>
        <v>1</v>
      </c>
      <c r="T576" s="1">
        <f>IF(TeknologiOppgangNedgangUnik_Vader[[#This Row],[Label]]=TeknologiOppgangNedgangUnik_Vader[[#This Row],[Prediksjon-KNN]],1,-1)</f>
        <v>1</v>
      </c>
      <c r="U5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6" s="2">
        <f>TeknologiOppgangNedgangUnik_Vader[[#This Row],[Conviction KNN]]*TeknologiOppgangNedgangUnik_Vader[[#This Row],[Prediksjon Rett/Feil KNN]]*TeknologiOppgangNedgangUnik_Vader[[#This Row],[Return]]</f>
        <v>-3.0574059128289578E-3</v>
      </c>
      <c r="W576" s="7">
        <v>0.49513168474604802</v>
      </c>
      <c r="X576" s="7">
        <v>0.50486831525395104</v>
      </c>
      <c r="Y576" s="7">
        <v>0.469343850842595</v>
      </c>
      <c r="Z576" s="7">
        <v>0.530656149157404</v>
      </c>
    </row>
    <row r="577" spans="1:26" hidden="1" x14ac:dyDescent="0.3">
      <c r="A577">
        <v>575</v>
      </c>
      <c r="B577" s="1">
        <v>178.479996</v>
      </c>
      <c r="C577" s="1">
        <v>176.78999300000001</v>
      </c>
      <c r="D577" s="1">
        <v>179.979996</v>
      </c>
      <c r="E577">
        <v>15266600</v>
      </c>
      <c r="F577" s="1">
        <v>178.10000600000001</v>
      </c>
      <c r="G577" s="3">
        <f>(TeknologiOppgangNedgangUnik_Vader[[#This Row],[Open]]-TeknologiOppgangNedgangUnik_Vader[[#This Row],[Close]])/TeknologiOppgangNedgangUnik_Vader[[#This Row],[Close]]</f>
        <v>2.1335765704577924E-3</v>
      </c>
      <c r="H577" s="1">
        <v>-0.1027</v>
      </c>
      <c r="I577" s="1">
        <v>2.1000000000000001E-2</v>
      </c>
      <c r="J577" s="1">
        <v>0.96799999999999997</v>
      </c>
      <c r="K577" s="1">
        <v>1.2E-2</v>
      </c>
      <c r="L577">
        <v>0</v>
      </c>
      <c r="M577" s="1">
        <v>0.56618498723626698</v>
      </c>
      <c r="N577" s="1">
        <v>0.43381501276373202</v>
      </c>
      <c r="O577" s="1">
        <v>0.66184989577967102</v>
      </c>
      <c r="P577" s="1">
        <v>0.33815010422032798</v>
      </c>
      <c r="Q577" s="1">
        <v>0.66666666666666596</v>
      </c>
      <c r="R577" s="1">
        <v>0.33333333333333298</v>
      </c>
      <c r="S577" s="1">
        <f>IF(TeknologiOppgangNedgangUnik_Vader[[#This Row],[Nedgang-KNN]]&gt;TeknologiOppgangNedgangUnik_Vader[[#This Row],[Oppgang-KNN]],0,1)</f>
        <v>0</v>
      </c>
      <c r="T577" s="1">
        <f>IF(TeknologiOppgangNedgangUnik_Vader[[#This Row],[Label]]=TeknologiOppgangNedgangUnik_Vader[[#This Row],[Prediksjon-KNN]],1,-1)</f>
        <v>1</v>
      </c>
      <c r="U5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7" s="2">
        <f>TeknologiOppgangNedgangUnik_Vader[[#This Row],[Conviction KNN]]*TeknologiOppgangNedgangUnik_Vader[[#This Row],[Prediksjon Rett/Feil KNN]]*TeknologiOppgangNedgangUnik_Vader[[#This Row],[Return]]</f>
        <v>3.5559609507629836E-4</v>
      </c>
      <c r="W577" s="1">
        <v>0.52879455532446196</v>
      </c>
      <c r="X577" s="1">
        <v>0.47120544467553699</v>
      </c>
      <c r="Y577" s="1">
        <v>0.54250559284116295</v>
      </c>
      <c r="Z577" s="1">
        <v>0.45749440715883599</v>
      </c>
    </row>
    <row r="578" spans="1:26" hidden="1" x14ac:dyDescent="0.3">
      <c r="A578">
        <v>576</v>
      </c>
      <c r="B578" s="1">
        <v>178.38000500000001</v>
      </c>
      <c r="C578" s="1">
        <v>172.88000500000001</v>
      </c>
      <c r="D578" s="1">
        <v>179.270004</v>
      </c>
      <c r="E578">
        <v>17681500</v>
      </c>
      <c r="F578" s="1">
        <v>175.03999300000001</v>
      </c>
      <c r="G578" s="3">
        <f>(TeknologiOppgangNedgangUnik_Vader[[#This Row],[Open]]-TeknologiOppgangNedgangUnik_Vader[[#This Row],[Close]])/TeknologiOppgangNedgangUnik_Vader[[#This Row],[Close]]</f>
        <v>1.9081422152479183E-2</v>
      </c>
      <c r="H578" s="1">
        <v>0.99729999999999996</v>
      </c>
      <c r="I578" s="1">
        <v>3.0000000000000001E-3</v>
      </c>
      <c r="J578" s="1">
        <v>0.82</v>
      </c>
      <c r="K578" s="1">
        <v>0.17799999999999999</v>
      </c>
      <c r="L578">
        <v>0</v>
      </c>
      <c r="M578" s="1">
        <v>0.48784147035443198</v>
      </c>
      <c r="N578" s="1">
        <v>0.51215852964556696</v>
      </c>
      <c r="O578" s="1">
        <v>0.45074267242391503</v>
      </c>
      <c r="P578" s="1">
        <v>0.54925732757608403</v>
      </c>
      <c r="Q578" s="1">
        <v>0.44444444444444398</v>
      </c>
      <c r="R578" s="1">
        <v>0.55555555555555503</v>
      </c>
      <c r="S578" s="1">
        <f>IF(TeknologiOppgangNedgangUnik_Vader[[#This Row],[Nedgang-KNN]]&gt;TeknologiOppgangNedgangUnik_Vader[[#This Row],[Oppgang-KNN]],0,1)</f>
        <v>1</v>
      </c>
      <c r="T578" s="1">
        <f>IF(TeknologiOppgangNedgangUnik_Vader[[#This Row],[Label]]=TeknologiOppgangNedgangUnik_Vader[[#This Row],[Prediksjon-KNN]],1,-1)</f>
        <v>-1</v>
      </c>
      <c r="U5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8" s="2">
        <f>TeknologiOppgangNedgangUnik_Vader[[#This Row],[Conviction KNN]]*TeknologiOppgangNedgangUnik_Vader[[#This Row],[Prediksjon Rett/Feil KNN]]*TeknologiOppgangNedgangUnik_Vader[[#This Row],[Return]]</f>
        <v>-1.0600790084710652E-3</v>
      </c>
      <c r="W578" s="1">
        <v>0.490390639569392</v>
      </c>
      <c r="X578" s="1">
        <v>0.50960936043060701</v>
      </c>
      <c r="Y578" s="1">
        <v>0.469343850842595</v>
      </c>
      <c r="Z578" s="1">
        <v>0.530656149157404</v>
      </c>
    </row>
    <row r="579" spans="1:26" x14ac:dyDescent="0.3">
      <c r="A579">
        <v>577</v>
      </c>
      <c r="B579" s="1">
        <v>175.529999</v>
      </c>
      <c r="C579" s="1">
        <v>174.61000100000001</v>
      </c>
      <c r="D579" s="1">
        <v>178.029999</v>
      </c>
      <c r="E579">
        <v>12253600</v>
      </c>
      <c r="F579" s="1">
        <v>177.470001</v>
      </c>
      <c r="G579" s="3">
        <f>(TeknologiOppgangNedgangUnik_Vader[[#This Row],[Open]]-TeknologiOppgangNedgangUnik_Vader[[#This Row],[Close]])/TeknologiOppgangNedgangUnik_Vader[[#This Row],[Close]]</f>
        <v>-1.0931436237496796E-2</v>
      </c>
      <c r="H579" s="1">
        <v>0.97440000000000004</v>
      </c>
      <c r="I579" s="1">
        <v>6.2E-2</v>
      </c>
      <c r="J579" s="1">
        <v>0.81200000000000006</v>
      </c>
      <c r="K579" s="1">
        <v>0.126</v>
      </c>
      <c r="L579">
        <v>1</v>
      </c>
      <c r="M579" s="7">
        <v>0.491774134176579</v>
      </c>
      <c r="N579" s="7">
        <v>0.50822586582342</v>
      </c>
      <c r="O579" s="7">
        <v>0.463222439873472</v>
      </c>
      <c r="P579" s="7">
        <v>0.536777560126527</v>
      </c>
      <c r="Q579" s="7">
        <v>0.44444444444444398</v>
      </c>
      <c r="R579" s="7">
        <v>0.55555555555555503</v>
      </c>
      <c r="S579" s="1">
        <f>IF(TeknologiOppgangNedgangUnik_Vader[[#This Row],[Nedgang-KNN]]&gt;TeknologiOppgangNedgangUnik_Vader[[#This Row],[Oppgang-KNN]],0,1)</f>
        <v>1</v>
      </c>
      <c r="T579" s="1">
        <f>IF(TeknologiOppgangNedgangUnik_Vader[[#This Row],[Label]]=TeknologiOppgangNedgangUnik_Vader[[#This Row],[Prediksjon-KNN]],1,-1)</f>
        <v>1</v>
      </c>
      <c r="U5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9" s="2">
        <f>TeknologiOppgangNedgangUnik_Vader[[#This Row],[Conviction KNN]]*TeknologiOppgangNedgangUnik_Vader[[#This Row],[Prediksjon Rett/Feil KNN]]*TeknologiOppgangNedgangUnik_Vader[[#This Row],[Return]]</f>
        <v>-6.0730201319426609E-4</v>
      </c>
      <c r="W579" s="7">
        <v>0.49588269169215199</v>
      </c>
      <c r="X579" s="7">
        <v>0.50411730830784696</v>
      </c>
      <c r="Y579" s="7">
        <v>0.469343850842595</v>
      </c>
      <c r="Z579" s="7">
        <v>0.530656149157404</v>
      </c>
    </row>
    <row r="580" spans="1:26" x14ac:dyDescent="0.3">
      <c r="A580">
        <v>578</v>
      </c>
      <c r="B580" s="1">
        <v>180.509995</v>
      </c>
      <c r="C580" s="1">
        <v>180</v>
      </c>
      <c r="D580" s="1">
        <v>181.83999600000001</v>
      </c>
      <c r="E580">
        <v>16773700</v>
      </c>
      <c r="F580" s="1">
        <v>181.33000200000001</v>
      </c>
      <c r="G580" s="3">
        <f>(TeknologiOppgangNedgangUnik_Vader[[#This Row],[Open]]-TeknologiOppgangNedgangUnik_Vader[[#This Row],[Close]])/TeknologiOppgangNedgangUnik_Vader[[#This Row],[Close]]</f>
        <v>-4.5221805049117242E-3</v>
      </c>
      <c r="H580" s="1">
        <v>0.89990000000000003</v>
      </c>
      <c r="I580" s="1">
        <v>8.3000000000000004E-2</v>
      </c>
      <c r="J580" s="1">
        <v>0.80800000000000005</v>
      </c>
      <c r="K580" s="1">
        <v>0.109</v>
      </c>
      <c r="L580">
        <v>1</v>
      </c>
      <c r="M580" s="7">
        <v>0.49660284337573302</v>
      </c>
      <c r="N580" s="7">
        <v>0.50339715662426598</v>
      </c>
      <c r="O580" s="7">
        <v>0.48199009353552702</v>
      </c>
      <c r="P580" s="7">
        <v>0.51800990646447198</v>
      </c>
      <c r="Q580" s="7">
        <v>0.44444444444444398</v>
      </c>
      <c r="R580" s="7">
        <v>0.55555555555555503</v>
      </c>
      <c r="S580" s="1">
        <f>IF(TeknologiOppgangNedgangUnik_Vader[[#This Row],[Nedgang-KNN]]&gt;TeknologiOppgangNedgangUnik_Vader[[#This Row],[Oppgang-KNN]],0,1)</f>
        <v>1</v>
      </c>
      <c r="T580" s="1">
        <f>IF(TeknologiOppgangNedgangUnik_Vader[[#This Row],[Label]]=TeknologiOppgangNedgangUnik_Vader[[#This Row],[Prediksjon-KNN]],1,-1)</f>
        <v>1</v>
      </c>
      <c r="U5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0" s="2">
        <f>TeknologiOppgangNedgangUnik_Vader[[#This Row],[Conviction KNN]]*TeknologiOppgangNedgangUnik_Vader[[#This Row],[Prediksjon Rett/Feil KNN]]*TeknologiOppgangNedgangUnik_Vader[[#This Row],[Return]]</f>
        <v>-2.5123225027287344E-4</v>
      </c>
      <c r="W580" s="7">
        <v>0.49826205805254498</v>
      </c>
      <c r="X580" s="7">
        <v>0.50173794194745402</v>
      </c>
      <c r="Y580" s="7">
        <v>0.469343850842595</v>
      </c>
      <c r="Z580" s="7">
        <v>0.530656149157404</v>
      </c>
    </row>
    <row r="581" spans="1:26" hidden="1" x14ac:dyDescent="0.3">
      <c r="A581">
        <v>579</v>
      </c>
      <c r="B581" s="1">
        <v>194</v>
      </c>
      <c r="C581" s="1">
        <v>187.279999</v>
      </c>
      <c r="D581" s="1">
        <v>194.529999</v>
      </c>
      <c r="E581">
        <v>37571400</v>
      </c>
      <c r="F581" s="1">
        <v>188.470001</v>
      </c>
      <c r="G581" s="3">
        <f>(TeknologiOppgangNedgangUnik_Vader[[#This Row],[Open]]-TeknologiOppgangNedgangUnik_Vader[[#This Row],[Close]])/TeknologiOppgangNedgangUnik_Vader[[#This Row],[Close]]</f>
        <v>2.9341534306035283E-2</v>
      </c>
      <c r="H581" s="1">
        <v>0.97409999999999997</v>
      </c>
      <c r="I581" s="1">
        <v>5.3999999999999999E-2</v>
      </c>
      <c r="J581" s="1">
        <v>0.82599999999999996</v>
      </c>
      <c r="K581" s="1">
        <v>0.12</v>
      </c>
      <c r="L581">
        <v>0</v>
      </c>
      <c r="M581" s="1">
        <v>0.49495329011710298</v>
      </c>
      <c r="N581" s="1">
        <v>0.50504670988289702</v>
      </c>
      <c r="O581" s="1">
        <v>0.46786929626632301</v>
      </c>
      <c r="P581" s="1">
        <v>0.53213070373367699</v>
      </c>
      <c r="Q581" s="1">
        <v>0.66666666666666596</v>
      </c>
      <c r="R581" s="1">
        <v>0.33333333333333298</v>
      </c>
      <c r="S581" s="1">
        <f>IF(TeknologiOppgangNedgangUnik_Vader[[#This Row],[Nedgang-KNN]]&gt;TeknologiOppgangNedgangUnik_Vader[[#This Row],[Oppgang-KNN]],0,1)</f>
        <v>0</v>
      </c>
      <c r="T581" s="1">
        <f>IF(TeknologiOppgangNedgangUnik_Vader[[#This Row],[Label]]=TeknologiOppgangNedgangUnik_Vader[[#This Row],[Prediksjon-KNN]],1,-1)</f>
        <v>1</v>
      </c>
      <c r="U5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1" s="2">
        <f>TeknologiOppgangNedgangUnik_Vader[[#This Row],[Conviction KNN]]*TeknologiOppgangNedgangUnik_Vader[[#This Row],[Prediksjon Rett/Feil KNN]]*TeknologiOppgangNedgangUnik_Vader[[#This Row],[Return]]</f>
        <v>4.8902557176725417E-3</v>
      </c>
      <c r="W581" s="1">
        <v>0.49741137733485602</v>
      </c>
      <c r="X581" s="1">
        <v>0.50258862266514304</v>
      </c>
      <c r="Y581" s="1">
        <v>0.469343850842595</v>
      </c>
      <c r="Z581" s="1">
        <v>0.530656149157404</v>
      </c>
    </row>
    <row r="582" spans="1:26" hidden="1" x14ac:dyDescent="0.3">
      <c r="A582">
        <v>580</v>
      </c>
      <c r="B582" s="1">
        <v>187</v>
      </c>
      <c r="C582" s="1">
        <v>184.550003</v>
      </c>
      <c r="D582" s="1">
        <v>188.10000600000001</v>
      </c>
      <c r="E582">
        <v>21417100</v>
      </c>
      <c r="F582" s="1">
        <v>187.479996</v>
      </c>
      <c r="G582" s="3">
        <f>(TeknologiOppgangNedgangUnik_Vader[[#This Row],[Open]]-TeknologiOppgangNedgangUnik_Vader[[#This Row],[Close]])/TeknologiOppgangNedgangUnik_Vader[[#This Row],[Close]]</f>
        <v>-2.5602518148122849E-3</v>
      </c>
      <c r="H582" s="1">
        <v>0.98939999999999995</v>
      </c>
      <c r="I582" s="1">
        <v>0.03</v>
      </c>
      <c r="J582" s="1">
        <v>0.83099999999999996</v>
      </c>
      <c r="K582" s="1">
        <v>0.13900000000000001</v>
      </c>
      <c r="L582">
        <v>1</v>
      </c>
      <c r="M582" s="1">
        <v>0.49097563846511699</v>
      </c>
      <c r="N582" s="1">
        <v>0.50902436153488195</v>
      </c>
      <c r="O582" s="1">
        <v>0.46022570243678101</v>
      </c>
      <c r="P582" s="1">
        <v>0.53977429756321804</v>
      </c>
      <c r="Q582" s="1">
        <v>0.55555555555555503</v>
      </c>
      <c r="R582" s="1">
        <v>0.44444444444444398</v>
      </c>
      <c r="S582" s="1">
        <f>IF(TeknologiOppgangNedgangUnik_Vader[[#This Row],[Nedgang-KNN]]&gt;TeknologiOppgangNedgangUnik_Vader[[#This Row],[Oppgang-KNN]],0,1)</f>
        <v>0</v>
      </c>
      <c r="T582" s="1">
        <f>IF(TeknologiOppgangNedgangUnik_Vader[[#This Row],[Label]]=TeknologiOppgangNedgangUnik_Vader[[#This Row],[Prediksjon-KNN]],1,-1)</f>
        <v>-1</v>
      </c>
      <c r="U5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2" s="2">
        <f>TeknologiOppgangNedgangUnik_Vader[[#This Row],[Conviction KNN]]*TeknologiOppgangNedgangUnik_Vader[[#This Row],[Prediksjon Rett/Feil KNN]]*TeknologiOppgangNedgangUnik_Vader[[#This Row],[Return]]</f>
        <v>1.4223621193401576E-4</v>
      </c>
      <c r="W582" s="1">
        <v>0.49546032886445401</v>
      </c>
      <c r="X582" s="1">
        <v>0.50453967113554499</v>
      </c>
      <c r="Y582" s="1">
        <v>0.469343850842595</v>
      </c>
      <c r="Z582" s="1">
        <v>0.530656149157404</v>
      </c>
    </row>
    <row r="583" spans="1:26" hidden="1" x14ac:dyDescent="0.3">
      <c r="A583">
        <v>581</v>
      </c>
      <c r="B583" s="1">
        <v>190.949997</v>
      </c>
      <c r="C583" s="1">
        <v>187.63999899999999</v>
      </c>
      <c r="D583" s="1">
        <v>191.16000399999999</v>
      </c>
      <c r="E583">
        <v>14635700</v>
      </c>
      <c r="F583" s="1">
        <v>189.529999</v>
      </c>
      <c r="G583" s="3">
        <f>(TeknologiOppgangNedgangUnik_Vader[[#This Row],[Open]]-TeknologiOppgangNedgangUnik_Vader[[#This Row],[Close]])/TeknologiOppgangNedgangUnik_Vader[[#This Row],[Close]]</f>
        <v>7.4922070779939827E-3</v>
      </c>
      <c r="H583" s="1">
        <v>0.70960000000000001</v>
      </c>
      <c r="I583" s="1">
        <v>3.7999999999999999E-2</v>
      </c>
      <c r="J583" s="1">
        <v>0.88900000000000001</v>
      </c>
      <c r="K583" s="1">
        <v>7.3999999999999996E-2</v>
      </c>
      <c r="L583">
        <v>0</v>
      </c>
      <c r="M583" s="1">
        <v>0.52610005899194001</v>
      </c>
      <c r="N583" s="1">
        <v>0.47389994100805899</v>
      </c>
      <c r="O583" s="1">
        <v>0.51777645467623501</v>
      </c>
      <c r="P583" s="1">
        <v>0.48222354532376399</v>
      </c>
      <c r="Q583" s="1">
        <v>0.22222222222222199</v>
      </c>
      <c r="R583" s="1">
        <v>0.77777777777777701</v>
      </c>
      <c r="S583" s="1">
        <f>IF(TeknologiOppgangNedgangUnik_Vader[[#This Row],[Nedgang-KNN]]&gt;TeknologiOppgangNedgangUnik_Vader[[#This Row],[Oppgang-KNN]],0,1)</f>
        <v>1</v>
      </c>
      <c r="T583" s="1">
        <f>IF(TeknologiOppgangNedgangUnik_Vader[[#This Row],[Label]]=TeknologiOppgangNedgangUnik_Vader[[#This Row],[Prediksjon-KNN]],1,-1)</f>
        <v>-1</v>
      </c>
      <c r="U5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83" s="2">
        <f>TeknologiOppgangNedgangUnik_Vader[[#This Row],[Conviction KNN]]*TeknologiOppgangNedgangUnik_Vader[[#This Row],[Prediksjon Rett/Feil KNN]]*TeknologiOppgangNedgangUnik_Vader[[#This Row],[Return]]</f>
        <v>-2.0811686327761045E-3</v>
      </c>
      <c r="W583" s="1">
        <v>0.50901999553773702</v>
      </c>
      <c r="X583" s="1">
        <v>0.49098000446226198</v>
      </c>
      <c r="Y583" s="1">
        <v>0.39705882352941102</v>
      </c>
      <c r="Z583" s="1">
        <v>0.60294117647058798</v>
      </c>
    </row>
    <row r="584" spans="1:26" hidden="1" x14ac:dyDescent="0.3">
      <c r="A584">
        <v>582</v>
      </c>
      <c r="B584" s="1">
        <v>188.75</v>
      </c>
      <c r="C584" s="1">
        <v>188.75</v>
      </c>
      <c r="D584" s="1">
        <v>192</v>
      </c>
      <c r="E584">
        <v>22751200</v>
      </c>
      <c r="F584" s="1">
        <v>191.13999899999999</v>
      </c>
      <c r="G584" s="3">
        <f>(TeknologiOppgangNedgangUnik_Vader[[#This Row],[Open]]-TeknologiOppgangNedgangUnik_Vader[[#This Row],[Close]])/TeknologiOppgangNedgangUnik_Vader[[#This Row],[Close]]</f>
        <v>-1.2503918659118488E-2</v>
      </c>
      <c r="H584" s="1">
        <v>0.99729999999999996</v>
      </c>
      <c r="I584" s="1">
        <v>3.1E-2</v>
      </c>
      <c r="J584" s="1">
        <v>0.81399999999999995</v>
      </c>
      <c r="K584" s="1">
        <v>0.155</v>
      </c>
      <c r="L584">
        <v>1</v>
      </c>
      <c r="M584" s="1">
        <v>0.48498668764630698</v>
      </c>
      <c r="N584" s="1">
        <v>0.51501331235369197</v>
      </c>
      <c r="O584" s="1">
        <v>0.44792381221132799</v>
      </c>
      <c r="P584" s="1">
        <v>0.55207618778867096</v>
      </c>
      <c r="Q584" s="1">
        <v>0.55555555555555503</v>
      </c>
      <c r="R584" s="1">
        <v>0.44444444444444398</v>
      </c>
      <c r="S584" s="1">
        <f>IF(TeknologiOppgangNedgangUnik_Vader[[#This Row],[Nedgang-KNN]]&gt;TeknologiOppgangNedgangUnik_Vader[[#This Row],[Oppgang-KNN]],0,1)</f>
        <v>0</v>
      </c>
      <c r="T584" s="1">
        <f>IF(TeknologiOppgangNedgangUnik_Vader[[#This Row],[Label]]=TeknologiOppgangNedgangUnik_Vader[[#This Row],[Prediksjon-KNN]],1,-1)</f>
        <v>-1</v>
      </c>
      <c r="U5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4" s="2">
        <f>TeknologiOppgangNedgangUnik_Vader[[#This Row],[Conviction KNN]]*TeknologiOppgangNedgangUnik_Vader[[#This Row],[Prediksjon Rett/Feil KNN]]*TeknologiOppgangNedgangUnik_Vader[[#This Row],[Return]]</f>
        <v>6.9466214772880453E-4</v>
      </c>
      <c r="W584" s="1">
        <v>0.49256339645543201</v>
      </c>
      <c r="X584" s="1">
        <v>0.50743660354456699</v>
      </c>
      <c r="Y584" s="1">
        <v>0.469343850842595</v>
      </c>
      <c r="Z584" s="1">
        <v>0.530656149157404</v>
      </c>
    </row>
    <row r="585" spans="1:26" x14ac:dyDescent="0.3">
      <c r="A585">
        <v>583</v>
      </c>
      <c r="B585" s="1">
        <v>192.41999799999999</v>
      </c>
      <c r="C585" s="1">
        <v>191.570007</v>
      </c>
      <c r="D585" s="1">
        <v>193.979996</v>
      </c>
      <c r="E585">
        <v>15509000</v>
      </c>
      <c r="F585" s="1">
        <v>192.60000600000001</v>
      </c>
      <c r="G585" s="3">
        <f>(TeknologiOppgangNedgangUnik_Vader[[#This Row],[Open]]-TeknologiOppgangNedgangUnik_Vader[[#This Row],[Close]])/TeknologiOppgangNedgangUnik_Vader[[#This Row],[Close]]</f>
        <v>-9.3462094700046399E-4</v>
      </c>
      <c r="H585" s="1">
        <v>0.9617</v>
      </c>
      <c r="I585" s="1">
        <v>4.8000000000000001E-2</v>
      </c>
      <c r="J585" s="1">
        <v>0.86499999999999999</v>
      </c>
      <c r="K585" s="1">
        <v>8.6999999999999994E-2</v>
      </c>
      <c r="L585">
        <v>1</v>
      </c>
      <c r="M585" s="7">
        <v>0.50774350234728405</v>
      </c>
      <c r="N585" s="7">
        <v>0.49225649765271501</v>
      </c>
      <c r="O585" s="7">
        <v>0.49529062435596699</v>
      </c>
      <c r="P585" s="7">
        <v>0.50470937564403195</v>
      </c>
      <c r="Q585" s="7">
        <v>0.33333333333333298</v>
      </c>
      <c r="R585" s="7">
        <v>0.66666666666666596</v>
      </c>
      <c r="S585" s="1">
        <f>IF(TeknologiOppgangNedgangUnik_Vader[[#This Row],[Nedgang-KNN]]&gt;TeknologiOppgangNedgangUnik_Vader[[#This Row],[Oppgang-KNN]],0,1)</f>
        <v>1</v>
      </c>
      <c r="T585" s="1">
        <f>IF(TeknologiOppgangNedgangUnik_Vader[[#This Row],[Label]]=TeknologiOppgangNedgangUnik_Vader[[#This Row],[Prediksjon-KNN]],1,-1)</f>
        <v>1</v>
      </c>
      <c r="U5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5" s="2">
        <f>TeknologiOppgangNedgangUnik_Vader[[#This Row],[Conviction KNN]]*TeknologiOppgangNedgangUnik_Vader[[#This Row],[Prediksjon Rett/Feil KNN]]*TeknologiOppgangNedgangUnik_Vader[[#This Row],[Return]]</f>
        <v>-1.5577015783341049E-4</v>
      </c>
      <c r="W585" s="7">
        <v>0.50359042086818295</v>
      </c>
      <c r="X585" s="7">
        <v>0.49640957913181699</v>
      </c>
      <c r="Y585" s="7">
        <v>0.515593561368209</v>
      </c>
      <c r="Z585" s="7">
        <v>0.48440643863179</v>
      </c>
    </row>
    <row r="586" spans="1:26" hidden="1" x14ac:dyDescent="0.3">
      <c r="A586">
        <v>584</v>
      </c>
      <c r="B586" s="1">
        <v>192.88000500000001</v>
      </c>
      <c r="C586" s="1">
        <v>188.13000500000001</v>
      </c>
      <c r="D586" s="1">
        <v>193.13999899999999</v>
      </c>
      <c r="E586">
        <v>16750300</v>
      </c>
      <c r="F586" s="1">
        <v>188.83999600000001</v>
      </c>
      <c r="G586" s="3">
        <f>(TeknologiOppgangNedgangUnik_Vader[[#This Row],[Open]]-TeknologiOppgangNedgangUnik_Vader[[#This Row],[Close]])/TeknologiOppgangNedgangUnik_Vader[[#This Row],[Close]]</f>
        <v>2.1393820618382121E-2</v>
      </c>
      <c r="H586" s="1">
        <v>0.99370000000000003</v>
      </c>
      <c r="I586" s="1">
        <v>7.0000000000000007E-2</v>
      </c>
      <c r="J586" s="1">
        <v>0.77900000000000003</v>
      </c>
      <c r="K586" s="1">
        <v>0.151</v>
      </c>
      <c r="L586">
        <v>0</v>
      </c>
      <c r="M586" s="1">
        <v>0.48144842572470398</v>
      </c>
      <c r="N586" s="1">
        <v>0.51855157427529497</v>
      </c>
      <c r="O586" s="1">
        <v>0.44634762408171602</v>
      </c>
      <c r="P586" s="1">
        <v>0.55365237591828298</v>
      </c>
      <c r="Q586" s="1">
        <v>0.55555555555555503</v>
      </c>
      <c r="R586" s="1">
        <v>0.44444444444444398</v>
      </c>
      <c r="S586" s="1">
        <f>IF(TeknologiOppgangNedgangUnik_Vader[[#This Row],[Nedgang-KNN]]&gt;TeknologiOppgangNedgangUnik_Vader[[#This Row],[Oppgang-KNN]],0,1)</f>
        <v>0</v>
      </c>
      <c r="T586" s="1">
        <f>IF(TeknologiOppgangNedgangUnik_Vader[[#This Row],[Label]]=TeknologiOppgangNedgangUnik_Vader[[#This Row],[Prediksjon-KNN]],1,-1)</f>
        <v>1</v>
      </c>
      <c r="U5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6" s="2">
        <f>TeknologiOppgangNedgangUnik_Vader[[#This Row],[Conviction KNN]]*TeknologiOppgangNedgangUnik_Vader[[#This Row],[Prediksjon Rett/Feil KNN]]*TeknologiOppgangNedgangUnik_Vader[[#This Row],[Return]]</f>
        <v>1.1885455899101171E-3</v>
      </c>
      <c r="W586" s="1">
        <v>0.490891609276357</v>
      </c>
      <c r="X586" s="1">
        <v>0.509108390723642</v>
      </c>
      <c r="Y586" s="1">
        <v>0.469343850842595</v>
      </c>
      <c r="Z586" s="1">
        <v>0.530656149157404</v>
      </c>
    </row>
    <row r="587" spans="1:26" hidden="1" x14ac:dyDescent="0.3">
      <c r="A587">
        <v>585</v>
      </c>
      <c r="B587" s="1">
        <v>189.53999300000001</v>
      </c>
      <c r="C587" s="1">
        <v>187.30999800000001</v>
      </c>
      <c r="D587" s="1">
        <v>190.759995</v>
      </c>
      <c r="E587">
        <v>12808600</v>
      </c>
      <c r="F587" s="1">
        <v>187.66000399999999</v>
      </c>
      <c r="G587" s="3">
        <f>(TeknologiOppgangNedgangUnik_Vader[[#This Row],[Open]]-TeknologiOppgangNedgangUnik_Vader[[#This Row],[Close]])/TeknologiOppgangNedgangUnik_Vader[[#This Row],[Close]]</f>
        <v>1.0018059042565209E-2</v>
      </c>
      <c r="H587" s="1">
        <v>0.9919</v>
      </c>
      <c r="I587" s="1">
        <v>4.3999999999999997E-2</v>
      </c>
      <c r="J587" s="1">
        <v>0.84899999999999998</v>
      </c>
      <c r="K587" s="1">
        <v>0.107</v>
      </c>
      <c r="L587">
        <v>0</v>
      </c>
      <c r="M587" s="1">
        <v>0.50052810206565401</v>
      </c>
      <c r="N587" s="1">
        <v>0.49947189793434499</v>
      </c>
      <c r="O587" s="1">
        <v>0.47964399695924798</v>
      </c>
      <c r="P587" s="1">
        <v>0.52035600304075103</v>
      </c>
      <c r="Q587" s="1">
        <v>0.55555555555555503</v>
      </c>
      <c r="R587" s="1">
        <v>0.44444444444444398</v>
      </c>
      <c r="S587" s="1">
        <f>IF(TeknologiOppgangNedgangUnik_Vader[[#This Row],[Nedgang-KNN]]&gt;TeknologiOppgangNedgangUnik_Vader[[#This Row],[Oppgang-KNN]],0,1)</f>
        <v>0</v>
      </c>
      <c r="T587" s="1">
        <f>IF(TeknologiOppgangNedgangUnik_Vader[[#This Row],[Label]]=TeknologiOppgangNedgangUnik_Vader[[#This Row],[Prediksjon-KNN]],1,-1)</f>
        <v>1</v>
      </c>
      <c r="U5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7" s="2">
        <f>TeknologiOppgangNedgangUnik_Vader[[#This Row],[Conviction KNN]]*TeknologiOppgangNedgangUnik_Vader[[#This Row],[Prediksjon Rett/Feil KNN]]*TeknologiOppgangNedgangUnik_Vader[[#This Row],[Return]]</f>
        <v>5.5655883569806692E-4</v>
      </c>
      <c r="W587" s="1">
        <v>0.50008944284381196</v>
      </c>
      <c r="X587" s="1">
        <v>0.49991055715618699</v>
      </c>
      <c r="Y587" s="1">
        <v>0.515593561368209</v>
      </c>
      <c r="Z587" s="1">
        <v>0.48440643863179</v>
      </c>
    </row>
    <row r="588" spans="1:26" hidden="1" x14ac:dyDescent="0.3">
      <c r="A588">
        <v>586</v>
      </c>
      <c r="B588" s="1">
        <v>189.88000500000001</v>
      </c>
      <c r="C588" s="1">
        <v>188.270004</v>
      </c>
      <c r="D588" s="1">
        <v>198.88000500000001</v>
      </c>
      <c r="E588">
        <v>11159000</v>
      </c>
      <c r="F588" s="1">
        <v>189.5</v>
      </c>
      <c r="G588" s="3">
        <f>(TeknologiOppgangNedgangUnik_Vader[[#This Row],[Open]]-TeknologiOppgangNedgangUnik_Vader[[#This Row],[Close]])/TeknologiOppgangNedgangUnik_Vader[[#This Row],[Close]]</f>
        <v>2.0053034300792152E-3</v>
      </c>
      <c r="H588" s="1">
        <v>0.96040000000000003</v>
      </c>
      <c r="I588" s="1">
        <v>9.5000000000000001E-2</v>
      </c>
      <c r="J588" s="1">
        <v>0.74099999999999999</v>
      </c>
      <c r="K588" s="1">
        <v>0.16400000000000001</v>
      </c>
      <c r="L588">
        <v>0</v>
      </c>
      <c r="M588" s="1">
        <v>0.47425713567361399</v>
      </c>
      <c r="N588" s="1">
        <v>0.52574286432638495</v>
      </c>
      <c r="O588" s="1">
        <v>0.44932441995377198</v>
      </c>
      <c r="P588" s="1">
        <v>0.55067558004622696</v>
      </c>
      <c r="Q588" s="1">
        <v>0.33333333333333298</v>
      </c>
      <c r="R588" s="1">
        <v>0.66666666666666596</v>
      </c>
      <c r="S588" s="1">
        <f>IF(TeknologiOppgangNedgangUnik_Vader[[#This Row],[Nedgang-KNN]]&gt;TeknologiOppgangNedgangUnik_Vader[[#This Row],[Oppgang-KNN]],0,1)</f>
        <v>1</v>
      </c>
      <c r="T588" s="1">
        <f>IF(TeknologiOppgangNedgangUnik_Vader[[#This Row],[Label]]=TeknologiOppgangNedgangUnik_Vader[[#This Row],[Prediksjon-KNN]],1,-1)</f>
        <v>-1</v>
      </c>
      <c r="U5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8" s="2">
        <f>TeknologiOppgangNedgangUnik_Vader[[#This Row],[Conviction KNN]]*TeknologiOppgangNedgangUnik_Vader[[#This Row],[Prediksjon Rett/Feil KNN]]*TeknologiOppgangNedgangUnik_Vader[[#This Row],[Return]]</f>
        <v>-3.3421723834653553E-4</v>
      </c>
      <c r="W588" s="1">
        <v>0.48744718313658397</v>
      </c>
      <c r="X588" s="1">
        <v>0.51255281686341603</v>
      </c>
      <c r="Y588" s="1">
        <v>0.469343850842595</v>
      </c>
      <c r="Z588" s="1">
        <v>0.530656149157404</v>
      </c>
    </row>
    <row r="589" spans="1:26" hidden="1" x14ac:dyDescent="0.3">
      <c r="A589">
        <v>587</v>
      </c>
      <c r="B589" s="1">
        <v>190.550003</v>
      </c>
      <c r="C589" s="1">
        <v>189.94000199999999</v>
      </c>
      <c r="D589" s="1">
        <v>193.199997</v>
      </c>
      <c r="E589">
        <v>16378900</v>
      </c>
      <c r="F589" s="1">
        <v>193</v>
      </c>
      <c r="G589" s="3">
        <f>(TeknologiOppgangNedgangUnik_Vader[[#This Row],[Open]]-TeknologiOppgangNedgangUnik_Vader[[#This Row],[Close]])/TeknologiOppgangNedgangUnik_Vader[[#This Row],[Close]]</f>
        <v>-1.2694284974093245E-2</v>
      </c>
      <c r="H589" s="1">
        <v>0.99880000000000002</v>
      </c>
      <c r="I589" s="1">
        <v>1.4E-2</v>
      </c>
      <c r="J589" s="1">
        <v>0.84699999999999998</v>
      </c>
      <c r="K589" s="1">
        <v>0.13800000000000001</v>
      </c>
      <c r="L589">
        <v>1</v>
      </c>
      <c r="M589" s="1">
        <v>0.48577527563612599</v>
      </c>
      <c r="N589" s="1">
        <v>0.51422472436387301</v>
      </c>
      <c r="O589" s="1">
        <v>0.47055377119514402</v>
      </c>
      <c r="P589" s="1">
        <v>0.52944622880485503</v>
      </c>
      <c r="Q589" s="1">
        <v>0.66666666666666596</v>
      </c>
      <c r="R589" s="1">
        <v>0.33333333333333298</v>
      </c>
      <c r="S589" s="1">
        <f>IF(TeknologiOppgangNedgangUnik_Vader[[#This Row],[Nedgang-KNN]]&gt;TeknologiOppgangNedgangUnik_Vader[[#This Row],[Oppgang-KNN]],0,1)</f>
        <v>0</v>
      </c>
      <c r="T589" s="1">
        <f>IF(TeknologiOppgangNedgangUnik_Vader[[#This Row],[Label]]=TeknologiOppgangNedgangUnik_Vader[[#This Row],[Prediksjon-KNN]],1,-1)</f>
        <v>-1</v>
      </c>
      <c r="U5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9" s="2">
        <f>TeknologiOppgangNedgangUnik_Vader[[#This Row],[Conviction KNN]]*TeknologiOppgangNedgangUnik_Vader[[#This Row],[Prediksjon Rett/Feil KNN]]*TeknologiOppgangNedgangUnik_Vader[[#This Row],[Return]]</f>
        <v>2.1157141623488721E-3</v>
      </c>
      <c r="W589" s="1">
        <v>0.49645358228228798</v>
      </c>
      <c r="X589" s="1">
        <v>0.50354641771771103</v>
      </c>
      <c r="Y589" s="1">
        <v>0.515593561368209</v>
      </c>
      <c r="Z589" s="1">
        <v>0.48440643863179</v>
      </c>
    </row>
    <row r="590" spans="1:26" hidden="1" x14ac:dyDescent="0.3">
      <c r="A590">
        <v>588</v>
      </c>
      <c r="B590" s="1">
        <v>195.21000699999999</v>
      </c>
      <c r="C590" s="1">
        <v>191.929993</v>
      </c>
      <c r="D590" s="1">
        <v>195.279999</v>
      </c>
      <c r="E590">
        <v>14204700</v>
      </c>
      <c r="F590" s="1">
        <v>193</v>
      </c>
      <c r="G590" s="3">
        <f>(TeknologiOppgangNedgangUnik_Vader[[#This Row],[Open]]-TeknologiOppgangNedgangUnik_Vader[[#This Row],[Close]])/TeknologiOppgangNedgangUnik_Vader[[#This Row],[Close]]</f>
        <v>1.1450813471502541E-2</v>
      </c>
      <c r="H590" s="1">
        <v>0.99050000000000005</v>
      </c>
      <c r="I590" s="1">
        <v>2.9000000000000001E-2</v>
      </c>
      <c r="J590" s="1">
        <v>0.83799999999999997</v>
      </c>
      <c r="K590" s="1">
        <v>0.13300000000000001</v>
      </c>
      <c r="L590">
        <v>0</v>
      </c>
      <c r="M590" s="1">
        <v>0.49322229544572899</v>
      </c>
      <c r="N590" s="1">
        <v>0.50677770455426996</v>
      </c>
      <c r="O590" s="1">
        <v>0.46525976664372198</v>
      </c>
      <c r="P590" s="1">
        <v>0.53474023335627696</v>
      </c>
      <c r="Q590" s="1">
        <v>0.44444444444444398</v>
      </c>
      <c r="R590" s="1">
        <v>0.55555555555555503</v>
      </c>
      <c r="S590" s="1">
        <f>IF(TeknologiOppgangNedgangUnik_Vader[[#This Row],[Nedgang-KNN]]&gt;TeknologiOppgangNedgangUnik_Vader[[#This Row],[Oppgang-KNN]],0,1)</f>
        <v>1</v>
      </c>
      <c r="T590" s="1">
        <f>IF(TeknologiOppgangNedgangUnik_Vader[[#This Row],[Label]]=TeknologiOppgangNedgangUnik_Vader[[#This Row],[Prediksjon-KNN]],1,-1)</f>
        <v>-1</v>
      </c>
      <c r="U5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0" s="2">
        <f>TeknologiOppgangNedgangUnik_Vader[[#This Row],[Conviction KNN]]*TeknologiOppgangNedgangUnik_Vader[[#This Row],[Prediksjon Rett/Feil KNN]]*TeknologiOppgangNedgangUnik_Vader[[#This Row],[Return]]</f>
        <v>-6.3615630397236304E-4</v>
      </c>
      <c r="W590" s="1">
        <v>0.49654479835965898</v>
      </c>
      <c r="X590" s="1">
        <v>0.50345520164033997</v>
      </c>
      <c r="Y590" s="1">
        <v>0.469343850842595</v>
      </c>
      <c r="Z590" s="1">
        <v>0.530656149157404</v>
      </c>
    </row>
    <row r="591" spans="1:26" x14ac:dyDescent="0.3">
      <c r="A591">
        <v>589</v>
      </c>
      <c r="B591" s="1">
        <v>193</v>
      </c>
      <c r="C591" s="1">
        <v>192.71000699999999</v>
      </c>
      <c r="D591" s="1">
        <v>195</v>
      </c>
      <c r="E591">
        <v>9050000</v>
      </c>
      <c r="F591" s="1">
        <v>195</v>
      </c>
      <c r="G591" s="3">
        <f>(TeknologiOppgangNedgangUnik_Vader[[#This Row],[Open]]-TeknologiOppgangNedgangUnik_Vader[[#This Row],[Close]])/TeknologiOppgangNedgangUnik_Vader[[#This Row],[Close]]</f>
        <v>-1.0256410256410256E-2</v>
      </c>
      <c r="H591" s="1">
        <v>0.99039999999999995</v>
      </c>
      <c r="I591" s="1">
        <v>2.9000000000000001E-2</v>
      </c>
      <c r="J591" s="1">
        <v>0.89300000000000002</v>
      </c>
      <c r="K591" s="1">
        <v>7.8E-2</v>
      </c>
      <c r="L591">
        <v>1</v>
      </c>
      <c r="M591" s="7">
        <v>0.51283626657048598</v>
      </c>
      <c r="N591" s="7">
        <v>0.48716373342951302</v>
      </c>
      <c r="O591" s="7">
        <v>0.51025164909960197</v>
      </c>
      <c r="P591" s="7">
        <v>0.48974835090039698</v>
      </c>
      <c r="Q591" s="7">
        <v>0.44444444444444398</v>
      </c>
      <c r="R591" s="7">
        <v>0.55555555555555503</v>
      </c>
      <c r="S591" s="1">
        <f>IF(TeknologiOppgangNedgangUnik_Vader[[#This Row],[Nedgang-KNN]]&gt;TeknologiOppgangNedgangUnik_Vader[[#This Row],[Oppgang-KNN]],0,1)</f>
        <v>1</v>
      </c>
      <c r="T591" s="1">
        <f>IF(TeknologiOppgangNedgangUnik_Vader[[#This Row],[Label]]=TeknologiOppgangNedgangUnik_Vader[[#This Row],[Prediksjon-KNN]],1,-1)</f>
        <v>1</v>
      </c>
      <c r="U5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1" s="2">
        <f>TeknologiOppgangNedgangUnik_Vader[[#This Row],[Conviction KNN]]*TeknologiOppgangNedgangUnik_Vader[[#This Row],[Prediksjon Rett/Feil KNN]]*TeknologiOppgangNedgangUnik_Vader[[#This Row],[Return]]</f>
        <v>-5.6980056980056944E-4</v>
      </c>
      <c r="W591" s="7">
        <v>0.506023817541431</v>
      </c>
      <c r="X591" s="7">
        <v>0.493976182458568</v>
      </c>
      <c r="Y591" s="7">
        <v>0.515593561368209</v>
      </c>
      <c r="Z591" s="7">
        <v>0.48440643863179</v>
      </c>
    </row>
    <row r="592" spans="1:26" x14ac:dyDescent="0.3">
      <c r="A592">
        <v>590</v>
      </c>
      <c r="B592" s="1">
        <v>194.16000399999999</v>
      </c>
      <c r="C592" s="1">
        <v>194.16000399999999</v>
      </c>
      <c r="D592" s="1">
        <v>197.39999399999999</v>
      </c>
      <c r="E592">
        <v>10246100</v>
      </c>
      <c r="F592" s="1">
        <v>197.199997</v>
      </c>
      <c r="G592" s="3">
        <f>(TeknologiOppgangNedgangUnik_Vader[[#This Row],[Open]]-TeknologiOppgangNedgangUnik_Vader[[#This Row],[Close]])/TeknologiOppgangNedgangUnik_Vader[[#This Row],[Close]]</f>
        <v>-1.5415786238576919E-2</v>
      </c>
      <c r="H592" s="1">
        <v>0.99970000000000003</v>
      </c>
      <c r="I592" s="1">
        <v>7.2999999999999995E-2</v>
      </c>
      <c r="J592" s="1">
        <v>0.76300000000000001</v>
      </c>
      <c r="K592" s="1">
        <v>0.16300000000000001</v>
      </c>
      <c r="L592">
        <v>1</v>
      </c>
      <c r="M592" s="7">
        <v>0.46925121329449498</v>
      </c>
      <c r="N592" s="7">
        <v>0.53074878670550396</v>
      </c>
      <c r="O592" s="7">
        <v>0.43880834049242101</v>
      </c>
      <c r="P592" s="7">
        <v>0.56119165950757799</v>
      </c>
      <c r="Q592" s="7">
        <v>0.44444444444444398</v>
      </c>
      <c r="R592" s="7">
        <v>0.55555555555555503</v>
      </c>
      <c r="S592" s="1">
        <f>IF(TeknologiOppgangNedgangUnik_Vader[[#This Row],[Nedgang-KNN]]&gt;TeknologiOppgangNedgangUnik_Vader[[#This Row],[Oppgang-KNN]],0,1)</f>
        <v>1</v>
      </c>
      <c r="T592" s="1">
        <f>IF(TeknologiOppgangNedgangUnik_Vader[[#This Row],[Label]]=TeknologiOppgangNedgangUnik_Vader[[#This Row],[Prediksjon-KNN]],1,-1)</f>
        <v>1</v>
      </c>
      <c r="U5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2" s="2">
        <f>TeknologiOppgangNedgangUnik_Vader[[#This Row],[Conviction KNN]]*TeknologiOppgangNedgangUnik_Vader[[#This Row],[Prediksjon Rett/Feil KNN]]*TeknologiOppgangNedgangUnik_Vader[[#This Row],[Return]]</f>
        <v>-8.5643256880982841E-4</v>
      </c>
      <c r="W592" s="7">
        <v>0.48851145150195002</v>
      </c>
      <c r="X592" s="7">
        <v>0.51148854849804903</v>
      </c>
      <c r="Y592" s="7">
        <v>0.469343850842595</v>
      </c>
      <c r="Z592" s="7">
        <v>0.530656149157404</v>
      </c>
    </row>
    <row r="593" spans="1:26" x14ac:dyDescent="0.3">
      <c r="A593">
        <v>591</v>
      </c>
      <c r="B593" s="1">
        <v>196.179993</v>
      </c>
      <c r="C593" s="1">
        <v>194.16999799999999</v>
      </c>
      <c r="D593" s="1">
        <v>197.070007</v>
      </c>
      <c r="E593">
        <v>11164100</v>
      </c>
      <c r="F593" s="1">
        <v>196.39999399999999</v>
      </c>
      <c r="G593" s="3">
        <f>(TeknologiOppgangNedgangUnik_Vader[[#This Row],[Open]]-TeknologiOppgangNedgangUnik_Vader[[#This Row],[Close]])/TeknologiOppgangNedgangUnik_Vader[[#This Row],[Close]]</f>
        <v>-1.12016805866092E-3</v>
      </c>
      <c r="H593" s="1">
        <v>-0.89970000000000006</v>
      </c>
      <c r="I593" s="1">
        <v>0.13700000000000001</v>
      </c>
      <c r="J593" s="1">
        <v>0.78200000000000003</v>
      </c>
      <c r="K593" s="1">
        <v>8.2000000000000003E-2</v>
      </c>
      <c r="L593">
        <v>1</v>
      </c>
      <c r="M593" s="7">
        <v>0.54235621140142098</v>
      </c>
      <c r="N593" s="7">
        <v>0.45764378859857902</v>
      </c>
      <c r="O593" s="7">
        <v>0.76966979724294105</v>
      </c>
      <c r="P593" s="7">
        <v>0.23033020275705701</v>
      </c>
      <c r="Q593" s="7">
        <v>0.44444444444444398</v>
      </c>
      <c r="R593" s="7">
        <v>0.55555555555555503</v>
      </c>
      <c r="S593" s="1">
        <f>IF(TeknologiOppgangNedgangUnik_Vader[[#This Row],[Nedgang-KNN]]&gt;TeknologiOppgangNedgangUnik_Vader[[#This Row],[Oppgang-KNN]],0,1)</f>
        <v>1</v>
      </c>
      <c r="T593" s="1">
        <f>IF(TeknologiOppgangNedgangUnik_Vader[[#This Row],[Label]]=TeknologiOppgangNedgangUnik_Vader[[#This Row],[Prediksjon-KNN]],1,-1)</f>
        <v>1</v>
      </c>
      <c r="U5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3" s="2">
        <f>TeknologiOppgangNedgangUnik_Vader[[#This Row],[Conviction KNN]]*TeknologiOppgangNedgangUnik_Vader[[#This Row],[Prediksjon Rett/Feil KNN]]*TeknologiOppgangNedgangUnik_Vader[[#This Row],[Return]]</f>
        <v>-6.2231558814495526E-5</v>
      </c>
      <c r="W593" s="7">
        <v>0.51754885795722105</v>
      </c>
      <c r="X593" s="7">
        <v>0.482451142042778</v>
      </c>
      <c r="Y593" s="7">
        <v>0.54250559284116295</v>
      </c>
      <c r="Z593" s="7">
        <v>0.45749440715883599</v>
      </c>
    </row>
    <row r="594" spans="1:26" x14ac:dyDescent="0.3">
      <c r="A594">
        <v>592</v>
      </c>
      <c r="B594" s="1">
        <v>195.19000199999999</v>
      </c>
      <c r="C594" s="1">
        <v>193.63999899999999</v>
      </c>
      <c r="D594" s="1">
        <v>196.679993</v>
      </c>
      <c r="E594">
        <v>9723900</v>
      </c>
      <c r="F594" s="1">
        <v>195.759995</v>
      </c>
      <c r="G594" s="3">
        <f>(TeknologiOppgangNedgangUnik_Vader[[#This Row],[Open]]-TeknologiOppgangNedgangUnik_Vader[[#This Row],[Close]])/TeknologiOppgangNedgangUnik_Vader[[#This Row],[Close]]</f>
        <v>-2.9116929636211464E-3</v>
      </c>
      <c r="H594" s="1">
        <v>0.99939999999999996</v>
      </c>
      <c r="I594" s="1">
        <v>1.6E-2</v>
      </c>
      <c r="J594" s="1">
        <v>0.76100000000000001</v>
      </c>
      <c r="K594" s="1">
        <v>0.223</v>
      </c>
      <c r="L594">
        <v>1</v>
      </c>
      <c r="M594" s="7">
        <v>0.46269694191543298</v>
      </c>
      <c r="N594" s="7">
        <v>0.53730305808456602</v>
      </c>
      <c r="O594" s="7">
        <v>0.41114961004499101</v>
      </c>
      <c r="P594" s="7">
        <v>0.58885038995500805</v>
      </c>
      <c r="Q594" s="7">
        <v>0.33333333333333298</v>
      </c>
      <c r="R594" s="7">
        <v>0.66666666666666596</v>
      </c>
      <c r="S594" s="1">
        <f>IF(TeknologiOppgangNedgangUnik_Vader[[#This Row],[Nedgang-KNN]]&gt;TeknologiOppgangNedgangUnik_Vader[[#This Row],[Oppgang-KNN]],0,1)</f>
        <v>1</v>
      </c>
      <c r="T594" s="1">
        <f>IF(TeknologiOppgangNedgangUnik_Vader[[#This Row],[Label]]=TeknologiOppgangNedgangUnik_Vader[[#This Row],[Prediksjon-KNN]],1,-1)</f>
        <v>1</v>
      </c>
      <c r="U5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4" s="2">
        <f>TeknologiOppgangNedgangUnik_Vader[[#This Row],[Conviction KNN]]*TeknologiOppgangNedgangUnik_Vader[[#This Row],[Prediksjon Rett/Feil KNN]]*TeknologiOppgangNedgangUnik_Vader[[#This Row],[Return]]</f>
        <v>-4.8528216060352388E-4</v>
      </c>
      <c r="W594" s="7">
        <v>0.481753429402966</v>
      </c>
      <c r="X594" s="7">
        <v>0.51824657059703305</v>
      </c>
      <c r="Y594" s="7">
        <v>0.469343850842595</v>
      </c>
      <c r="Z594" s="7">
        <v>0.530656149157404</v>
      </c>
    </row>
    <row r="595" spans="1:26" x14ac:dyDescent="0.3">
      <c r="A595">
        <v>593</v>
      </c>
      <c r="B595" s="1">
        <v>194.970001</v>
      </c>
      <c r="C595" s="1">
        <v>194.88999899999999</v>
      </c>
      <c r="D595" s="1">
        <v>199.46000699999999</v>
      </c>
      <c r="E595">
        <v>14698600</v>
      </c>
      <c r="F595" s="1">
        <v>199.21000699999999</v>
      </c>
      <c r="G595" s="3">
        <f>(TeknologiOppgangNedgangUnik_Vader[[#This Row],[Open]]-TeknologiOppgangNedgangUnik_Vader[[#This Row],[Close]])/TeknologiOppgangNedgangUnik_Vader[[#This Row],[Close]]</f>
        <v>-2.1284101455806857E-2</v>
      </c>
      <c r="H595" s="1">
        <v>0.99560000000000004</v>
      </c>
      <c r="I595" s="1">
        <v>6.8000000000000005E-2</v>
      </c>
      <c r="J595" s="1">
        <v>0.78</v>
      </c>
      <c r="K595" s="1">
        <v>0.152</v>
      </c>
      <c r="L595">
        <v>1</v>
      </c>
      <c r="M595" s="7">
        <v>0.48131269525454301</v>
      </c>
      <c r="N595" s="7">
        <v>0.51868730474545599</v>
      </c>
      <c r="O595" s="7">
        <v>0.44523986349005401</v>
      </c>
      <c r="P595" s="7">
        <v>0.55476013650994505</v>
      </c>
      <c r="Q595" s="7">
        <v>0.44444444444444398</v>
      </c>
      <c r="R595" s="7">
        <v>0.55555555555555503</v>
      </c>
      <c r="S595" s="1">
        <f>IF(TeknologiOppgangNedgangUnik_Vader[[#This Row],[Nedgang-KNN]]&gt;TeknologiOppgangNedgangUnik_Vader[[#This Row],[Oppgang-KNN]],0,1)</f>
        <v>1</v>
      </c>
      <c r="T595" s="1">
        <f>IF(TeknologiOppgangNedgangUnik_Vader[[#This Row],[Label]]=TeknologiOppgangNedgangUnik_Vader[[#This Row],[Prediksjon-KNN]],1,-1)</f>
        <v>1</v>
      </c>
      <c r="U5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5" s="2">
        <f>TeknologiOppgangNedgangUnik_Vader[[#This Row],[Conviction KNN]]*TeknologiOppgangNedgangUnik_Vader[[#This Row],[Prediksjon Rett/Feil KNN]]*TeknologiOppgangNedgangUnik_Vader[[#This Row],[Return]]</f>
        <v>-1.1824500808781582E-3</v>
      </c>
      <c r="W595" s="7">
        <v>0.49082335079578698</v>
      </c>
      <c r="X595" s="7">
        <v>0.50917664920421202</v>
      </c>
      <c r="Y595" s="7">
        <v>0.469343850842595</v>
      </c>
      <c r="Z595" s="7">
        <v>0.530656149157404</v>
      </c>
    </row>
    <row r="596" spans="1:26" hidden="1" x14ac:dyDescent="0.3">
      <c r="A596">
        <v>594</v>
      </c>
      <c r="B596" s="1">
        <v>200</v>
      </c>
      <c r="C596" s="1">
        <v>199.66999799999999</v>
      </c>
      <c r="D596" s="1">
        <v>202.96000699999999</v>
      </c>
      <c r="E596">
        <v>20571700</v>
      </c>
      <c r="F596" s="1">
        <v>202.729996</v>
      </c>
      <c r="G596" s="3">
        <f>(TeknologiOppgangNedgangUnik_Vader[[#This Row],[Open]]-TeknologiOppgangNedgangUnik_Vader[[#This Row],[Close]])/TeknologiOppgangNedgangUnik_Vader[[#This Row],[Close]]</f>
        <v>-1.3466167088564436E-2</v>
      </c>
      <c r="H596" s="1">
        <v>0.99919999999999998</v>
      </c>
      <c r="I596" s="1">
        <v>5.3999999999999999E-2</v>
      </c>
      <c r="J596" s="1">
        <v>0.80400000000000005</v>
      </c>
      <c r="K596" s="1">
        <v>0.14199999999999999</v>
      </c>
      <c r="L596">
        <v>1</v>
      </c>
      <c r="M596" s="1">
        <v>0.48661141250839401</v>
      </c>
      <c r="N596" s="1">
        <v>0.51338858749160599</v>
      </c>
      <c r="O596" s="1">
        <v>0.45133700097274099</v>
      </c>
      <c r="P596" s="1">
        <v>0.54866299902725901</v>
      </c>
      <c r="Q596" s="1">
        <v>0.66666666666666596</v>
      </c>
      <c r="R596" s="1">
        <v>0.33333333333333298</v>
      </c>
      <c r="S596" s="1">
        <f>IF(TeknologiOppgangNedgangUnik_Vader[[#This Row],[Nedgang-KNN]]&gt;TeknologiOppgangNedgangUnik_Vader[[#This Row],[Oppgang-KNN]],0,1)</f>
        <v>0</v>
      </c>
      <c r="T596" s="1">
        <f>IF(TeknologiOppgangNedgangUnik_Vader[[#This Row],[Label]]=TeknologiOppgangNedgangUnik_Vader[[#This Row],[Prediksjon-KNN]],1,-1)</f>
        <v>-1</v>
      </c>
      <c r="U5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6" s="2">
        <f>TeknologiOppgangNedgangUnik_Vader[[#This Row],[Conviction KNN]]*TeknologiOppgangNedgangUnik_Vader[[#This Row],[Prediksjon Rett/Feil KNN]]*TeknologiOppgangNedgangUnik_Vader[[#This Row],[Return]]</f>
        <v>2.2443611814274038E-3</v>
      </c>
      <c r="W596" s="1">
        <v>0.49337085384629897</v>
      </c>
      <c r="X596" s="1">
        <v>0.50662914615370003</v>
      </c>
      <c r="Y596" s="1">
        <v>0.469343850842595</v>
      </c>
      <c r="Z596" s="1">
        <v>0.530656149157404</v>
      </c>
    </row>
    <row r="597" spans="1:26" hidden="1" x14ac:dyDescent="0.3">
      <c r="A597">
        <v>595</v>
      </c>
      <c r="B597" s="1">
        <v>203.259995</v>
      </c>
      <c r="C597" s="1">
        <v>200.21000699999999</v>
      </c>
      <c r="D597" s="1">
        <v>203.800003</v>
      </c>
      <c r="E597">
        <v>13678500</v>
      </c>
      <c r="F597" s="1">
        <v>201.229996</v>
      </c>
      <c r="G597" s="3">
        <f>(TeknologiOppgangNedgangUnik_Vader[[#This Row],[Open]]-TeknologiOppgangNedgangUnik_Vader[[#This Row],[Close]])/TeknologiOppgangNedgangUnik_Vader[[#This Row],[Close]]</f>
        <v>1.0087954282919151E-2</v>
      </c>
      <c r="H597" s="1">
        <v>-7.7200000000000005E-2</v>
      </c>
      <c r="I597" s="1">
        <v>8.4000000000000005E-2</v>
      </c>
      <c r="J597" s="1">
        <v>0.82599999999999996</v>
      </c>
      <c r="K597" s="1">
        <v>0.09</v>
      </c>
      <c r="L597">
        <v>0</v>
      </c>
      <c r="M597" s="1">
        <v>0.522652388693985</v>
      </c>
      <c r="N597" s="1">
        <v>0.477347611306014</v>
      </c>
      <c r="O597" s="1">
        <v>0.58088751482826295</v>
      </c>
      <c r="P597" s="1">
        <v>0.41911248517173599</v>
      </c>
      <c r="Q597" s="1">
        <v>0.77777777777777701</v>
      </c>
      <c r="R597" s="1">
        <v>0.22222222222222199</v>
      </c>
      <c r="S597" s="1">
        <f>IF(TeknologiOppgangNedgangUnik_Vader[[#This Row],[Nedgang-KNN]]&gt;TeknologiOppgangNedgangUnik_Vader[[#This Row],[Oppgang-KNN]],0,1)</f>
        <v>0</v>
      </c>
      <c r="T597" s="1">
        <f>IF(TeknologiOppgangNedgangUnik_Vader[[#This Row],[Label]]=TeknologiOppgangNedgangUnik_Vader[[#This Row],[Prediksjon-KNN]],1,-1)</f>
        <v>1</v>
      </c>
      <c r="U5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97" s="2">
        <f>TeknologiOppgangNedgangUnik_Vader[[#This Row],[Conviction KNN]]*TeknologiOppgangNedgangUnik_Vader[[#This Row],[Prediksjon Rett/Feil KNN]]*TeknologiOppgangNedgangUnik_Vader[[#This Row],[Return]]</f>
        <v>2.8022095230330951E-3</v>
      </c>
      <c r="W597" s="1">
        <v>0.51118723320202197</v>
      </c>
      <c r="X597" s="1">
        <v>0.48881276679797703</v>
      </c>
      <c r="Y597" s="1">
        <v>0.54250559284116295</v>
      </c>
      <c r="Z597" s="1">
        <v>0.45749440715883599</v>
      </c>
    </row>
    <row r="598" spans="1:26" x14ac:dyDescent="0.3">
      <c r="A598">
        <v>596</v>
      </c>
      <c r="B598" s="1">
        <v>199.679993</v>
      </c>
      <c r="C598" s="1">
        <v>199.16000399999999</v>
      </c>
      <c r="D598" s="1">
        <v>205.300003</v>
      </c>
      <c r="E598">
        <v>15366300</v>
      </c>
      <c r="F598" s="1">
        <v>204.86999499999999</v>
      </c>
      <c r="G598" s="3">
        <f>(TeknologiOppgangNedgangUnik_Vader[[#This Row],[Open]]-TeknologiOppgangNedgangUnik_Vader[[#This Row],[Close]])/TeknologiOppgangNedgangUnik_Vader[[#This Row],[Close]]</f>
        <v>-2.5333148468129719E-2</v>
      </c>
      <c r="H598" s="1">
        <v>0.98299999999999998</v>
      </c>
      <c r="I598" s="1">
        <v>3.6999999999999998E-2</v>
      </c>
      <c r="J598" s="1">
        <v>0.86899999999999999</v>
      </c>
      <c r="K598" s="1">
        <v>9.4E-2</v>
      </c>
      <c r="L598">
        <v>1</v>
      </c>
      <c r="M598" s="7">
        <v>0.50624565669217003</v>
      </c>
      <c r="N598" s="7">
        <v>0.49375434330782902</v>
      </c>
      <c r="O598" s="7">
        <v>0.49276661677820799</v>
      </c>
      <c r="P598" s="7">
        <v>0.50723338322179101</v>
      </c>
      <c r="Q598" s="7">
        <v>0.33333333333333298</v>
      </c>
      <c r="R598" s="7">
        <v>0.66666666666666596</v>
      </c>
      <c r="S598" s="1">
        <f>IF(TeknologiOppgangNedgangUnik_Vader[[#This Row],[Nedgang-KNN]]&gt;TeknologiOppgangNedgangUnik_Vader[[#This Row],[Oppgang-KNN]],0,1)</f>
        <v>1</v>
      </c>
      <c r="T598" s="1">
        <f>IF(TeknologiOppgangNedgangUnik_Vader[[#This Row],[Label]]=TeknologiOppgangNedgangUnik_Vader[[#This Row],[Prediksjon-KNN]],1,-1)</f>
        <v>1</v>
      </c>
      <c r="U5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8" s="2">
        <f>TeknologiOppgangNedgangUnik_Vader[[#This Row],[Conviction KNN]]*TeknologiOppgangNedgangUnik_Vader[[#This Row],[Prediksjon Rett/Feil KNN]]*TeknologiOppgangNedgangUnik_Vader[[#This Row],[Return]]</f>
        <v>-4.2221914113549485E-3</v>
      </c>
      <c r="W598" s="7">
        <v>0.50284853452973299</v>
      </c>
      <c r="X598" s="7">
        <v>0.49715146547026601</v>
      </c>
      <c r="Y598" s="7">
        <v>0.515593561368209</v>
      </c>
      <c r="Z598" s="7">
        <v>0.48440643863179</v>
      </c>
    </row>
    <row r="599" spans="1:26" hidden="1" x14ac:dyDescent="0.3">
      <c r="A599">
        <v>597</v>
      </c>
      <c r="B599" s="1">
        <v>204.25</v>
      </c>
      <c r="C599" s="1">
        <v>201.820007</v>
      </c>
      <c r="D599" s="1">
        <v>205.33000200000001</v>
      </c>
      <c r="E599">
        <v>16030300</v>
      </c>
      <c r="F599" s="1">
        <v>203.91000399999999</v>
      </c>
      <c r="G599" s="3">
        <f>(TeknologiOppgangNedgangUnik_Vader[[#This Row],[Open]]-TeknologiOppgangNedgangUnik_Vader[[#This Row],[Close]])/TeknologiOppgangNedgangUnik_Vader[[#This Row],[Close]]</f>
        <v>1.6673826361163404E-3</v>
      </c>
      <c r="H599" s="1">
        <v>0.98799999999999999</v>
      </c>
      <c r="I599" s="1">
        <v>5.2999999999999999E-2</v>
      </c>
      <c r="J599" s="1">
        <v>0.81</v>
      </c>
      <c r="K599" s="1">
        <v>0.13700000000000001</v>
      </c>
      <c r="L599">
        <v>0</v>
      </c>
      <c r="M599" s="1">
        <v>0.48874513562840799</v>
      </c>
      <c r="N599" s="1">
        <v>0.51125486437159096</v>
      </c>
      <c r="O599" s="1">
        <v>0.45513887561640998</v>
      </c>
      <c r="P599" s="1">
        <v>0.54486112438358902</v>
      </c>
      <c r="Q599" s="1">
        <v>0.66666666666666596</v>
      </c>
      <c r="R599" s="1">
        <v>0.33333333333333298</v>
      </c>
      <c r="S599" s="1">
        <f>IF(TeknologiOppgangNedgangUnik_Vader[[#This Row],[Nedgang-KNN]]&gt;TeknologiOppgangNedgangUnik_Vader[[#This Row],[Oppgang-KNN]],0,1)</f>
        <v>0</v>
      </c>
      <c r="T599" s="1">
        <f>IF(TeknologiOppgangNedgangUnik_Vader[[#This Row],[Label]]=TeknologiOppgangNedgangUnik_Vader[[#This Row],[Prediksjon-KNN]],1,-1)</f>
        <v>1</v>
      </c>
      <c r="U5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9" s="2">
        <f>TeknologiOppgangNedgangUnik_Vader[[#This Row],[Conviction KNN]]*TeknologiOppgangNedgangUnik_Vader[[#This Row],[Prediksjon Rett/Feil KNN]]*TeknologiOppgangNedgangUnik_Vader[[#This Row],[Return]]</f>
        <v>2.7789710601938976E-4</v>
      </c>
      <c r="W599" s="1">
        <v>0.494405188774521</v>
      </c>
      <c r="X599" s="1">
        <v>0.505594811225478</v>
      </c>
      <c r="Y599" s="1">
        <v>0.469343850842595</v>
      </c>
      <c r="Z599" s="1">
        <v>0.530656149157404</v>
      </c>
    </row>
    <row r="600" spans="1:26" hidden="1" x14ac:dyDescent="0.3">
      <c r="A600">
        <v>598</v>
      </c>
      <c r="B600" s="1">
        <v>203.88999899999999</v>
      </c>
      <c r="C600" s="1">
        <v>203.10000600000001</v>
      </c>
      <c r="D600" s="1">
        <v>205.470001</v>
      </c>
      <c r="E600">
        <v>12132700</v>
      </c>
      <c r="F600" s="1">
        <v>203.83999600000001</v>
      </c>
      <c r="G600" s="3">
        <f>(TeknologiOppgangNedgangUnik_Vader[[#This Row],[Open]]-TeknologiOppgangNedgangUnik_Vader[[#This Row],[Close]])/TeknologiOppgangNedgangUnik_Vader[[#This Row],[Close]]</f>
        <v>2.4530514610084358E-4</v>
      </c>
      <c r="H600" s="1">
        <v>0.99990000000000001</v>
      </c>
      <c r="I600" s="1">
        <v>4.2999999999999997E-2</v>
      </c>
      <c r="J600" s="1">
        <v>0.77700000000000002</v>
      </c>
      <c r="K600" s="1">
        <v>0.18099999999999999</v>
      </c>
      <c r="L600">
        <v>0</v>
      </c>
      <c r="M600" s="1">
        <v>0.48155624046169498</v>
      </c>
      <c r="N600" s="1">
        <v>0.51844375953830402</v>
      </c>
      <c r="O600" s="1">
        <v>0.42643744146517598</v>
      </c>
      <c r="P600" s="1">
        <v>0.57356255853482396</v>
      </c>
      <c r="Q600" s="1">
        <v>0.44444444444444398</v>
      </c>
      <c r="R600" s="1">
        <v>0.55555555555555503</v>
      </c>
      <c r="S600" s="1">
        <f>IF(TeknologiOppgangNedgangUnik_Vader[[#This Row],[Nedgang-KNN]]&gt;TeknologiOppgangNedgangUnik_Vader[[#This Row],[Oppgang-KNN]],0,1)</f>
        <v>1</v>
      </c>
      <c r="T600" s="1">
        <f>IF(TeknologiOppgangNedgangUnik_Vader[[#This Row],[Label]]=TeknologiOppgangNedgangUnik_Vader[[#This Row],[Prediksjon-KNN]],1,-1)</f>
        <v>-1</v>
      </c>
      <c r="U6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0" s="2">
        <f>TeknologiOppgangNedgangUnik_Vader[[#This Row],[Conviction KNN]]*TeknologiOppgangNedgangUnik_Vader[[#This Row],[Prediksjon Rett/Feil KNN]]*TeknologiOppgangNedgangUnik_Vader[[#This Row],[Return]]</f>
        <v>-1.3628063672269081E-5</v>
      </c>
      <c r="W600" s="1">
        <v>0.48739043526036102</v>
      </c>
      <c r="X600" s="1">
        <v>0.51260956473963804</v>
      </c>
      <c r="Y600" s="1">
        <v>0.469343850842595</v>
      </c>
      <c r="Z600" s="1">
        <v>0.530656149157404</v>
      </c>
    </row>
    <row r="601" spans="1:26" hidden="1" x14ac:dyDescent="0.3">
      <c r="A601">
        <v>599</v>
      </c>
      <c r="B601" s="1">
        <v>204.179993</v>
      </c>
      <c r="C601" s="1">
        <v>201.58999600000001</v>
      </c>
      <c r="D601" s="1">
        <v>204.36000100000001</v>
      </c>
      <c r="E601">
        <v>12083700</v>
      </c>
      <c r="F601" s="1">
        <v>201.800003</v>
      </c>
      <c r="G601" s="3">
        <f>(TeknologiOppgangNedgangUnik_Vader[[#This Row],[Open]]-TeknologiOppgangNedgangUnik_Vader[[#This Row],[Close]])/TeknologiOppgangNedgangUnik_Vader[[#This Row],[Close]]</f>
        <v>1.1793805572936449E-2</v>
      </c>
      <c r="H601" s="1">
        <v>0.99980000000000002</v>
      </c>
      <c r="I601" s="1">
        <v>5.6000000000000001E-2</v>
      </c>
      <c r="J601" s="1">
        <v>0.76200000000000001</v>
      </c>
      <c r="K601" s="1">
        <v>0.182</v>
      </c>
      <c r="L601">
        <v>0</v>
      </c>
      <c r="M601" s="1">
        <v>0.47210119923997701</v>
      </c>
      <c r="N601" s="1">
        <v>0.52789880076002205</v>
      </c>
      <c r="O601" s="1">
        <v>0.42428754095877202</v>
      </c>
      <c r="P601" s="1">
        <v>0.57571245904122703</v>
      </c>
      <c r="Q601" s="1">
        <v>0.44444444444444398</v>
      </c>
      <c r="R601" s="1">
        <v>0.55555555555555503</v>
      </c>
      <c r="S601" s="1">
        <f>IF(TeknologiOppgangNedgangUnik_Vader[[#This Row],[Nedgang-KNN]]&gt;TeknologiOppgangNedgangUnik_Vader[[#This Row],[Oppgang-KNN]],0,1)</f>
        <v>1</v>
      </c>
      <c r="T601" s="1">
        <f>IF(TeknologiOppgangNedgangUnik_Vader[[#This Row],[Label]]=TeknologiOppgangNedgangUnik_Vader[[#This Row],[Prediksjon-KNN]],1,-1)</f>
        <v>-1</v>
      </c>
      <c r="U6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1" s="2">
        <f>TeknologiOppgangNedgangUnik_Vader[[#This Row],[Conviction KNN]]*TeknologiOppgangNedgangUnik_Vader[[#This Row],[Prediksjon Rett/Feil KNN]]*TeknologiOppgangNedgangUnik_Vader[[#This Row],[Return]]</f>
        <v>-6.5521142071869128E-4</v>
      </c>
      <c r="W601" s="1">
        <v>0.48635158838891002</v>
      </c>
      <c r="X601" s="1">
        <v>0.51364841161108898</v>
      </c>
      <c r="Y601" s="1">
        <v>0.469343850842595</v>
      </c>
      <c r="Z601" s="1">
        <v>0.530656149157404</v>
      </c>
    </row>
    <row r="602" spans="1:26" hidden="1" x14ac:dyDescent="0.3">
      <c r="A602">
        <v>600</v>
      </c>
      <c r="B602" s="1">
        <v>200.14999399999999</v>
      </c>
      <c r="C602" s="1">
        <v>199.38000500000001</v>
      </c>
      <c r="D602" s="1">
        <v>202.470001</v>
      </c>
      <c r="E602">
        <v>11956600</v>
      </c>
      <c r="F602" s="1">
        <v>200.779999</v>
      </c>
      <c r="G602" s="3">
        <f>(TeknologiOppgangNedgangUnik_Vader[[#This Row],[Open]]-TeknologiOppgangNedgangUnik_Vader[[#This Row],[Close]])/TeknologiOppgangNedgangUnik_Vader[[#This Row],[Close]]</f>
        <v>-3.1377876438778707E-3</v>
      </c>
      <c r="H602" s="1">
        <v>0.99339999999999995</v>
      </c>
      <c r="I602" s="1">
        <v>2.9000000000000001E-2</v>
      </c>
      <c r="J602" s="1">
        <v>0.83499999999999996</v>
      </c>
      <c r="K602" s="1">
        <v>0.13600000000000001</v>
      </c>
      <c r="L602">
        <v>1</v>
      </c>
      <c r="M602" s="1">
        <v>0.49209498537552299</v>
      </c>
      <c r="N602" s="1">
        <v>0.50790501462447601</v>
      </c>
      <c r="O602" s="1">
        <v>0.46294431343086601</v>
      </c>
      <c r="P602" s="1">
        <v>0.53705568656913305</v>
      </c>
      <c r="Q602" s="1">
        <v>0.55555555555555503</v>
      </c>
      <c r="R602" s="1">
        <v>0.44444444444444398</v>
      </c>
      <c r="S602" s="1">
        <f>IF(TeknologiOppgangNedgangUnik_Vader[[#This Row],[Nedgang-KNN]]&gt;TeknologiOppgangNedgangUnik_Vader[[#This Row],[Oppgang-KNN]],0,1)</f>
        <v>0</v>
      </c>
      <c r="T602" s="1">
        <f>IF(TeknologiOppgangNedgangUnik_Vader[[#This Row],[Label]]=TeknologiOppgangNedgangUnik_Vader[[#This Row],[Prediksjon-KNN]],1,-1)</f>
        <v>-1</v>
      </c>
      <c r="U6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2" s="2">
        <f>TeknologiOppgangNedgangUnik_Vader[[#This Row],[Conviction KNN]]*TeknologiOppgangNedgangUnik_Vader[[#This Row],[Prediksjon Rett/Feil KNN]]*TeknologiOppgangNedgangUnik_Vader[[#This Row],[Return]]</f>
        <v>1.7432153577099272E-4</v>
      </c>
      <c r="W602" s="1">
        <v>0.49599899533666503</v>
      </c>
      <c r="X602" s="1">
        <v>0.50400100466333397</v>
      </c>
      <c r="Y602" s="1">
        <v>0.469343850842595</v>
      </c>
      <c r="Z602" s="1">
        <v>0.530656149157404</v>
      </c>
    </row>
    <row r="603" spans="1:26" hidden="1" x14ac:dyDescent="0.3">
      <c r="A603">
        <v>601</v>
      </c>
      <c r="B603" s="1">
        <v>202.179993</v>
      </c>
      <c r="C603" s="1">
        <v>198.070007</v>
      </c>
      <c r="D603" s="1">
        <v>202.33000200000001</v>
      </c>
      <c r="E603">
        <v>12098300</v>
      </c>
      <c r="F603" s="1">
        <v>198.36000100000001</v>
      </c>
      <c r="G603" s="3">
        <f>(TeknologiOppgangNedgangUnik_Vader[[#This Row],[Open]]-TeknologiOppgangNedgangUnik_Vader[[#This Row],[Close]])/TeknologiOppgangNedgangUnik_Vader[[#This Row],[Close]]</f>
        <v>1.9257874474400638E-2</v>
      </c>
      <c r="H603" s="1">
        <v>0.9788</v>
      </c>
      <c r="I603" s="1">
        <v>4.9000000000000002E-2</v>
      </c>
      <c r="J603" s="1">
        <v>0.84499999999999997</v>
      </c>
      <c r="K603" s="1">
        <v>0.106</v>
      </c>
      <c r="L603">
        <v>0</v>
      </c>
      <c r="M603" s="1">
        <v>0.50049888087616301</v>
      </c>
      <c r="N603" s="1">
        <v>0.49950111912383599</v>
      </c>
      <c r="O603" s="1">
        <v>0.47940563397513902</v>
      </c>
      <c r="P603" s="1">
        <v>0.52059436602485998</v>
      </c>
      <c r="Q603" s="1">
        <v>0.55555555555555503</v>
      </c>
      <c r="R603" s="1">
        <v>0.44444444444444398</v>
      </c>
      <c r="S603" s="1">
        <f>IF(TeknologiOppgangNedgangUnik_Vader[[#This Row],[Nedgang-KNN]]&gt;TeknologiOppgangNedgangUnik_Vader[[#This Row],[Oppgang-KNN]],0,1)</f>
        <v>0</v>
      </c>
      <c r="T603" s="1">
        <f>IF(TeknologiOppgangNedgangUnik_Vader[[#This Row],[Label]]=TeknologiOppgangNedgangUnik_Vader[[#This Row],[Prediksjon-KNN]],1,-1)</f>
        <v>1</v>
      </c>
      <c r="U6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3" s="2">
        <f>TeknologiOppgangNedgangUnik_Vader[[#This Row],[Conviction KNN]]*TeknologiOppgangNedgangUnik_Vader[[#This Row],[Prediksjon Rett/Feil KNN]]*TeknologiOppgangNedgangUnik_Vader[[#This Row],[Return]]</f>
        <v>1.0698819152444793E-3</v>
      </c>
      <c r="W603" s="1">
        <v>0.50008465946255498</v>
      </c>
      <c r="X603" s="1">
        <v>0.49991534053744402</v>
      </c>
      <c r="Y603" s="1">
        <v>0.515593561368209</v>
      </c>
      <c r="Z603" s="1">
        <v>0.48440643863179</v>
      </c>
    </row>
    <row r="604" spans="1:26" hidden="1" x14ac:dyDescent="0.3">
      <c r="A604">
        <v>602</v>
      </c>
      <c r="B604" s="1">
        <v>199.91000399999999</v>
      </c>
      <c r="C604" s="1">
        <v>198.80999800000001</v>
      </c>
      <c r="D604" s="1">
        <v>202.570007</v>
      </c>
      <c r="E604">
        <v>13589000</v>
      </c>
      <c r="F604" s="1">
        <v>202.320007</v>
      </c>
      <c r="G604" s="3">
        <f>(TeknologiOppgangNedgangUnik_Vader[[#This Row],[Open]]-TeknologiOppgangNedgangUnik_Vader[[#This Row],[Close]])/TeknologiOppgangNedgangUnik_Vader[[#This Row],[Close]]</f>
        <v>-1.191183727074514E-2</v>
      </c>
      <c r="H604" s="1">
        <v>0.2732</v>
      </c>
      <c r="I604" s="1">
        <v>5.1999999999999998E-2</v>
      </c>
      <c r="J604" s="1">
        <v>0.89200000000000002</v>
      </c>
      <c r="K604" s="1">
        <v>5.6000000000000001E-2</v>
      </c>
      <c r="L604">
        <v>1</v>
      </c>
      <c r="M604" s="1">
        <v>0.53192228980386003</v>
      </c>
      <c r="N604" s="1">
        <v>0.46807771019613897</v>
      </c>
      <c r="O604" s="1">
        <v>0.56171744251553501</v>
      </c>
      <c r="P604" s="1">
        <v>0.43828255748446399</v>
      </c>
      <c r="Q604" s="1">
        <v>0.55555555555555503</v>
      </c>
      <c r="R604" s="1">
        <v>0.44444444444444398</v>
      </c>
      <c r="S604" s="1">
        <f>IF(TeknologiOppgangNedgangUnik_Vader[[#This Row],[Nedgang-KNN]]&gt;TeknologiOppgangNedgangUnik_Vader[[#This Row],[Oppgang-KNN]],0,1)</f>
        <v>0</v>
      </c>
      <c r="T604" s="1">
        <f>IF(TeknologiOppgangNedgangUnik_Vader[[#This Row],[Label]]=TeknologiOppgangNedgangUnik_Vader[[#This Row],[Prediksjon-KNN]],1,-1)</f>
        <v>-1</v>
      </c>
      <c r="U6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4" s="2">
        <f>TeknologiOppgangNedgangUnik_Vader[[#This Row],[Conviction KNN]]*TeknologiOppgangNedgangUnik_Vader[[#This Row],[Prediksjon Rett/Feil KNN]]*TeknologiOppgangNedgangUnik_Vader[[#This Row],[Return]]</f>
        <v>6.6176873726361851E-4</v>
      </c>
      <c r="W604" s="1">
        <v>0.515526917457374</v>
      </c>
      <c r="X604" s="1">
        <v>0.484473082542625</v>
      </c>
      <c r="Y604" s="1">
        <v>0.54250559284116295</v>
      </c>
      <c r="Z604" s="1">
        <v>0.45749440715883599</v>
      </c>
    </row>
    <row r="605" spans="1:26" hidden="1" x14ac:dyDescent="0.3">
      <c r="A605">
        <v>603</v>
      </c>
      <c r="B605" s="1">
        <v>202.83999600000001</v>
      </c>
      <c r="C605" s="1">
        <v>200.96000699999999</v>
      </c>
      <c r="D605" s="1">
        <v>204.240005</v>
      </c>
      <c r="E605">
        <v>14583700</v>
      </c>
      <c r="F605" s="1">
        <v>202.36000100000001</v>
      </c>
      <c r="G605" s="3">
        <f>(TeknologiOppgangNedgangUnik_Vader[[#This Row],[Open]]-TeknologiOppgangNedgangUnik_Vader[[#This Row],[Close]])/TeknologiOppgangNedgangUnik_Vader[[#This Row],[Close]]</f>
        <v>2.3719855585492035E-3</v>
      </c>
      <c r="H605" s="1">
        <v>0.99339999999999995</v>
      </c>
      <c r="I605" s="1">
        <v>4.3999999999999997E-2</v>
      </c>
      <c r="J605" s="1">
        <v>0.81399999999999995</v>
      </c>
      <c r="K605" s="1">
        <v>0.14199999999999999</v>
      </c>
      <c r="L605">
        <v>0</v>
      </c>
      <c r="M605" s="1">
        <v>0.48801817386197199</v>
      </c>
      <c r="N605" s="1">
        <v>0.51198182613802701</v>
      </c>
      <c r="O605" s="1">
        <v>0.45290939323342</v>
      </c>
      <c r="P605" s="1">
        <v>0.54709060676657995</v>
      </c>
      <c r="Q605" s="1">
        <v>0.33333333333333298</v>
      </c>
      <c r="R605" s="1">
        <v>0.66666666666666596</v>
      </c>
      <c r="S605" s="1">
        <f>IF(TeknologiOppgangNedgangUnik_Vader[[#This Row],[Nedgang-KNN]]&gt;TeknologiOppgangNedgangUnik_Vader[[#This Row],[Oppgang-KNN]],0,1)</f>
        <v>1</v>
      </c>
      <c r="T605" s="1">
        <f>IF(TeknologiOppgangNedgangUnik_Vader[[#This Row],[Label]]=TeknologiOppgangNedgangUnik_Vader[[#This Row],[Prediksjon-KNN]],1,-1)</f>
        <v>-1</v>
      </c>
      <c r="U6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5" s="2">
        <f>TeknologiOppgangNedgangUnik_Vader[[#This Row],[Conviction KNN]]*TeknologiOppgangNedgangUnik_Vader[[#This Row],[Prediksjon Rett/Feil KNN]]*TeknologiOppgangNedgangUnik_Vader[[#This Row],[Return]]</f>
        <v>-3.9533092642486683E-4</v>
      </c>
      <c r="W605" s="1">
        <v>0.494043121006568</v>
      </c>
      <c r="X605" s="1">
        <v>0.505956878993431</v>
      </c>
      <c r="Y605" s="1">
        <v>0.469343850842595</v>
      </c>
      <c r="Z605" s="1">
        <v>0.530656149157404</v>
      </c>
    </row>
    <row r="606" spans="1:26" hidden="1" x14ac:dyDescent="0.3">
      <c r="A606">
        <v>604</v>
      </c>
      <c r="B606" s="1">
        <v>197.63000500000001</v>
      </c>
      <c r="C606" s="1">
        <v>197.220001</v>
      </c>
      <c r="D606" s="1">
        <v>204.80999800000001</v>
      </c>
      <c r="E606">
        <v>32532500</v>
      </c>
      <c r="F606" s="1">
        <v>204.66000399999999</v>
      </c>
      <c r="G606" s="3">
        <f>(TeknologiOppgangNedgangUnik_Vader[[#This Row],[Open]]-TeknologiOppgangNedgangUnik_Vader[[#This Row],[Close]])/TeknologiOppgangNedgangUnik_Vader[[#This Row],[Close]]</f>
        <v>-3.4349647525659069E-2</v>
      </c>
      <c r="H606" s="1">
        <v>-0.25</v>
      </c>
      <c r="I606" s="1">
        <v>5.7000000000000002E-2</v>
      </c>
      <c r="J606" s="1">
        <v>0.88700000000000001</v>
      </c>
      <c r="K606" s="1">
        <v>5.7000000000000002E-2</v>
      </c>
      <c r="L606">
        <v>1</v>
      </c>
      <c r="M606" s="1">
        <v>0.54864715113840601</v>
      </c>
      <c r="N606" s="1">
        <v>0.45135284886159299</v>
      </c>
      <c r="O606" s="1">
        <v>0.63042537105848395</v>
      </c>
      <c r="P606" s="1">
        <v>0.36957462894151499</v>
      </c>
      <c r="Q606" s="1">
        <v>0.55555555555555503</v>
      </c>
      <c r="R606" s="1">
        <v>0.44444444444444398</v>
      </c>
      <c r="S606" s="1">
        <f>IF(TeknologiOppgangNedgangUnik_Vader[[#This Row],[Nedgang-KNN]]&gt;TeknologiOppgangNedgangUnik_Vader[[#This Row],[Oppgang-KNN]],0,1)</f>
        <v>0</v>
      </c>
      <c r="T606" s="1">
        <f>IF(TeknologiOppgangNedgangUnik_Vader[[#This Row],[Label]]=TeknologiOppgangNedgangUnik_Vader[[#This Row],[Prediksjon-KNN]],1,-1)</f>
        <v>-1</v>
      </c>
      <c r="U6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6" s="2">
        <f>TeknologiOppgangNedgangUnik_Vader[[#This Row],[Conviction KNN]]*TeknologiOppgangNedgangUnik_Vader[[#This Row],[Prediksjon Rett/Feil KNN]]*TeknologiOppgangNedgangUnik_Vader[[#This Row],[Return]]</f>
        <v>1.9083137514255028E-3</v>
      </c>
      <c r="W606" s="1">
        <v>0.52031170923092196</v>
      </c>
      <c r="X606" s="1">
        <v>0.47968829076907699</v>
      </c>
      <c r="Y606" s="1">
        <v>0.54250559284116295</v>
      </c>
      <c r="Z606" s="1">
        <v>0.45749440715883599</v>
      </c>
    </row>
    <row r="607" spans="1:26" hidden="1" x14ac:dyDescent="0.3">
      <c r="A607">
        <v>605</v>
      </c>
      <c r="B607" s="1">
        <v>206.699997</v>
      </c>
      <c r="C607" s="1">
        <v>198.259995</v>
      </c>
      <c r="D607" s="1">
        <v>208.66000399999999</v>
      </c>
      <c r="E607">
        <v>39889900</v>
      </c>
      <c r="F607" s="1">
        <v>200.71000699999999</v>
      </c>
      <c r="G607" s="3">
        <f>(TeknologiOppgangNedgangUnik_Vader[[#This Row],[Open]]-TeknologiOppgangNedgangUnik_Vader[[#This Row],[Close]])/TeknologiOppgangNedgangUnik_Vader[[#This Row],[Close]]</f>
        <v>2.9844002745712656E-2</v>
      </c>
      <c r="H607" s="1">
        <v>0.98099999999999998</v>
      </c>
      <c r="I607" s="1">
        <v>0.05</v>
      </c>
      <c r="J607" s="1">
        <v>0.79400000000000004</v>
      </c>
      <c r="K607" s="1">
        <v>0.157</v>
      </c>
      <c r="L607">
        <v>0</v>
      </c>
      <c r="M607" s="1">
        <v>0.48957966884600701</v>
      </c>
      <c r="N607" s="1">
        <v>0.51042033115399199</v>
      </c>
      <c r="O607" s="1">
        <v>0.44160414929325298</v>
      </c>
      <c r="P607" s="1">
        <v>0.55839585070674602</v>
      </c>
      <c r="Q607" s="1">
        <v>0.33333333333333298</v>
      </c>
      <c r="R607" s="1">
        <v>0.66666666666666596</v>
      </c>
      <c r="S607" s="1">
        <f>IF(TeknologiOppgangNedgangUnik_Vader[[#This Row],[Nedgang-KNN]]&gt;TeknologiOppgangNedgangUnik_Vader[[#This Row],[Oppgang-KNN]],0,1)</f>
        <v>1</v>
      </c>
      <c r="T607" s="1">
        <f>IF(TeknologiOppgangNedgangUnik_Vader[[#This Row],[Label]]=TeknologiOppgangNedgangUnik_Vader[[#This Row],[Prediksjon-KNN]],1,-1)</f>
        <v>-1</v>
      </c>
      <c r="U6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7" s="2">
        <f>TeknologiOppgangNedgangUnik_Vader[[#This Row],[Conviction KNN]]*TeknologiOppgangNedgangUnik_Vader[[#This Row],[Prediksjon Rett/Feil KNN]]*TeknologiOppgangNedgangUnik_Vader[[#This Row],[Return]]</f>
        <v>-4.9740004576187711E-3</v>
      </c>
      <c r="W607" s="1">
        <v>0.49128226423967702</v>
      </c>
      <c r="X607" s="1">
        <v>0.50871773576032198</v>
      </c>
      <c r="Y607" s="1">
        <v>0.469343850842595</v>
      </c>
      <c r="Z607" s="1">
        <v>0.530656149157404</v>
      </c>
    </row>
    <row r="608" spans="1:26" hidden="1" x14ac:dyDescent="0.3">
      <c r="A608">
        <v>606</v>
      </c>
      <c r="B608" s="1">
        <v>200.19000199999999</v>
      </c>
      <c r="C608" s="1">
        <v>196.25</v>
      </c>
      <c r="D608" s="1">
        <v>202.88000500000001</v>
      </c>
      <c r="E608">
        <v>24434000</v>
      </c>
      <c r="F608" s="1">
        <v>199.75</v>
      </c>
      <c r="G608" s="3">
        <f>(TeknologiOppgangNedgangUnik_Vader[[#This Row],[Open]]-TeknologiOppgangNedgangUnik_Vader[[#This Row],[Close]])/TeknologiOppgangNedgangUnik_Vader[[#This Row],[Close]]</f>
        <v>2.2027634543178606E-3</v>
      </c>
      <c r="H608" s="1">
        <v>0.95579999999999998</v>
      </c>
      <c r="I608" s="1">
        <v>2.5000000000000001E-2</v>
      </c>
      <c r="J608" s="1">
        <v>0.90700000000000003</v>
      </c>
      <c r="K608" s="1">
        <v>6.7000000000000004E-2</v>
      </c>
      <c r="L608">
        <v>0</v>
      </c>
      <c r="M608" s="1">
        <v>0.51052425513927702</v>
      </c>
      <c r="N608" s="1">
        <v>0.48947574486072198</v>
      </c>
      <c r="O608" s="1">
        <v>0.522447904665159</v>
      </c>
      <c r="P608" s="1">
        <v>0.47755209533484</v>
      </c>
      <c r="Q608" s="1">
        <v>0.55555555555555503</v>
      </c>
      <c r="R608" s="1">
        <v>0.44444444444444398</v>
      </c>
      <c r="S608" s="1">
        <f>IF(TeknologiOppgangNedgangUnik_Vader[[#This Row],[Nedgang-KNN]]&gt;TeknologiOppgangNedgangUnik_Vader[[#This Row],[Oppgang-KNN]],0,1)</f>
        <v>0</v>
      </c>
      <c r="T608" s="1">
        <f>IF(TeknologiOppgangNedgangUnik_Vader[[#This Row],[Label]]=TeknologiOppgangNedgangUnik_Vader[[#This Row],[Prediksjon-KNN]],1,-1)</f>
        <v>1</v>
      </c>
      <c r="U6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8" s="2">
        <f>TeknologiOppgangNedgangUnik_Vader[[#This Row],[Conviction KNN]]*TeknologiOppgangNedgangUnik_Vader[[#This Row],[Prediksjon Rett/Feil KNN]]*TeknologiOppgangNedgangUnik_Vader[[#This Row],[Return]]</f>
        <v>1.2237574746210329E-4</v>
      </c>
      <c r="W608" s="1">
        <v>0.50843975404749098</v>
      </c>
      <c r="X608" s="1">
        <v>0.49156024595250902</v>
      </c>
      <c r="Y608" s="1">
        <v>0.515593561368209</v>
      </c>
      <c r="Z608" s="1">
        <v>0.48440643863179</v>
      </c>
    </row>
    <row r="609" spans="1:26" hidden="1" x14ac:dyDescent="0.3">
      <c r="A609">
        <v>607</v>
      </c>
      <c r="B609" s="1">
        <v>199</v>
      </c>
      <c r="C609" s="1">
        <v>195.300003</v>
      </c>
      <c r="D609" s="1">
        <v>199.63000500000001</v>
      </c>
      <c r="E609">
        <v>16530800</v>
      </c>
      <c r="F609" s="1">
        <v>195.94000199999999</v>
      </c>
      <c r="G609" s="3">
        <f>(TeknologiOppgangNedgangUnik_Vader[[#This Row],[Open]]-TeknologiOppgangNedgangUnik_Vader[[#This Row],[Close]])/TeknologiOppgangNedgangUnik_Vader[[#This Row],[Close]]</f>
        <v>1.5617015253475437E-2</v>
      </c>
      <c r="H609" s="1">
        <v>0.99039999999999995</v>
      </c>
      <c r="I609" s="1">
        <v>3.5000000000000003E-2</v>
      </c>
      <c r="J609" s="1">
        <v>0.8</v>
      </c>
      <c r="K609" s="1">
        <v>0.16600000000000001</v>
      </c>
      <c r="L609">
        <v>0</v>
      </c>
      <c r="M609" s="1">
        <v>0.48812242750864698</v>
      </c>
      <c r="N609" s="1">
        <v>0.51187757249135202</v>
      </c>
      <c r="O609" s="1">
        <v>0.43889919695239399</v>
      </c>
      <c r="P609" s="1">
        <v>0.56110080304760601</v>
      </c>
      <c r="Q609" s="1">
        <v>0.33333333333333298</v>
      </c>
      <c r="R609" s="1">
        <v>0.66666666666666596</v>
      </c>
      <c r="S609" s="1">
        <f>IF(TeknologiOppgangNedgangUnik_Vader[[#This Row],[Nedgang-KNN]]&gt;TeknologiOppgangNedgangUnik_Vader[[#This Row],[Oppgang-KNN]],0,1)</f>
        <v>1</v>
      </c>
      <c r="T609" s="1">
        <f>IF(TeknologiOppgangNedgangUnik_Vader[[#This Row],[Label]]=TeknologiOppgangNedgangUnik_Vader[[#This Row],[Prediksjon-KNN]],1,-1)</f>
        <v>-1</v>
      </c>
      <c r="U6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9" s="2">
        <f>TeknologiOppgangNedgangUnik_Vader[[#This Row],[Conviction KNN]]*TeknologiOppgangNedgangUnik_Vader[[#This Row],[Prediksjon Rett/Feil KNN]]*TeknologiOppgangNedgangUnik_Vader[[#This Row],[Return]]</f>
        <v>-2.6028358755792367E-3</v>
      </c>
      <c r="W609" s="1">
        <v>0.490560109608008</v>
      </c>
      <c r="X609" s="1">
        <v>0.509439890391991</v>
      </c>
      <c r="Y609" s="1">
        <v>0.469343850842595</v>
      </c>
      <c r="Z609" s="1">
        <v>0.530656149157404</v>
      </c>
    </row>
    <row r="610" spans="1:26" x14ac:dyDescent="0.3">
      <c r="A610">
        <v>608</v>
      </c>
      <c r="B610" s="1">
        <v>195.38999899999999</v>
      </c>
      <c r="C610" s="1">
        <v>193.5</v>
      </c>
      <c r="D610" s="1">
        <v>198.71000699999999</v>
      </c>
      <c r="E610">
        <v>11903600</v>
      </c>
      <c r="F610" s="1">
        <v>197.03999300000001</v>
      </c>
      <c r="G610" s="3">
        <f>(TeknologiOppgangNedgangUnik_Vader[[#This Row],[Open]]-TeknologiOppgangNedgangUnik_Vader[[#This Row],[Close]])/TeknologiOppgangNedgangUnik_Vader[[#This Row],[Close]]</f>
        <v>-8.3739040733726618E-3</v>
      </c>
      <c r="H610" s="1">
        <v>0.99990000000000001</v>
      </c>
      <c r="I610" s="1">
        <v>0.05</v>
      </c>
      <c r="J610" s="1">
        <v>0.75800000000000001</v>
      </c>
      <c r="K610" s="1">
        <v>0.192</v>
      </c>
      <c r="L610">
        <v>1</v>
      </c>
      <c r="M610" s="7">
        <v>0.46931784217455302</v>
      </c>
      <c r="N610" s="7">
        <v>0.53068215782544603</v>
      </c>
      <c r="O610" s="7">
        <v>0.41821500049328802</v>
      </c>
      <c r="P610" s="7">
        <v>0.58178499950671103</v>
      </c>
      <c r="Q610" s="7">
        <v>0.44444444444444398</v>
      </c>
      <c r="R610" s="7">
        <v>0.55555555555555503</v>
      </c>
      <c r="S610" s="1">
        <f>IF(TeknologiOppgangNedgangUnik_Vader[[#This Row],[Nedgang-KNN]]&gt;TeknologiOppgangNedgangUnik_Vader[[#This Row],[Oppgang-KNN]],0,1)</f>
        <v>1</v>
      </c>
      <c r="T610" s="1">
        <f>IF(TeknologiOppgangNedgangUnik_Vader[[#This Row],[Label]]=TeknologiOppgangNedgangUnik_Vader[[#This Row],[Prediksjon-KNN]],1,-1)</f>
        <v>1</v>
      </c>
      <c r="U6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0" s="2">
        <f>TeknologiOppgangNedgangUnik_Vader[[#This Row],[Conviction KNN]]*TeknologiOppgangNedgangUnik_Vader[[#This Row],[Prediksjon Rett/Feil KNN]]*TeknologiOppgangNedgangUnik_Vader[[#This Row],[Return]]</f>
        <v>-4.6521689296514764E-4</v>
      </c>
      <c r="W610" s="7">
        <v>0.48499719414658499</v>
      </c>
      <c r="X610" s="7">
        <v>0.51500280585341396</v>
      </c>
      <c r="Y610" s="7">
        <v>0.469343850842595</v>
      </c>
      <c r="Z610" s="7">
        <v>0.530656149157404</v>
      </c>
    </row>
    <row r="611" spans="1:26" hidden="1" x14ac:dyDescent="0.3">
      <c r="A611">
        <v>609</v>
      </c>
      <c r="B611" s="1">
        <v>196.949997</v>
      </c>
      <c r="C611" s="1">
        <v>192.679993</v>
      </c>
      <c r="D611" s="1">
        <v>198.759995</v>
      </c>
      <c r="E611">
        <v>14593500</v>
      </c>
      <c r="F611" s="1">
        <v>194.229996</v>
      </c>
      <c r="G611" s="3">
        <f>(TeknologiOppgangNedgangUnik_Vader[[#This Row],[Open]]-TeknologiOppgangNedgangUnik_Vader[[#This Row],[Close]])/TeknologiOppgangNedgangUnik_Vader[[#This Row],[Close]]</f>
        <v>1.4004021294424556E-2</v>
      </c>
      <c r="H611" s="1">
        <v>0.9657</v>
      </c>
      <c r="I611" s="1">
        <v>0</v>
      </c>
      <c r="J611" s="1">
        <v>0.88300000000000001</v>
      </c>
      <c r="K611" s="1">
        <v>0.11700000000000001</v>
      </c>
      <c r="L611">
        <v>0</v>
      </c>
      <c r="M611" s="1">
        <v>0.50316891070877401</v>
      </c>
      <c r="N611" s="1">
        <v>0.49683108929122499</v>
      </c>
      <c r="O611" s="1">
        <v>0.50073441905621296</v>
      </c>
      <c r="P611" s="1">
        <v>0.49926558094378698</v>
      </c>
      <c r="Q611" s="1">
        <v>0.33333333333333298</v>
      </c>
      <c r="R611" s="1">
        <v>0.66666666666666596</v>
      </c>
      <c r="S611" s="1">
        <f>IF(TeknologiOppgangNedgangUnik_Vader[[#This Row],[Nedgang-KNN]]&gt;TeknologiOppgangNedgangUnik_Vader[[#This Row],[Oppgang-KNN]],0,1)</f>
        <v>1</v>
      </c>
      <c r="T611" s="1">
        <f>IF(TeknologiOppgangNedgangUnik_Vader[[#This Row],[Label]]=TeknologiOppgangNedgangUnik_Vader[[#This Row],[Prediksjon-KNN]],1,-1)</f>
        <v>-1</v>
      </c>
      <c r="U6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11" s="2">
        <f>TeknologiOppgangNedgangUnik_Vader[[#This Row],[Conviction KNN]]*TeknologiOppgangNedgangUnik_Vader[[#This Row],[Prediksjon Rett/Feil KNN]]*TeknologiOppgangNedgangUnik_Vader[[#This Row],[Return]]</f>
        <v>-2.334003549070757E-3</v>
      </c>
      <c r="W611" s="1">
        <v>0.50133130447718599</v>
      </c>
      <c r="X611" s="1">
        <v>0.49866869552281301</v>
      </c>
      <c r="Y611" s="1">
        <v>0.515593561368209</v>
      </c>
      <c r="Z611" s="1">
        <v>0.48440643863179</v>
      </c>
    </row>
    <row r="612" spans="1:26" hidden="1" x14ac:dyDescent="0.3">
      <c r="A612">
        <v>610</v>
      </c>
      <c r="B612" s="1">
        <v>194.16999799999999</v>
      </c>
      <c r="C612" s="1">
        <v>190.88000500000001</v>
      </c>
      <c r="D612" s="1">
        <v>198.470001</v>
      </c>
      <c r="E612">
        <v>17777000</v>
      </c>
      <c r="F612" s="1">
        <v>192.729996</v>
      </c>
      <c r="G612" s="3">
        <f>(TeknologiOppgangNedgangUnik_Vader[[#This Row],[Open]]-TeknologiOppgangNedgangUnik_Vader[[#This Row],[Close]])/TeknologiOppgangNedgangUnik_Vader[[#This Row],[Close]]</f>
        <v>7.4716029154070687E-3</v>
      </c>
      <c r="H612" s="1">
        <v>0.99380000000000002</v>
      </c>
      <c r="I612" s="1">
        <v>2.5000000000000001E-2</v>
      </c>
      <c r="J612" s="1">
        <v>0.83599999999999997</v>
      </c>
      <c r="K612" s="1">
        <v>0.13900000000000001</v>
      </c>
      <c r="L612">
        <v>0</v>
      </c>
      <c r="M612" s="1">
        <v>0.49153422665885899</v>
      </c>
      <c r="N612" s="1">
        <v>0.50846577334113996</v>
      </c>
      <c r="O612" s="1">
        <v>0.46281940947626998</v>
      </c>
      <c r="P612" s="1">
        <v>0.53718059052372902</v>
      </c>
      <c r="Q612" s="1">
        <v>0.55555555555555503</v>
      </c>
      <c r="R612" s="1">
        <v>0.44444444444444398</v>
      </c>
      <c r="S612" s="1">
        <f>IF(TeknologiOppgangNedgangUnik_Vader[[#This Row],[Nedgang-KNN]]&gt;TeknologiOppgangNedgangUnik_Vader[[#This Row],[Oppgang-KNN]],0,1)</f>
        <v>0</v>
      </c>
      <c r="T612" s="1">
        <f>IF(TeknologiOppgangNedgangUnik_Vader[[#This Row],[Label]]=TeknologiOppgangNedgangUnik_Vader[[#This Row],[Prediksjon-KNN]],1,-1)</f>
        <v>1</v>
      </c>
      <c r="U6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2" s="2">
        <f>TeknologiOppgangNedgangUnik_Vader[[#This Row],[Conviction KNN]]*TeknologiOppgangNedgangUnik_Vader[[#This Row],[Prediksjon Rett/Feil KNN]]*TeknologiOppgangNedgangUnik_Vader[[#This Row],[Return]]</f>
        <v>4.1508905085594803E-4</v>
      </c>
      <c r="W612" s="1">
        <v>0.49572391980756803</v>
      </c>
      <c r="X612" s="1">
        <v>0.50427608019243098</v>
      </c>
      <c r="Y612" s="1">
        <v>0.469343850842595</v>
      </c>
      <c r="Z612" s="1">
        <v>0.530656149157404</v>
      </c>
    </row>
    <row r="613" spans="1:26" hidden="1" x14ac:dyDescent="0.3">
      <c r="A613">
        <v>611</v>
      </c>
      <c r="B613" s="1">
        <v>191.10000600000001</v>
      </c>
      <c r="C613" s="1">
        <v>188.070007</v>
      </c>
      <c r="D613" s="1">
        <v>192.61999499999999</v>
      </c>
      <c r="E613">
        <v>15297000</v>
      </c>
      <c r="F613" s="1">
        <v>189.020004</v>
      </c>
      <c r="G613" s="3">
        <f>(TeknologiOppgangNedgangUnik_Vader[[#This Row],[Open]]-TeknologiOppgangNedgangUnik_Vader[[#This Row],[Close]])/TeknologiOppgangNedgangUnik_Vader[[#This Row],[Close]]</f>
        <v>1.1004136895479102E-2</v>
      </c>
      <c r="H613" s="1">
        <v>-0.88070000000000004</v>
      </c>
      <c r="I613" s="1">
        <v>0.09</v>
      </c>
      <c r="J613" s="1">
        <v>0.84399999999999997</v>
      </c>
      <c r="K613" s="1">
        <v>6.6000000000000003E-2</v>
      </c>
      <c r="L613">
        <v>0</v>
      </c>
      <c r="M613" s="1">
        <v>0.54628710781817003</v>
      </c>
      <c r="N613" s="1">
        <v>0.45371289218182898</v>
      </c>
      <c r="O613" s="1">
        <v>0.74417779542218998</v>
      </c>
      <c r="P613" s="1">
        <v>0.25582220457780902</v>
      </c>
      <c r="Q613" s="1">
        <v>0.55555555555555503</v>
      </c>
      <c r="R613" s="1">
        <v>0.44444444444444398</v>
      </c>
      <c r="S613" s="1">
        <f>IF(TeknologiOppgangNedgangUnik_Vader[[#This Row],[Nedgang-KNN]]&gt;TeknologiOppgangNedgangUnik_Vader[[#This Row],[Oppgang-KNN]],0,1)</f>
        <v>0</v>
      </c>
      <c r="T613" s="1">
        <f>IF(TeknologiOppgangNedgangUnik_Vader[[#This Row],[Label]]=TeknologiOppgangNedgangUnik_Vader[[#This Row],[Prediksjon-KNN]],1,-1)</f>
        <v>1</v>
      </c>
      <c r="U6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3" s="2">
        <f>TeknologiOppgangNedgangUnik_Vader[[#This Row],[Conviction KNN]]*TeknologiOppgangNedgangUnik_Vader[[#This Row],[Prediksjon Rett/Feil KNN]]*TeknologiOppgangNedgangUnik_Vader[[#This Row],[Return]]</f>
        <v>6.1134093863772759E-4</v>
      </c>
      <c r="W613" s="1">
        <v>0.52292846882515498</v>
      </c>
      <c r="X613" s="1">
        <v>0.47707153117484402</v>
      </c>
      <c r="Y613" s="1">
        <v>0.54250559284116295</v>
      </c>
      <c r="Z613" s="1">
        <v>0.45749440715883599</v>
      </c>
    </row>
    <row r="614" spans="1:26" hidden="1" x14ac:dyDescent="0.3">
      <c r="A614">
        <v>612</v>
      </c>
      <c r="B614" s="1">
        <v>184.69000199999999</v>
      </c>
      <c r="C614" s="1">
        <v>179.33999600000001</v>
      </c>
      <c r="D614" s="1">
        <v>185.66999799999999</v>
      </c>
      <c r="E614">
        <v>23086700</v>
      </c>
      <c r="F614" s="1">
        <v>181.729996</v>
      </c>
      <c r="G614" s="3">
        <f>(TeknologiOppgangNedgangUnik_Vader[[#This Row],[Open]]-TeknologiOppgangNedgangUnik_Vader[[#This Row],[Close]])/TeknologiOppgangNedgangUnik_Vader[[#This Row],[Close]]</f>
        <v>1.6287933005842321E-2</v>
      </c>
      <c r="H614" s="1">
        <v>0.99429999999999996</v>
      </c>
      <c r="I614" s="1">
        <v>0</v>
      </c>
      <c r="J614" s="1">
        <v>0.84399999999999997</v>
      </c>
      <c r="K614" s="1">
        <v>0.156</v>
      </c>
      <c r="L614">
        <v>0</v>
      </c>
      <c r="M614" s="1">
        <v>0.48869353063269</v>
      </c>
      <c r="N614" s="1">
        <v>0.51130646936730895</v>
      </c>
      <c r="O614" s="1">
        <v>0.469424921068676</v>
      </c>
      <c r="P614" s="1">
        <v>0.53057507893132205</v>
      </c>
      <c r="Q614" s="1">
        <v>0.44444444444444398</v>
      </c>
      <c r="R614" s="1">
        <v>0.55555555555555503</v>
      </c>
      <c r="S614" s="1">
        <f>IF(TeknologiOppgangNedgangUnik_Vader[[#This Row],[Nedgang-KNN]]&gt;TeknologiOppgangNedgangUnik_Vader[[#This Row],[Oppgang-KNN]],0,1)</f>
        <v>1</v>
      </c>
      <c r="T614" s="1">
        <f>IF(TeknologiOppgangNedgangUnik_Vader[[#This Row],[Label]]=TeknologiOppgangNedgangUnik_Vader[[#This Row],[Prediksjon-KNN]],1,-1)</f>
        <v>-1</v>
      </c>
      <c r="U6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4" s="2">
        <f>TeknologiOppgangNedgangUnik_Vader[[#This Row],[Conviction KNN]]*TeknologiOppgangNedgangUnik_Vader[[#This Row],[Prediksjon Rett/Feil KNN]]*TeknologiOppgangNedgangUnik_Vader[[#This Row],[Return]]</f>
        <v>-9.0488516699123954E-4</v>
      </c>
      <c r="W614" s="1">
        <v>0.49432618744697898</v>
      </c>
      <c r="X614" s="1">
        <v>0.50567381255302002</v>
      </c>
      <c r="Y614" s="1">
        <v>0.515593561368209</v>
      </c>
      <c r="Z614" s="1">
        <v>0.48440643863179</v>
      </c>
    </row>
    <row r="615" spans="1:26" x14ac:dyDescent="0.3">
      <c r="A615">
        <v>613</v>
      </c>
      <c r="B615" s="1">
        <v>183.69000199999999</v>
      </c>
      <c r="C615" s="1">
        <v>183.08999600000001</v>
      </c>
      <c r="D615" s="1">
        <v>185.78999300000001</v>
      </c>
      <c r="E615">
        <v>18035700</v>
      </c>
      <c r="F615" s="1">
        <v>184.509995</v>
      </c>
      <c r="G615" s="3">
        <f>(TeknologiOppgangNedgangUnik_Vader[[#This Row],[Open]]-TeknologiOppgangNedgangUnik_Vader[[#This Row],[Close]])/TeknologiOppgangNedgangUnik_Vader[[#This Row],[Close]]</f>
        <v>-4.444165748310875E-3</v>
      </c>
      <c r="H615" s="1">
        <v>-0.97319999999999995</v>
      </c>
      <c r="I615" s="1">
        <v>0.1</v>
      </c>
      <c r="J615" s="1">
        <v>0.877</v>
      </c>
      <c r="K615" s="1">
        <v>2.3E-2</v>
      </c>
      <c r="L615">
        <v>1</v>
      </c>
      <c r="M615" s="7">
        <v>0.56198099185095596</v>
      </c>
      <c r="N615" s="7">
        <v>0.43801900814904299</v>
      </c>
      <c r="O615" s="7">
        <v>0.79143612871749802</v>
      </c>
      <c r="P615" s="7">
        <v>0.20856387128250201</v>
      </c>
      <c r="Q615" s="7">
        <v>0.22222222222222199</v>
      </c>
      <c r="R615" s="7">
        <v>0.77777777777777701</v>
      </c>
      <c r="S615" s="1">
        <f>IF(TeknologiOppgangNedgangUnik_Vader[[#This Row],[Nedgang-KNN]]&gt;TeknologiOppgangNedgangUnik_Vader[[#This Row],[Oppgang-KNN]],0,1)</f>
        <v>1</v>
      </c>
      <c r="T615" s="1">
        <f>IF(TeknologiOppgangNedgangUnik_Vader[[#This Row],[Label]]=TeknologiOppgangNedgangUnik_Vader[[#This Row],[Prediksjon-KNN]],1,-1)</f>
        <v>1</v>
      </c>
      <c r="U6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15" s="2">
        <f>TeknologiOppgangNedgangUnik_Vader[[#This Row],[Conviction KNN]]*TeknologiOppgangNedgangUnik_Vader[[#This Row],[Prediksjon Rett/Feil KNN]]*TeknologiOppgangNedgangUnik_Vader[[#This Row],[Return]]</f>
        <v>-1.2344904856419086E-3</v>
      </c>
      <c r="W615" s="7">
        <v>0.53062146306943103</v>
      </c>
      <c r="X615" s="7">
        <v>0.46937853693056802</v>
      </c>
      <c r="Y615" s="7">
        <v>0.54250559284116295</v>
      </c>
      <c r="Z615" s="7">
        <v>0.45749440715883599</v>
      </c>
    </row>
    <row r="616" spans="1:26" x14ac:dyDescent="0.3">
      <c r="A616">
        <v>614</v>
      </c>
      <c r="B616" s="1">
        <v>183.60000600000001</v>
      </c>
      <c r="C616" s="1">
        <v>181.220001</v>
      </c>
      <c r="D616" s="1">
        <v>186.36999499999999</v>
      </c>
      <c r="E616">
        <v>15833200</v>
      </c>
      <c r="F616" s="1">
        <v>185.14999399999999</v>
      </c>
      <c r="G616" s="3">
        <f>(TeknologiOppgangNedgangUnik_Vader[[#This Row],[Open]]-TeknologiOppgangNedgangUnik_Vader[[#This Row],[Close]])/TeknologiOppgangNedgangUnik_Vader[[#This Row],[Close]]</f>
        <v>-8.3715260611889886E-3</v>
      </c>
      <c r="H616" s="1">
        <v>0.996</v>
      </c>
      <c r="I616" s="1">
        <v>2.7E-2</v>
      </c>
      <c r="J616" s="1">
        <v>0.82399999999999995</v>
      </c>
      <c r="K616" s="1">
        <v>0.14899999999999999</v>
      </c>
      <c r="L616">
        <v>1</v>
      </c>
      <c r="M616" s="7">
        <v>0.48766731389448897</v>
      </c>
      <c r="N616" s="7">
        <v>0.51233268610550997</v>
      </c>
      <c r="O616" s="7">
        <v>0.45423733138051298</v>
      </c>
      <c r="P616" s="7">
        <v>0.54576266861948597</v>
      </c>
      <c r="Q616" s="7">
        <v>0.33333333333333298</v>
      </c>
      <c r="R616" s="7">
        <v>0.66666666666666596</v>
      </c>
      <c r="S616" s="1">
        <f>IF(TeknologiOppgangNedgangUnik_Vader[[#This Row],[Nedgang-KNN]]&gt;TeknologiOppgangNedgangUnik_Vader[[#This Row],[Oppgang-KNN]],0,1)</f>
        <v>1</v>
      </c>
      <c r="T616" s="1">
        <f>IF(TeknologiOppgangNedgangUnik_Vader[[#This Row],[Label]]=TeknologiOppgangNedgangUnik_Vader[[#This Row],[Prediksjon-KNN]],1,-1)</f>
        <v>1</v>
      </c>
      <c r="U6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16" s="2">
        <f>TeknologiOppgangNedgangUnik_Vader[[#This Row],[Conviction KNN]]*TeknologiOppgangNedgangUnik_Vader[[#This Row],[Prediksjon Rett/Feil KNN]]*TeknologiOppgangNedgangUnik_Vader[[#This Row],[Return]]</f>
        <v>-1.3952543435314967E-3</v>
      </c>
      <c r="W616" s="7">
        <v>0.49385597028606198</v>
      </c>
      <c r="X616" s="7">
        <v>0.50614402971393702</v>
      </c>
      <c r="Y616" s="7">
        <v>0.469343850842595</v>
      </c>
      <c r="Z616" s="7">
        <v>0.530656149157404</v>
      </c>
    </row>
    <row r="617" spans="1:26" x14ac:dyDescent="0.3">
      <c r="A617">
        <v>615</v>
      </c>
      <c r="B617" s="1">
        <v>186.61999499999999</v>
      </c>
      <c r="C617" s="1">
        <v>184.050003</v>
      </c>
      <c r="D617" s="1">
        <v>190.33999600000001</v>
      </c>
      <c r="E617">
        <v>14828900</v>
      </c>
      <c r="F617" s="1">
        <v>190.16000399999999</v>
      </c>
      <c r="G617" s="3">
        <f>(TeknologiOppgangNedgangUnik_Vader[[#This Row],[Open]]-TeknologiOppgangNedgangUnik_Vader[[#This Row],[Close]])/TeknologiOppgangNedgangUnik_Vader[[#This Row],[Close]]</f>
        <v>-1.861594933496109E-2</v>
      </c>
      <c r="H617" s="1">
        <v>0.98850000000000005</v>
      </c>
      <c r="I617" s="1">
        <v>0.04</v>
      </c>
      <c r="J617" s="1">
        <v>0.83799999999999997</v>
      </c>
      <c r="K617" s="1">
        <v>0.122</v>
      </c>
      <c r="L617">
        <v>1</v>
      </c>
      <c r="M617" s="7">
        <v>0.49576312867157302</v>
      </c>
      <c r="N617" s="7">
        <v>0.50423687132842598</v>
      </c>
      <c r="O617" s="7">
        <v>0.46911700110766003</v>
      </c>
      <c r="P617" s="7">
        <v>0.53088299889233903</v>
      </c>
      <c r="Q617" s="7">
        <v>0</v>
      </c>
      <c r="R617" s="7">
        <v>1</v>
      </c>
      <c r="S617" s="1">
        <f>IF(TeknologiOppgangNedgangUnik_Vader[[#This Row],[Nedgang-KNN]]&gt;TeknologiOppgangNedgangUnik_Vader[[#This Row],[Oppgang-KNN]],0,1)</f>
        <v>1</v>
      </c>
      <c r="T617" s="1">
        <f>IF(TeknologiOppgangNedgangUnik_Vader[[#This Row],[Label]]=TeknologiOppgangNedgangUnik_Vader[[#This Row],[Prediksjon-KNN]],1,-1)</f>
        <v>1</v>
      </c>
      <c r="U6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617" s="2">
        <f>TeknologiOppgangNedgangUnik_Vader[[#This Row],[Conviction KNN]]*TeknologiOppgangNedgangUnik_Vader[[#This Row],[Prediksjon Rett/Feil KNN]]*TeknologiOppgangNedgangUnik_Vader[[#This Row],[Return]]</f>
        <v>-9.3079746674805449E-3</v>
      </c>
      <c r="W617" s="7">
        <v>0.497784133649607</v>
      </c>
      <c r="X617" s="7">
        <v>0.50221586635039195</v>
      </c>
      <c r="Y617" s="7">
        <v>0.469343850842595</v>
      </c>
      <c r="Z617" s="7">
        <v>0.530656149157404</v>
      </c>
    </row>
    <row r="618" spans="1:26" hidden="1" x14ac:dyDescent="0.3">
      <c r="A618">
        <v>616</v>
      </c>
      <c r="B618" s="1">
        <v>186.85000600000001</v>
      </c>
      <c r="C618" s="1">
        <v>184.46000699999999</v>
      </c>
      <c r="D618" s="1">
        <v>187.58999600000001</v>
      </c>
      <c r="E618">
        <v>10936300</v>
      </c>
      <c r="F618" s="1">
        <v>185.36999499999999</v>
      </c>
      <c r="G618" s="3">
        <f>(TeknologiOppgangNedgangUnik_Vader[[#This Row],[Open]]-TeknologiOppgangNedgangUnik_Vader[[#This Row],[Close]])/TeknologiOppgangNedgangUnik_Vader[[#This Row],[Close]]</f>
        <v>7.9840914922612964E-3</v>
      </c>
      <c r="H618" s="1">
        <v>0.92910000000000004</v>
      </c>
      <c r="I618" s="1">
        <v>9.9000000000000005E-2</v>
      </c>
      <c r="J618" s="1">
        <v>0.77700000000000002</v>
      </c>
      <c r="K618" s="1">
        <v>0.124</v>
      </c>
      <c r="L618">
        <v>0</v>
      </c>
      <c r="M618" s="1">
        <v>0.48860701276032498</v>
      </c>
      <c r="N618" s="1">
        <v>0.51139298723967397</v>
      </c>
      <c r="O618" s="1">
        <v>0.47926665895746401</v>
      </c>
      <c r="P618" s="1">
        <v>0.52073334104253499</v>
      </c>
      <c r="Q618" s="1">
        <v>0.44444444444444398</v>
      </c>
      <c r="R618" s="1">
        <v>0.55555555555555503</v>
      </c>
      <c r="S618" s="1">
        <f>IF(TeknologiOppgangNedgangUnik_Vader[[#This Row],[Nedgang-KNN]]&gt;TeknologiOppgangNedgangUnik_Vader[[#This Row],[Oppgang-KNN]],0,1)</f>
        <v>1</v>
      </c>
      <c r="T618" s="1">
        <f>IF(TeknologiOppgangNedgangUnik_Vader[[#This Row],[Label]]=TeknologiOppgangNedgangUnik_Vader[[#This Row],[Prediksjon-KNN]],1,-1)</f>
        <v>-1</v>
      </c>
      <c r="U6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8" s="2">
        <f>TeknologiOppgangNedgangUnik_Vader[[#This Row],[Conviction KNN]]*TeknologiOppgangNedgangUnik_Vader[[#This Row],[Prediksjon Rett/Feil KNN]]*TeknologiOppgangNedgangUnik_Vader[[#This Row],[Return]]</f>
        <v>-4.4356063845896068E-4</v>
      </c>
      <c r="W618" s="1">
        <v>0.49440343486174398</v>
      </c>
      <c r="X618" s="1">
        <v>0.50559656513825502</v>
      </c>
      <c r="Y618" s="1">
        <v>0.469343850842595</v>
      </c>
      <c r="Z618" s="1">
        <v>0.530656149157404</v>
      </c>
    </row>
    <row r="619" spans="1:26" x14ac:dyDescent="0.3">
      <c r="A619">
        <v>617</v>
      </c>
      <c r="B619" s="1">
        <v>185.520004</v>
      </c>
      <c r="C619" s="1">
        <v>185.36999499999999</v>
      </c>
      <c r="D619" s="1">
        <v>191.38000500000001</v>
      </c>
      <c r="E619">
        <v>13577000</v>
      </c>
      <c r="F619" s="1">
        <v>188.449997</v>
      </c>
      <c r="G619" s="3">
        <f>(TeknologiOppgangNedgangUnik_Vader[[#This Row],[Open]]-TeknologiOppgangNedgangUnik_Vader[[#This Row],[Close]])/TeknologiOppgangNedgangUnik_Vader[[#This Row],[Close]]</f>
        <v>-1.5547853789565176E-2</v>
      </c>
      <c r="H619" s="1">
        <v>0.99529999999999996</v>
      </c>
      <c r="I619" s="1">
        <v>1.6E-2</v>
      </c>
      <c r="J619" s="1">
        <v>0.85299999999999998</v>
      </c>
      <c r="K619" s="1">
        <v>0.13100000000000001</v>
      </c>
      <c r="L619">
        <v>1</v>
      </c>
      <c r="M619" s="7">
        <v>0.49552001337942497</v>
      </c>
      <c r="N619" s="7">
        <v>0.50447998662057403</v>
      </c>
      <c r="O619" s="7">
        <v>0.47487071991228802</v>
      </c>
      <c r="P619" s="7">
        <v>0.52512928008771098</v>
      </c>
      <c r="Q619" s="7">
        <v>0.44444444444444398</v>
      </c>
      <c r="R619" s="7">
        <v>0.55555555555555503</v>
      </c>
      <c r="S619" s="1">
        <f>IF(TeknologiOppgangNedgangUnik_Vader[[#This Row],[Nedgang-KNN]]&gt;TeknologiOppgangNedgangUnik_Vader[[#This Row],[Oppgang-KNN]],0,1)</f>
        <v>1</v>
      </c>
      <c r="T619" s="1">
        <f>IF(TeknologiOppgangNedgangUnik_Vader[[#This Row],[Label]]=TeknologiOppgangNedgangUnik_Vader[[#This Row],[Prediksjon-KNN]],1,-1)</f>
        <v>1</v>
      </c>
      <c r="U6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9" s="2">
        <f>TeknologiOppgangNedgangUnik_Vader[[#This Row],[Conviction KNN]]*TeknologiOppgangNedgangUnik_Vader[[#This Row],[Prediksjon Rett/Feil KNN]]*TeknologiOppgangNedgangUnik_Vader[[#This Row],[Return]]</f>
        <v>-8.6376965497584257E-4</v>
      </c>
      <c r="W619" s="7">
        <v>0.49764083248715502</v>
      </c>
      <c r="X619" s="7">
        <v>0.50235916751284404</v>
      </c>
      <c r="Y619" s="7">
        <v>0.515593561368209</v>
      </c>
      <c r="Z619" s="7">
        <v>0.48440643863179</v>
      </c>
    </row>
    <row r="620" spans="1:26" hidden="1" x14ac:dyDescent="0.3">
      <c r="A620">
        <v>618</v>
      </c>
      <c r="B620" s="1">
        <v>185.800003</v>
      </c>
      <c r="C620" s="1">
        <v>179.30999800000001</v>
      </c>
      <c r="D620" s="1">
        <v>185.990005</v>
      </c>
      <c r="E620">
        <v>18903700</v>
      </c>
      <c r="F620" s="1">
        <v>179.71000699999999</v>
      </c>
      <c r="G620" s="3">
        <f>(TeknologiOppgangNedgangUnik_Vader[[#This Row],[Open]]-TeknologiOppgangNedgangUnik_Vader[[#This Row],[Close]])/TeknologiOppgangNedgangUnik_Vader[[#This Row],[Close]]</f>
        <v>3.3887906976710618E-2</v>
      </c>
      <c r="H620" s="1">
        <v>-0.44040000000000001</v>
      </c>
      <c r="I620" s="1">
        <v>0.06</v>
      </c>
      <c r="J620" s="1">
        <v>0.91200000000000003</v>
      </c>
      <c r="K620" s="1">
        <v>2.8000000000000001E-2</v>
      </c>
      <c r="L620">
        <v>0</v>
      </c>
      <c r="M620" s="1">
        <v>0.55487739463110597</v>
      </c>
      <c r="N620" s="1">
        <v>0.44512260536889398</v>
      </c>
      <c r="O620" s="1">
        <v>0.68512934733532604</v>
      </c>
      <c r="P620" s="1">
        <v>0.31487065266467301</v>
      </c>
      <c r="Q620" s="1">
        <v>0.33333333333333298</v>
      </c>
      <c r="R620" s="1">
        <v>0.66666666666666596</v>
      </c>
      <c r="S620" s="1">
        <f>IF(TeknologiOppgangNedgangUnik_Vader[[#This Row],[Nedgang-KNN]]&gt;TeknologiOppgangNedgangUnik_Vader[[#This Row],[Oppgang-KNN]],0,1)</f>
        <v>1</v>
      </c>
      <c r="T620" s="1">
        <f>IF(TeknologiOppgangNedgangUnik_Vader[[#This Row],[Label]]=TeknologiOppgangNedgangUnik_Vader[[#This Row],[Prediksjon-KNN]],1,-1)</f>
        <v>-1</v>
      </c>
      <c r="U6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0" s="2">
        <f>TeknologiOppgangNedgangUnik_Vader[[#This Row],[Conviction KNN]]*TeknologiOppgangNedgangUnik_Vader[[#This Row],[Prediksjon Rett/Feil KNN]]*TeknologiOppgangNedgangUnik_Vader[[#This Row],[Return]]</f>
        <v>-5.6479844961184302E-3</v>
      </c>
      <c r="W620" s="1">
        <v>0.52693389683261405</v>
      </c>
      <c r="X620" s="1">
        <v>0.47306610316738501</v>
      </c>
      <c r="Y620" s="1">
        <v>0.54250559284116295</v>
      </c>
      <c r="Z620" s="1">
        <v>0.45749440715883599</v>
      </c>
    </row>
    <row r="621" spans="1:26" x14ac:dyDescent="0.3">
      <c r="A621">
        <v>619</v>
      </c>
      <c r="B621" s="1">
        <v>180.949997</v>
      </c>
      <c r="C621" s="1">
        <v>180.029999</v>
      </c>
      <c r="D621" s="1">
        <v>183.199997</v>
      </c>
      <c r="E621">
        <v>12925900</v>
      </c>
      <c r="F621" s="1">
        <v>182.58999600000001</v>
      </c>
      <c r="G621" s="3">
        <f>(TeknologiOppgangNedgangUnik_Vader[[#This Row],[Open]]-TeknologiOppgangNedgangUnik_Vader[[#This Row],[Close]])/TeknologiOppgangNedgangUnik_Vader[[#This Row],[Close]]</f>
        <v>-8.9818666735718491E-3</v>
      </c>
      <c r="H621" s="1">
        <v>-0.77590000000000003</v>
      </c>
      <c r="I621" s="1">
        <v>7.1999999999999995E-2</v>
      </c>
      <c r="J621" s="1">
        <v>0.88200000000000001</v>
      </c>
      <c r="K621" s="1">
        <v>4.5999999999999999E-2</v>
      </c>
      <c r="L621">
        <v>1</v>
      </c>
      <c r="M621" s="7">
        <v>0.55358980155285598</v>
      </c>
      <c r="N621" s="7">
        <v>0.44641019844714303</v>
      </c>
      <c r="O621" s="7">
        <v>0.73288228121831001</v>
      </c>
      <c r="P621" s="7">
        <v>0.267117718781689</v>
      </c>
      <c r="Q621" s="7">
        <v>0.22222222222222199</v>
      </c>
      <c r="R621" s="7">
        <v>0.77777777777777701</v>
      </c>
      <c r="S621" s="1">
        <f>IF(TeknologiOppgangNedgangUnik_Vader[[#This Row],[Nedgang-KNN]]&gt;TeknologiOppgangNedgangUnik_Vader[[#This Row],[Oppgang-KNN]],0,1)</f>
        <v>1</v>
      </c>
      <c r="T621" s="1">
        <f>IF(TeknologiOppgangNedgangUnik_Vader[[#This Row],[Label]]=TeknologiOppgangNedgangUnik_Vader[[#This Row],[Prediksjon-KNN]],1,-1)</f>
        <v>1</v>
      </c>
      <c r="U6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1" s="2">
        <f>TeknologiOppgangNedgangUnik_Vader[[#This Row],[Conviction KNN]]*TeknologiOppgangNedgangUnik_Vader[[#This Row],[Prediksjon Rett/Feil KNN]]*TeknologiOppgangNedgangUnik_Vader[[#This Row],[Return]]</f>
        <v>-2.4949629648810668E-3</v>
      </c>
      <c r="W621" s="7">
        <v>0.52643115500941196</v>
      </c>
      <c r="X621" s="7">
        <v>0.47356884499058699</v>
      </c>
      <c r="Y621" s="7">
        <v>0.54250559284116295</v>
      </c>
      <c r="Z621" s="7">
        <v>0.45749440715883599</v>
      </c>
    </row>
    <row r="622" spans="1:26" hidden="1" x14ac:dyDescent="0.3">
      <c r="A622">
        <v>620</v>
      </c>
      <c r="B622" s="1">
        <v>183.75</v>
      </c>
      <c r="C622" s="1">
        <v>182.36000100000001</v>
      </c>
      <c r="D622" s="1">
        <v>185.10000600000001</v>
      </c>
      <c r="E622">
        <v>12654600</v>
      </c>
      <c r="F622" s="1">
        <v>183.699997</v>
      </c>
      <c r="G622" s="3">
        <f>(TeknologiOppgangNedgangUnik_Vader[[#This Row],[Open]]-TeknologiOppgangNedgangUnik_Vader[[#This Row],[Close]])/TeknologiOppgangNedgangUnik_Vader[[#This Row],[Close]]</f>
        <v>2.7219924233316014E-4</v>
      </c>
      <c r="H622" s="1">
        <v>0.99850000000000005</v>
      </c>
      <c r="I622" s="1">
        <v>3.2000000000000001E-2</v>
      </c>
      <c r="J622" s="1">
        <v>0.80600000000000005</v>
      </c>
      <c r="K622" s="1">
        <v>0.16200000000000001</v>
      </c>
      <c r="L622">
        <v>0</v>
      </c>
      <c r="M622" s="1">
        <v>0.48233995157158999</v>
      </c>
      <c r="N622" s="1">
        <v>0.51766004842840996</v>
      </c>
      <c r="O622" s="1">
        <v>0.44250768304815902</v>
      </c>
      <c r="P622" s="1">
        <v>0.55749231695183998</v>
      </c>
      <c r="Q622" s="1">
        <v>0.66666666666666596</v>
      </c>
      <c r="R622" s="1">
        <v>0.33333333333333298</v>
      </c>
      <c r="S622" s="1">
        <f>IF(TeknologiOppgangNedgangUnik_Vader[[#This Row],[Nedgang-KNN]]&gt;TeknologiOppgangNedgangUnik_Vader[[#This Row],[Oppgang-KNN]],0,1)</f>
        <v>0</v>
      </c>
      <c r="T622" s="1">
        <f>IF(TeknologiOppgangNedgangUnik_Vader[[#This Row],[Label]]=TeknologiOppgangNedgangUnik_Vader[[#This Row],[Prediksjon-KNN]],1,-1)</f>
        <v>1</v>
      </c>
      <c r="U6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2" s="2">
        <f>TeknologiOppgangNedgangUnik_Vader[[#This Row],[Conviction KNN]]*TeknologiOppgangNedgangUnik_Vader[[#This Row],[Prediksjon Rett/Feil KNN]]*TeknologiOppgangNedgangUnik_Vader[[#This Row],[Return]]</f>
        <v>4.5366540388859974E-5</v>
      </c>
      <c r="W622" s="1">
        <v>0.49128399154114399</v>
      </c>
      <c r="X622" s="1">
        <v>0.50871600845885601</v>
      </c>
      <c r="Y622" s="1">
        <v>0.469343850842595</v>
      </c>
      <c r="Z622" s="1">
        <v>0.530656149157404</v>
      </c>
    </row>
    <row r="623" spans="1:26" hidden="1" x14ac:dyDescent="0.3">
      <c r="A623">
        <v>621</v>
      </c>
      <c r="B623" s="1">
        <v>186.009995</v>
      </c>
      <c r="C623" s="1">
        <v>184.85000600000001</v>
      </c>
      <c r="D623" s="1">
        <v>187.5</v>
      </c>
      <c r="E623">
        <v>9691200</v>
      </c>
      <c r="F623" s="1">
        <v>186.16999799999999</v>
      </c>
      <c r="G623" s="3">
        <f>(TeknologiOppgangNedgangUnik_Vader[[#This Row],[Open]]-TeknologiOppgangNedgangUnik_Vader[[#This Row],[Close]])/TeknologiOppgangNedgangUnik_Vader[[#This Row],[Close]]</f>
        <v>-8.5944567717075992E-4</v>
      </c>
      <c r="H623" s="1">
        <v>0.99170000000000003</v>
      </c>
      <c r="I623" s="1">
        <v>3.2000000000000001E-2</v>
      </c>
      <c r="J623" s="1">
        <v>0.85099999999999998</v>
      </c>
      <c r="K623" s="1">
        <v>0.11700000000000001</v>
      </c>
      <c r="L623">
        <v>1</v>
      </c>
      <c r="M623" s="1">
        <v>0.498516561547802</v>
      </c>
      <c r="N623" s="1">
        <v>0.50148343845219701</v>
      </c>
      <c r="O623" s="1">
        <v>0.47622879585352001</v>
      </c>
      <c r="P623" s="1">
        <v>0.52377120414647904</v>
      </c>
      <c r="Q623" s="1">
        <v>0.66666666666666596</v>
      </c>
      <c r="R623" s="1">
        <v>0.33333333333333298</v>
      </c>
      <c r="S623" s="1">
        <f>IF(TeknologiOppgangNedgangUnik_Vader[[#This Row],[Nedgang-KNN]]&gt;TeknologiOppgangNedgangUnik_Vader[[#This Row],[Oppgang-KNN]],0,1)</f>
        <v>0</v>
      </c>
      <c r="T623" s="1">
        <f>IF(TeknologiOppgangNedgangUnik_Vader[[#This Row],[Label]]=TeknologiOppgangNedgangUnik_Vader[[#This Row],[Prediksjon-KNN]],1,-1)</f>
        <v>-1</v>
      </c>
      <c r="U6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3" s="2">
        <f>TeknologiOppgangNedgangUnik_Vader[[#This Row],[Conviction KNN]]*TeknologiOppgangNedgangUnik_Vader[[#This Row],[Prediksjon Rett/Feil KNN]]*TeknologiOppgangNedgangUnik_Vader[[#This Row],[Return]]</f>
        <v>1.432409461951265E-4</v>
      </c>
      <c r="W623" s="1">
        <v>0.49910574520249401</v>
      </c>
      <c r="X623" s="1">
        <v>0.50089425479750505</v>
      </c>
      <c r="Y623" s="1">
        <v>0.515593561368209</v>
      </c>
      <c r="Z623" s="1">
        <v>0.48440643863179</v>
      </c>
    </row>
    <row r="624" spans="1:26" hidden="1" x14ac:dyDescent="0.3">
      <c r="A624">
        <v>622</v>
      </c>
      <c r="B624" s="1">
        <v>185.449997</v>
      </c>
      <c r="C624" s="1">
        <v>182.38999899999999</v>
      </c>
      <c r="D624" s="1">
        <v>186</v>
      </c>
      <c r="E624">
        <v>10083400</v>
      </c>
      <c r="F624" s="1">
        <v>183.80999800000001</v>
      </c>
      <c r="G624" s="3">
        <f>(TeknologiOppgangNedgangUnik_Vader[[#This Row],[Open]]-TeknologiOppgangNedgangUnik_Vader[[#This Row],[Close]])/TeknologiOppgangNedgangUnik_Vader[[#This Row],[Close]]</f>
        <v>8.9222513347722732E-3</v>
      </c>
      <c r="H624" s="1">
        <v>0.1779</v>
      </c>
      <c r="I624" s="1">
        <v>8.6999999999999994E-2</v>
      </c>
      <c r="J624" s="1">
        <v>0.81699999999999995</v>
      </c>
      <c r="K624" s="1">
        <v>9.6000000000000002E-2</v>
      </c>
      <c r="L624">
        <v>0</v>
      </c>
      <c r="M624" s="1">
        <v>0.51506610517482299</v>
      </c>
      <c r="N624" s="1">
        <v>0.48493389482517602</v>
      </c>
      <c r="O624" s="1">
        <v>0.54393091663992299</v>
      </c>
      <c r="P624" s="1">
        <v>0.45606908336007601</v>
      </c>
      <c r="Q624" s="1">
        <v>0.66666666666666596</v>
      </c>
      <c r="R624" s="1">
        <v>0.33333333333333298</v>
      </c>
      <c r="S624" s="1">
        <f>IF(TeknologiOppgangNedgangUnik_Vader[[#This Row],[Nedgang-KNN]]&gt;TeknologiOppgangNedgangUnik_Vader[[#This Row],[Oppgang-KNN]],0,1)</f>
        <v>0</v>
      </c>
      <c r="T624" s="1">
        <f>IF(TeknologiOppgangNedgangUnik_Vader[[#This Row],[Label]]=TeknologiOppgangNedgangUnik_Vader[[#This Row],[Prediksjon-KNN]],1,-1)</f>
        <v>1</v>
      </c>
      <c r="U6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4" s="2">
        <f>TeknologiOppgangNedgangUnik_Vader[[#This Row],[Conviction KNN]]*TeknologiOppgangNedgangUnik_Vader[[#This Row],[Prediksjon Rett/Feil KNN]]*TeknologiOppgangNedgangUnik_Vader[[#This Row],[Return]]</f>
        <v>1.4870418891287107E-3</v>
      </c>
      <c r="W624" s="1">
        <v>0.50743397128857204</v>
      </c>
      <c r="X624" s="1">
        <v>0.49256602871142702</v>
      </c>
      <c r="Y624" s="1">
        <v>0.54250559284116295</v>
      </c>
      <c r="Z624" s="1">
        <v>0.45749440715883599</v>
      </c>
    </row>
    <row r="625" spans="1:26" hidden="1" x14ac:dyDescent="0.3">
      <c r="A625">
        <v>623</v>
      </c>
      <c r="B625" s="1">
        <v>185</v>
      </c>
      <c r="C625" s="1">
        <v>183.13999899999999</v>
      </c>
      <c r="D625" s="1">
        <v>185.89999399999999</v>
      </c>
      <c r="E625">
        <v>8398200</v>
      </c>
      <c r="F625" s="1">
        <v>183.550003</v>
      </c>
      <c r="G625" s="3">
        <f>(TeknologiOppgangNedgangUnik_Vader[[#This Row],[Open]]-TeknologiOppgangNedgangUnik_Vader[[#This Row],[Close]])/TeknologiOppgangNedgangUnik_Vader[[#This Row],[Close]]</f>
        <v>7.8997383617585466E-3</v>
      </c>
      <c r="H625" s="1">
        <v>0.99319999999999997</v>
      </c>
      <c r="I625" s="1">
        <v>1.4999999999999999E-2</v>
      </c>
      <c r="J625" s="1">
        <v>0.86</v>
      </c>
      <c r="K625" s="1">
        <v>0.125</v>
      </c>
      <c r="L625">
        <v>0</v>
      </c>
      <c r="M625" s="1">
        <v>0.49783072352389202</v>
      </c>
      <c r="N625" s="1">
        <v>0.50216927647610698</v>
      </c>
      <c r="O625" s="1">
        <v>0.48039162952751202</v>
      </c>
      <c r="P625" s="1">
        <v>0.51960837047248698</v>
      </c>
      <c r="Q625" s="1">
        <v>0.11111111111111099</v>
      </c>
      <c r="R625" s="1">
        <v>0.88888888888888795</v>
      </c>
      <c r="S625" s="1">
        <f>IF(TeknologiOppgangNedgangUnik_Vader[[#This Row],[Nedgang-KNN]]&gt;TeknologiOppgangNedgangUnik_Vader[[#This Row],[Oppgang-KNN]],0,1)</f>
        <v>1</v>
      </c>
      <c r="T625" s="1">
        <f>IF(TeknologiOppgangNedgangUnik_Vader[[#This Row],[Label]]=TeknologiOppgangNedgangUnik_Vader[[#This Row],[Prediksjon-KNN]],1,-1)</f>
        <v>-1</v>
      </c>
      <c r="U6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25" s="2">
        <f>TeknologiOppgangNedgangUnik_Vader[[#This Row],[Conviction KNN]]*TeknologiOppgangNedgangUnik_Vader[[#This Row],[Prediksjon Rett/Feil KNN]]*TeknologiOppgangNedgangUnik_Vader[[#This Row],[Return]]</f>
        <v>-3.0721204740172094E-3</v>
      </c>
      <c r="W625" s="1">
        <v>0.49875717067693898</v>
      </c>
      <c r="X625" s="1">
        <v>0.50124282932305997</v>
      </c>
      <c r="Y625" s="1">
        <v>0.515593561368209</v>
      </c>
      <c r="Z625" s="1">
        <v>0.48440643863179</v>
      </c>
    </row>
    <row r="626" spans="1:26" hidden="1" x14ac:dyDescent="0.3">
      <c r="A626">
        <v>624</v>
      </c>
      <c r="B626" s="1">
        <v>183.429993</v>
      </c>
      <c r="C626" s="1">
        <v>179.91000399999999</v>
      </c>
      <c r="D626" s="1">
        <v>184.11000100000001</v>
      </c>
      <c r="E626">
        <v>10821400</v>
      </c>
      <c r="F626" s="1">
        <v>182.03999300000001</v>
      </c>
      <c r="G626" s="3">
        <f>(TeknologiOppgangNedgangUnik_Vader[[#This Row],[Open]]-TeknologiOppgangNedgangUnik_Vader[[#This Row],[Close]])/TeknologiOppgangNedgangUnik_Vader[[#This Row],[Close]]</f>
        <v>7.6356847585683342E-3</v>
      </c>
      <c r="H626" s="1">
        <v>0.98470000000000002</v>
      </c>
      <c r="I626" s="1">
        <v>5.2999999999999999E-2</v>
      </c>
      <c r="J626" s="1">
        <v>0.82699999999999996</v>
      </c>
      <c r="K626" s="1">
        <v>0.12</v>
      </c>
      <c r="L626">
        <v>0</v>
      </c>
      <c r="M626" s="1">
        <v>0.49487188203687799</v>
      </c>
      <c r="N626" s="1">
        <v>0.50512811796312096</v>
      </c>
      <c r="O626" s="1">
        <v>0.46784078992139499</v>
      </c>
      <c r="P626" s="1">
        <v>0.53215921007860401</v>
      </c>
      <c r="Q626" s="1">
        <v>0.66666666666666596</v>
      </c>
      <c r="R626" s="1">
        <v>0.33333333333333298</v>
      </c>
      <c r="S626" s="1">
        <f>IF(TeknologiOppgangNedgangUnik_Vader[[#This Row],[Nedgang-KNN]]&gt;TeknologiOppgangNedgangUnik_Vader[[#This Row],[Oppgang-KNN]],0,1)</f>
        <v>0</v>
      </c>
      <c r="T626" s="1">
        <f>IF(TeknologiOppgangNedgangUnik_Vader[[#This Row],[Label]]=TeknologiOppgangNedgangUnik_Vader[[#This Row],[Prediksjon-KNN]],1,-1)</f>
        <v>1</v>
      </c>
      <c r="U6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6" s="2">
        <f>TeknologiOppgangNedgangUnik_Vader[[#This Row],[Conviction KNN]]*TeknologiOppgangNedgangUnik_Vader[[#This Row],[Prediksjon Rett/Feil KNN]]*TeknologiOppgangNedgangUnik_Vader[[#This Row],[Return]]</f>
        <v>1.2726141264280543E-3</v>
      </c>
      <c r="W626" s="1">
        <v>0.49736746611170402</v>
      </c>
      <c r="X626" s="1">
        <v>0.50263253388829598</v>
      </c>
      <c r="Y626" s="1">
        <v>0.469343850842595</v>
      </c>
      <c r="Z626" s="1">
        <v>0.530656149157404</v>
      </c>
    </row>
    <row r="627" spans="1:26" hidden="1" x14ac:dyDescent="0.3">
      <c r="A627">
        <v>625</v>
      </c>
      <c r="B627" s="1">
        <v>180.83999600000001</v>
      </c>
      <c r="C627" s="1">
        <v>176.66000399999999</v>
      </c>
      <c r="D627" s="1">
        <v>183.13000500000001</v>
      </c>
      <c r="E627">
        <v>17323400</v>
      </c>
      <c r="F627" s="1">
        <v>177.75</v>
      </c>
      <c r="G627" s="3">
        <f>(TeknologiOppgangNedgangUnik_Vader[[#This Row],[Open]]-TeknologiOppgangNedgangUnik_Vader[[#This Row],[Close]])/TeknologiOppgangNedgangUnik_Vader[[#This Row],[Close]]</f>
        <v>1.7383943741209641E-2</v>
      </c>
      <c r="H627" s="1">
        <v>0.99619999999999997</v>
      </c>
      <c r="I627" s="1">
        <v>3.5000000000000003E-2</v>
      </c>
      <c r="J627" s="1">
        <v>0.81699999999999995</v>
      </c>
      <c r="K627" s="1">
        <v>0.14799999999999999</v>
      </c>
      <c r="L627">
        <v>0</v>
      </c>
      <c r="M627" s="1">
        <v>0.48698649474452599</v>
      </c>
      <c r="N627" s="1">
        <v>0.51301350525547396</v>
      </c>
      <c r="O627" s="1">
        <v>0.451325037027903</v>
      </c>
      <c r="P627" s="1">
        <v>0.54867496297209595</v>
      </c>
      <c r="Q627" s="1">
        <v>0.77777777777777701</v>
      </c>
      <c r="R627" s="1">
        <v>0.22222222222222199</v>
      </c>
      <c r="S627" s="1">
        <f>IF(TeknologiOppgangNedgangUnik_Vader[[#This Row],[Nedgang-KNN]]&gt;TeknologiOppgangNedgangUnik_Vader[[#This Row],[Oppgang-KNN]],0,1)</f>
        <v>0</v>
      </c>
      <c r="T627" s="1">
        <f>IF(TeknologiOppgangNedgangUnik_Vader[[#This Row],[Label]]=TeknologiOppgangNedgangUnik_Vader[[#This Row],[Prediksjon-KNN]],1,-1)</f>
        <v>1</v>
      </c>
      <c r="U6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7" s="2">
        <f>TeknologiOppgangNedgangUnik_Vader[[#This Row],[Conviction KNN]]*TeknologiOppgangNedgangUnik_Vader[[#This Row],[Prediksjon Rett/Feil KNN]]*TeknologiOppgangNedgangUnik_Vader[[#This Row],[Return]]</f>
        <v>4.8288732614471183E-3</v>
      </c>
      <c r="W627" s="1">
        <v>0.49353459819255002</v>
      </c>
      <c r="X627" s="1">
        <v>0.50646540180744903</v>
      </c>
      <c r="Y627" s="1">
        <v>0.469343850842595</v>
      </c>
      <c r="Z627" s="1">
        <v>0.530656149157404</v>
      </c>
    </row>
    <row r="628" spans="1:26" x14ac:dyDescent="0.3">
      <c r="A628">
        <v>626</v>
      </c>
      <c r="B628" s="1">
        <v>179.39999399999999</v>
      </c>
      <c r="C628" s="1">
        <v>178.240005</v>
      </c>
      <c r="D628" s="1">
        <v>180.5</v>
      </c>
      <c r="E628">
        <v>8773600</v>
      </c>
      <c r="F628" s="1">
        <v>180.36000100000001</v>
      </c>
      <c r="G628" s="3">
        <f>(TeknologiOppgangNedgangUnik_Vader[[#This Row],[Open]]-TeknologiOppgangNedgangUnik_Vader[[#This Row],[Close]])/TeknologiOppgangNedgangUnik_Vader[[#This Row],[Close]]</f>
        <v>-5.3227267391732754E-3</v>
      </c>
      <c r="H628" s="1">
        <v>0.9153</v>
      </c>
      <c r="I628" s="1">
        <v>1.7999999999999999E-2</v>
      </c>
      <c r="J628" s="1">
        <v>0.85399999999999998</v>
      </c>
      <c r="K628" s="1">
        <v>0.128</v>
      </c>
      <c r="L628">
        <v>1</v>
      </c>
      <c r="M628" s="7">
        <v>0.49792120882934499</v>
      </c>
      <c r="N628" s="7">
        <v>0.50207879117065402</v>
      </c>
      <c r="O628" s="7">
        <v>0.47700185631228798</v>
      </c>
      <c r="P628" s="7">
        <v>0.52299814368771103</v>
      </c>
      <c r="Q628" s="7">
        <v>0.44444444444444398</v>
      </c>
      <c r="R628" s="7">
        <v>0.55555555555555503</v>
      </c>
      <c r="S628" s="1">
        <f>IF(TeknologiOppgangNedgangUnik_Vader[[#This Row],[Nedgang-KNN]]&gt;TeknologiOppgangNedgangUnik_Vader[[#This Row],[Oppgang-KNN]],0,1)</f>
        <v>1</v>
      </c>
      <c r="T628" s="1">
        <f>IF(TeknologiOppgangNedgangUnik_Vader[[#This Row],[Label]]=TeknologiOppgangNedgangUnik_Vader[[#This Row],[Prediksjon-KNN]],1,-1)</f>
        <v>1</v>
      </c>
      <c r="U6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28" s="2">
        <f>TeknologiOppgangNedgangUnik_Vader[[#This Row],[Conviction KNN]]*TeknologiOppgangNedgangUnik_Vader[[#This Row],[Prediksjon Rett/Feil KNN]]*TeknologiOppgangNedgangUnik_Vader[[#This Row],[Return]]</f>
        <v>-2.9570704106518178E-4</v>
      </c>
      <c r="W628" s="7">
        <v>0.49883022436416302</v>
      </c>
      <c r="X628" s="7">
        <v>0.50116977563583598</v>
      </c>
      <c r="Y628" s="7">
        <v>0.515593561368209</v>
      </c>
      <c r="Z628" s="7">
        <v>0.48440643863179</v>
      </c>
    </row>
    <row r="629" spans="1:26" hidden="1" x14ac:dyDescent="0.3">
      <c r="A629">
        <v>627</v>
      </c>
      <c r="B629" s="1">
        <v>181.929993</v>
      </c>
      <c r="C629" s="1">
        <v>181.009995</v>
      </c>
      <c r="D629" s="1">
        <v>184.03999300000001</v>
      </c>
      <c r="E629">
        <v>14399600</v>
      </c>
      <c r="F629" s="1">
        <v>181.300003</v>
      </c>
      <c r="G629" s="3">
        <f>(TeknologiOppgangNedgangUnik_Vader[[#This Row],[Open]]-TeknologiOppgangNedgangUnik_Vader[[#This Row],[Close]])/TeknologiOppgangNedgangUnik_Vader[[#This Row],[Close]]</f>
        <v>3.4748482602065499E-3</v>
      </c>
      <c r="H629" s="1">
        <v>-0.89100000000000001</v>
      </c>
      <c r="I629" s="1">
        <v>0.123</v>
      </c>
      <c r="J629" s="1">
        <v>0.877</v>
      </c>
      <c r="K629" s="1">
        <v>0</v>
      </c>
      <c r="L629">
        <v>0</v>
      </c>
      <c r="M629" s="1">
        <v>0.56551912496489298</v>
      </c>
      <c r="N629" s="1">
        <v>0.43448087503510602</v>
      </c>
      <c r="O629" s="1">
        <v>0.80255141081446602</v>
      </c>
      <c r="P629" s="1">
        <v>0.19744858918553301</v>
      </c>
      <c r="Q629" s="1">
        <v>0.44444444444444398</v>
      </c>
      <c r="R629" s="1">
        <v>0.55555555555555503</v>
      </c>
      <c r="S629" s="1">
        <f>IF(TeknologiOppgangNedgangUnik_Vader[[#This Row],[Nedgang-KNN]]&gt;TeknologiOppgangNedgangUnik_Vader[[#This Row],[Oppgang-KNN]],0,1)</f>
        <v>1</v>
      </c>
      <c r="T629" s="1">
        <f>IF(TeknologiOppgangNedgangUnik_Vader[[#This Row],[Label]]=TeknologiOppgangNedgangUnik_Vader[[#This Row],[Prediksjon-KNN]],1,-1)</f>
        <v>-1</v>
      </c>
      <c r="U6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29" s="2">
        <f>TeknologiOppgangNedgangUnik_Vader[[#This Row],[Conviction KNN]]*TeknologiOppgangNedgangUnik_Vader[[#This Row],[Prediksjon Rett/Feil KNN]]*TeknologiOppgangNedgangUnik_Vader[[#This Row],[Return]]</f>
        <v>-1.9304712556703044E-4</v>
      </c>
      <c r="W629" s="1">
        <v>0.53234721903483995</v>
      </c>
      <c r="X629" s="1">
        <v>0.467652780965159</v>
      </c>
      <c r="Y629" s="1">
        <v>0.54250559284116295</v>
      </c>
      <c r="Z629" s="1">
        <v>0.45749440715883599</v>
      </c>
    </row>
    <row r="630" spans="1:26" x14ac:dyDescent="0.3">
      <c r="A630">
        <v>628</v>
      </c>
      <c r="B630" s="1">
        <v>180.529999</v>
      </c>
      <c r="C630" s="1">
        <v>178.91999799999999</v>
      </c>
      <c r="D630" s="1">
        <v>181.949997</v>
      </c>
      <c r="E630">
        <v>9386100</v>
      </c>
      <c r="F630" s="1">
        <v>181.759995</v>
      </c>
      <c r="G630" s="3">
        <f>(TeknologiOppgangNedgangUnik_Vader[[#This Row],[Open]]-TeknologiOppgangNedgangUnik_Vader[[#This Row],[Close]])/TeknologiOppgangNedgangUnik_Vader[[#This Row],[Close]]</f>
        <v>-6.7671436720715128E-3</v>
      </c>
      <c r="H630" s="1">
        <v>0.99990000000000001</v>
      </c>
      <c r="I630" s="1">
        <v>5.0999999999999997E-2</v>
      </c>
      <c r="J630" s="1">
        <v>0.75</v>
      </c>
      <c r="K630" s="1">
        <v>0.19900000000000001</v>
      </c>
      <c r="L630">
        <v>1</v>
      </c>
      <c r="M630" s="7">
        <v>0.46670287336799399</v>
      </c>
      <c r="N630" s="7">
        <v>0.53329712663200501</v>
      </c>
      <c r="O630" s="7">
        <v>0.41387120256040799</v>
      </c>
      <c r="P630" s="7">
        <v>0.58612879743959101</v>
      </c>
      <c r="Q630" s="7">
        <v>0.44444444444444398</v>
      </c>
      <c r="R630" s="7">
        <v>0.55555555555555503</v>
      </c>
      <c r="S630" s="1">
        <f>IF(TeknologiOppgangNedgangUnik_Vader[[#This Row],[Nedgang-KNN]]&gt;TeknologiOppgangNedgangUnik_Vader[[#This Row],[Oppgang-KNN]],0,1)</f>
        <v>1</v>
      </c>
      <c r="T630" s="1">
        <f>IF(TeknologiOppgangNedgangUnik_Vader[[#This Row],[Label]]=TeknologiOppgangNedgangUnik_Vader[[#This Row],[Prediksjon-KNN]],1,-1)</f>
        <v>1</v>
      </c>
      <c r="U6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0" s="2">
        <f>TeknologiOppgangNedgangUnik_Vader[[#This Row],[Conviction KNN]]*TeknologiOppgangNedgangUnik_Vader[[#This Row],[Prediksjon Rett/Feil KNN]]*TeknologiOppgangNedgangUnik_Vader[[#This Row],[Return]]</f>
        <v>-3.7595242622619494E-4</v>
      </c>
      <c r="W630" s="7">
        <v>0.48373062538505102</v>
      </c>
      <c r="X630" s="7">
        <v>0.51626937461494804</v>
      </c>
      <c r="Y630" s="7">
        <v>0.469343850842595</v>
      </c>
      <c r="Z630" s="7">
        <v>0.530656149157404</v>
      </c>
    </row>
    <row r="631" spans="1:26" hidden="1" x14ac:dyDescent="0.3">
      <c r="A631">
        <v>629</v>
      </c>
      <c r="B631" s="1">
        <v>1186.7299800000001</v>
      </c>
      <c r="C631" s="1">
        <v>1183.630005</v>
      </c>
      <c r="D631" s="1">
        <v>1202.099976</v>
      </c>
      <c r="E631">
        <v>1260800</v>
      </c>
      <c r="F631" s="1">
        <v>1194.6400149999999</v>
      </c>
      <c r="G631" s="3">
        <f>(TeknologiOppgangNedgangUnik_Vader[[#This Row],[Open]]-TeknologiOppgangNedgangUnik_Vader[[#This Row],[Close]])/TeknologiOppgangNedgangUnik_Vader[[#This Row],[Close]]</f>
        <v>-6.6212707599618455E-3</v>
      </c>
      <c r="H631" s="1">
        <v>0.91690000000000005</v>
      </c>
      <c r="I631" s="1">
        <v>3.7999999999999999E-2</v>
      </c>
      <c r="J631" s="1">
        <v>0.86399999999999999</v>
      </c>
      <c r="K631" s="1">
        <v>9.9000000000000005E-2</v>
      </c>
      <c r="L631">
        <v>1</v>
      </c>
      <c r="M631" s="1">
        <v>0.51308507419934202</v>
      </c>
      <c r="N631" s="1">
        <v>0.48691492580065698</v>
      </c>
      <c r="O631" s="1">
        <v>0.48963777054937901</v>
      </c>
      <c r="P631" s="1">
        <v>0.51036222945062004</v>
      </c>
      <c r="Q631" s="1">
        <v>0.55555555555555503</v>
      </c>
      <c r="R631" s="1">
        <v>0.44444444444444398</v>
      </c>
      <c r="S631" s="1">
        <f>IF(TeknologiOppgangNedgangUnik_Vader[[#This Row],[Nedgang-KNN]]&gt;TeknologiOppgangNedgangUnik_Vader[[#This Row],[Oppgang-KNN]],0,1)</f>
        <v>0</v>
      </c>
      <c r="T631" s="1">
        <f>IF(TeknologiOppgangNedgangUnik_Vader[[#This Row],[Label]]=TeknologiOppgangNedgangUnik_Vader[[#This Row],[Prediksjon-KNN]],1,-1)</f>
        <v>-1</v>
      </c>
      <c r="U6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1" s="2">
        <f>TeknologiOppgangNedgangUnik_Vader[[#This Row],[Conviction KNN]]*TeknologiOppgangNedgangUnik_Vader[[#This Row],[Prediksjon Rett/Feil KNN]]*TeknologiOppgangNedgangUnik_Vader[[#This Row],[Return]]</f>
        <v>3.6784837555343567E-4</v>
      </c>
      <c r="W631" s="1">
        <v>0.50265165477805496</v>
      </c>
      <c r="X631" s="1">
        <v>0.49734834522194399</v>
      </c>
      <c r="Y631" s="1">
        <v>0.515593561368209</v>
      </c>
      <c r="Z631" s="1">
        <v>0.48440643863179</v>
      </c>
    </row>
    <row r="632" spans="1:26" hidden="1" x14ac:dyDescent="0.3">
      <c r="A632">
        <v>630</v>
      </c>
      <c r="B632" s="1">
        <v>1191.869995</v>
      </c>
      <c r="C632" s="1">
        <v>1184.5</v>
      </c>
      <c r="D632" s="1">
        <v>1195.410034</v>
      </c>
      <c r="E632">
        <v>1380600</v>
      </c>
      <c r="F632" s="1">
        <v>1193.469971</v>
      </c>
      <c r="G632" s="3">
        <f>(TeknologiOppgangNedgangUnik_Vader[[#This Row],[Open]]-TeknologiOppgangNedgangUnik_Vader[[#This Row],[Close]])/TeknologiOppgangNedgangUnik_Vader[[#This Row],[Close]]</f>
        <v>-1.3406085103753061E-3</v>
      </c>
      <c r="H632" s="1">
        <v>-5.16E-2</v>
      </c>
      <c r="I632" s="1">
        <v>3.5999999999999997E-2</v>
      </c>
      <c r="J632" s="1">
        <v>0.92</v>
      </c>
      <c r="K632" s="1">
        <v>4.4999999999999998E-2</v>
      </c>
      <c r="L632">
        <v>1</v>
      </c>
      <c r="M632" s="1">
        <v>0.55166731182573003</v>
      </c>
      <c r="N632" s="1">
        <v>0.44833268817426902</v>
      </c>
      <c r="O632" s="1">
        <v>0.616636604962154</v>
      </c>
      <c r="P632" s="1">
        <v>0.383363395037845</v>
      </c>
      <c r="Q632" s="1">
        <v>0.55555555555555503</v>
      </c>
      <c r="R632" s="1">
        <v>0.44444444444444398</v>
      </c>
      <c r="S632" s="1">
        <f>IF(TeknologiOppgangNedgangUnik_Vader[[#This Row],[Nedgang-KNN]]&gt;TeknologiOppgangNedgangUnik_Vader[[#This Row],[Oppgang-KNN]],0,1)</f>
        <v>0</v>
      </c>
      <c r="T632" s="1">
        <f>IF(TeknologiOppgangNedgangUnik_Vader[[#This Row],[Label]]=TeknologiOppgangNedgangUnik_Vader[[#This Row],[Prediksjon-KNN]],1,-1)</f>
        <v>-1</v>
      </c>
      <c r="U6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2" s="2">
        <f>TeknologiOppgangNedgangUnik_Vader[[#This Row],[Conviction KNN]]*TeknologiOppgangNedgangUnik_Vader[[#This Row],[Prediksjon Rett/Feil KNN]]*TeknologiOppgangNedgangUnik_Vader[[#This Row],[Return]]</f>
        <v>7.4478250576405858E-5</v>
      </c>
      <c r="W632" s="1">
        <v>0.52169570187541603</v>
      </c>
      <c r="X632" s="1">
        <v>0.47830429812458303</v>
      </c>
      <c r="Y632" s="1">
        <v>0.54250559284116295</v>
      </c>
      <c r="Z632" s="1">
        <v>0.45749440715883599</v>
      </c>
    </row>
    <row r="633" spans="1:26" hidden="1" x14ac:dyDescent="0.3">
      <c r="A633">
        <v>631</v>
      </c>
      <c r="B633" s="1">
        <v>1199.8900149999999</v>
      </c>
      <c r="C633" s="1">
        <v>1190.3000489999999</v>
      </c>
      <c r="D633" s="1">
        <v>1209.900024</v>
      </c>
      <c r="E633">
        <v>1357600</v>
      </c>
      <c r="F633" s="1">
        <v>1195.3100589999999</v>
      </c>
      <c r="G633" s="3">
        <f>(TeknologiOppgangNedgangUnik_Vader[[#This Row],[Open]]-TeknologiOppgangNedgangUnik_Vader[[#This Row],[Close]])/TeknologiOppgangNedgangUnik_Vader[[#This Row],[Close]]</f>
        <v>3.8316050011589827E-3</v>
      </c>
      <c r="H633" s="1">
        <v>0.99670000000000003</v>
      </c>
      <c r="I633" s="1">
        <v>7.1999999999999995E-2</v>
      </c>
      <c r="J633" s="1">
        <v>0.76400000000000001</v>
      </c>
      <c r="K633" s="1">
        <v>0.16300000000000001</v>
      </c>
      <c r="L633">
        <v>0</v>
      </c>
      <c r="M633" s="1">
        <v>0.46943936358352401</v>
      </c>
      <c r="N633" s="1">
        <v>0.530560636416475</v>
      </c>
      <c r="O633" s="1">
        <v>0.43855945165810101</v>
      </c>
      <c r="P633" s="1">
        <v>0.56144054834189805</v>
      </c>
      <c r="Q633" s="1">
        <v>0.55555555555555503</v>
      </c>
      <c r="R633" s="1">
        <v>0.44444444444444398</v>
      </c>
      <c r="S633" s="1">
        <f>IF(TeknologiOppgangNedgangUnik_Vader[[#This Row],[Nedgang-KNN]]&gt;TeknologiOppgangNedgangUnik_Vader[[#This Row],[Oppgang-KNN]],0,1)</f>
        <v>0</v>
      </c>
      <c r="T633" s="1">
        <f>IF(TeknologiOppgangNedgangUnik_Vader[[#This Row],[Label]]=TeknologiOppgangNedgangUnik_Vader[[#This Row],[Prediksjon-KNN]],1,-1)</f>
        <v>1</v>
      </c>
      <c r="U6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3" s="2">
        <f>TeknologiOppgangNedgangUnik_Vader[[#This Row],[Conviction KNN]]*TeknologiOppgangNedgangUnik_Vader[[#This Row],[Prediksjon Rett/Feil KNN]]*TeknologiOppgangNedgangUnik_Vader[[#This Row],[Return]]</f>
        <v>2.1286694450883226E-4</v>
      </c>
      <c r="W633" s="1">
        <v>0.488602700319548</v>
      </c>
      <c r="X633" s="1">
        <v>0.511397299680451</v>
      </c>
      <c r="Y633" s="1">
        <v>0.469343850842595</v>
      </c>
      <c r="Z633" s="1">
        <v>0.530656149157404</v>
      </c>
    </row>
    <row r="634" spans="1:26" x14ac:dyDescent="0.3">
      <c r="A634">
        <v>632</v>
      </c>
      <c r="B634" s="1">
        <v>1190.959961</v>
      </c>
      <c r="C634" s="1">
        <v>1186.630005</v>
      </c>
      <c r="D634" s="1">
        <v>1209.959961</v>
      </c>
      <c r="E634">
        <v>1687900</v>
      </c>
      <c r="F634" s="1">
        <v>1200.1099850000001</v>
      </c>
      <c r="G634" s="3">
        <f>(TeknologiOppgangNedgangUnik_Vader[[#This Row],[Open]]-TeknologiOppgangNedgangUnik_Vader[[#This Row],[Close]])/TeknologiOppgangNedgangUnik_Vader[[#This Row],[Close]]</f>
        <v>-7.6243211991941142E-3</v>
      </c>
      <c r="H634" s="1">
        <v>0.98729999999999996</v>
      </c>
      <c r="I634" s="1">
        <v>0.02</v>
      </c>
      <c r="J634" s="1">
        <v>0.85799999999999998</v>
      </c>
      <c r="K634" s="1">
        <v>0.122</v>
      </c>
      <c r="L634">
        <v>1</v>
      </c>
      <c r="M634" s="7">
        <v>0.49837168751800598</v>
      </c>
      <c r="N634" s="7">
        <v>0.50162831248199302</v>
      </c>
      <c r="O634" s="7">
        <v>0.47923878624044902</v>
      </c>
      <c r="P634" s="7">
        <v>0.52076121375954998</v>
      </c>
      <c r="Q634" s="7">
        <v>0.44444444444444398</v>
      </c>
      <c r="R634" s="7">
        <v>0.55555555555555503</v>
      </c>
      <c r="S634" s="1">
        <f>IF(TeknologiOppgangNedgangUnik_Vader[[#This Row],[Nedgang-KNN]]&gt;TeknologiOppgangNedgangUnik_Vader[[#This Row],[Oppgang-KNN]],0,1)</f>
        <v>1</v>
      </c>
      <c r="T634" s="1">
        <f>IF(TeknologiOppgangNedgangUnik_Vader[[#This Row],[Label]]=TeknologiOppgangNedgangUnik_Vader[[#This Row],[Prediksjon-KNN]],1,-1)</f>
        <v>1</v>
      </c>
      <c r="U6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4" s="2">
        <f>TeknologiOppgangNedgangUnik_Vader[[#This Row],[Conviction KNN]]*TeknologiOppgangNedgangUnik_Vader[[#This Row],[Prediksjon Rett/Feil KNN]]*TeknologiOppgangNedgangUnik_Vader[[#This Row],[Return]]</f>
        <v>-4.2357339995522834E-4</v>
      </c>
      <c r="W634" s="7">
        <v>0.49902547275845399</v>
      </c>
      <c r="X634" s="7">
        <v>0.50097452724154501</v>
      </c>
      <c r="Y634" s="7">
        <v>0.515593561368209</v>
      </c>
      <c r="Z634" s="7">
        <v>0.48440643863179</v>
      </c>
    </row>
    <row r="635" spans="1:26" hidden="1" x14ac:dyDescent="0.3">
      <c r="A635">
        <v>633</v>
      </c>
      <c r="B635" s="1">
        <v>1205</v>
      </c>
      <c r="C635" s="1">
        <v>1193.829956</v>
      </c>
      <c r="D635" s="1">
        <v>1206.410034</v>
      </c>
      <c r="E635">
        <v>1256200</v>
      </c>
      <c r="F635" s="1">
        <v>1202.9499510000001</v>
      </c>
      <c r="G635" s="3">
        <f>(TeknologiOppgangNedgangUnik_Vader[[#This Row],[Open]]-TeknologiOppgangNedgangUnik_Vader[[#This Row],[Close]])/TeknologiOppgangNedgangUnik_Vader[[#This Row],[Close]]</f>
        <v>1.7041847819984194E-3</v>
      </c>
      <c r="H635" s="1">
        <v>0.99609999999999999</v>
      </c>
      <c r="I635" s="1">
        <v>3.3000000000000002E-2</v>
      </c>
      <c r="J635" s="1">
        <v>0.81699999999999995</v>
      </c>
      <c r="K635" s="1">
        <v>0.15</v>
      </c>
      <c r="L635">
        <v>0</v>
      </c>
      <c r="M635" s="1">
        <v>0.48653399952425802</v>
      </c>
      <c r="N635" s="1">
        <v>0.51346600047574098</v>
      </c>
      <c r="O635" s="1">
        <v>0.45067840356676298</v>
      </c>
      <c r="P635" s="1">
        <v>0.54932159643323597</v>
      </c>
      <c r="Q635" s="1">
        <v>0.77777777777777701</v>
      </c>
      <c r="R635" s="1">
        <v>0.22222222222222199</v>
      </c>
      <c r="S635" s="1">
        <f>IF(TeknologiOppgangNedgangUnik_Vader[[#This Row],[Nedgang-KNN]]&gt;TeknologiOppgangNedgangUnik_Vader[[#This Row],[Oppgang-KNN]],0,1)</f>
        <v>0</v>
      </c>
      <c r="T635" s="1">
        <f>IF(TeknologiOppgangNedgangUnik_Vader[[#This Row],[Label]]=TeknologiOppgangNedgangUnik_Vader[[#This Row],[Prediksjon-KNN]],1,-1)</f>
        <v>1</v>
      </c>
      <c r="U6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35" s="2">
        <f>TeknologiOppgangNedgangUnik_Vader[[#This Row],[Conviction KNN]]*TeknologiOppgangNedgangUnik_Vader[[#This Row],[Prediksjon Rett/Feil KNN]]*TeknologiOppgangNedgangUnik_Vader[[#This Row],[Return]]</f>
        <v>4.7338466166622716E-4</v>
      </c>
      <c r="W635" s="1">
        <v>0.493313904722263</v>
      </c>
      <c r="X635" s="1">
        <v>0.506686095277736</v>
      </c>
      <c r="Y635" s="1">
        <v>0.469343850842595</v>
      </c>
      <c r="Z635" s="1">
        <v>0.530656149157404</v>
      </c>
    </row>
    <row r="636" spans="1:26" hidden="1" x14ac:dyDescent="0.3">
      <c r="A636">
        <v>634</v>
      </c>
      <c r="B636" s="1">
        <v>1195.329956</v>
      </c>
      <c r="C636" s="1">
        <v>1155.5760499999999</v>
      </c>
      <c r="D636" s="1">
        <v>1197.51001</v>
      </c>
      <c r="E636">
        <v>2209500</v>
      </c>
      <c r="F636" s="1">
        <v>1168.1899410000001</v>
      </c>
      <c r="G636" s="3">
        <f>(TeknologiOppgangNedgangUnik_Vader[[#This Row],[Open]]-TeknologiOppgangNedgangUnik_Vader[[#This Row],[Close]])/TeknologiOppgangNedgangUnik_Vader[[#This Row],[Close]]</f>
        <v>2.3232536120596458E-2</v>
      </c>
      <c r="H636" s="1">
        <v>0.99870000000000003</v>
      </c>
      <c r="I636" s="1">
        <v>0.02</v>
      </c>
      <c r="J636" s="1">
        <v>0.77200000000000002</v>
      </c>
      <c r="K636" s="1">
        <v>0.20799999999999999</v>
      </c>
      <c r="L636">
        <v>0</v>
      </c>
      <c r="M636" s="1">
        <v>0.46751985783280198</v>
      </c>
      <c r="N636" s="1">
        <v>0.53248014216719697</v>
      </c>
      <c r="O636" s="1">
        <v>0.41795110085673298</v>
      </c>
      <c r="P636" s="1">
        <v>0.58204889914326596</v>
      </c>
      <c r="Q636" s="1">
        <v>0.11111111111111099</v>
      </c>
      <c r="R636" s="1">
        <v>0.88888888888888795</v>
      </c>
      <c r="S636" s="1">
        <f>IF(TeknologiOppgangNedgangUnik_Vader[[#This Row],[Nedgang-KNN]]&gt;TeknologiOppgangNedgangUnik_Vader[[#This Row],[Oppgang-KNN]],0,1)</f>
        <v>1</v>
      </c>
      <c r="T636" s="1">
        <f>IF(TeknologiOppgangNedgangUnik_Vader[[#This Row],[Label]]=TeknologiOppgangNedgangUnik_Vader[[#This Row],[Prediksjon-KNN]],1,-1)</f>
        <v>-1</v>
      </c>
      <c r="U6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36" s="2">
        <f>TeknologiOppgangNedgangUnik_Vader[[#This Row],[Conviction KNN]]*TeknologiOppgangNedgangUnik_Vader[[#This Row],[Prediksjon Rett/Feil KNN]]*TeknologiOppgangNedgangUnik_Vader[[#This Row],[Return]]</f>
        <v>-9.0348751580097246E-3</v>
      </c>
      <c r="W636" s="1">
        <v>0.48409677431945802</v>
      </c>
      <c r="X636" s="1">
        <v>0.51590322568054103</v>
      </c>
      <c r="Y636" s="1">
        <v>0.469343850842595</v>
      </c>
      <c r="Z636" s="1">
        <v>0.530656149157404</v>
      </c>
    </row>
    <row r="637" spans="1:26" hidden="1" x14ac:dyDescent="0.3">
      <c r="A637">
        <v>635</v>
      </c>
      <c r="B637" s="1">
        <v>1167.5</v>
      </c>
      <c r="C637" s="1">
        <v>1145.119995</v>
      </c>
      <c r="D637" s="1">
        <v>1173.5</v>
      </c>
      <c r="E637">
        <v>1184300</v>
      </c>
      <c r="F637" s="1">
        <v>1157.349976</v>
      </c>
      <c r="G637" s="3">
        <f>(TeknologiOppgangNedgangUnik_Vader[[#This Row],[Open]]-TeknologiOppgangNedgangUnik_Vader[[#This Row],[Close]])/TeknologiOppgangNedgangUnik_Vader[[#This Row],[Close]]</f>
        <v>8.7700559126291724E-3</v>
      </c>
      <c r="H637" s="1">
        <v>0.99490000000000001</v>
      </c>
      <c r="I637" s="1">
        <v>2.9000000000000001E-2</v>
      </c>
      <c r="J637" s="1">
        <v>0.82399999999999995</v>
      </c>
      <c r="K637" s="1">
        <v>0.14699999999999999</v>
      </c>
      <c r="L637">
        <v>0</v>
      </c>
      <c r="M637" s="1">
        <v>0.48814369565190502</v>
      </c>
      <c r="N637" s="1">
        <v>0.51185630434809404</v>
      </c>
      <c r="O637" s="1">
        <v>0.45470421023459501</v>
      </c>
      <c r="P637" s="1">
        <v>0.54529578976540405</v>
      </c>
      <c r="Q637" s="1">
        <v>0.33333333333333298</v>
      </c>
      <c r="R637" s="1">
        <v>0.66666666666666596</v>
      </c>
      <c r="S637" s="1">
        <f>IF(TeknologiOppgangNedgangUnik_Vader[[#This Row],[Nedgang-KNN]]&gt;TeknologiOppgangNedgangUnik_Vader[[#This Row],[Oppgang-KNN]],0,1)</f>
        <v>1</v>
      </c>
      <c r="T637" s="1">
        <f>IF(TeknologiOppgangNedgangUnik_Vader[[#This Row],[Label]]=TeknologiOppgangNedgangUnik_Vader[[#This Row],[Prediksjon-KNN]],1,-1)</f>
        <v>-1</v>
      </c>
      <c r="U6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37" s="2">
        <f>TeknologiOppgangNedgangUnik_Vader[[#This Row],[Conviction KNN]]*TeknologiOppgangNedgangUnik_Vader[[#This Row],[Prediksjon Rett/Feil KNN]]*TeknologiOppgangNedgangUnik_Vader[[#This Row],[Return]]</f>
        <v>-1.4616759854381939E-3</v>
      </c>
      <c r="W637" s="1">
        <v>0.49408859833115798</v>
      </c>
      <c r="X637" s="1">
        <v>0.50591140166884097</v>
      </c>
      <c r="Y637" s="1">
        <v>0.469343850842595</v>
      </c>
      <c r="Z637" s="1">
        <v>0.530656149157404</v>
      </c>
    </row>
    <row r="638" spans="1:26" hidden="1" x14ac:dyDescent="0.3">
      <c r="A638">
        <v>636</v>
      </c>
      <c r="B638" s="1">
        <v>1146.150024</v>
      </c>
      <c r="C638" s="1">
        <v>1137.5720209999999</v>
      </c>
      <c r="D638" s="1">
        <v>1154.349976</v>
      </c>
      <c r="E638">
        <v>1308700</v>
      </c>
      <c r="F638" s="1">
        <v>1138.8199460000001</v>
      </c>
      <c r="G638" s="3">
        <f>(TeknologiOppgangNedgangUnik_Vader[[#This Row],[Open]]-TeknologiOppgangNedgangUnik_Vader[[#This Row],[Close]])/TeknologiOppgangNedgangUnik_Vader[[#This Row],[Close]]</f>
        <v>6.4365556870918704E-3</v>
      </c>
      <c r="H638" s="1">
        <v>0.99809999999999999</v>
      </c>
      <c r="I638" s="1">
        <v>5.0999999999999997E-2</v>
      </c>
      <c r="J638" s="1">
        <v>0.77500000000000002</v>
      </c>
      <c r="K638" s="1">
        <v>0.17399999999999999</v>
      </c>
      <c r="L638">
        <v>0</v>
      </c>
      <c r="M638" s="1">
        <v>0.47562463908185798</v>
      </c>
      <c r="N638" s="1">
        <v>0.52437536091814096</v>
      </c>
      <c r="O638" s="1">
        <v>0.42961884779632098</v>
      </c>
      <c r="P638" s="1">
        <v>0.57038115220367802</v>
      </c>
      <c r="Q638" s="1">
        <v>0.44444444444444398</v>
      </c>
      <c r="R638" s="1">
        <v>0.55555555555555503</v>
      </c>
      <c r="S638" s="1">
        <f>IF(TeknologiOppgangNedgangUnik_Vader[[#This Row],[Nedgang-KNN]]&gt;TeknologiOppgangNedgangUnik_Vader[[#This Row],[Oppgang-KNN]],0,1)</f>
        <v>1</v>
      </c>
      <c r="T638" s="1">
        <f>IF(TeknologiOppgangNedgangUnik_Vader[[#This Row],[Label]]=TeknologiOppgangNedgangUnik_Vader[[#This Row],[Prediksjon-KNN]],1,-1)</f>
        <v>-1</v>
      </c>
      <c r="U6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8" s="2">
        <f>TeknologiOppgangNedgangUnik_Vader[[#This Row],[Conviction KNN]]*TeknologiOppgangNedgangUnik_Vader[[#This Row],[Prediksjon Rett/Feil KNN]]*TeknologiOppgangNedgangUnik_Vader[[#This Row],[Return]]</f>
        <v>-3.5758642706065926E-4</v>
      </c>
      <c r="W638" s="1">
        <v>0.48805340003217801</v>
      </c>
      <c r="X638" s="1">
        <v>0.51194659996782199</v>
      </c>
      <c r="Y638" s="1">
        <v>0.469343850842595</v>
      </c>
      <c r="Z638" s="1">
        <v>0.530656149157404</v>
      </c>
    </row>
    <row r="639" spans="1:26" hidden="1" x14ac:dyDescent="0.3">
      <c r="A639">
        <v>637</v>
      </c>
      <c r="B639" s="1">
        <v>1131.079956</v>
      </c>
      <c r="C639" s="1">
        <v>1081.130005</v>
      </c>
      <c r="D639" s="1">
        <v>1132.170044</v>
      </c>
      <c r="E639">
        <v>2675700</v>
      </c>
      <c r="F639" s="1">
        <v>1081.219971</v>
      </c>
      <c r="G639" s="3">
        <f>(TeknologiOppgangNedgangUnik_Vader[[#This Row],[Open]]-TeknologiOppgangNedgangUnik_Vader[[#This Row],[Close]])/TeknologiOppgangNedgangUnik_Vader[[#This Row],[Close]]</f>
        <v>4.6114561640852314E-2</v>
      </c>
      <c r="H639" s="1">
        <v>0.99590000000000001</v>
      </c>
      <c r="I639" s="1">
        <v>5.7000000000000002E-2</v>
      </c>
      <c r="J639" s="1">
        <v>0.74399999999999999</v>
      </c>
      <c r="K639" s="1">
        <v>0.2</v>
      </c>
      <c r="L639">
        <v>0</v>
      </c>
      <c r="M639" s="1">
        <v>0.47306792169386702</v>
      </c>
      <c r="N639" s="1">
        <v>0.52693207830613198</v>
      </c>
      <c r="O639" s="1">
        <v>0.41351409110182902</v>
      </c>
      <c r="P639" s="1">
        <v>0.58648590889816998</v>
      </c>
      <c r="Q639" s="1">
        <v>0.33333333333333298</v>
      </c>
      <c r="R639" s="1">
        <v>0.66666666666666596</v>
      </c>
      <c r="S639" s="1">
        <f>IF(TeknologiOppgangNedgangUnik_Vader[[#This Row],[Nedgang-KNN]]&gt;TeknologiOppgangNedgangUnik_Vader[[#This Row],[Oppgang-KNN]],0,1)</f>
        <v>1</v>
      </c>
      <c r="T639" s="1">
        <f>IF(TeknologiOppgangNedgangUnik_Vader[[#This Row],[Label]]=TeknologiOppgangNedgangUnik_Vader[[#This Row],[Prediksjon-KNN]],1,-1)</f>
        <v>-1</v>
      </c>
      <c r="U6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39" s="2">
        <f>TeknologiOppgangNedgangUnik_Vader[[#This Row],[Conviction KNN]]*TeknologiOppgangNedgangUnik_Vader[[#This Row],[Prediksjon Rett/Feil KNN]]*TeknologiOppgangNedgangUnik_Vader[[#This Row],[Return]]</f>
        <v>-7.6857602734753776E-3</v>
      </c>
      <c r="W639" s="1">
        <v>0.48329880178477203</v>
      </c>
      <c r="X639" s="1">
        <v>0.51670119821522698</v>
      </c>
      <c r="Y639" s="1">
        <v>0.469343850842595</v>
      </c>
      <c r="Z639" s="1">
        <v>0.530656149157404</v>
      </c>
    </row>
    <row r="640" spans="1:26" hidden="1" x14ac:dyDescent="0.3">
      <c r="A640">
        <v>638</v>
      </c>
      <c r="B640" s="1">
        <v>1072.9399410000001</v>
      </c>
      <c r="C640" s="1">
        <v>1068.2700199999999</v>
      </c>
      <c r="D640" s="1">
        <v>1106.400024</v>
      </c>
      <c r="E640">
        <v>2949000</v>
      </c>
      <c r="F640" s="1">
        <v>1079.3199460000001</v>
      </c>
      <c r="G640" s="3">
        <f>(TeknologiOppgangNedgangUnik_Vader[[#This Row],[Open]]-TeknologiOppgangNedgangUnik_Vader[[#This Row],[Close]])/TeknologiOppgangNedgangUnik_Vader[[#This Row],[Close]]</f>
        <v>-5.9111341578041978E-3</v>
      </c>
      <c r="H640" s="1">
        <v>0.94969999999999999</v>
      </c>
      <c r="I640" s="1">
        <v>8.8999999999999996E-2</v>
      </c>
      <c r="J640" s="1">
        <v>0.78500000000000003</v>
      </c>
      <c r="K640" s="1">
        <v>0.126</v>
      </c>
      <c r="L640">
        <v>1</v>
      </c>
      <c r="M640" s="1">
        <v>0.488776658785813</v>
      </c>
      <c r="N640" s="1">
        <v>0.511223341214186</v>
      </c>
      <c r="O640" s="1">
        <v>0.47139056627359699</v>
      </c>
      <c r="P640" s="1">
        <v>0.52860943372640201</v>
      </c>
      <c r="Q640" s="1">
        <v>0.55555555555555503</v>
      </c>
      <c r="R640" s="1">
        <v>0.44444444444444398</v>
      </c>
      <c r="S640" s="1">
        <f>IF(TeknologiOppgangNedgangUnik_Vader[[#This Row],[Nedgang-KNN]]&gt;TeknologiOppgangNedgangUnik_Vader[[#This Row],[Oppgang-KNN]],0,1)</f>
        <v>0</v>
      </c>
      <c r="T640" s="1">
        <f>IF(TeknologiOppgangNedgangUnik_Vader[[#This Row],[Label]]=TeknologiOppgangNedgangUnik_Vader[[#This Row],[Prediksjon-KNN]],1,-1)</f>
        <v>-1</v>
      </c>
      <c r="U6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0" s="2">
        <f>TeknologiOppgangNedgangUnik_Vader[[#This Row],[Conviction KNN]]*TeknologiOppgangNedgangUnik_Vader[[#This Row],[Prediksjon Rett/Feil KNN]]*TeknologiOppgangNedgangUnik_Vader[[#This Row],[Return]]</f>
        <v>3.2839634210023302E-4</v>
      </c>
      <c r="W640" s="1">
        <v>0.49446866786274701</v>
      </c>
      <c r="X640" s="1">
        <v>0.50553133213725199</v>
      </c>
      <c r="Y640" s="1">
        <v>0.469343850842595</v>
      </c>
      <c r="Z640" s="1">
        <v>0.530656149157404</v>
      </c>
    </row>
    <row r="641" spans="1:26" x14ac:dyDescent="0.3">
      <c r="A641">
        <v>639</v>
      </c>
      <c r="B641" s="1">
        <v>1108</v>
      </c>
      <c r="C641" s="1">
        <v>1086.4019780000001</v>
      </c>
      <c r="D641" s="1">
        <v>1115</v>
      </c>
      <c r="E641">
        <v>2101300</v>
      </c>
      <c r="F641" s="1">
        <v>1110.079956</v>
      </c>
      <c r="G641" s="3">
        <f>(TeknologiOppgangNedgangUnik_Vader[[#This Row],[Open]]-TeknologiOppgangNedgangUnik_Vader[[#This Row],[Close]])/TeknologiOppgangNedgangUnik_Vader[[#This Row],[Close]]</f>
        <v>-1.8736992671184113E-3</v>
      </c>
      <c r="H641" s="1">
        <v>0.99280000000000002</v>
      </c>
      <c r="I641" s="1">
        <v>6.3E-2</v>
      </c>
      <c r="J641" s="1">
        <v>0.76300000000000001</v>
      </c>
      <c r="K641" s="1">
        <v>0.17399999999999999</v>
      </c>
      <c r="L641">
        <v>1</v>
      </c>
      <c r="M641" s="7">
        <v>0.47418272636577702</v>
      </c>
      <c r="N641" s="7">
        <v>0.52581727363422204</v>
      </c>
      <c r="O641" s="7">
        <v>0.42993883741878203</v>
      </c>
      <c r="P641" s="7">
        <v>0.57006116258121797</v>
      </c>
      <c r="Q641" s="7">
        <v>0.22222222222222199</v>
      </c>
      <c r="R641" s="7">
        <v>0.77777777777777701</v>
      </c>
      <c r="S641" s="1">
        <f>IF(TeknologiOppgangNedgangUnik_Vader[[#This Row],[Nedgang-KNN]]&gt;TeknologiOppgangNedgangUnik_Vader[[#This Row],[Oppgang-KNN]],0,1)</f>
        <v>1</v>
      </c>
      <c r="T641" s="1">
        <f>IF(TeknologiOppgangNedgangUnik_Vader[[#This Row],[Label]]=TeknologiOppgangNedgangUnik_Vader[[#This Row],[Prediksjon-KNN]],1,-1)</f>
        <v>1</v>
      </c>
      <c r="U6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1" s="2">
        <f>TeknologiOppgangNedgangUnik_Vader[[#This Row],[Conviction KNN]]*TeknologiOppgangNedgangUnik_Vader[[#This Row],[Prediksjon Rett/Feil KNN]]*TeknologiOppgangNedgangUnik_Vader[[#This Row],[Return]]</f>
        <v>-5.204720186440027E-4</v>
      </c>
      <c r="W641" s="7">
        <v>0.48736885236303301</v>
      </c>
      <c r="X641" s="7">
        <v>0.51263114763696604</v>
      </c>
      <c r="Y641" s="7">
        <v>0.469343850842595</v>
      </c>
      <c r="Z641" s="7">
        <v>0.530656149157404</v>
      </c>
    </row>
    <row r="642" spans="1:26" hidden="1" x14ac:dyDescent="0.3">
      <c r="A642">
        <v>640</v>
      </c>
      <c r="B642" s="1">
        <v>1108.910034</v>
      </c>
      <c r="C642" s="1">
        <v>1089</v>
      </c>
      <c r="D642" s="1">
        <v>1113.4460449999999</v>
      </c>
      <c r="E642">
        <v>1372400</v>
      </c>
      <c r="F642" s="1">
        <v>1092.25</v>
      </c>
      <c r="G642" s="3">
        <f>(TeknologiOppgangNedgangUnik_Vader[[#This Row],[Open]]-TeknologiOppgangNedgangUnik_Vader[[#This Row],[Close]])/TeknologiOppgangNedgangUnik_Vader[[#This Row],[Close]]</f>
        <v>1.5252949416342408E-2</v>
      </c>
      <c r="H642" s="1">
        <v>0.97940000000000005</v>
      </c>
      <c r="I642" s="1">
        <v>7.2999999999999995E-2</v>
      </c>
      <c r="J642" s="1">
        <v>0.79200000000000004</v>
      </c>
      <c r="K642" s="1">
        <v>0.13500000000000001</v>
      </c>
      <c r="L642">
        <v>0</v>
      </c>
      <c r="M642" s="1">
        <v>0.48704551842465399</v>
      </c>
      <c r="N642" s="1">
        <v>0.51295448157534496</v>
      </c>
      <c r="O642" s="1">
        <v>0.45834652432748901</v>
      </c>
      <c r="P642" s="1">
        <v>0.54165347567250899</v>
      </c>
      <c r="Q642" s="1">
        <v>0.33333333333333298</v>
      </c>
      <c r="R642" s="1">
        <v>0.66666666666666596</v>
      </c>
      <c r="S642" s="1">
        <f>IF(TeknologiOppgangNedgangUnik_Vader[[#This Row],[Nedgang-KNN]]&gt;TeknologiOppgangNedgangUnik_Vader[[#This Row],[Oppgang-KNN]],0,1)</f>
        <v>1</v>
      </c>
      <c r="T642" s="1">
        <f>IF(TeknologiOppgangNedgangUnik_Vader[[#This Row],[Label]]=TeknologiOppgangNedgangUnik_Vader[[#This Row],[Prediksjon-KNN]],1,-1)</f>
        <v>-1</v>
      </c>
      <c r="U6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2" s="2">
        <f>TeknologiOppgangNedgangUnik_Vader[[#This Row],[Conviction KNN]]*TeknologiOppgangNedgangUnik_Vader[[#This Row],[Prediksjon Rett/Feil KNN]]*TeknologiOppgangNedgangUnik_Vader[[#This Row],[Return]]</f>
        <v>-2.5421582360570655E-3</v>
      </c>
      <c r="W642" s="1">
        <v>0.49360604954846199</v>
      </c>
      <c r="X642" s="1">
        <v>0.50639395045153701</v>
      </c>
      <c r="Y642" s="1">
        <v>0.469343850842595</v>
      </c>
      <c r="Z642" s="1">
        <v>0.530656149157404</v>
      </c>
    </row>
    <row r="643" spans="1:26" hidden="1" x14ac:dyDescent="0.3">
      <c r="A643">
        <v>641</v>
      </c>
      <c r="B643" s="1">
        <v>1104.589966</v>
      </c>
      <c r="C643" s="1">
        <v>1102.5</v>
      </c>
      <c r="D643" s="1">
        <v>1124.219971</v>
      </c>
      <c r="E643">
        <v>1928500</v>
      </c>
      <c r="F643" s="1">
        <v>1121.280029</v>
      </c>
      <c r="G643" s="3">
        <f>(TeknologiOppgangNedgangUnik_Vader[[#This Row],[Open]]-TeknologiOppgangNedgangUnik_Vader[[#This Row],[Close]])/TeknologiOppgangNedgangUnik_Vader[[#This Row],[Close]]</f>
        <v>-1.4884830344195856E-2</v>
      </c>
      <c r="H643" s="1">
        <v>-0.65969999999999995</v>
      </c>
      <c r="I643" s="1">
        <v>7.4999999999999997E-2</v>
      </c>
      <c r="J643" s="1">
        <v>0.92500000000000004</v>
      </c>
      <c r="K643" s="1">
        <v>0</v>
      </c>
      <c r="L643">
        <v>1</v>
      </c>
      <c r="M643" s="1">
        <v>0.567097708166871</v>
      </c>
      <c r="N643" s="1">
        <v>0.43290229183312801</v>
      </c>
      <c r="O643" s="1">
        <v>0.74482197939407502</v>
      </c>
      <c r="P643" s="1">
        <v>0.25517802060592398</v>
      </c>
      <c r="Q643" s="1">
        <v>0.66666666666666596</v>
      </c>
      <c r="R643" s="1">
        <v>0.33333333333333298</v>
      </c>
      <c r="S643" s="1">
        <f>IF(TeknologiOppgangNedgangUnik_Vader[[#This Row],[Nedgang-KNN]]&gt;TeknologiOppgangNedgangUnik_Vader[[#This Row],[Oppgang-KNN]],0,1)</f>
        <v>0</v>
      </c>
      <c r="T643" s="1">
        <f>IF(TeknologiOppgangNedgangUnik_Vader[[#This Row],[Label]]=TeknologiOppgangNedgangUnik_Vader[[#This Row],[Prediksjon-KNN]],1,-1)</f>
        <v>-1</v>
      </c>
      <c r="U6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3" s="2">
        <f>TeknologiOppgangNedgangUnik_Vader[[#This Row],[Conviction KNN]]*TeknologiOppgangNedgangUnik_Vader[[#This Row],[Prediksjon Rett/Feil KNN]]*TeknologiOppgangNedgangUnik_Vader[[#This Row],[Return]]</f>
        <v>2.4808050573659735E-3</v>
      </c>
      <c r="W643" s="1">
        <v>0.53299550418513697</v>
      </c>
      <c r="X643" s="1">
        <v>0.46700449581486198</v>
      </c>
      <c r="Y643" s="1">
        <v>0.54250559284116295</v>
      </c>
      <c r="Z643" s="1">
        <v>0.45749440715883599</v>
      </c>
    </row>
    <row r="644" spans="1:26" hidden="1" x14ac:dyDescent="0.3">
      <c r="A644">
        <v>642</v>
      </c>
      <c r="B644" s="1">
        <v>1126.459961</v>
      </c>
      <c r="C644" s="1">
        <v>1102.1899410000001</v>
      </c>
      <c r="D644" s="1">
        <v>1128.98999</v>
      </c>
      <c r="E644">
        <v>1467200</v>
      </c>
      <c r="F644" s="1">
        <v>1115.6899410000001</v>
      </c>
      <c r="G644" s="3">
        <f>(TeknologiOppgangNedgangUnik_Vader[[#This Row],[Open]]-TeknologiOppgangNedgangUnik_Vader[[#This Row],[Close]])/TeknologiOppgangNedgangUnik_Vader[[#This Row],[Close]]</f>
        <v>9.6532375207637831E-3</v>
      </c>
      <c r="H644" s="1">
        <v>0.77500000000000002</v>
      </c>
      <c r="I644" s="1">
        <v>5.5E-2</v>
      </c>
      <c r="J644" s="1">
        <v>0.85499999999999998</v>
      </c>
      <c r="K644" s="1">
        <v>8.8999999999999996E-2</v>
      </c>
      <c r="L644">
        <v>0</v>
      </c>
      <c r="M644" s="1">
        <v>0.50239558375731197</v>
      </c>
      <c r="N644" s="1">
        <v>0.49760441624268698</v>
      </c>
      <c r="O644" s="1">
        <v>0.49707969474395503</v>
      </c>
      <c r="P644" s="1">
        <v>0.50292030525604303</v>
      </c>
      <c r="Q644" s="1">
        <v>0.66666666666666596</v>
      </c>
      <c r="R644" s="1">
        <v>0.33333333333333298</v>
      </c>
      <c r="S644" s="1">
        <f>IF(TeknologiOppgangNedgangUnik_Vader[[#This Row],[Nedgang-KNN]]&gt;TeknologiOppgangNedgangUnik_Vader[[#This Row],[Oppgang-KNN]],0,1)</f>
        <v>0</v>
      </c>
      <c r="T644" s="1">
        <f>IF(TeknologiOppgangNedgangUnik_Vader[[#This Row],[Label]]=TeknologiOppgangNedgangUnik_Vader[[#This Row],[Prediksjon-KNN]],1,-1)</f>
        <v>1</v>
      </c>
      <c r="U6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4" s="2">
        <f>TeknologiOppgangNedgangUnik_Vader[[#This Row],[Conviction KNN]]*TeknologiOppgangNedgangUnik_Vader[[#This Row],[Prediksjon Rett/Feil KNN]]*TeknologiOppgangNedgangUnik_Vader[[#This Row],[Return]]</f>
        <v>1.6088729201272954E-3</v>
      </c>
      <c r="W644" s="1">
        <v>0.50460242898793695</v>
      </c>
      <c r="X644" s="1">
        <v>0.495397571012062</v>
      </c>
      <c r="Y644" s="1">
        <v>0.588607594936708</v>
      </c>
      <c r="Z644" s="1">
        <v>0.411392405063291</v>
      </c>
    </row>
    <row r="645" spans="1:26" hidden="1" x14ac:dyDescent="0.3">
      <c r="A645">
        <v>643</v>
      </c>
      <c r="B645" s="1">
        <v>1121.839966</v>
      </c>
      <c r="C645" s="1">
        <v>1077.089966</v>
      </c>
      <c r="D645" s="1">
        <v>1121.839966</v>
      </c>
      <c r="E645">
        <v>2094500</v>
      </c>
      <c r="F645" s="1">
        <v>1087.969971</v>
      </c>
      <c r="G645" s="3">
        <f>(TeknologiOppgangNedgangUnik_Vader[[#This Row],[Open]]-TeknologiOppgangNedgangUnik_Vader[[#This Row],[Close]])/TeknologiOppgangNedgangUnik_Vader[[#This Row],[Close]]</f>
        <v>3.1131369341810645E-2</v>
      </c>
      <c r="H645" s="1">
        <v>0.94930000000000003</v>
      </c>
      <c r="I645" s="1">
        <v>3.5000000000000003E-2</v>
      </c>
      <c r="J645" s="1">
        <v>0.89800000000000002</v>
      </c>
      <c r="K645" s="1">
        <v>6.7000000000000004E-2</v>
      </c>
      <c r="L645">
        <v>0</v>
      </c>
      <c r="M645" s="1">
        <v>0.516797158606913</v>
      </c>
      <c r="N645" s="1">
        <v>0.483202841393086</v>
      </c>
      <c r="O645" s="1">
        <v>0.51726546076531199</v>
      </c>
      <c r="P645" s="1">
        <v>0.48273453923468701</v>
      </c>
      <c r="Q645" s="1">
        <v>0.22222222222222199</v>
      </c>
      <c r="R645" s="1">
        <v>0.77777777777777701</v>
      </c>
      <c r="S645" s="1">
        <f>IF(TeknologiOppgangNedgangUnik_Vader[[#This Row],[Nedgang-KNN]]&gt;TeknologiOppgangNedgangUnik_Vader[[#This Row],[Oppgang-KNN]],0,1)</f>
        <v>1</v>
      </c>
      <c r="T645" s="1">
        <f>IF(TeknologiOppgangNedgangUnik_Vader[[#This Row],[Label]]=TeknologiOppgangNedgangUnik_Vader[[#This Row],[Prediksjon-KNN]],1,-1)</f>
        <v>-1</v>
      </c>
      <c r="U6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5" s="2">
        <f>TeknologiOppgangNedgangUnik_Vader[[#This Row],[Conviction KNN]]*TeknologiOppgangNedgangUnik_Vader[[#This Row],[Prediksjon Rett/Feil KNN]]*TeknologiOppgangNedgangUnik_Vader[[#This Row],[Return]]</f>
        <v>-8.6476025949473925E-3</v>
      </c>
      <c r="W645" s="1">
        <v>0.50795889407279404</v>
      </c>
      <c r="X645" s="1">
        <v>0.49204110592720501</v>
      </c>
      <c r="Y645" s="1">
        <v>0.515593561368209</v>
      </c>
      <c r="Z645" s="1">
        <v>0.48440643863179</v>
      </c>
    </row>
    <row r="646" spans="1:26" x14ac:dyDescent="0.3">
      <c r="A646">
        <v>644</v>
      </c>
      <c r="B646" s="1">
        <v>1093.369995</v>
      </c>
      <c r="C646" s="1">
        <v>1087.75</v>
      </c>
      <c r="D646" s="1">
        <v>1110.3599850000001</v>
      </c>
      <c r="E646">
        <v>1267600</v>
      </c>
      <c r="F646" s="1">
        <v>1096.459961</v>
      </c>
      <c r="G646" s="3">
        <f>(TeknologiOppgangNedgangUnik_Vader[[#This Row],[Open]]-TeknologiOppgangNedgangUnik_Vader[[#This Row],[Close]])/TeknologiOppgangNedgangUnik_Vader[[#This Row],[Close]]</f>
        <v>-2.8181293525591893E-3</v>
      </c>
      <c r="H646" s="1">
        <v>0.91869999999999996</v>
      </c>
      <c r="I646" s="1">
        <v>4.2000000000000003E-2</v>
      </c>
      <c r="J646" s="1">
        <v>0.872</v>
      </c>
      <c r="K646" s="1">
        <v>8.5999999999999993E-2</v>
      </c>
      <c r="L646">
        <v>1</v>
      </c>
      <c r="M646" s="7">
        <v>0.50972952685376705</v>
      </c>
      <c r="N646" s="7">
        <v>0.49027047314623201</v>
      </c>
      <c r="O646" s="7">
        <v>0.49858156495308897</v>
      </c>
      <c r="P646" s="7">
        <v>0.50141843504691097</v>
      </c>
      <c r="Q646" s="7">
        <v>0.44444444444444398</v>
      </c>
      <c r="R646" s="7">
        <v>0.55555555555555503</v>
      </c>
      <c r="S646" s="1">
        <f>IF(TeknologiOppgangNedgangUnik_Vader[[#This Row],[Nedgang-KNN]]&gt;TeknologiOppgangNedgangUnik_Vader[[#This Row],[Oppgang-KNN]],0,1)</f>
        <v>1</v>
      </c>
      <c r="T646" s="1">
        <f>IF(TeknologiOppgangNedgangUnik_Vader[[#This Row],[Label]]=TeknologiOppgangNedgangUnik_Vader[[#This Row],[Prediksjon-KNN]],1,-1)</f>
        <v>1</v>
      </c>
      <c r="U6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6" s="2">
        <f>TeknologiOppgangNedgangUnik_Vader[[#This Row],[Conviction KNN]]*TeknologiOppgangNedgangUnik_Vader[[#This Row],[Prediksjon Rett/Feil KNN]]*TeknologiOppgangNedgangUnik_Vader[[#This Row],[Return]]</f>
        <v>-1.5656274180884377E-4</v>
      </c>
      <c r="W646" s="7">
        <v>0.50455901613181098</v>
      </c>
      <c r="X646" s="7">
        <v>0.49544098386818802</v>
      </c>
      <c r="Y646" s="7">
        <v>0.515593561368209</v>
      </c>
      <c r="Z646" s="7">
        <v>0.48440643863179</v>
      </c>
    </row>
    <row r="647" spans="1:26" hidden="1" x14ac:dyDescent="0.3">
      <c r="A647">
        <v>645</v>
      </c>
      <c r="B647" s="1">
        <v>1103.0600589999999</v>
      </c>
      <c r="C647" s="1">
        <v>1091</v>
      </c>
      <c r="D647" s="1">
        <v>1112.2299800000001</v>
      </c>
      <c r="E647">
        <v>1514200</v>
      </c>
      <c r="F647" s="1">
        <v>1101.160034</v>
      </c>
      <c r="G647" s="3">
        <f>(TeknologiOppgangNedgangUnik_Vader[[#This Row],[Open]]-TeknologiOppgangNedgangUnik_Vader[[#This Row],[Close]])/TeknologiOppgangNedgangUnik_Vader[[#This Row],[Close]]</f>
        <v>1.7254758085416622E-3</v>
      </c>
      <c r="H647" s="1">
        <v>0.99590000000000001</v>
      </c>
      <c r="I647" s="1">
        <v>1.2E-2</v>
      </c>
      <c r="J647" s="1">
        <v>0.876</v>
      </c>
      <c r="K647" s="1">
        <v>0.111</v>
      </c>
      <c r="L647">
        <v>0</v>
      </c>
      <c r="M647" s="1">
        <v>0.49571694391103699</v>
      </c>
      <c r="N647" s="1">
        <v>0.50428305608896196</v>
      </c>
      <c r="O647" s="1">
        <v>0.493777447829299</v>
      </c>
      <c r="P647" s="1">
        <v>0.5062225521707</v>
      </c>
      <c r="Q647" s="1">
        <v>0.11111111111111099</v>
      </c>
      <c r="R647" s="1">
        <v>0.88888888888888795</v>
      </c>
      <c r="S647" s="1">
        <f>IF(TeknologiOppgangNedgangUnik_Vader[[#This Row],[Nedgang-KNN]]&gt;TeknologiOppgangNedgangUnik_Vader[[#This Row],[Oppgang-KNN]],0,1)</f>
        <v>1</v>
      </c>
      <c r="T647" s="1">
        <f>IF(TeknologiOppgangNedgangUnik_Vader[[#This Row],[Label]]=TeknologiOppgangNedgangUnik_Vader[[#This Row],[Prediksjon-KNN]],1,-1)</f>
        <v>-1</v>
      </c>
      <c r="U6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47" s="2">
        <f>TeknologiOppgangNedgangUnik_Vader[[#This Row],[Conviction KNN]]*TeknologiOppgangNedgangUnik_Vader[[#This Row],[Prediksjon Rett/Feil KNN]]*TeknologiOppgangNedgangUnik_Vader[[#This Row],[Return]]</f>
        <v>-6.7101836998842348E-4</v>
      </c>
      <c r="W647" s="1">
        <v>0.50125831243281105</v>
      </c>
      <c r="X647" s="1">
        <v>0.49874168756718801</v>
      </c>
      <c r="Y647" s="1">
        <v>0.515593561368209</v>
      </c>
      <c r="Z647" s="1">
        <v>0.48440643863179</v>
      </c>
    </row>
    <row r="648" spans="1:26" hidden="1" x14ac:dyDescent="0.3">
      <c r="A648">
        <v>646</v>
      </c>
      <c r="B648" s="1">
        <v>1080.8900149999999</v>
      </c>
      <c r="C648" s="1">
        <v>1070</v>
      </c>
      <c r="D648" s="1">
        <v>1107.8900149999999</v>
      </c>
      <c r="E648">
        <v>1848700</v>
      </c>
      <c r="F648" s="1">
        <v>1103.6899410000001</v>
      </c>
      <c r="G648" s="3">
        <f>(TeknologiOppgangNedgangUnik_Vader[[#This Row],[Open]]-TeknologiOppgangNedgangUnik_Vader[[#This Row],[Close]])/TeknologiOppgangNedgangUnik_Vader[[#This Row],[Close]]</f>
        <v>-2.0657908668934893E-2</v>
      </c>
      <c r="H648" s="1">
        <v>0.99570000000000003</v>
      </c>
      <c r="I648" s="1">
        <v>3.9E-2</v>
      </c>
      <c r="J648" s="1">
        <v>0.77700000000000002</v>
      </c>
      <c r="K648" s="1">
        <v>0.185</v>
      </c>
      <c r="L648">
        <v>1</v>
      </c>
      <c r="M648" s="1">
        <v>0.48073128325248699</v>
      </c>
      <c r="N648" s="1">
        <v>0.51926871674751196</v>
      </c>
      <c r="O648" s="1">
        <v>0.42484581117799503</v>
      </c>
      <c r="P648" s="1">
        <v>0.57515418882200398</v>
      </c>
      <c r="Q648" s="1">
        <v>0.77777777777777701</v>
      </c>
      <c r="R648" s="1">
        <v>0.22222222222222199</v>
      </c>
      <c r="S648" s="1">
        <f>IF(TeknologiOppgangNedgangUnik_Vader[[#This Row],[Nedgang-KNN]]&gt;TeknologiOppgangNedgangUnik_Vader[[#This Row],[Oppgang-KNN]],0,1)</f>
        <v>0</v>
      </c>
      <c r="T648" s="1">
        <f>IF(TeknologiOppgangNedgangUnik_Vader[[#This Row],[Label]]=TeknologiOppgangNedgangUnik_Vader[[#This Row],[Prediksjon-KNN]],1,-1)</f>
        <v>-1</v>
      </c>
      <c r="U6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8" s="2">
        <f>TeknologiOppgangNedgangUnik_Vader[[#This Row],[Conviction KNN]]*TeknologiOppgangNedgangUnik_Vader[[#This Row],[Prediksjon Rett/Feil KNN]]*TeknologiOppgangNedgangUnik_Vader[[#This Row],[Return]]</f>
        <v>5.7383079635930203E-3</v>
      </c>
      <c r="W648" s="1">
        <v>0.48698900302579401</v>
      </c>
      <c r="X648" s="1">
        <v>0.51301099697420505</v>
      </c>
      <c r="Y648" s="1">
        <v>0.469343850842595</v>
      </c>
      <c r="Z648" s="1">
        <v>0.530656149157404</v>
      </c>
    </row>
    <row r="649" spans="1:26" hidden="1" x14ac:dyDescent="0.3">
      <c r="A649">
        <v>647</v>
      </c>
      <c r="B649" s="1">
        <v>1104.25</v>
      </c>
      <c r="C649" s="1">
        <v>1048.73999</v>
      </c>
      <c r="D649" s="1">
        <v>1106.119995</v>
      </c>
      <c r="E649">
        <v>1982400</v>
      </c>
      <c r="F649" s="1">
        <v>1050.709961</v>
      </c>
      <c r="G649" s="3">
        <f>(TeknologiOppgangNedgangUnik_Vader[[#This Row],[Open]]-TeknologiOppgangNedgangUnik_Vader[[#This Row],[Close]])/TeknologiOppgangNedgangUnik_Vader[[#This Row],[Close]]</f>
        <v>5.0956059224035448E-2</v>
      </c>
      <c r="H649" s="1">
        <v>0.92610000000000003</v>
      </c>
      <c r="I649" s="1">
        <v>7.9000000000000001E-2</v>
      </c>
      <c r="J649" s="1">
        <v>0.76700000000000002</v>
      </c>
      <c r="K649" s="1">
        <v>0.154</v>
      </c>
      <c r="L649">
        <v>0</v>
      </c>
      <c r="M649" s="1">
        <v>0.480560060160522</v>
      </c>
      <c r="N649" s="1">
        <v>0.51943993983947701</v>
      </c>
      <c r="O649" s="1">
        <v>0.448006475032041</v>
      </c>
      <c r="P649" s="1">
        <v>0.55199352496795795</v>
      </c>
      <c r="Q649" s="1">
        <v>0.44444444444444398</v>
      </c>
      <c r="R649" s="1">
        <v>0.55555555555555503</v>
      </c>
      <c r="S649" s="1">
        <f>IF(TeknologiOppgangNedgangUnik_Vader[[#This Row],[Nedgang-KNN]]&gt;TeknologiOppgangNedgangUnik_Vader[[#This Row],[Oppgang-KNN]],0,1)</f>
        <v>1</v>
      </c>
      <c r="T649" s="1">
        <f>IF(TeknologiOppgangNedgangUnik_Vader[[#This Row],[Label]]=TeknologiOppgangNedgangUnik_Vader[[#This Row],[Prediksjon-KNN]],1,-1)</f>
        <v>-1</v>
      </c>
      <c r="U6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9" s="2">
        <f>TeknologiOppgangNedgangUnik_Vader[[#This Row],[Conviction KNN]]*TeknologiOppgangNedgangUnik_Vader[[#This Row],[Prediksjon Rett/Feil KNN]]*TeknologiOppgangNedgangUnik_Vader[[#This Row],[Return]]</f>
        <v>-2.8308921791130788E-3</v>
      </c>
      <c r="W649" s="1">
        <v>0.49049357375428398</v>
      </c>
      <c r="X649" s="1">
        <v>0.50950642624571496</v>
      </c>
      <c r="Y649" s="1">
        <v>0.469343850842595</v>
      </c>
      <c r="Z649" s="1">
        <v>0.530656149157404</v>
      </c>
    </row>
    <row r="650" spans="1:26" hidden="1" x14ac:dyDescent="0.3">
      <c r="A650">
        <v>648</v>
      </c>
      <c r="B650" s="1">
        <v>1071.790039</v>
      </c>
      <c r="C650" s="1">
        <v>1069.5500489999999</v>
      </c>
      <c r="D650" s="1">
        <v>1110.9799800000001</v>
      </c>
      <c r="E650">
        <v>2545800</v>
      </c>
      <c r="F650" s="1">
        <v>1095.5699460000001</v>
      </c>
      <c r="G650" s="3">
        <f>(TeknologiOppgangNedgangUnik_Vader[[#This Row],[Open]]-TeknologiOppgangNedgangUnik_Vader[[#This Row],[Close]])/TeknologiOppgangNedgangUnik_Vader[[#This Row],[Close]]</f>
        <v>-2.1705512356214353E-2</v>
      </c>
      <c r="H650" s="1">
        <v>0.97360000000000002</v>
      </c>
      <c r="I650" s="1">
        <v>5.7000000000000002E-2</v>
      </c>
      <c r="J650" s="1">
        <v>0.81200000000000006</v>
      </c>
      <c r="K650" s="1">
        <v>0.13100000000000001</v>
      </c>
      <c r="L650">
        <v>1</v>
      </c>
      <c r="M650" s="1">
        <v>0.49065337927326802</v>
      </c>
      <c r="N650" s="1">
        <v>0.50934662072673098</v>
      </c>
      <c r="O650" s="1">
        <v>0.45947121036947802</v>
      </c>
      <c r="P650" s="1">
        <v>0.54052878963051998</v>
      </c>
      <c r="Q650" s="1">
        <v>0.55555555555555503</v>
      </c>
      <c r="R650" s="1">
        <v>0.44444444444444398</v>
      </c>
      <c r="S650" s="1">
        <f>IF(TeknologiOppgangNedgangUnik_Vader[[#This Row],[Nedgang-KNN]]&gt;TeknologiOppgangNedgangUnik_Vader[[#This Row],[Oppgang-KNN]],0,1)</f>
        <v>0</v>
      </c>
      <c r="T650" s="1">
        <f>IF(TeknologiOppgangNedgangUnik_Vader[[#This Row],[Label]]=TeknologiOppgangNedgangUnik_Vader[[#This Row],[Prediksjon-KNN]],1,-1)</f>
        <v>-1</v>
      </c>
      <c r="U6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0" s="2">
        <f>TeknologiOppgangNedgangUnik_Vader[[#This Row],[Conviction KNN]]*TeknologiOppgangNedgangUnik_Vader[[#This Row],[Prediksjon Rett/Feil KNN]]*TeknologiOppgangNedgangUnik_Vader[[#This Row],[Return]]</f>
        <v>1.2058617975674634E-3</v>
      </c>
      <c r="W650" s="1">
        <v>0.49533637275680997</v>
      </c>
      <c r="X650" s="1">
        <v>0.50466362724319003</v>
      </c>
      <c r="Y650" s="1">
        <v>0.469343850842595</v>
      </c>
      <c r="Z650" s="1">
        <v>0.530656149157404</v>
      </c>
    </row>
    <row r="651" spans="1:26" hidden="1" x14ac:dyDescent="0.3">
      <c r="A651">
        <v>649</v>
      </c>
      <c r="B651" s="1">
        <v>1037.030029</v>
      </c>
      <c r="C651" s="1">
        <v>1034.089966</v>
      </c>
      <c r="D651" s="1">
        <v>1106.530029</v>
      </c>
      <c r="E651">
        <v>4187600</v>
      </c>
      <c r="F651" s="1">
        <v>1071.469971</v>
      </c>
      <c r="G651" s="3">
        <f>(TeknologiOppgangNedgangUnik_Vader[[#This Row],[Open]]-TeknologiOppgangNedgangUnik_Vader[[#This Row],[Close]])/TeknologiOppgangNedgangUnik_Vader[[#This Row],[Close]]</f>
        <v>-3.2142703885445593E-2</v>
      </c>
      <c r="H651" s="1">
        <v>0.90810000000000002</v>
      </c>
      <c r="I651" s="1">
        <v>3.6999999999999998E-2</v>
      </c>
      <c r="J651" s="1">
        <v>0.874</v>
      </c>
      <c r="K651" s="1">
        <v>8.8999999999999996E-2</v>
      </c>
      <c r="L651">
        <v>1</v>
      </c>
      <c r="M651" s="1">
        <v>0.50951654315684303</v>
      </c>
      <c r="N651" s="1">
        <v>0.49048345684315597</v>
      </c>
      <c r="O651" s="1">
        <v>0.49818288618132101</v>
      </c>
      <c r="P651" s="1">
        <v>0.501817113818678</v>
      </c>
      <c r="Q651" s="1">
        <v>0.55555555555555503</v>
      </c>
      <c r="R651" s="1">
        <v>0.44444444444444398</v>
      </c>
      <c r="S651" s="1">
        <f>IF(TeknologiOppgangNedgangUnik_Vader[[#This Row],[Nedgang-KNN]]&gt;TeknologiOppgangNedgangUnik_Vader[[#This Row],[Oppgang-KNN]],0,1)</f>
        <v>0</v>
      </c>
      <c r="T651" s="1">
        <f>IF(TeknologiOppgangNedgangUnik_Vader[[#This Row],[Label]]=TeknologiOppgangNedgangUnik_Vader[[#This Row],[Prediksjon-KNN]],1,-1)</f>
        <v>-1</v>
      </c>
      <c r="U6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1" s="2">
        <f>TeknologiOppgangNedgangUnik_Vader[[#This Row],[Conviction KNN]]*TeknologiOppgangNedgangUnik_Vader[[#This Row],[Prediksjon Rett/Feil KNN]]*TeknologiOppgangNedgangUnik_Vader[[#This Row],[Return]]</f>
        <v>1.7857057714136431E-3</v>
      </c>
      <c r="W651" s="1">
        <v>0.50445476159486002</v>
      </c>
      <c r="X651" s="1">
        <v>0.49554523840513898</v>
      </c>
      <c r="Y651" s="1">
        <v>0.515593561368209</v>
      </c>
      <c r="Z651" s="1">
        <v>0.48440643863179</v>
      </c>
    </row>
    <row r="652" spans="1:26" hidden="1" x14ac:dyDescent="0.3">
      <c r="A652">
        <v>650</v>
      </c>
      <c r="B652" s="1">
        <v>1082.469971</v>
      </c>
      <c r="C652" s="1">
        <v>995.830017</v>
      </c>
      <c r="D652" s="1">
        <v>1097.040039</v>
      </c>
      <c r="E652">
        <v>3880700</v>
      </c>
      <c r="F652" s="1">
        <v>1020.080017</v>
      </c>
      <c r="G652" s="3">
        <f>(TeknologiOppgangNedgangUnik_Vader[[#This Row],[Open]]-TeknologiOppgangNedgangUnik_Vader[[#This Row],[Close]])/TeknologiOppgangNedgangUnik_Vader[[#This Row],[Close]]</f>
        <v>6.11618235434956E-2</v>
      </c>
      <c r="H652" s="1">
        <v>0.9022</v>
      </c>
      <c r="I652" s="1">
        <v>1.9E-2</v>
      </c>
      <c r="J652" s="1">
        <v>0.90800000000000003</v>
      </c>
      <c r="K652" s="1">
        <v>7.2999999999999995E-2</v>
      </c>
      <c r="L652">
        <v>0</v>
      </c>
      <c r="M652" s="1">
        <v>0.51766016736336995</v>
      </c>
      <c r="N652" s="1">
        <v>0.482339832636629</v>
      </c>
      <c r="O652" s="1">
        <v>0.52272806339452005</v>
      </c>
      <c r="P652" s="1">
        <v>0.47727193660547901</v>
      </c>
      <c r="Q652" s="1">
        <v>0.44444444444444398</v>
      </c>
      <c r="R652" s="1">
        <v>0.55555555555555503</v>
      </c>
      <c r="S652" s="1">
        <f>IF(TeknologiOppgangNedgangUnik_Vader[[#This Row],[Nedgang-KNN]]&gt;TeknologiOppgangNedgangUnik_Vader[[#This Row],[Oppgang-KNN]],0,1)</f>
        <v>1</v>
      </c>
      <c r="T652" s="1">
        <f>IF(TeknologiOppgangNedgangUnik_Vader[[#This Row],[Label]]=TeknologiOppgangNedgangUnik_Vader[[#This Row],[Prediksjon-KNN]],1,-1)</f>
        <v>-1</v>
      </c>
      <c r="U6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2" s="2">
        <f>TeknologiOppgangNedgangUnik_Vader[[#This Row],[Conviction KNN]]*TeknologiOppgangNedgangUnik_Vader[[#This Row],[Prediksjon Rett/Feil KNN]]*TeknologiOppgangNedgangUnik_Vader[[#This Row],[Return]]</f>
        <v>-3.3978790857497536E-3</v>
      </c>
      <c r="W652" s="1">
        <v>0.50837657691189797</v>
      </c>
      <c r="X652" s="1">
        <v>0.49162342308810097</v>
      </c>
      <c r="Y652" s="1">
        <v>0.515593561368209</v>
      </c>
      <c r="Z652" s="1">
        <v>0.48440643863179</v>
      </c>
    </row>
    <row r="653" spans="1:26" hidden="1" x14ac:dyDescent="0.3">
      <c r="A653">
        <v>651</v>
      </c>
      <c r="B653" s="1">
        <v>1008.460022</v>
      </c>
      <c r="C653" s="1">
        <v>1000.75</v>
      </c>
      <c r="D653" s="1">
        <v>1037.48999</v>
      </c>
      <c r="E653">
        <v>3212700</v>
      </c>
      <c r="F653" s="1">
        <v>1036.209961</v>
      </c>
      <c r="G653" s="3">
        <f>(TeknologiOppgangNedgangUnik_Vader[[#This Row],[Open]]-TeknologiOppgangNedgangUnik_Vader[[#This Row],[Close]])/TeknologiOppgangNedgangUnik_Vader[[#This Row],[Close]]</f>
        <v>-2.6780227988949086E-2</v>
      </c>
      <c r="H653" s="1">
        <v>0.97760000000000002</v>
      </c>
      <c r="I653" s="1">
        <v>4.8000000000000001E-2</v>
      </c>
      <c r="J653" s="1">
        <v>0.82799999999999996</v>
      </c>
      <c r="K653" s="1">
        <v>0.123</v>
      </c>
      <c r="L653">
        <v>1</v>
      </c>
      <c r="M653" s="1">
        <v>0.487151013641558</v>
      </c>
      <c r="N653" s="1">
        <v>0.51284898635844101</v>
      </c>
      <c r="O653" s="1">
        <v>0.46607687000575898</v>
      </c>
      <c r="P653" s="1">
        <v>0.53392312999423996</v>
      </c>
      <c r="Q653" s="1">
        <v>0.88888888888888795</v>
      </c>
      <c r="R653" s="1">
        <v>0.11111111111111099</v>
      </c>
      <c r="S653" s="1">
        <f>IF(TeknologiOppgangNedgangUnik_Vader[[#This Row],[Nedgang-KNN]]&gt;TeknologiOppgangNedgangUnik_Vader[[#This Row],[Oppgang-KNN]],0,1)</f>
        <v>0</v>
      </c>
      <c r="T653" s="1">
        <f>IF(TeknologiOppgangNedgangUnik_Vader[[#This Row],[Label]]=TeknologiOppgangNedgangUnik_Vader[[#This Row],[Prediksjon-KNN]],1,-1)</f>
        <v>-1</v>
      </c>
      <c r="U6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53" s="2">
        <f>TeknologiOppgangNedgangUnik_Vader[[#This Row],[Conviction KNN]]*TeknologiOppgangNedgangUnik_Vader[[#This Row],[Prediksjon Rett/Feil KNN]]*TeknologiOppgangNedgangUnik_Vader[[#This Row],[Return]]</f>
        <v>1.0414533106813523E-2</v>
      </c>
      <c r="W653" s="1">
        <v>0.49715931314078698</v>
      </c>
      <c r="X653" s="1">
        <v>0.50284068685921202</v>
      </c>
      <c r="Y653" s="1">
        <v>0.469343850842595</v>
      </c>
      <c r="Z653" s="1">
        <v>0.530656149157404</v>
      </c>
    </row>
    <row r="654" spans="1:26" hidden="1" x14ac:dyDescent="0.3">
      <c r="A654">
        <v>652</v>
      </c>
      <c r="B654" s="1">
        <v>1059.8100589999999</v>
      </c>
      <c r="C654" s="1">
        <v>1057</v>
      </c>
      <c r="D654" s="1">
        <v>1091.9399410000001</v>
      </c>
      <c r="E654">
        <v>2529800</v>
      </c>
      <c r="F654" s="1">
        <v>1076.7700199999999</v>
      </c>
      <c r="G654" s="3">
        <f>(TeknologiOppgangNedgangUnik_Vader[[#This Row],[Open]]-TeknologiOppgangNedgangUnik_Vader[[#This Row],[Close]])/TeknologiOppgangNedgangUnik_Vader[[#This Row],[Close]]</f>
        <v>-1.5750773781758914E-2</v>
      </c>
      <c r="H654" s="1">
        <v>0.97489999999999999</v>
      </c>
      <c r="I654" s="1">
        <v>2.9000000000000001E-2</v>
      </c>
      <c r="J654" s="1">
        <v>0.88800000000000001</v>
      </c>
      <c r="K654" s="1">
        <v>8.4000000000000005E-2</v>
      </c>
      <c r="L654">
        <v>1</v>
      </c>
      <c r="M654" s="1">
        <v>0.51843981360237401</v>
      </c>
      <c r="N654" s="1">
        <v>0.48156018639762499</v>
      </c>
      <c r="O654" s="1">
        <v>0.50562667271690098</v>
      </c>
      <c r="P654" s="1">
        <v>0.49437332728309802</v>
      </c>
      <c r="Q654" s="1">
        <v>0.55555555555555503</v>
      </c>
      <c r="R654" s="1">
        <v>0.44444444444444398</v>
      </c>
      <c r="S654" s="1">
        <f>IF(TeknologiOppgangNedgangUnik_Vader[[#This Row],[Nedgang-KNN]]&gt;TeknologiOppgangNedgangUnik_Vader[[#This Row],[Oppgang-KNN]],0,1)</f>
        <v>0</v>
      </c>
      <c r="T654" s="1">
        <f>IF(TeknologiOppgangNedgangUnik_Vader[[#This Row],[Label]]=TeknologiOppgangNedgangUnik_Vader[[#This Row],[Prediksjon-KNN]],1,-1)</f>
        <v>-1</v>
      </c>
      <c r="U6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4" s="2">
        <f>TeknologiOppgangNedgangUnik_Vader[[#This Row],[Conviction KNN]]*TeknologiOppgangNedgangUnik_Vader[[#This Row],[Prediksjon Rett/Feil KNN]]*TeknologiOppgangNedgangUnik_Vader[[#This Row],[Return]]</f>
        <v>8.7504298787549476E-4</v>
      </c>
      <c r="W654" s="1">
        <v>0.50521311424755899</v>
      </c>
      <c r="X654" s="1">
        <v>0.49478688575244001</v>
      </c>
      <c r="Y654" s="1">
        <v>0.515593561368209</v>
      </c>
      <c r="Z654" s="1">
        <v>0.48440643863179</v>
      </c>
    </row>
    <row r="655" spans="1:26" hidden="1" x14ac:dyDescent="0.3">
      <c r="A655">
        <v>653</v>
      </c>
      <c r="B655" s="1">
        <v>1075.8000489999999</v>
      </c>
      <c r="C655" s="1">
        <v>1062.459961</v>
      </c>
      <c r="D655" s="1">
        <v>1083.974976</v>
      </c>
      <c r="E655">
        <v>1482000</v>
      </c>
      <c r="F655" s="1">
        <v>1070</v>
      </c>
      <c r="G655" s="3">
        <f>(TeknologiOppgangNedgangUnik_Vader[[#This Row],[Open]]-TeknologiOppgangNedgangUnik_Vader[[#This Row],[Close]])/TeknologiOppgangNedgangUnik_Vader[[#This Row],[Close]]</f>
        <v>5.420606542056023E-3</v>
      </c>
      <c r="H655" s="1">
        <v>0.98350000000000004</v>
      </c>
      <c r="I655" s="1">
        <v>3.6999999999999998E-2</v>
      </c>
      <c r="J655" s="1">
        <v>0.86699999999999999</v>
      </c>
      <c r="K655" s="1">
        <v>9.6000000000000002E-2</v>
      </c>
      <c r="L655">
        <v>0</v>
      </c>
      <c r="M655" s="1">
        <v>0.50552253960181104</v>
      </c>
      <c r="N655" s="1">
        <v>0.49447746039818802</v>
      </c>
      <c r="O655" s="1">
        <v>0.49110268505371202</v>
      </c>
      <c r="P655" s="1">
        <v>0.50889731494628798</v>
      </c>
      <c r="Q655" s="1">
        <v>0.44444444444444398</v>
      </c>
      <c r="R655" s="1">
        <v>0.55555555555555503</v>
      </c>
      <c r="S655" s="1">
        <f>IF(TeknologiOppgangNedgangUnik_Vader[[#This Row],[Nedgang-KNN]]&gt;TeknologiOppgangNedgangUnik_Vader[[#This Row],[Oppgang-KNN]],0,1)</f>
        <v>1</v>
      </c>
      <c r="T655" s="1">
        <f>IF(TeknologiOppgangNedgangUnik_Vader[[#This Row],[Label]]=TeknologiOppgangNedgangUnik_Vader[[#This Row],[Prediksjon-KNN]],1,-1)</f>
        <v>-1</v>
      </c>
      <c r="U6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5" s="2">
        <f>TeknologiOppgangNedgangUnik_Vader[[#This Row],[Conviction KNN]]*TeknologiOppgangNedgangUnik_Vader[[#This Row],[Prediksjon Rett/Feil KNN]]*TeknologiOppgangNedgangUnik_Vader[[#This Row],[Return]]</f>
        <v>-3.0114480789200112E-4</v>
      </c>
      <c r="W655" s="1">
        <v>0.50249890556741905</v>
      </c>
      <c r="X655" s="1">
        <v>0.49750109443258</v>
      </c>
      <c r="Y655" s="1">
        <v>0.515593561368209</v>
      </c>
      <c r="Z655" s="1">
        <v>0.48440643863179</v>
      </c>
    </row>
    <row r="656" spans="1:26" hidden="1" x14ac:dyDescent="0.3">
      <c r="A656">
        <v>654</v>
      </c>
      <c r="B656" s="1">
        <v>1073.7299800000001</v>
      </c>
      <c r="C656" s="1">
        <v>1054.6099850000001</v>
      </c>
      <c r="D656" s="1">
        <v>1082.974976</v>
      </c>
      <c r="E656">
        <v>1839000</v>
      </c>
      <c r="F656" s="1">
        <v>1057.790039</v>
      </c>
      <c r="G656" s="3">
        <f>(TeknologiOppgangNedgangUnik_Vader[[#This Row],[Open]]-TeknologiOppgangNedgangUnik_Vader[[#This Row],[Close]])/TeknologiOppgangNedgangUnik_Vader[[#This Row],[Close]]</f>
        <v>1.5069097280467103E-2</v>
      </c>
      <c r="H656" s="1">
        <v>0.95130000000000003</v>
      </c>
      <c r="I656" s="1">
        <v>5.8000000000000003E-2</v>
      </c>
      <c r="J656" s="1">
        <v>0.83799999999999997</v>
      </c>
      <c r="K656" s="1">
        <v>0.104</v>
      </c>
      <c r="L656">
        <v>0</v>
      </c>
      <c r="M656" s="1">
        <v>0.50059551391992396</v>
      </c>
      <c r="N656" s="1">
        <v>0.49940448608007498</v>
      </c>
      <c r="O656" s="1">
        <v>0.48032361671574397</v>
      </c>
      <c r="P656" s="1">
        <v>0.51967638328425503</v>
      </c>
      <c r="Q656" s="1">
        <v>0.66666666666666596</v>
      </c>
      <c r="R656" s="1">
        <v>0.33333333333333298</v>
      </c>
      <c r="S656" s="1">
        <f>IF(TeknologiOppgangNedgangUnik_Vader[[#This Row],[Nedgang-KNN]]&gt;TeknologiOppgangNedgangUnik_Vader[[#This Row],[Oppgang-KNN]],0,1)</f>
        <v>0</v>
      </c>
      <c r="T656" s="1">
        <f>IF(TeknologiOppgangNedgangUnik_Vader[[#This Row],[Label]]=TeknologiOppgangNedgangUnik_Vader[[#This Row],[Prediksjon-KNN]],1,-1)</f>
        <v>1</v>
      </c>
      <c r="U6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6" s="2">
        <f>TeknologiOppgangNedgangUnik_Vader[[#This Row],[Conviction KNN]]*TeknologiOppgangNedgangUnik_Vader[[#This Row],[Prediksjon Rett/Feil KNN]]*TeknologiOppgangNedgangUnik_Vader[[#This Row],[Return]]</f>
        <v>2.5115162134111812E-3</v>
      </c>
      <c r="W656" s="1">
        <v>0.50014948819969396</v>
      </c>
      <c r="X656" s="1">
        <v>0.49985051180030499</v>
      </c>
      <c r="Y656" s="1">
        <v>0.469343850842595</v>
      </c>
      <c r="Z656" s="1">
        <v>0.530656149157404</v>
      </c>
    </row>
    <row r="657" spans="1:26" hidden="1" x14ac:dyDescent="0.3">
      <c r="A657">
        <v>655</v>
      </c>
      <c r="B657" s="1">
        <v>1055</v>
      </c>
      <c r="C657" s="1">
        <v>1021.23999</v>
      </c>
      <c r="D657" s="1">
        <v>1058.469971</v>
      </c>
      <c r="E657">
        <v>2441400</v>
      </c>
      <c r="F657" s="1">
        <v>1040.089966</v>
      </c>
      <c r="G657" s="3">
        <f>(TeknologiOppgangNedgangUnik_Vader[[#This Row],[Open]]-TeknologiOppgangNedgangUnik_Vader[[#This Row],[Close]])/TeknologiOppgangNedgangUnik_Vader[[#This Row],[Close]]</f>
        <v>1.4335331065005194E-2</v>
      </c>
      <c r="H657" s="1">
        <v>0.99760000000000004</v>
      </c>
      <c r="I657" s="1">
        <v>3.9E-2</v>
      </c>
      <c r="J657" s="1">
        <v>0.80300000000000005</v>
      </c>
      <c r="K657" s="1">
        <v>0.158</v>
      </c>
      <c r="L657">
        <v>0</v>
      </c>
      <c r="M657" s="1">
        <v>0.482879063682082</v>
      </c>
      <c r="N657" s="1">
        <v>0.517120936317917</v>
      </c>
      <c r="O657" s="1">
        <v>0.442783872255751</v>
      </c>
      <c r="P657" s="1">
        <v>0.557216127744248</v>
      </c>
      <c r="Q657" s="1">
        <v>0.66666666666666596</v>
      </c>
      <c r="R657" s="1">
        <v>0.33333333333333298</v>
      </c>
      <c r="S657" s="1">
        <f>IF(TeknologiOppgangNedgangUnik_Vader[[#This Row],[Nedgang-KNN]]&gt;TeknologiOppgangNedgangUnik_Vader[[#This Row],[Oppgang-KNN]],0,1)</f>
        <v>0</v>
      </c>
      <c r="T657" s="1">
        <f>IF(TeknologiOppgangNedgangUnik_Vader[[#This Row],[Label]]=TeknologiOppgangNedgangUnik_Vader[[#This Row],[Prediksjon-KNN]],1,-1)</f>
        <v>1</v>
      </c>
      <c r="U6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7" s="2">
        <f>TeknologiOppgangNedgangUnik_Vader[[#This Row],[Conviction KNN]]*TeknologiOppgangNedgangUnik_Vader[[#This Row],[Prediksjon Rett/Feil KNN]]*TeknologiOppgangNedgangUnik_Vader[[#This Row],[Return]]</f>
        <v>2.3892218441675297E-3</v>
      </c>
      <c r="W657" s="1">
        <v>0.49155189858926301</v>
      </c>
      <c r="X657" s="1">
        <v>0.50844810141073604</v>
      </c>
      <c r="Y657" s="1">
        <v>0.469343850842595</v>
      </c>
      <c r="Z657" s="1">
        <v>0.530656149157404</v>
      </c>
    </row>
    <row r="658" spans="1:26" hidden="1" x14ac:dyDescent="0.3">
      <c r="A658">
        <v>656</v>
      </c>
      <c r="B658" s="1">
        <v>1039.4799800000001</v>
      </c>
      <c r="C658" s="1">
        <v>1038.0699460000001</v>
      </c>
      <c r="D658" s="1">
        <v>1064.344971</v>
      </c>
      <c r="E658">
        <v>1233300</v>
      </c>
      <c r="F658" s="1">
        <v>1055.8100589999999</v>
      </c>
      <c r="G658" s="3">
        <f>(TeknologiOppgangNedgangUnik_Vader[[#This Row],[Open]]-TeknologiOppgangNedgangUnik_Vader[[#This Row],[Close]])/TeknologiOppgangNedgangUnik_Vader[[#This Row],[Close]]</f>
        <v>-1.5466871963188829E-2</v>
      </c>
      <c r="H658" s="1">
        <v>0.99439999999999995</v>
      </c>
      <c r="I658" s="1">
        <v>6.4000000000000001E-2</v>
      </c>
      <c r="J658" s="1">
        <v>0.77500000000000002</v>
      </c>
      <c r="K658" s="1">
        <v>0.16200000000000001</v>
      </c>
      <c r="L658">
        <v>1</v>
      </c>
      <c r="M658" s="1">
        <v>0.48572317327791498</v>
      </c>
      <c r="N658" s="1">
        <v>0.51427682672208397</v>
      </c>
      <c r="O658" s="1">
        <v>0.43813491966197299</v>
      </c>
      <c r="P658" s="1">
        <v>0.56186508033802596</v>
      </c>
      <c r="Q658" s="1">
        <v>0.66666666666666596</v>
      </c>
      <c r="R658" s="1">
        <v>0.33333333333333298</v>
      </c>
      <c r="S658" s="1">
        <f>IF(TeknologiOppgangNedgangUnik_Vader[[#This Row],[Nedgang-KNN]]&gt;TeknologiOppgangNedgangUnik_Vader[[#This Row],[Oppgang-KNN]],0,1)</f>
        <v>0</v>
      </c>
      <c r="T658" s="1">
        <f>IF(TeknologiOppgangNedgangUnik_Vader[[#This Row],[Label]]=TeknologiOppgangNedgangUnik_Vader[[#This Row],[Prediksjon-KNN]],1,-1)</f>
        <v>-1</v>
      </c>
      <c r="U6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8" s="2">
        <f>TeknologiOppgangNedgangUnik_Vader[[#This Row],[Conviction KNN]]*TeknologiOppgangNedgangUnik_Vader[[#This Row],[Prediksjon Rett/Feil KNN]]*TeknologiOppgangNedgangUnik_Vader[[#This Row],[Return]]</f>
        <v>2.5778119938648023E-3</v>
      </c>
      <c r="W658" s="1">
        <v>0.48942747048330598</v>
      </c>
      <c r="X658" s="1">
        <v>0.51057252951669296</v>
      </c>
      <c r="Y658" s="1">
        <v>0.469343850842595</v>
      </c>
      <c r="Z658" s="1">
        <v>0.530656149157404</v>
      </c>
    </row>
    <row r="659" spans="1:26" x14ac:dyDescent="0.3">
      <c r="A659">
        <v>657</v>
      </c>
      <c r="B659" s="1">
        <v>1069</v>
      </c>
      <c r="C659" s="1">
        <v>1065.900024</v>
      </c>
      <c r="D659" s="1">
        <v>1095.459961</v>
      </c>
      <c r="E659">
        <v>2058400</v>
      </c>
      <c r="F659" s="1">
        <v>1093.3900149999999</v>
      </c>
      <c r="G659" s="3">
        <f>(TeknologiOppgangNedgangUnik_Vader[[#This Row],[Open]]-TeknologiOppgangNedgangUnik_Vader[[#This Row],[Close]])/TeknologiOppgangNedgangUnik_Vader[[#This Row],[Close]]</f>
        <v>-2.2306784098444461E-2</v>
      </c>
      <c r="H659" s="1">
        <v>0.99790000000000001</v>
      </c>
      <c r="I659" s="1">
        <v>2.1999999999999999E-2</v>
      </c>
      <c r="J659" s="1">
        <v>0.753</v>
      </c>
      <c r="K659" s="1">
        <v>0.224</v>
      </c>
      <c r="L659">
        <v>1</v>
      </c>
      <c r="M659" s="7">
        <v>0.454212962934817</v>
      </c>
      <c r="N659" s="7">
        <v>0.54578703706518195</v>
      </c>
      <c r="O659" s="7">
        <v>0.40696866140662602</v>
      </c>
      <c r="P659" s="7">
        <v>0.59303133859337298</v>
      </c>
      <c r="Q659" s="7">
        <v>0.44444444444444398</v>
      </c>
      <c r="R659" s="7">
        <v>0.55555555555555503</v>
      </c>
      <c r="S659" s="1">
        <f>IF(TeknologiOppgangNedgangUnik_Vader[[#This Row],[Nedgang-KNN]]&gt;TeknologiOppgangNedgangUnik_Vader[[#This Row],[Oppgang-KNN]],0,1)</f>
        <v>1</v>
      </c>
      <c r="T659" s="1">
        <f>IF(TeknologiOppgangNedgangUnik_Vader[[#This Row],[Label]]=TeknologiOppgangNedgangUnik_Vader[[#This Row],[Prediksjon-KNN]],1,-1)</f>
        <v>1</v>
      </c>
      <c r="U6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9" s="2">
        <f>TeknologiOppgangNedgangUnik_Vader[[#This Row],[Conviction KNN]]*TeknologiOppgangNedgangUnik_Vader[[#This Row],[Prediksjon Rett/Feil KNN]]*TeknologiOppgangNedgangUnik_Vader[[#This Row],[Return]]</f>
        <v>-1.2392657832469138E-3</v>
      </c>
      <c r="W659" s="7">
        <v>0.48115890070407202</v>
      </c>
      <c r="X659" s="7">
        <v>0.51884109929592703</v>
      </c>
      <c r="Y659" s="7">
        <v>0.469343850842595</v>
      </c>
      <c r="Z659" s="7">
        <v>0.530656149157404</v>
      </c>
    </row>
    <row r="660" spans="1:26" hidden="1" x14ac:dyDescent="0.3">
      <c r="A660">
        <v>658</v>
      </c>
      <c r="B660" s="1">
        <v>1043.290039</v>
      </c>
      <c r="C660" s="1">
        <v>1031.150024</v>
      </c>
      <c r="D660" s="1">
        <v>1056.6049800000001</v>
      </c>
      <c r="E660">
        <v>1513700</v>
      </c>
      <c r="F660" s="1">
        <v>1036.0500489999999</v>
      </c>
      <c r="G660" s="3">
        <f>(TeknologiOppgangNedgangUnik_Vader[[#This Row],[Open]]-TeknologiOppgangNedgangUnik_Vader[[#This Row],[Close]])/TeknologiOppgangNedgangUnik_Vader[[#This Row],[Close]]</f>
        <v>6.988069743337307E-3</v>
      </c>
      <c r="H660" s="1">
        <v>0.97319999999999995</v>
      </c>
      <c r="I660" s="1">
        <v>6.3E-2</v>
      </c>
      <c r="J660" s="1">
        <v>0.79900000000000004</v>
      </c>
      <c r="K660" s="1">
        <v>0.13800000000000001</v>
      </c>
      <c r="L660">
        <v>0</v>
      </c>
      <c r="M660" s="1">
        <v>0.48739098905899703</v>
      </c>
      <c r="N660" s="1">
        <v>0.51260901094100197</v>
      </c>
      <c r="O660" s="1">
        <v>0.45458047492004</v>
      </c>
      <c r="P660" s="1">
        <v>0.54541952507995894</v>
      </c>
      <c r="Q660" s="1">
        <v>0.44444444444444398</v>
      </c>
      <c r="R660" s="1">
        <v>0.55555555555555503</v>
      </c>
      <c r="S660" s="1">
        <f>IF(TeknologiOppgangNedgangUnik_Vader[[#This Row],[Nedgang-KNN]]&gt;TeknologiOppgangNedgangUnik_Vader[[#This Row],[Oppgang-KNN]],0,1)</f>
        <v>1</v>
      </c>
      <c r="T660" s="1">
        <f>IF(TeknologiOppgangNedgangUnik_Vader[[#This Row],[Label]]=TeknologiOppgangNedgangUnik_Vader[[#This Row],[Prediksjon-KNN]],1,-1)</f>
        <v>-1</v>
      </c>
      <c r="U6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0" s="2">
        <f>TeknologiOppgangNedgangUnik_Vader[[#This Row],[Conviction KNN]]*TeknologiOppgangNedgangUnik_Vader[[#This Row],[Prediksjon Rett/Feil KNN]]*TeknologiOppgangNedgangUnik_Vader[[#This Row],[Return]]</f>
        <v>-3.882260968520724E-4</v>
      </c>
      <c r="W660" s="1">
        <v>0.49376537256199599</v>
      </c>
      <c r="X660" s="1">
        <v>0.50623462743800296</v>
      </c>
      <c r="Y660" s="1">
        <v>0.469343850842595</v>
      </c>
      <c r="Z660" s="1">
        <v>0.530656149157404</v>
      </c>
    </row>
    <row r="661" spans="1:26" hidden="1" x14ac:dyDescent="0.3">
      <c r="A661">
        <v>659</v>
      </c>
      <c r="B661" s="1">
        <v>1050</v>
      </c>
      <c r="C661" s="1">
        <v>1031</v>
      </c>
      <c r="D661" s="1">
        <v>1054.5639650000001</v>
      </c>
      <c r="E661">
        <v>1565900</v>
      </c>
      <c r="F661" s="1">
        <v>1043.660034</v>
      </c>
      <c r="G661" s="3">
        <f>(TeknologiOppgangNedgangUnik_Vader[[#This Row],[Open]]-TeknologiOppgangNedgangUnik_Vader[[#This Row],[Close]])/TeknologiOppgangNedgangUnik_Vader[[#This Row],[Close]]</f>
        <v>6.0747425344065669E-3</v>
      </c>
      <c r="H661" s="1">
        <v>0.97609999999999997</v>
      </c>
      <c r="I661" s="1">
        <v>3.9E-2</v>
      </c>
      <c r="J661" s="1">
        <v>0.84899999999999998</v>
      </c>
      <c r="K661" s="1">
        <v>0.113</v>
      </c>
      <c r="L661">
        <v>0</v>
      </c>
      <c r="M661" s="1">
        <v>0.50678894138768504</v>
      </c>
      <c r="N661" s="1">
        <v>0.49321105861231401</v>
      </c>
      <c r="O661" s="1">
        <v>0.47698452558807802</v>
      </c>
      <c r="P661" s="1">
        <v>0.52301547441192198</v>
      </c>
      <c r="Q661" s="1">
        <v>0.55555555555555503</v>
      </c>
      <c r="R661" s="1">
        <v>0.44444444444444398</v>
      </c>
      <c r="S661" s="1">
        <f>IF(TeknologiOppgangNedgangUnik_Vader[[#This Row],[Nedgang-KNN]]&gt;TeknologiOppgangNedgangUnik_Vader[[#This Row],[Oppgang-KNN]],0,1)</f>
        <v>0</v>
      </c>
      <c r="T661" s="1">
        <f>IF(TeknologiOppgangNedgangUnik_Vader[[#This Row],[Label]]=TeknologiOppgangNedgangUnik_Vader[[#This Row],[Prediksjon-KNN]],1,-1)</f>
        <v>1</v>
      </c>
      <c r="U6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1" s="2">
        <f>TeknologiOppgangNedgangUnik_Vader[[#This Row],[Conviction KNN]]*TeknologiOppgangNedgangUnik_Vader[[#This Row],[Prediksjon Rett/Feil KNN]]*TeknologiOppgangNedgangUnik_Vader[[#This Row],[Return]]</f>
        <v>3.3748569635592019E-4</v>
      </c>
      <c r="W661" s="1">
        <v>0.49958897518184098</v>
      </c>
      <c r="X661" s="1">
        <v>0.50041102481815802</v>
      </c>
      <c r="Y661" s="1">
        <v>0.515593561368209</v>
      </c>
      <c r="Z661" s="1">
        <v>0.48440643863179</v>
      </c>
    </row>
    <row r="662" spans="1:26" x14ac:dyDescent="0.3">
      <c r="A662">
        <v>660</v>
      </c>
      <c r="B662" s="1">
        <v>1044.709961</v>
      </c>
      <c r="C662" s="1">
        <v>1031.780029</v>
      </c>
      <c r="D662" s="1">
        <v>1071.849976</v>
      </c>
      <c r="E662">
        <v>1836100</v>
      </c>
      <c r="F662" s="1">
        <v>1064.709961</v>
      </c>
      <c r="G662" s="3">
        <f>(TeknologiOppgangNedgangUnik_Vader[[#This Row],[Open]]-TeknologiOppgangNedgangUnik_Vader[[#This Row],[Close]])/TeknologiOppgangNedgangUnik_Vader[[#This Row],[Close]]</f>
        <v>-1.8784458427735136E-2</v>
      </c>
      <c r="H662" s="1">
        <v>0.98939999999999995</v>
      </c>
      <c r="I662" s="1">
        <v>4.0000000000000001E-3</v>
      </c>
      <c r="J662" s="1">
        <v>0.90500000000000003</v>
      </c>
      <c r="K662" s="1">
        <v>9.0999999999999998E-2</v>
      </c>
      <c r="L662">
        <v>1</v>
      </c>
      <c r="M662" s="7">
        <v>0.51145164146227895</v>
      </c>
      <c r="N662" s="7">
        <v>0.48854835853772</v>
      </c>
      <c r="O662" s="7">
        <v>0.518537333877509</v>
      </c>
      <c r="P662" s="7">
        <v>0.481462666122491</v>
      </c>
      <c r="Q662" s="7">
        <v>0.44444444444444398</v>
      </c>
      <c r="R662" s="7">
        <v>0.55555555555555503</v>
      </c>
      <c r="S662" s="1">
        <f>IF(TeknologiOppgangNedgangUnik_Vader[[#This Row],[Nedgang-KNN]]&gt;TeknologiOppgangNedgangUnik_Vader[[#This Row],[Oppgang-KNN]],0,1)</f>
        <v>1</v>
      </c>
      <c r="T662" s="1">
        <f>IF(TeknologiOppgangNedgangUnik_Vader[[#This Row],[Label]]=TeknologiOppgangNedgangUnik_Vader[[#This Row],[Prediksjon-KNN]],1,-1)</f>
        <v>1</v>
      </c>
      <c r="U6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2" s="2">
        <f>TeknologiOppgangNedgangUnik_Vader[[#This Row],[Conviction KNN]]*TeknologiOppgangNedgangUnik_Vader[[#This Row],[Prediksjon Rett/Feil KNN]]*TeknologiOppgangNedgangUnik_Vader[[#This Row],[Return]]</f>
        <v>-1.0435810237630625E-3</v>
      </c>
      <c r="W662" s="7">
        <v>0.50533028428066695</v>
      </c>
      <c r="X662" s="7">
        <v>0.49466971571933199</v>
      </c>
      <c r="Y662" s="7">
        <v>0.515593561368209</v>
      </c>
      <c r="Z662" s="7">
        <v>0.48440643863179</v>
      </c>
    </row>
    <row r="663" spans="1:26" x14ac:dyDescent="0.3">
      <c r="A663">
        <v>661</v>
      </c>
      <c r="B663" s="1">
        <v>1059.410034</v>
      </c>
      <c r="C663" s="1">
        <v>1048.9799800000001</v>
      </c>
      <c r="D663" s="1">
        <v>1067</v>
      </c>
      <c r="E663">
        <v>1658100</v>
      </c>
      <c r="F663" s="1">
        <v>1061.48999</v>
      </c>
      <c r="G663" s="3">
        <f>(TeknologiOppgangNedgangUnik_Vader[[#This Row],[Open]]-TeknologiOppgangNedgangUnik_Vader[[#This Row],[Close]])/TeknologiOppgangNedgangUnik_Vader[[#This Row],[Close]]</f>
        <v>-1.959468313026709E-3</v>
      </c>
      <c r="H663" s="1">
        <v>0.97289999999999999</v>
      </c>
      <c r="I663" s="1">
        <v>8.0000000000000002E-3</v>
      </c>
      <c r="J663" s="1">
        <v>0.86199999999999999</v>
      </c>
      <c r="K663" s="1">
        <v>0.13</v>
      </c>
      <c r="L663">
        <v>1</v>
      </c>
      <c r="M663" s="7">
        <v>0.49735564275038102</v>
      </c>
      <c r="N663" s="7">
        <v>0.50264435724961798</v>
      </c>
      <c r="O663" s="7">
        <v>0.48239293524605997</v>
      </c>
      <c r="P663" s="7">
        <v>0.51760706475393903</v>
      </c>
      <c r="Q663" s="7">
        <v>0.33333333333333298</v>
      </c>
      <c r="R663" s="7">
        <v>0.66666666666666596</v>
      </c>
      <c r="S663" s="1">
        <f>IF(TeknologiOppgangNedgangUnik_Vader[[#This Row],[Nedgang-KNN]]&gt;TeknologiOppgangNedgangUnik_Vader[[#This Row],[Oppgang-KNN]],0,1)</f>
        <v>1</v>
      </c>
      <c r="T663" s="1">
        <f>IF(TeknologiOppgangNedgangUnik_Vader[[#This Row],[Label]]=TeknologiOppgangNedgangUnik_Vader[[#This Row],[Prediksjon-KNN]],1,-1)</f>
        <v>1</v>
      </c>
      <c r="U6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3" s="2">
        <f>TeknologiOppgangNedgangUnik_Vader[[#This Row],[Conviction KNN]]*TeknologiOppgangNedgangUnik_Vader[[#This Row],[Prediksjon Rett/Feil KNN]]*TeknologiOppgangNedgangUnik_Vader[[#This Row],[Return]]</f>
        <v>-3.265780521711178E-4</v>
      </c>
      <c r="W663" s="7">
        <v>0.49852761939923701</v>
      </c>
      <c r="X663" s="7">
        <v>0.50147238060076205</v>
      </c>
      <c r="Y663" s="7">
        <v>0.515593561368209</v>
      </c>
      <c r="Z663" s="7">
        <v>0.48440643863179</v>
      </c>
    </row>
    <row r="664" spans="1:26" hidden="1" x14ac:dyDescent="0.3">
      <c r="A664">
        <v>662</v>
      </c>
      <c r="B664" s="1">
        <v>1057.1999510000001</v>
      </c>
      <c r="C664" s="1">
        <v>1016.26001</v>
      </c>
      <c r="D664" s="1">
        <v>1060.790039</v>
      </c>
      <c r="E664">
        <v>1858600</v>
      </c>
      <c r="F664" s="1">
        <v>1020</v>
      </c>
      <c r="G664" s="3">
        <f>(TeknologiOppgangNedgangUnik_Vader[[#This Row],[Open]]-TeknologiOppgangNedgangUnik_Vader[[#This Row],[Close]])/TeknologiOppgangNedgangUnik_Vader[[#This Row],[Close]]</f>
        <v>3.6470540196078483E-2</v>
      </c>
      <c r="H664" s="1">
        <v>0.99770000000000003</v>
      </c>
      <c r="I664" s="1">
        <v>4.7E-2</v>
      </c>
      <c r="J664" s="1">
        <v>0.78300000000000003</v>
      </c>
      <c r="K664" s="1">
        <v>0.17</v>
      </c>
      <c r="L664">
        <v>0</v>
      </c>
      <c r="M664" s="1">
        <v>0.47757183384757401</v>
      </c>
      <c r="N664" s="1">
        <v>0.52242816615242504</v>
      </c>
      <c r="O664" s="1">
        <v>0.43273427862826103</v>
      </c>
      <c r="P664" s="1">
        <v>0.56726572137173803</v>
      </c>
      <c r="Q664" s="1">
        <v>0.11111111111111099</v>
      </c>
      <c r="R664" s="1">
        <v>0.88888888888888795</v>
      </c>
      <c r="S664" s="1">
        <f>IF(TeknologiOppgangNedgangUnik_Vader[[#This Row],[Nedgang-KNN]]&gt;TeknologiOppgangNedgangUnik_Vader[[#This Row],[Oppgang-KNN]],0,1)</f>
        <v>1</v>
      </c>
      <c r="T664" s="1">
        <f>IF(TeknologiOppgangNedgangUnik_Vader[[#This Row],[Label]]=TeknologiOppgangNedgangUnik_Vader[[#This Row],[Prediksjon-KNN]],1,-1)</f>
        <v>-1</v>
      </c>
      <c r="U6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64" s="2">
        <f>TeknologiOppgangNedgangUnik_Vader[[#This Row],[Conviction KNN]]*TeknologiOppgangNedgangUnik_Vader[[#This Row],[Prediksjon Rett/Feil KNN]]*TeknologiOppgangNedgangUnik_Vader[[#This Row],[Return]]</f>
        <v>-1.4182987854030507E-2</v>
      </c>
      <c r="W664" s="1">
        <v>0.48899210216210298</v>
      </c>
      <c r="X664" s="1">
        <v>0.51100789783789702</v>
      </c>
      <c r="Y664" s="1">
        <v>0.469343850842595</v>
      </c>
      <c r="Z664" s="1">
        <v>0.530656149157404</v>
      </c>
    </row>
    <row r="665" spans="1:26" x14ac:dyDescent="0.3">
      <c r="A665">
        <v>663</v>
      </c>
      <c r="B665" s="1">
        <v>1000</v>
      </c>
      <c r="C665" s="1">
        <v>996.02002000000005</v>
      </c>
      <c r="D665" s="1">
        <v>1031.73999</v>
      </c>
      <c r="E665">
        <v>2449100</v>
      </c>
      <c r="F665" s="1">
        <v>1025.76001</v>
      </c>
      <c r="G665" s="3">
        <f>(TeknologiOppgangNedgangUnik_Vader[[#This Row],[Open]]-TeknologiOppgangNedgangUnik_Vader[[#This Row],[Close]])/TeknologiOppgangNedgangUnik_Vader[[#This Row],[Close]]</f>
        <v>-2.5113096385966507E-2</v>
      </c>
      <c r="H665" s="1">
        <v>0.93789999999999996</v>
      </c>
      <c r="I665" s="1">
        <v>0.107</v>
      </c>
      <c r="J665" s="1">
        <v>0.73099999999999998</v>
      </c>
      <c r="K665" s="1">
        <v>0.16200000000000001</v>
      </c>
      <c r="L665">
        <v>1</v>
      </c>
      <c r="M665" s="7">
        <v>0.47386773216073202</v>
      </c>
      <c r="N665" s="7">
        <v>0.52613226783926703</v>
      </c>
      <c r="O665" s="7">
        <v>0.46018395574401999</v>
      </c>
      <c r="P665" s="7">
        <v>0.53981604425597896</v>
      </c>
      <c r="Q665" s="7">
        <v>0.44444444444444398</v>
      </c>
      <c r="R665" s="7">
        <v>0.55555555555555503</v>
      </c>
      <c r="S665" s="1">
        <f>IF(TeknologiOppgangNedgangUnik_Vader[[#This Row],[Nedgang-KNN]]&gt;TeknologiOppgangNedgangUnik_Vader[[#This Row],[Oppgang-KNN]],0,1)</f>
        <v>1</v>
      </c>
      <c r="T665" s="1">
        <f>IF(TeknologiOppgangNedgangUnik_Vader[[#This Row],[Label]]=TeknologiOppgangNedgangUnik_Vader[[#This Row],[Prediksjon-KNN]],1,-1)</f>
        <v>1</v>
      </c>
      <c r="U6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5" s="2">
        <f>TeknologiOppgangNedgangUnik_Vader[[#This Row],[Conviction KNN]]*TeknologiOppgangNedgangUnik_Vader[[#This Row],[Prediksjon Rett/Feil KNN]]*TeknologiOppgangNedgangUnik_Vader[[#This Row],[Return]]</f>
        <v>-1.395172021442583E-3</v>
      </c>
      <c r="W665" s="7">
        <v>0.48727799748932099</v>
      </c>
      <c r="X665" s="7">
        <v>0.51272200251067801</v>
      </c>
      <c r="Y665" s="7">
        <v>0.469343850842595</v>
      </c>
      <c r="Z665" s="7">
        <v>0.530656149157404</v>
      </c>
    </row>
    <row r="666" spans="1:26" x14ac:dyDescent="0.3">
      <c r="A666">
        <v>664</v>
      </c>
      <c r="B666" s="1">
        <v>1036.76001</v>
      </c>
      <c r="C666" s="1">
        <v>1033.469971</v>
      </c>
      <c r="D666" s="1">
        <v>1048.5600589999999</v>
      </c>
      <c r="E666">
        <v>1534300</v>
      </c>
      <c r="F666" s="1">
        <v>1037.6099850000001</v>
      </c>
      <c r="G666" s="3">
        <f>(TeknologiOppgangNedgangUnik_Vader[[#This Row],[Open]]-TeknologiOppgangNedgangUnik_Vader[[#This Row],[Close]])/TeknologiOppgangNedgangUnik_Vader[[#This Row],[Close]]</f>
        <v>-8.1916617253840888E-4</v>
      </c>
      <c r="H666" s="1">
        <v>0.95650000000000002</v>
      </c>
      <c r="I666" s="1">
        <v>8.2000000000000003E-2</v>
      </c>
      <c r="J666" s="1">
        <v>0.77</v>
      </c>
      <c r="K666" s="1">
        <v>0.14799999999999999</v>
      </c>
      <c r="L666">
        <v>1</v>
      </c>
      <c r="M666" s="7">
        <v>0.48170639844879498</v>
      </c>
      <c r="N666" s="7">
        <v>0.51829360155120496</v>
      </c>
      <c r="O666" s="7">
        <v>0.452720017995343</v>
      </c>
      <c r="P666" s="7">
        <v>0.547279982004656</v>
      </c>
      <c r="Q666" s="7">
        <v>0.33333333333333298</v>
      </c>
      <c r="R666" s="7">
        <v>0.66666666666666596</v>
      </c>
      <c r="S666" s="1">
        <f>IF(TeknologiOppgangNedgangUnik_Vader[[#This Row],[Nedgang-KNN]]&gt;TeknologiOppgangNedgangUnik_Vader[[#This Row],[Oppgang-KNN]],0,1)</f>
        <v>1</v>
      </c>
      <c r="T666" s="1">
        <f>IF(TeknologiOppgangNedgangUnik_Vader[[#This Row],[Label]]=TeknologiOppgangNedgangUnik_Vader[[#This Row],[Prediksjon-KNN]],1,-1)</f>
        <v>1</v>
      </c>
      <c r="U6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6" s="2">
        <f>TeknologiOppgangNedgangUnik_Vader[[#This Row],[Conviction KNN]]*TeknologiOppgangNedgangUnik_Vader[[#This Row],[Prediksjon Rett/Feil KNN]]*TeknologiOppgangNedgangUnik_Vader[[#This Row],[Return]]</f>
        <v>-1.3652769542306801E-4</v>
      </c>
      <c r="W666" s="7">
        <v>0.49104074588774699</v>
      </c>
      <c r="X666" s="7">
        <v>0.50895925411225196</v>
      </c>
      <c r="Y666" s="7">
        <v>0.469343850842595</v>
      </c>
      <c r="Z666" s="7">
        <v>0.530656149157404</v>
      </c>
    </row>
    <row r="667" spans="1:26" hidden="1" x14ac:dyDescent="0.3">
      <c r="A667">
        <v>665</v>
      </c>
      <c r="B667" s="1">
        <v>1038.349976</v>
      </c>
      <c r="C667" s="1">
        <v>1033.910034</v>
      </c>
      <c r="D667" s="1">
        <v>1049.3100589999999</v>
      </c>
      <c r="E667">
        <v>1942800</v>
      </c>
      <c r="F667" s="1">
        <v>1048.619995</v>
      </c>
      <c r="G667" s="3">
        <f>(TeknologiOppgangNedgangUnik_Vader[[#This Row],[Open]]-TeknologiOppgangNedgangUnik_Vader[[#This Row],[Close]])/TeknologiOppgangNedgangUnik_Vader[[#This Row],[Close]]</f>
        <v>-9.7938424300216091E-3</v>
      </c>
      <c r="H667" s="1">
        <v>0.99850000000000005</v>
      </c>
      <c r="I667" s="1">
        <v>3.6999999999999998E-2</v>
      </c>
      <c r="J667" s="1">
        <v>0.80700000000000005</v>
      </c>
      <c r="K667" s="1">
        <v>0.157</v>
      </c>
      <c r="L667">
        <v>1</v>
      </c>
      <c r="M667" s="1">
        <v>0.490911502724445</v>
      </c>
      <c r="N667" s="1">
        <v>0.50908849727555405</v>
      </c>
      <c r="O667" s="1">
        <v>0.44440737387544799</v>
      </c>
      <c r="P667" s="1">
        <v>0.55559262612454996</v>
      </c>
      <c r="Q667" s="1">
        <v>0.66666666666666596</v>
      </c>
      <c r="R667" s="1">
        <v>0.33333333333333298</v>
      </c>
      <c r="S667" s="1">
        <f>IF(TeknologiOppgangNedgangUnik_Vader[[#This Row],[Nedgang-KNN]]&gt;TeknologiOppgangNedgangUnik_Vader[[#This Row],[Oppgang-KNN]],0,1)</f>
        <v>0</v>
      </c>
      <c r="T667" s="1">
        <f>IF(TeknologiOppgangNedgangUnik_Vader[[#This Row],[Label]]=TeknologiOppgangNedgangUnik_Vader[[#This Row],[Prediksjon-KNN]],1,-1)</f>
        <v>-1</v>
      </c>
      <c r="U6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7" s="2">
        <f>TeknologiOppgangNedgangUnik_Vader[[#This Row],[Conviction KNN]]*TeknologiOppgangNedgangUnik_Vader[[#This Row],[Prediksjon Rett/Feil KNN]]*TeknologiOppgangNedgangUnik_Vader[[#This Row],[Return]]</f>
        <v>1.6323070716702665E-3</v>
      </c>
      <c r="W667" s="1">
        <v>0.49190722966747702</v>
      </c>
      <c r="X667" s="1">
        <v>0.50809277033252198</v>
      </c>
      <c r="Y667" s="1">
        <v>0.469343850842595</v>
      </c>
      <c r="Z667" s="1">
        <v>0.530656149157404</v>
      </c>
    </row>
    <row r="668" spans="1:26" hidden="1" x14ac:dyDescent="0.3">
      <c r="A668">
        <v>666</v>
      </c>
      <c r="B668" s="1">
        <v>1041</v>
      </c>
      <c r="C668" s="1">
        <v>1038.48999</v>
      </c>
      <c r="D668" s="1">
        <v>1057.579956</v>
      </c>
      <c r="E668">
        <v>1803200</v>
      </c>
      <c r="F668" s="1">
        <v>1044.410034</v>
      </c>
      <c r="G668" s="3">
        <f>(TeknologiOppgangNedgangUnik_Vader[[#This Row],[Open]]-TeknologiOppgangNedgangUnik_Vader[[#This Row],[Close]])/TeknologiOppgangNedgangUnik_Vader[[#This Row],[Close]]</f>
        <v>-3.2650337405701296E-3</v>
      </c>
      <c r="H668" s="1">
        <v>0.96430000000000005</v>
      </c>
      <c r="I668" s="1">
        <v>5.0000000000000001E-3</v>
      </c>
      <c r="J668" s="1">
        <v>0.89900000000000002</v>
      </c>
      <c r="K668" s="1">
        <v>9.6000000000000002E-2</v>
      </c>
      <c r="L668">
        <v>1</v>
      </c>
      <c r="M668" s="1">
        <v>0.51003867259727298</v>
      </c>
      <c r="N668" s="1">
        <v>0.48996132740272602</v>
      </c>
      <c r="O668" s="1">
        <v>0.51352604722157902</v>
      </c>
      <c r="P668" s="1">
        <v>0.48647395277841898</v>
      </c>
      <c r="Q668" s="1">
        <v>0.66666666666666596</v>
      </c>
      <c r="R668" s="1">
        <v>0.33333333333333298</v>
      </c>
      <c r="S668" s="1">
        <f>IF(TeknologiOppgangNedgangUnik_Vader[[#This Row],[Nedgang-KNN]]&gt;TeknologiOppgangNedgangUnik_Vader[[#This Row],[Oppgang-KNN]],0,1)</f>
        <v>0</v>
      </c>
      <c r="T668" s="1">
        <f>IF(TeknologiOppgangNedgangUnik_Vader[[#This Row],[Label]]=TeknologiOppgangNedgangUnik_Vader[[#This Row],[Prediksjon-KNN]],1,-1)</f>
        <v>-1</v>
      </c>
      <c r="U6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8" s="2">
        <f>TeknologiOppgangNedgangUnik_Vader[[#This Row],[Conviction KNN]]*TeknologiOppgangNedgangUnik_Vader[[#This Row],[Prediksjon Rett/Feil KNN]]*TeknologiOppgangNedgangUnik_Vader[[#This Row],[Return]]</f>
        <v>5.4417229009502102E-4</v>
      </c>
      <c r="W668" s="1">
        <v>0.50465675056889303</v>
      </c>
      <c r="X668" s="1">
        <v>0.49534324943110603</v>
      </c>
      <c r="Y668" s="1">
        <v>0.515593561368209</v>
      </c>
      <c r="Z668" s="1">
        <v>0.48440643863179</v>
      </c>
    </row>
    <row r="669" spans="1:26" hidden="1" x14ac:dyDescent="0.3">
      <c r="A669">
        <v>667</v>
      </c>
      <c r="B669" s="1">
        <v>1048.76001</v>
      </c>
      <c r="C669" s="1">
        <v>1035.76001</v>
      </c>
      <c r="D669" s="1">
        <v>1086.839966</v>
      </c>
      <c r="E669">
        <v>2475400</v>
      </c>
      <c r="F669" s="1">
        <v>1086.2299800000001</v>
      </c>
      <c r="G669" s="3">
        <f>(TeknologiOppgangNedgangUnik_Vader[[#This Row],[Open]]-TeknologiOppgangNedgangUnik_Vader[[#This Row],[Close]])/TeknologiOppgangNedgangUnik_Vader[[#This Row],[Close]]</f>
        <v>-3.4495429779980942E-2</v>
      </c>
      <c r="H669" s="1">
        <v>-3.8699999999999998E-2</v>
      </c>
      <c r="I669" s="1">
        <v>7.4999999999999997E-2</v>
      </c>
      <c r="J669" s="1">
        <v>0.86299999999999999</v>
      </c>
      <c r="K669" s="1">
        <v>6.2E-2</v>
      </c>
      <c r="L669">
        <v>1</v>
      </c>
      <c r="M669" s="1">
        <v>0.53300381932130803</v>
      </c>
      <c r="N669" s="1">
        <v>0.46699618067869098</v>
      </c>
      <c r="O669" s="1">
        <v>0.59485123536103202</v>
      </c>
      <c r="P669" s="1">
        <v>0.40514876463896698</v>
      </c>
      <c r="Q669" s="1">
        <v>0.88888888888888795</v>
      </c>
      <c r="R669" s="1">
        <v>0.11111111111111099</v>
      </c>
      <c r="S669" s="1">
        <f>IF(TeknologiOppgangNedgangUnik_Vader[[#This Row],[Nedgang-KNN]]&gt;TeknologiOppgangNedgangUnik_Vader[[#This Row],[Oppgang-KNN]],0,1)</f>
        <v>0</v>
      </c>
      <c r="T669" s="1">
        <f>IF(TeknologiOppgangNedgangUnik_Vader[[#This Row],[Label]]=TeknologiOppgangNedgangUnik_Vader[[#This Row],[Prediksjon-KNN]],1,-1)</f>
        <v>-1</v>
      </c>
      <c r="U6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69" s="2">
        <f>TeknologiOppgangNedgangUnik_Vader[[#This Row],[Conviction KNN]]*TeknologiOppgangNedgangUnik_Vader[[#This Row],[Prediksjon Rett/Feil KNN]]*TeknologiOppgangNedgangUnik_Vader[[#This Row],[Return]]</f>
        <v>1.3414889358881464E-2</v>
      </c>
      <c r="W669" s="1">
        <v>0.51617928186251705</v>
      </c>
      <c r="X669" s="1">
        <v>0.48382071813748201</v>
      </c>
      <c r="Y669" s="1">
        <v>0.54250559284116295</v>
      </c>
      <c r="Z669" s="1">
        <v>0.45749440715883599</v>
      </c>
    </row>
    <row r="670" spans="1:26" hidden="1" x14ac:dyDescent="0.3">
      <c r="A670">
        <v>668</v>
      </c>
      <c r="B670" s="1">
        <v>1076.079956</v>
      </c>
      <c r="C670" s="1">
        <v>1076</v>
      </c>
      <c r="D670" s="1">
        <v>1094.244995</v>
      </c>
      <c r="E670">
        <v>1468900</v>
      </c>
      <c r="F670" s="1">
        <v>1088.3000489999999</v>
      </c>
      <c r="G670" s="3">
        <f>(TeknologiOppgangNedgangUnik_Vader[[#This Row],[Open]]-TeknologiOppgangNedgangUnik_Vader[[#This Row],[Close]])/TeknologiOppgangNedgangUnik_Vader[[#This Row],[Close]]</f>
        <v>-1.1228606496185048E-2</v>
      </c>
      <c r="H670" s="1">
        <v>0.92010000000000003</v>
      </c>
      <c r="I670" s="1">
        <v>6.5000000000000002E-2</v>
      </c>
      <c r="J670" s="1">
        <v>0.84</v>
      </c>
      <c r="K670" s="1">
        <v>9.5000000000000001E-2</v>
      </c>
      <c r="L670">
        <v>1</v>
      </c>
      <c r="M670" s="1">
        <v>0.50352058355614004</v>
      </c>
      <c r="N670" s="1">
        <v>0.49647941644385901</v>
      </c>
      <c r="O670" s="1">
        <v>0.48812668882925098</v>
      </c>
      <c r="P670" s="1">
        <v>0.51187331117074797</v>
      </c>
      <c r="Q670" s="1">
        <v>0.55555555555555503</v>
      </c>
      <c r="R670" s="1">
        <v>0.44444444444444398</v>
      </c>
      <c r="S670" s="1">
        <f>IF(TeknologiOppgangNedgangUnik_Vader[[#This Row],[Nedgang-KNN]]&gt;TeknologiOppgangNedgangUnik_Vader[[#This Row],[Oppgang-KNN]],0,1)</f>
        <v>0</v>
      </c>
      <c r="T670" s="1">
        <f>IF(TeknologiOppgangNedgangUnik_Vader[[#This Row],[Label]]=TeknologiOppgangNedgangUnik_Vader[[#This Row],[Prediksjon-KNN]],1,-1)</f>
        <v>-1</v>
      </c>
      <c r="U6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0" s="2">
        <f>TeknologiOppgangNedgangUnik_Vader[[#This Row],[Conviction KNN]]*TeknologiOppgangNedgangUnik_Vader[[#This Row],[Prediksjon Rett/Feil KNN]]*TeknologiOppgangNedgangUnik_Vader[[#This Row],[Return]]</f>
        <v>6.2381147201028009E-4</v>
      </c>
      <c r="W670" s="1">
        <v>0.50158037690255997</v>
      </c>
      <c r="X670" s="1">
        <v>0.49841962309743898</v>
      </c>
      <c r="Y670" s="1">
        <v>0.469343850842595</v>
      </c>
      <c r="Z670" s="1">
        <v>0.530656149157404</v>
      </c>
    </row>
    <row r="671" spans="1:26" hidden="1" x14ac:dyDescent="0.3">
      <c r="A671">
        <v>669</v>
      </c>
      <c r="B671" s="1">
        <v>1089.0699460000001</v>
      </c>
      <c r="C671" s="1">
        <v>1077.880005</v>
      </c>
      <c r="D671" s="1">
        <v>1095.5699460000001</v>
      </c>
      <c r="E671">
        <v>2580200</v>
      </c>
      <c r="F671" s="1">
        <v>1094.4300539999999</v>
      </c>
      <c r="G671" s="3">
        <f>(TeknologiOppgangNedgangUnik_Vader[[#This Row],[Open]]-TeknologiOppgangNedgangUnik_Vader[[#This Row],[Close]])/TeknologiOppgangNedgangUnik_Vader[[#This Row],[Close]]</f>
        <v>-4.8976250061932743E-3</v>
      </c>
      <c r="H671" s="1">
        <v>8.4500000000000006E-2</v>
      </c>
      <c r="I671" s="1">
        <v>5.8999999999999997E-2</v>
      </c>
      <c r="J671" s="1">
        <v>0.88100000000000001</v>
      </c>
      <c r="K671" s="1">
        <v>0.06</v>
      </c>
      <c r="L671">
        <v>1</v>
      </c>
      <c r="M671" s="1">
        <v>0.53333509206173502</v>
      </c>
      <c r="N671" s="1">
        <v>0.46666490793826398</v>
      </c>
      <c r="O671" s="1">
        <v>0.57901379234919703</v>
      </c>
      <c r="P671" s="1">
        <v>0.42098620765080202</v>
      </c>
      <c r="Q671" s="1">
        <v>0.88888888888888795</v>
      </c>
      <c r="R671" s="1">
        <v>0.11111111111111099</v>
      </c>
      <c r="S671" s="1">
        <f>IF(TeknologiOppgangNedgangUnik_Vader[[#This Row],[Nedgang-KNN]]&gt;TeknologiOppgangNedgangUnik_Vader[[#This Row],[Oppgang-KNN]],0,1)</f>
        <v>0</v>
      </c>
      <c r="T671" s="1">
        <f>IF(TeknologiOppgangNedgangUnik_Vader[[#This Row],[Label]]=TeknologiOppgangNedgangUnik_Vader[[#This Row],[Prediksjon-KNN]],1,-1)</f>
        <v>-1</v>
      </c>
      <c r="U6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71" s="2">
        <f>TeknologiOppgangNedgangUnik_Vader[[#This Row],[Conviction KNN]]*TeknologiOppgangNedgangUnik_Vader[[#This Row],[Prediksjon Rett/Feil KNN]]*TeknologiOppgangNedgangUnik_Vader[[#This Row],[Return]]</f>
        <v>1.904631946852938E-3</v>
      </c>
      <c r="W671" s="1">
        <v>0.51628254374693106</v>
      </c>
      <c r="X671" s="1">
        <v>0.483717456253068</v>
      </c>
      <c r="Y671" s="1">
        <v>0.54250559284116295</v>
      </c>
      <c r="Z671" s="1">
        <v>0.45749440715883599</v>
      </c>
    </row>
    <row r="672" spans="1:26" hidden="1" x14ac:dyDescent="0.3">
      <c r="A672">
        <v>670</v>
      </c>
      <c r="B672" s="1">
        <v>1103.119995</v>
      </c>
      <c r="C672" s="1">
        <v>1049.9799800000001</v>
      </c>
      <c r="D672" s="1">
        <v>1104.420044</v>
      </c>
      <c r="E672">
        <v>2345200</v>
      </c>
      <c r="F672" s="1">
        <v>1050.8199460000001</v>
      </c>
      <c r="G672" s="3">
        <f>(TeknologiOppgangNedgangUnik_Vader[[#This Row],[Open]]-TeknologiOppgangNedgangUnik_Vader[[#This Row],[Close]])/TeknologiOppgangNedgangUnik_Vader[[#This Row],[Close]]</f>
        <v>4.9770704485656903E-2</v>
      </c>
      <c r="H672" s="1">
        <v>0.99099999999999999</v>
      </c>
      <c r="I672" s="1">
        <v>1.2999999999999999E-2</v>
      </c>
      <c r="J672" s="1">
        <v>0.85</v>
      </c>
      <c r="K672" s="1">
        <v>0.13700000000000001</v>
      </c>
      <c r="L672">
        <v>0</v>
      </c>
      <c r="M672" s="1">
        <v>0.49385353704546803</v>
      </c>
      <c r="N672" s="1">
        <v>0.50614646295453103</v>
      </c>
      <c r="O672" s="1">
        <v>0.47251273817074801</v>
      </c>
      <c r="P672" s="1">
        <v>0.52748726182925199</v>
      </c>
      <c r="Q672" s="1">
        <v>0.44444444444444398</v>
      </c>
      <c r="R672" s="1">
        <v>0.55555555555555503</v>
      </c>
      <c r="S672" s="1">
        <f>IF(TeknologiOppgangNedgangUnik_Vader[[#This Row],[Nedgang-KNN]]&gt;TeknologiOppgangNedgangUnik_Vader[[#This Row],[Oppgang-KNN]],0,1)</f>
        <v>1</v>
      </c>
      <c r="T672" s="1">
        <f>IF(TeknologiOppgangNedgangUnik_Vader[[#This Row],[Label]]=TeknologiOppgangNedgangUnik_Vader[[#This Row],[Prediksjon-KNN]],1,-1)</f>
        <v>-1</v>
      </c>
      <c r="U6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2" s="2">
        <f>TeknologiOppgangNedgangUnik_Vader[[#This Row],[Conviction KNN]]*TeknologiOppgangNedgangUnik_Vader[[#This Row],[Prediksjon Rett/Feil KNN]]*TeknologiOppgangNedgangUnik_Vader[[#This Row],[Return]]</f>
        <v>-2.7650391380920486E-3</v>
      </c>
      <c r="W672" s="1">
        <v>0.49683401638053898</v>
      </c>
      <c r="X672" s="1">
        <v>0.50316598361945997</v>
      </c>
      <c r="Y672" s="1">
        <v>0.515593561368209</v>
      </c>
      <c r="Z672" s="1">
        <v>0.48440643863179</v>
      </c>
    </row>
    <row r="673" spans="1:26" x14ac:dyDescent="0.3">
      <c r="A673">
        <v>671</v>
      </c>
      <c r="B673" s="1">
        <v>1034.26001</v>
      </c>
      <c r="C673" s="1">
        <v>1030.7700199999999</v>
      </c>
      <c r="D673" s="1">
        <v>1071.1999510000001</v>
      </c>
      <c r="E673">
        <v>2769200</v>
      </c>
      <c r="F673" s="1">
        <v>1068.7299800000001</v>
      </c>
      <c r="G673" s="3">
        <f>(TeknologiOppgangNedgangUnik_Vader[[#This Row],[Open]]-TeknologiOppgangNedgangUnik_Vader[[#This Row],[Close]])/TeknologiOppgangNedgangUnik_Vader[[#This Row],[Close]]</f>
        <v>-3.2253207681139533E-2</v>
      </c>
      <c r="H673" s="1">
        <v>0.89600000000000002</v>
      </c>
      <c r="I673" s="1">
        <v>8.1000000000000003E-2</v>
      </c>
      <c r="J673" s="1">
        <v>0.80800000000000005</v>
      </c>
      <c r="K673" s="1">
        <v>0.111</v>
      </c>
      <c r="L673">
        <v>1</v>
      </c>
      <c r="M673" s="7">
        <v>0.49622556853995398</v>
      </c>
      <c r="N673" s="7">
        <v>0.50377443146004497</v>
      </c>
      <c r="O673" s="7">
        <v>0.479809332346674</v>
      </c>
      <c r="P673" s="7">
        <v>0.520190667653325</v>
      </c>
      <c r="Q673" s="7">
        <v>0.44444444444444398</v>
      </c>
      <c r="R673" s="7">
        <v>0.55555555555555503</v>
      </c>
      <c r="S673" s="1">
        <f>IF(TeknologiOppgangNedgangUnik_Vader[[#This Row],[Nedgang-KNN]]&gt;TeknologiOppgangNedgangUnik_Vader[[#This Row],[Oppgang-KNN]],0,1)</f>
        <v>1</v>
      </c>
      <c r="T673" s="1">
        <f>IF(TeknologiOppgangNedgangUnik_Vader[[#This Row],[Label]]=TeknologiOppgangNedgangUnik_Vader[[#This Row],[Prediksjon-KNN]],1,-1)</f>
        <v>1</v>
      </c>
      <c r="U6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3" s="2">
        <f>TeknologiOppgangNedgangUnik_Vader[[#This Row],[Conviction KNN]]*TeknologiOppgangNedgangUnik_Vader[[#This Row],[Prediksjon Rett/Feil KNN]]*TeknologiOppgangNedgangUnik_Vader[[#This Row],[Return]]</f>
        <v>-1.7918448711744174E-3</v>
      </c>
      <c r="W673" s="7">
        <v>0.49807910785264298</v>
      </c>
      <c r="X673" s="7">
        <v>0.50192089214735602</v>
      </c>
      <c r="Y673" s="7">
        <v>0.469343850842595</v>
      </c>
      <c r="Z673" s="7">
        <v>0.530656149157404</v>
      </c>
    </row>
    <row r="674" spans="1:26" hidden="1" x14ac:dyDescent="0.3">
      <c r="A674">
        <v>672</v>
      </c>
      <c r="B674" s="1">
        <v>1060.01001</v>
      </c>
      <c r="C674" s="1">
        <v>1028.5</v>
      </c>
      <c r="D674" s="1">
        <v>1075.26001</v>
      </c>
      <c r="E674">
        <v>2101200</v>
      </c>
      <c r="F674" s="1">
        <v>1036.579956</v>
      </c>
      <c r="G674" s="3">
        <f>(TeknologiOppgangNedgangUnik_Vader[[#This Row],[Open]]-TeknologiOppgangNedgangUnik_Vader[[#This Row],[Close]])/TeknologiOppgangNedgangUnik_Vader[[#This Row],[Close]]</f>
        <v>2.2603228882037082E-2</v>
      </c>
      <c r="H674" s="1">
        <v>0.99880000000000002</v>
      </c>
      <c r="I674" s="1">
        <v>0.06</v>
      </c>
      <c r="J674" s="1">
        <v>0.72199999999999998</v>
      </c>
      <c r="K674" s="1">
        <v>0.217</v>
      </c>
      <c r="L674">
        <v>0</v>
      </c>
      <c r="M674" s="1">
        <v>0.45180191903961697</v>
      </c>
      <c r="N674" s="1">
        <v>0.54819808096038203</v>
      </c>
      <c r="O674" s="1">
        <v>0.40355673871077702</v>
      </c>
      <c r="P674" s="1">
        <v>0.59644326128922098</v>
      </c>
      <c r="Q674" s="1">
        <v>0.44444444444444398</v>
      </c>
      <c r="R674" s="1">
        <v>0.55555555555555503</v>
      </c>
      <c r="S674" s="1">
        <f>IF(TeknologiOppgangNedgangUnik_Vader[[#This Row],[Nedgang-KNN]]&gt;TeknologiOppgangNedgangUnik_Vader[[#This Row],[Oppgang-KNN]],0,1)</f>
        <v>1</v>
      </c>
      <c r="T674" s="1">
        <f>IF(TeknologiOppgangNedgangUnik_Vader[[#This Row],[Label]]=TeknologiOppgangNedgangUnik_Vader[[#This Row],[Prediksjon-KNN]],1,-1)</f>
        <v>-1</v>
      </c>
      <c r="U6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4" s="2">
        <f>TeknologiOppgangNedgangUnik_Vader[[#This Row],[Conviction KNN]]*TeknologiOppgangNedgangUnik_Vader[[#This Row],[Prediksjon Rett/Feil KNN]]*TeknologiOppgangNedgangUnik_Vader[[#This Row],[Return]]</f>
        <v>-1.2557349378909484E-3</v>
      </c>
      <c r="W674" s="1">
        <v>0.48002210524077799</v>
      </c>
      <c r="X674" s="1">
        <v>0.51997789475922096</v>
      </c>
      <c r="Y674" s="1">
        <v>0.469343850842595</v>
      </c>
      <c r="Z674" s="1">
        <v>0.530656149157404</v>
      </c>
    </row>
    <row r="675" spans="1:26" hidden="1" x14ac:dyDescent="0.3">
      <c r="A675">
        <v>673</v>
      </c>
      <c r="B675" s="1">
        <v>1035.0500489999999</v>
      </c>
      <c r="C675" s="1">
        <v>1023.289978</v>
      </c>
      <c r="D675" s="1">
        <v>1048.4499510000001</v>
      </c>
      <c r="E675">
        <v>1807700</v>
      </c>
      <c r="F675" s="1">
        <v>1039.5500489999999</v>
      </c>
      <c r="G675" s="3">
        <f>(TeknologiOppgangNedgangUnik_Vader[[#This Row],[Open]]-TeknologiOppgangNedgangUnik_Vader[[#This Row],[Close]])/TeknologiOppgangNedgangUnik_Vader[[#This Row],[Close]]</f>
        <v>-4.3287959096618735E-3</v>
      </c>
      <c r="H675" s="1">
        <v>0.99839999999999995</v>
      </c>
      <c r="I675" s="1">
        <v>6.0999999999999999E-2</v>
      </c>
      <c r="J675" s="1">
        <v>0.751</v>
      </c>
      <c r="K675" s="1">
        <v>0.188</v>
      </c>
      <c r="L675">
        <v>1</v>
      </c>
      <c r="M675" s="1">
        <v>0.46935243933785897</v>
      </c>
      <c r="N675" s="1">
        <v>0.53064756066214103</v>
      </c>
      <c r="O675" s="1">
        <v>0.42085626437177498</v>
      </c>
      <c r="P675" s="1">
        <v>0.57914373562822496</v>
      </c>
      <c r="Q675" s="1">
        <v>0.66666666666666596</v>
      </c>
      <c r="R675" s="1">
        <v>0.33333333333333298</v>
      </c>
      <c r="S675" s="1">
        <f>IF(TeknologiOppgangNedgangUnik_Vader[[#This Row],[Nedgang-KNN]]&gt;TeknologiOppgangNedgangUnik_Vader[[#This Row],[Oppgang-KNN]],0,1)</f>
        <v>0</v>
      </c>
      <c r="T675" s="1">
        <f>IF(TeknologiOppgangNedgangUnik_Vader[[#This Row],[Label]]=TeknologiOppgangNedgangUnik_Vader[[#This Row],[Prediksjon-KNN]],1,-1)</f>
        <v>-1</v>
      </c>
      <c r="U6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75" s="2">
        <f>TeknologiOppgangNedgangUnik_Vader[[#This Row],[Conviction KNN]]*TeknologiOppgangNedgangUnik_Vader[[#This Row],[Prediksjon Rett/Feil KNN]]*TeknologiOppgangNedgangUnik_Vader[[#This Row],[Return]]</f>
        <v>7.2146598494364478E-4</v>
      </c>
      <c r="W675" s="1">
        <v>0.485025235600549</v>
      </c>
      <c r="X675" s="1">
        <v>0.51497476439945</v>
      </c>
      <c r="Y675" s="1">
        <v>0.469343850842595</v>
      </c>
      <c r="Z675" s="1">
        <v>0.530656149157404</v>
      </c>
    </row>
    <row r="676" spans="1:26" hidden="1" x14ac:dyDescent="0.3">
      <c r="A676">
        <v>674</v>
      </c>
      <c r="B676" s="1">
        <v>1056.48999</v>
      </c>
      <c r="C676" s="1">
        <v>1039.839966</v>
      </c>
      <c r="D676" s="1">
        <v>1060.599976</v>
      </c>
      <c r="E676">
        <v>1394700</v>
      </c>
      <c r="F676" s="1">
        <v>1051.75</v>
      </c>
      <c r="G676" s="3">
        <f>(TeknologiOppgangNedgangUnik_Vader[[#This Row],[Open]]-TeknologiOppgangNedgangUnik_Vader[[#This Row],[Close]])/TeknologiOppgangNedgangUnik_Vader[[#This Row],[Close]]</f>
        <v>4.5067649156168618E-3</v>
      </c>
      <c r="H676" s="1">
        <v>0.99780000000000002</v>
      </c>
      <c r="I676" s="1">
        <v>3.9E-2</v>
      </c>
      <c r="J676" s="1">
        <v>0.78200000000000003</v>
      </c>
      <c r="K676" s="1">
        <v>0.17899999999999999</v>
      </c>
      <c r="L676">
        <v>0</v>
      </c>
      <c r="M676" s="1">
        <v>0.47539882613748302</v>
      </c>
      <c r="N676" s="1">
        <v>0.52460117386251603</v>
      </c>
      <c r="O676" s="1">
        <v>0.42849527060789699</v>
      </c>
      <c r="P676" s="1">
        <v>0.57150472939210295</v>
      </c>
      <c r="Q676" s="1">
        <v>0.66666666666666596</v>
      </c>
      <c r="R676" s="1">
        <v>0.33333333333333298</v>
      </c>
      <c r="S676" s="1">
        <f>IF(TeknologiOppgangNedgangUnik_Vader[[#This Row],[Nedgang-KNN]]&gt;TeknologiOppgangNedgangUnik_Vader[[#This Row],[Oppgang-KNN]],0,1)</f>
        <v>0</v>
      </c>
      <c r="T676" s="1">
        <f>IF(TeknologiOppgangNedgangUnik_Vader[[#This Row],[Label]]=TeknologiOppgangNedgangUnik_Vader[[#This Row],[Prediksjon-KNN]],1,-1)</f>
        <v>1</v>
      </c>
      <c r="U6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76" s="2">
        <f>TeknologiOppgangNedgangUnik_Vader[[#This Row],[Conviction KNN]]*TeknologiOppgangNedgangUnik_Vader[[#This Row],[Prediksjon Rett/Feil KNN]]*TeknologiOppgangNedgangUnik_Vader[[#This Row],[Return]]</f>
        <v>7.5112748593614287E-4</v>
      </c>
      <c r="W676" s="1">
        <v>0.48793243555268301</v>
      </c>
      <c r="X676" s="1">
        <v>0.51206756444731605</v>
      </c>
      <c r="Y676" s="1">
        <v>0.469343850842595</v>
      </c>
      <c r="Z676" s="1">
        <v>0.530656149157404</v>
      </c>
    </row>
    <row r="677" spans="1:26" hidden="1" x14ac:dyDescent="0.3">
      <c r="A677">
        <v>675</v>
      </c>
      <c r="B677" s="1">
        <v>1068</v>
      </c>
      <c r="C677" s="1">
        <v>1062.790039</v>
      </c>
      <c r="D677" s="1">
        <v>1081.650024</v>
      </c>
      <c r="E677">
        <v>1523800</v>
      </c>
      <c r="F677" s="1">
        <v>1063.6800539999999</v>
      </c>
      <c r="G677" s="3">
        <f>(TeknologiOppgangNedgangUnik_Vader[[#This Row],[Open]]-TeknologiOppgangNedgangUnik_Vader[[#This Row],[Close]])/TeknologiOppgangNedgangUnik_Vader[[#This Row],[Close]]</f>
        <v>4.0613208678256111E-3</v>
      </c>
      <c r="H677" s="1">
        <v>0.43740000000000001</v>
      </c>
      <c r="I677" s="1">
        <v>7.8E-2</v>
      </c>
      <c r="J677" s="1">
        <v>0.83399999999999996</v>
      </c>
      <c r="K677" s="1">
        <v>8.7999999999999995E-2</v>
      </c>
      <c r="L677">
        <v>0</v>
      </c>
      <c r="M677" s="1">
        <v>0.51392623262911497</v>
      </c>
      <c r="N677" s="1">
        <v>0.48607376737088398</v>
      </c>
      <c r="O677" s="1">
        <v>0.52092530300783102</v>
      </c>
      <c r="P677" s="1">
        <v>0.47907469699216798</v>
      </c>
      <c r="Q677" s="1">
        <v>0.44444444444444398</v>
      </c>
      <c r="R677" s="1">
        <v>0.55555555555555503</v>
      </c>
      <c r="S677" s="1">
        <f>IF(TeknologiOppgangNedgangUnik_Vader[[#This Row],[Nedgang-KNN]]&gt;TeknologiOppgangNedgangUnik_Vader[[#This Row],[Oppgang-KNN]],0,1)</f>
        <v>1</v>
      </c>
      <c r="T677" s="1">
        <f>IF(TeknologiOppgangNedgangUnik_Vader[[#This Row],[Label]]=TeknologiOppgangNedgangUnik_Vader[[#This Row],[Prediksjon-KNN]],1,-1)</f>
        <v>-1</v>
      </c>
      <c r="U6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7" s="2">
        <f>TeknologiOppgangNedgangUnik_Vader[[#This Row],[Conviction KNN]]*TeknologiOppgangNedgangUnik_Vader[[#This Row],[Prediksjon Rett/Feil KNN]]*TeknologiOppgangNedgangUnik_Vader[[#This Row],[Return]]</f>
        <v>-2.2562893710142271E-4</v>
      </c>
      <c r="W677" s="1">
        <v>0.50678610651418199</v>
      </c>
      <c r="X677" s="1">
        <v>0.49321389348581701</v>
      </c>
      <c r="Y677" s="1">
        <v>0.30232558139534799</v>
      </c>
      <c r="Z677" s="1">
        <v>0.69767441860465096</v>
      </c>
    </row>
    <row r="678" spans="1:26" hidden="1" x14ac:dyDescent="0.3">
      <c r="A678">
        <v>676</v>
      </c>
      <c r="B678" s="1">
        <v>1068.0699460000001</v>
      </c>
      <c r="C678" s="1">
        <v>1053.9300539999999</v>
      </c>
      <c r="D678" s="1">
        <v>1079.76001</v>
      </c>
      <c r="E678">
        <v>1329800</v>
      </c>
      <c r="F678" s="1">
        <v>1061.900024</v>
      </c>
      <c r="G678" s="3">
        <f>(TeknologiOppgangNedgangUnik_Vader[[#This Row],[Open]]-TeknologiOppgangNedgangUnik_Vader[[#This Row],[Close]])/TeknologiOppgangNedgangUnik_Vader[[#This Row],[Close]]</f>
        <v>5.8102663721194547E-3</v>
      </c>
      <c r="H678" s="1">
        <v>0.82709999999999995</v>
      </c>
      <c r="I678" s="1">
        <v>3.6999999999999998E-2</v>
      </c>
      <c r="J678" s="1">
        <v>0.88</v>
      </c>
      <c r="K678" s="1">
        <v>8.3000000000000004E-2</v>
      </c>
      <c r="L678">
        <v>0</v>
      </c>
      <c r="M678" s="1">
        <v>0.51326415808835502</v>
      </c>
      <c r="N678" s="1">
        <v>0.48673584191164498</v>
      </c>
      <c r="O678" s="1">
        <v>0.50542498266713498</v>
      </c>
      <c r="P678" s="1">
        <v>0.49457501733286502</v>
      </c>
      <c r="Q678" s="1">
        <v>0.44444444444444398</v>
      </c>
      <c r="R678" s="1">
        <v>0.55555555555555503</v>
      </c>
      <c r="S678" s="1">
        <f>IF(TeknologiOppgangNedgangUnik_Vader[[#This Row],[Nedgang-KNN]]&gt;TeknologiOppgangNedgangUnik_Vader[[#This Row],[Oppgang-KNN]],0,1)</f>
        <v>1</v>
      </c>
      <c r="T678" s="1">
        <f>IF(TeknologiOppgangNedgangUnik_Vader[[#This Row],[Label]]=TeknologiOppgangNedgangUnik_Vader[[#This Row],[Prediksjon-KNN]],1,-1)</f>
        <v>-1</v>
      </c>
      <c r="U6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8" s="2">
        <f>TeknologiOppgangNedgangUnik_Vader[[#This Row],[Conviction KNN]]*TeknologiOppgangNedgangUnik_Vader[[#This Row],[Prediksjon Rett/Feil KNN]]*TeknologiOppgangNedgangUnik_Vader[[#This Row],[Return]]</f>
        <v>-3.2279257622885843E-4</v>
      </c>
      <c r="W678" s="1">
        <v>0.50629384041179504</v>
      </c>
      <c r="X678" s="1">
        <v>0.49370615958820402</v>
      </c>
      <c r="Y678" s="1">
        <v>0.37301587301587302</v>
      </c>
      <c r="Z678" s="1">
        <v>0.62698412698412698</v>
      </c>
    </row>
    <row r="679" spans="1:26" hidden="1" x14ac:dyDescent="0.3">
      <c r="A679">
        <v>677</v>
      </c>
      <c r="B679" s="1">
        <v>1049.9799800000001</v>
      </c>
      <c r="C679" s="1">
        <v>1040.790039</v>
      </c>
      <c r="D679" s="1">
        <v>1062.599976</v>
      </c>
      <c r="E679">
        <v>1686600</v>
      </c>
      <c r="F679" s="1">
        <v>1042.099976</v>
      </c>
      <c r="G679" s="3">
        <f>(TeknologiOppgangNedgangUnik_Vader[[#This Row],[Open]]-TeknologiOppgangNedgangUnik_Vader[[#This Row],[Close]])/TeknologiOppgangNedgangUnik_Vader[[#This Row],[Close]]</f>
        <v>7.5616583643411377E-3</v>
      </c>
      <c r="H679" s="1">
        <v>0.99650000000000005</v>
      </c>
      <c r="I679" s="1">
        <v>0.01</v>
      </c>
      <c r="J679" s="1">
        <v>0.78700000000000003</v>
      </c>
      <c r="K679" s="1">
        <v>0.20300000000000001</v>
      </c>
      <c r="L679">
        <v>0</v>
      </c>
      <c r="M679" s="1">
        <v>0.47062724011736101</v>
      </c>
      <c r="N679" s="1">
        <v>0.52937275988263799</v>
      </c>
      <c r="O679" s="1">
        <v>0.427722705355009</v>
      </c>
      <c r="P679" s="1">
        <v>0.57227729464499</v>
      </c>
      <c r="Q679" s="1">
        <v>0.55555555555555503</v>
      </c>
      <c r="R679" s="1">
        <v>0.44444444444444398</v>
      </c>
      <c r="S679" s="1">
        <f>IF(TeknologiOppgangNedgangUnik_Vader[[#This Row],[Nedgang-KNN]]&gt;TeknologiOppgangNedgangUnik_Vader[[#This Row],[Oppgang-KNN]],0,1)</f>
        <v>0</v>
      </c>
      <c r="T679" s="1">
        <f>IF(TeknologiOppgangNedgangUnik_Vader[[#This Row],[Label]]=TeknologiOppgangNedgangUnik_Vader[[#This Row],[Prediksjon-KNN]],1,-1)</f>
        <v>1</v>
      </c>
      <c r="U6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9" s="2">
        <f>TeknologiOppgangNedgangUnik_Vader[[#This Row],[Conviction KNN]]*TeknologiOppgangNedgangUnik_Vader[[#This Row],[Prediksjon Rett/Feil KNN]]*TeknologiOppgangNedgangUnik_Vader[[#This Row],[Return]]</f>
        <v>4.2009213135228517E-4</v>
      </c>
      <c r="W679" s="1">
        <v>0.48559365006743899</v>
      </c>
      <c r="X679" s="1">
        <v>0.51440634993255996</v>
      </c>
      <c r="Y679" s="1">
        <v>0.469343850842595</v>
      </c>
      <c r="Z679" s="1">
        <v>0.530656149157404</v>
      </c>
    </row>
    <row r="680" spans="1:26" hidden="1" x14ac:dyDescent="0.3">
      <c r="A680">
        <v>678</v>
      </c>
      <c r="B680" s="1">
        <v>1033.98999</v>
      </c>
      <c r="C680" s="1">
        <v>1008.049988</v>
      </c>
      <c r="D680" s="1">
        <v>1062</v>
      </c>
      <c r="E680">
        <v>2479300</v>
      </c>
      <c r="F680" s="1">
        <v>1023.01001</v>
      </c>
      <c r="G680" s="3">
        <f>(TeknologiOppgangNedgangUnik_Vader[[#This Row],[Open]]-TeknologiOppgangNedgangUnik_Vader[[#This Row],[Close]])/TeknologiOppgangNedgangUnik_Vader[[#This Row],[Close]]</f>
        <v>1.0733013257612278E-2</v>
      </c>
      <c r="H680" s="1">
        <v>0.99629999999999996</v>
      </c>
      <c r="I680" s="1">
        <v>5.1999999999999998E-2</v>
      </c>
      <c r="J680" s="1">
        <v>0.77700000000000002</v>
      </c>
      <c r="K680" s="1">
        <v>0.17199999999999999</v>
      </c>
      <c r="L680">
        <v>0</v>
      </c>
      <c r="M680" s="1">
        <v>0.48367182043771401</v>
      </c>
      <c r="N680" s="1">
        <v>0.51632817956228505</v>
      </c>
      <c r="O680" s="1">
        <v>0.43112289323376901</v>
      </c>
      <c r="P680" s="1">
        <v>0.56887710676623005</v>
      </c>
      <c r="Q680" s="1">
        <v>0.33333333333333298</v>
      </c>
      <c r="R680" s="1">
        <v>0.66666666666666596</v>
      </c>
      <c r="S680" s="1">
        <f>IF(TeknologiOppgangNedgangUnik_Vader[[#This Row],[Nedgang-KNN]]&gt;TeknologiOppgangNedgangUnik_Vader[[#This Row],[Oppgang-KNN]],0,1)</f>
        <v>1</v>
      </c>
      <c r="T680" s="1">
        <f>IF(TeknologiOppgangNedgangUnik_Vader[[#This Row],[Label]]=TeknologiOppgangNedgangUnik_Vader[[#This Row],[Prediksjon-KNN]],1,-1)</f>
        <v>-1</v>
      </c>
      <c r="U6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0" s="2">
        <f>TeknologiOppgangNedgangUnik_Vader[[#This Row],[Conviction KNN]]*TeknologiOppgangNedgangUnik_Vader[[#This Row],[Prediksjon Rett/Feil KNN]]*TeknologiOppgangNedgangUnik_Vader[[#This Row],[Return]]</f>
        <v>-1.7888355429353778E-3</v>
      </c>
      <c r="W680" s="1">
        <v>0.488423387186526</v>
      </c>
      <c r="X680" s="1">
        <v>0.511576612813473</v>
      </c>
      <c r="Y680" s="1">
        <v>0.469343850842595</v>
      </c>
      <c r="Z680" s="1">
        <v>0.530656149157404</v>
      </c>
    </row>
    <row r="681" spans="1:26" hidden="1" x14ac:dyDescent="0.3">
      <c r="A681">
        <v>679</v>
      </c>
      <c r="B681" s="1">
        <v>1018.130005</v>
      </c>
      <c r="C681" s="1">
        <v>996.35998500000005</v>
      </c>
      <c r="D681" s="1">
        <v>1034.219971</v>
      </c>
      <c r="E681">
        <v>2673500</v>
      </c>
      <c r="F681" s="1">
        <v>1009.409973</v>
      </c>
      <c r="G681" s="3">
        <f>(TeknologiOppgangNedgangUnik_Vader[[#This Row],[Open]]-TeknologiOppgangNedgangUnik_Vader[[#This Row],[Close]])/TeknologiOppgangNedgangUnik_Vader[[#This Row],[Close]]</f>
        <v>8.6387416740927592E-3</v>
      </c>
      <c r="H681" s="1">
        <v>0.997</v>
      </c>
      <c r="I681" s="1">
        <v>1.0999999999999999E-2</v>
      </c>
      <c r="J681" s="1">
        <v>0.82599999999999996</v>
      </c>
      <c r="K681" s="1">
        <v>0.16300000000000001</v>
      </c>
      <c r="L681">
        <v>0</v>
      </c>
      <c r="M681" s="1">
        <v>0.48472457395561802</v>
      </c>
      <c r="N681" s="1">
        <v>0.51527542604438104</v>
      </c>
      <c r="O681" s="1">
        <v>0.454458363858809</v>
      </c>
      <c r="P681" s="1">
        <v>0.54554163614119</v>
      </c>
      <c r="Q681" s="1">
        <v>0.11111111111111099</v>
      </c>
      <c r="R681" s="1">
        <v>0.88888888888888795</v>
      </c>
      <c r="S681" s="1">
        <f>IF(TeknologiOppgangNedgangUnik_Vader[[#This Row],[Nedgang-KNN]]&gt;TeknologiOppgangNedgangUnik_Vader[[#This Row],[Oppgang-KNN]],0,1)</f>
        <v>1</v>
      </c>
      <c r="T681" s="1">
        <f>IF(TeknologiOppgangNedgangUnik_Vader[[#This Row],[Label]]=TeknologiOppgangNedgangUnik_Vader[[#This Row],[Prediksjon-KNN]],1,-1)</f>
        <v>-1</v>
      </c>
      <c r="U6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81" s="2">
        <f>TeknologiOppgangNedgangUnik_Vader[[#This Row],[Conviction KNN]]*TeknologiOppgangNedgangUnik_Vader[[#This Row],[Prediksjon Rett/Feil KNN]]*TeknologiOppgangNedgangUnik_Vader[[#This Row],[Return]]</f>
        <v>-3.3595106510360697E-3</v>
      </c>
      <c r="W681" s="1">
        <v>0.49241716196220903</v>
      </c>
      <c r="X681" s="1">
        <v>0.50758283803779003</v>
      </c>
      <c r="Y681" s="1">
        <v>0.469343850842595</v>
      </c>
      <c r="Z681" s="1">
        <v>0.530656149157404</v>
      </c>
    </row>
    <row r="682" spans="1:26" x14ac:dyDescent="0.3">
      <c r="A682">
        <v>680</v>
      </c>
      <c r="B682" s="1">
        <v>1015.299988</v>
      </c>
      <c r="C682" s="1">
        <v>973.69000200000005</v>
      </c>
      <c r="D682" s="1">
        <v>1024.0200199999999</v>
      </c>
      <c r="E682">
        <v>4596000</v>
      </c>
      <c r="F682" s="1">
        <v>979.53997800000002</v>
      </c>
      <c r="G682" s="3">
        <f>(TeknologiOppgangNedgangUnik_Vader[[#This Row],[Open]]-TeknologiOppgangNedgangUnik_Vader[[#This Row],[Close]])/TeknologiOppgangNedgangUnik_Vader[[#This Row],[Close]]</f>
        <v>3.6506942853944409E-2</v>
      </c>
      <c r="H682" s="1">
        <v>0.98470000000000002</v>
      </c>
      <c r="I682" s="1">
        <v>3.9E-2</v>
      </c>
      <c r="J682" s="1">
        <v>0.86599999999999999</v>
      </c>
      <c r="K682" s="1">
        <v>9.5000000000000001E-2</v>
      </c>
      <c r="L682">
        <v>1</v>
      </c>
      <c r="M682" s="7">
        <v>0.50559684217994005</v>
      </c>
      <c r="N682" s="7">
        <v>0.494403157820059</v>
      </c>
      <c r="O682" s="7">
        <v>0.491121186660676</v>
      </c>
      <c r="P682" s="7">
        <v>0.50887881333932306</v>
      </c>
      <c r="Q682" s="7">
        <v>0.33333333333333298</v>
      </c>
      <c r="R682" s="7">
        <v>0.66666666666666596</v>
      </c>
      <c r="S682" s="1">
        <f>IF(TeknologiOppgangNedgangUnik_Vader[[#This Row],[Nedgang-KNN]]&gt;TeknologiOppgangNedgangUnik_Vader[[#This Row],[Oppgang-KNN]],0,1)</f>
        <v>1</v>
      </c>
      <c r="T682" s="1">
        <f>IF(TeknologiOppgangNedgangUnik_Vader[[#This Row],[Label]]=TeknologiOppgangNedgangUnik_Vader[[#This Row],[Prediksjon-KNN]],1,-1)</f>
        <v>1</v>
      </c>
      <c r="U6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2" s="2">
        <f>TeknologiOppgangNedgangUnik_Vader[[#This Row],[Conviction KNN]]*TeknologiOppgangNedgangUnik_Vader[[#This Row],[Prediksjon Rett/Feil KNN]]*TeknologiOppgangNedgangUnik_Vader[[#This Row],[Return]]</f>
        <v>6.0844904756573951E-3</v>
      </c>
      <c r="W682" s="7">
        <v>0.50253636621638198</v>
      </c>
      <c r="X682" s="7">
        <v>0.49746363378361702</v>
      </c>
      <c r="Y682" s="7">
        <v>0.515593561368209</v>
      </c>
      <c r="Z682" s="7">
        <v>0.48440643863179</v>
      </c>
    </row>
    <row r="683" spans="1:26" hidden="1" x14ac:dyDescent="0.3">
      <c r="A683">
        <v>681</v>
      </c>
      <c r="B683" s="1">
        <v>989.01000999999997</v>
      </c>
      <c r="C683" s="1">
        <v>983</v>
      </c>
      <c r="D683" s="1">
        <v>1040</v>
      </c>
      <c r="E683">
        <v>2373300</v>
      </c>
      <c r="F683" s="1">
        <v>1039.459961</v>
      </c>
      <c r="G683" s="3">
        <f>(TeknologiOppgangNedgangUnik_Vader[[#This Row],[Open]]-TeknologiOppgangNedgangUnik_Vader[[#This Row],[Close]])/TeknologiOppgangNedgangUnik_Vader[[#This Row],[Close]]</f>
        <v>-4.8534770835680176E-2</v>
      </c>
      <c r="H683" s="1">
        <v>0.99609999999999999</v>
      </c>
      <c r="I683" s="1">
        <v>4.2999999999999997E-2</v>
      </c>
      <c r="J683" s="1">
        <v>0.78300000000000003</v>
      </c>
      <c r="K683" s="1">
        <v>0.17399999999999999</v>
      </c>
      <c r="L683">
        <v>0</v>
      </c>
      <c r="M683" s="1">
        <v>0.47669586705526901</v>
      </c>
      <c r="N683" s="1">
        <v>0.52330413294472999</v>
      </c>
      <c r="O683" s="1">
        <v>0.43082625160207899</v>
      </c>
      <c r="P683" s="1">
        <v>0.56917374839792001</v>
      </c>
      <c r="Q683" s="1">
        <v>0.66666666666666596</v>
      </c>
      <c r="R683" s="1">
        <v>0.33333333333333298</v>
      </c>
      <c r="S683" s="1">
        <f>IF(TeknologiOppgangNedgangUnik_Vader[[#This Row],[Nedgang-KNN]]&gt;TeknologiOppgangNedgangUnik_Vader[[#This Row],[Oppgang-KNN]],0,1)</f>
        <v>0</v>
      </c>
      <c r="T683" s="1">
        <f>IF(TeknologiOppgangNedgangUnik_Vader[[#This Row],[Label]]=TeknologiOppgangNedgangUnik_Vader[[#This Row],[Prediksjon-KNN]],1,-1)</f>
        <v>1</v>
      </c>
      <c r="U6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3" s="2">
        <f>TeknologiOppgangNedgangUnik_Vader[[#This Row],[Conviction KNN]]*TeknologiOppgangNedgangUnik_Vader[[#This Row],[Prediksjon Rett/Feil KNN]]*TeknologiOppgangNedgangUnik_Vader[[#This Row],[Return]]</f>
        <v>-8.089128472613354E-3</v>
      </c>
      <c r="W683" s="1">
        <v>0.48856477281504102</v>
      </c>
      <c r="X683" s="1">
        <v>0.51143522718495804</v>
      </c>
      <c r="Y683" s="1">
        <v>0.469343850842595</v>
      </c>
      <c r="Z683" s="1">
        <v>0.530656149157404</v>
      </c>
    </row>
    <row r="684" spans="1:26" hidden="1" x14ac:dyDescent="0.3">
      <c r="A684">
        <v>682</v>
      </c>
      <c r="B684" s="1">
        <v>1017.150024</v>
      </c>
      <c r="C684" s="1">
        <v>997</v>
      </c>
      <c r="D684" s="1">
        <v>1043.8900149999999</v>
      </c>
      <c r="E684">
        <v>2109800</v>
      </c>
      <c r="F684" s="1">
        <v>1043.880005</v>
      </c>
      <c r="G684" s="3">
        <f>(TeknologiOppgangNedgangUnik_Vader[[#This Row],[Open]]-TeknologiOppgangNedgangUnik_Vader[[#This Row],[Close]])/TeknologiOppgangNedgangUnik_Vader[[#This Row],[Close]]</f>
        <v>-2.5606373215281534E-2</v>
      </c>
      <c r="H684" s="1">
        <v>0.81259999999999999</v>
      </c>
      <c r="I684" s="1">
        <v>4.4999999999999998E-2</v>
      </c>
      <c r="J684" s="1">
        <v>0.877</v>
      </c>
      <c r="K684" s="1">
        <v>7.8E-2</v>
      </c>
      <c r="L684">
        <v>1</v>
      </c>
      <c r="M684" s="1">
        <v>0.51430081129949201</v>
      </c>
      <c r="N684" s="1">
        <v>0.48569918870050699</v>
      </c>
      <c r="O684" s="1">
        <v>0.50726270102339599</v>
      </c>
      <c r="P684" s="1">
        <v>0.49273729897660301</v>
      </c>
      <c r="Q684" s="1">
        <v>0.77777777777777701</v>
      </c>
      <c r="R684" s="1">
        <v>0.22222222222222199</v>
      </c>
      <c r="S684" s="1">
        <f>IF(TeknologiOppgangNedgangUnik_Vader[[#This Row],[Nedgang-KNN]]&gt;TeknologiOppgangNedgangUnik_Vader[[#This Row],[Oppgang-KNN]],0,1)</f>
        <v>0</v>
      </c>
      <c r="T684" s="1">
        <f>IF(TeknologiOppgangNedgangUnik_Vader[[#This Row],[Label]]=TeknologiOppgangNedgangUnik_Vader[[#This Row],[Prediksjon-KNN]],1,-1)</f>
        <v>-1</v>
      </c>
      <c r="U6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84" s="2">
        <f>TeknologiOppgangNedgangUnik_Vader[[#This Row],[Conviction KNN]]*TeknologiOppgangNedgangUnik_Vader[[#This Row],[Prediksjon Rett/Feil KNN]]*TeknologiOppgangNedgangUnik_Vader[[#This Row],[Return]]</f>
        <v>7.1128814486893085E-3</v>
      </c>
      <c r="W684" s="1">
        <v>0.50680781010573295</v>
      </c>
      <c r="X684" s="1">
        <v>0.493192189894267</v>
      </c>
      <c r="Y684" s="1">
        <v>0.37301587301587302</v>
      </c>
      <c r="Z684" s="1">
        <v>0.62698412698412698</v>
      </c>
    </row>
    <row r="685" spans="1:26" hidden="1" x14ac:dyDescent="0.3">
      <c r="A685">
        <v>683</v>
      </c>
      <c r="B685" s="1">
        <v>1049.619995</v>
      </c>
      <c r="C685" s="1">
        <v>1033.099976</v>
      </c>
      <c r="D685" s="1">
        <v>1055.5600589999999</v>
      </c>
      <c r="E685">
        <v>1414800</v>
      </c>
      <c r="F685" s="1">
        <v>1037.079956</v>
      </c>
      <c r="G685" s="3">
        <f>(TeknologiOppgangNedgangUnik_Vader[[#This Row],[Open]]-TeknologiOppgangNedgangUnik_Vader[[#This Row],[Close]])/TeknologiOppgangNedgangUnik_Vader[[#This Row],[Close]]</f>
        <v>1.2091680036288329E-2</v>
      </c>
      <c r="H685" s="1">
        <v>0.98240000000000005</v>
      </c>
      <c r="I685" s="1">
        <v>5.7000000000000002E-2</v>
      </c>
      <c r="J685" s="1">
        <v>0.82</v>
      </c>
      <c r="K685" s="1">
        <v>0.124</v>
      </c>
      <c r="L685">
        <v>0</v>
      </c>
      <c r="M685" s="1">
        <v>0.50041478690546104</v>
      </c>
      <c r="N685" s="1">
        <v>0.49958521309453802</v>
      </c>
      <c r="O685" s="1">
        <v>0.46486024414132199</v>
      </c>
      <c r="P685" s="1">
        <v>0.53513975585867801</v>
      </c>
      <c r="Q685" s="1">
        <v>0.55555555555555503</v>
      </c>
      <c r="R685" s="1">
        <v>0.44444444444444398</v>
      </c>
      <c r="S685" s="1">
        <f>IF(TeknologiOppgangNedgangUnik_Vader[[#This Row],[Nedgang-KNN]]&gt;TeknologiOppgangNedgangUnik_Vader[[#This Row],[Oppgang-KNN]],0,1)</f>
        <v>0</v>
      </c>
      <c r="T685" s="1">
        <f>IF(TeknologiOppgangNedgangUnik_Vader[[#This Row],[Label]]=TeknologiOppgangNedgangUnik_Vader[[#This Row],[Prediksjon-KNN]],1,-1)</f>
        <v>1</v>
      </c>
      <c r="U6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5" s="2">
        <f>TeknologiOppgangNedgangUnik_Vader[[#This Row],[Conviction KNN]]*TeknologiOppgangNedgangUnik_Vader[[#This Row],[Prediksjon Rett/Feil KNN]]*TeknologiOppgangNedgangUnik_Vader[[#This Row],[Return]]</f>
        <v>6.7176000201601787E-4</v>
      </c>
      <c r="W685" s="1">
        <v>0.49652424322379402</v>
      </c>
      <c r="X685" s="1">
        <v>0.50347575677620504</v>
      </c>
      <c r="Y685" s="1">
        <v>0.469343850842595</v>
      </c>
      <c r="Z685" s="1">
        <v>0.530656149157404</v>
      </c>
    </row>
    <row r="686" spans="1:26" hidden="1" x14ac:dyDescent="0.3">
      <c r="A686">
        <v>684</v>
      </c>
      <c r="B686" s="1">
        <v>1050.959961</v>
      </c>
      <c r="C686" s="1">
        <v>1023.590027</v>
      </c>
      <c r="D686" s="1">
        <v>1052.6999510000001</v>
      </c>
      <c r="E686">
        <v>1493300</v>
      </c>
      <c r="F686" s="1">
        <v>1035.6099850000001</v>
      </c>
      <c r="G686" s="3">
        <f>(TeknologiOppgangNedgangUnik_Vader[[#This Row],[Open]]-TeknologiOppgangNedgangUnik_Vader[[#This Row],[Close]])/TeknologiOppgangNedgangUnik_Vader[[#This Row],[Close]]</f>
        <v>1.482215913551661E-2</v>
      </c>
      <c r="H686" s="1">
        <v>0.998</v>
      </c>
      <c r="I686" s="1">
        <v>3.5999999999999997E-2</v>
      </c>
      <c r="J686" s="1">
        <v>0.78200000000000003</v>
      </c>
      <c r="K686" s="1">
        <v>0.182</v>
      </c>
      <c r="L686">
        <v>0</v>
      </c>
      <c r="M686" s="1">
        <v>0.47471435915361698</v>
      </c>
      <c r="N686" s="1">
        <v>0.52528564084638196</v>
      </c>
      <c r="O686" s="1">
        <v>0.42743049294193802</v>
      </c>
      <c r="P686" s="1">
        <v>0.57256950705806098</v>
      </c>
      <c r="Q686" s="1">
        <v>0.44444444444444398</v>
      </c>
      <c r="R686" s="1">
        <v>0.55555555555555503</v>
      </c>
      <c r="S686" s="1">
        <f>IF(TeknologiOppgangNedgangUnik_Vader[[#This Row],[Nedgang-KNN]]&gt;TeknologiOppgangNedgangUnik_Vader[[#This Row],[Oppgang-KNN]],0,1)</f>
        <v>1</v>
      </c>
      <c r="T686" s="1">
        <f>IF(TeknologiOppgangNedgangUnik_Vader[[#This Row],[Label]]=TeknologiOppgangNedgangUnik_Vader[[#This Row],[Prediksjon-KNN]],1,-1)</f>
        <v>-1</v>
      </c>
      <c r="U6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6" s="2">
        <f>TeknologiOppgangNedgangUnik_Vader[[#This Row],[Conviction KNN]]*TeknologiOppgangNedgangUnik_Vader[[#This Row],[Prediksjon Rett/Feil KNN]]*TeknologiOppgangNedgangUnik_Vader[[#This Row],[Return]]</f>
        <v>-8.2345328530647791E-4</v>
      </c>
      <c r="W686" s="1">
        <v>0.48759805877260998</v>
      </c>
      <c r="X686" s="1">
        <v>0.51240194122738902</v>
      </c>
      <c r="Y686" s="1">
        <v>0.469343850842595</v>
      </c>
      <c r="Z686" s="1">
        <v>0.530656149157404</v>
      </c>
    </row>
    <row r="687" spans="1:26" x14ac:dyDescent="0.3">
      <c r="A687">
        <v>685</v>
      </c>
      <c r="B687" s="1">
        <v>1016.570007</v>
      </c>
      <c r="C687" s="1">
        <v>1015.710022</v>
      </c>
      <c r="D687" s="1">
        <v>1052.3199460000001</v>
      </c>
      <c r="E687">
        <v>1532600</v>
      </c>
      <c r="F687" s="1">
        <v>1045.849976</v>
      </c>
      <c r="G687" s="3">
        <f>(TeknologiOppgangNedgangUnik_Vader[[#This Row],[Open]]-TeknologiOppgangNedgangUnik_Vader[[#This Row],[Close]])/TeknologiOppgangNedgangUnik_Vader[[#This Row],[Close]]</f>
        <v>-2.7996337593261023E-2</v>
      </c>
      <c r="H687" s="1">
        <v>0.99960000000000004</v>
      </c>
      <c r="I687" s="1">
        <v>4.8000000000000001E-2</v>
      </c>
      <c r="J687" s="1">
        <v>0.82899999999999996</v>
      </c>
      <c r="K687" s="1">
        <v>0.122</v>
      </c>
      <c r="L687">
        <v>1</v>
      </c>
      <c r="M687" s="7">
        <v>0.48707049524663898</v>
      </c>
      <c r="N687" s="7">
        <v>0.51292950475335997</v>
      </c>
      <c r="O687" s="7">
        <v>0.46660013874894501</v>
      </c>
      <c r="P687" s="7">
        <v>0.53339986125105399</v>
      </c>
      <c r="Q687" s="7">
        <v>0.22222222222222199</v>
      </c>
      <c r="R687" s="7">
        <v>0.77777777777777701</v>
      </c>
      <c r="S687" s="1">
        <f>IF(TeknologiOppgangNedgangUnik_Vader[[#This Row],[Nedgang-KNN]]&gt;TeknologiOppgangNedgangUnik_Vader[[#This Row],[Oppgang-KNN]],0,1)</f>
        <v>1</v>
      </c>
      <c r="T687" s="1">
        <f>IF(TeknologiOppgangNedgangUnik_Vader[[#This Row],[Label]]=TeknologiOppgangNedgangUnik_Vader[[#This Row],[Prediksjon-KNN]],1,-1)</f>
        <v>1</v>
      </c>
      <c r="U6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87" s="2">
        <f>TeknologiOppgangNedgangUnik_Vader[[#This Row],[Conviction KNN]]*TeknologiOppgangNedgangUnik_Vader[[#This Row],[Prediksjon Rett/Feil KNN]]*TeknologiOppgangNedgangUnik_Vader[[#This Row],[Return]]</f>
        <v>-7.7767604425724992E-3</v>
      </c>
      <c r="W687" s="7">
        <v>0.49711292815784203</v>
      </c>
      <c r="X687" s="7">
        <v>0.50288707184215697</v>
      </c>
      <c r="Y687" s="7">
        <v>0.469343850842595</v>
      </c>
      <c r="Z687" s="7">
        <v>0.530656149157404</v>
      </c>
    </row>
    <row r="688" spans="1:26" hidden="1" x14ac:dyDescent="0.3">
      <c r="A688">
        <v>686</v>
      </c>
      <c r="B688" s="1">
        <v>1041</v>
      </c>
      <c r="C688" s="1">
        <v>1014.070007</v>
      </c>
      <c r="D688" s="1">
        <v>1056.9799800000001</v>
      </c>
      <c r="E688">
        <v>1841100</v>
      </c>
      <c r="F688" s="1">
        <v>1016.059998</v>
      </c>
      <c r="G688" s="3">
        <f>(TeknologiOppgangNedgangUnik_Vader[[#This Row],[Open]]-TeknologiOppgangNedgangUnik_Vader[[#This Row],[Close]])/TeknologiOppgangNedgangUnik_Vader[[#This Row],[Close]]</f>
        <v>2.4545796556395924E-2</v>
      </c>
      <c r="H688" s="1">
        <v>0.91269999999999996</v>
      </c>
      <c r="I688" s="1">
        <v>0.106</v>
      </c>
      <c r="J688" s="1">
        <v>0.77700000000000002</v>
      </c>
      <c r="K688" s="1">
        <v>0.11700000000000001</v>
      </c>
      <c r="L688">
        <v>0</v>
      </c>
      <c r="M688" s="1">
        <v>0.49052389736816399</v>
      </c>
      <c r="N688" s="1">
        <v>0.50947610263183496</v>
      </c>
      <c r="O688" s="1">
        <v>0.48982116379226498</v>
      </c>
      <c r="P688" s="1">
        <v>0.51017883620773397</v>
      </c>
      <c r="Q688" s="1">
        <v>0.66666666666666596</v>
      </c>
      <c r="R688" s="1">
        <v>0.33333333333333298</v>
      </c>
      <c r="S688" s="1">
        <f>IF(TeknologiOppgangNedgangUnik_Vader[[#This Row],[Nedgang-KNN]]&gt;TeknologiOppgangNedgangUnik_Vader[[#This Row],[Oppgang-KNN]],0,1)</f>
        <v>0</v>
      </c>
      <c r="T688" s="1">
        <f>IF(TeknologiOppgangNedgangUnik_Vader[[#This Row],[Label]]=TeknologiOppgangNedgangUnik_Vader[[#This Row],[Prediksjon-KNN]],1,-1)</f>
        <v>1</v>
      </c>
      <c r="U6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8" s="2">
        <f>TeknologiOppgangNedgangUnik_Vader[[#This Row],[Conviction KNN]]*TeknologiOppgangNedgangUnik_Vader[[#This Row],[Prediksjon Rett/Feil KNN]]*TeknologiOppgangNedgangUnik_Vader[[#This Row],[Return]]</f>
        <v>4.0909660927326494E-3</v>
      </c>
      <c r="W688" s="1">
        <v>0.49534242248437799</v>
      </c>
      <c r="X688" s="1">
        <v>0.50465757751562101</v>
      </c>
      <c r="Y688" s="1">
        <v>0.469343850842595</v>
      </c>
      <c r="Z688" s="1">
        <v>0.530656149157404</v>
      </c>
    </row>
    <row r="689" spans="1:26" x14ac:dyDescent="0.3">
      <c r="A689">
        <v>687</v>
      </c>
      <c r="B689" s="1">
        <v>1032.589966</v>
      </c>
      <c r="C689" s="1">
        <v>1027.4179690000001</v>
      </c>
      <c r="D689" s="1">
        <v>1070.839966</v>
      </c>
      <c r="E689">
        <v>2093900</v>
      </c>
      <c r="F689" s="1">
        <v>1070.709961</v>
      </c>
      <c r="G689" s="3">
        <f>(TeknologiOppgangNedgangUnik_Vader[[#This Row],[Open]]-TeknologiOppgangNedgangUnik_Vader[[#This Row],[Close]])/TeknologiOppgangNedgangUnik_Vader[[#This Row],[Close]]</f>
        <v>-3.5602540733250934E-2</v>
      </c>
      <c r="H689" s="1">
        <v>0.9516</v>
      </c>
      <c r="I689" s="1">
        <v>4.9000000000000002E-2</v>
      </c>
      <c r="J689" s="1">
        <v>0.83799999999999997</v>
      </c>
      <c r="K689" s="1">
        <v>0.113</v>
      </c>
      <c r="L689">
        <v>1</v>
      </c>
      <c r="M689" s="7">
        <v>0.498542955997892</v>
      </c>
      <c r="N689" s="7">
        <v>0.501457044002108</v>
      </c>
      <c r="O689" s="7">
        <v>0.47427330303741</v>
      </c>
      <c r="P689" s="7">
        <v>0.525726696962589</v>
      </c>
      <c r="Q689" s="7">
        <v>0.33333333333333298</v>
      </c>
      <c r="R689" s="7">
        <v>0.66666666666666596</v>
      </c>
      <c r="S689" s="1">
        <f>IF(TeknologiOppgangNedgangUnik_Vader[[#This Row],[Nedgang-KNN]]&gt;TeknologiOppgangNedgangUnik_Vader[[#This Row],[Oppgang-KNN]],0,1)</f>
        <v>1</v>
      </c>
      <c r="T689" s="1">
        <f>IF(TeknologiOppgangNedgangUnik_Vader[[#This Row],[Label]]=TeknologiOppgangNedgangUnik_Vader[[#This Row],[Prediksjon-KNN]],1,-1)</f>
        <v>1</v>
      </c>
      <c r="U6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9" s="2">
        <f>TeknologiOppgangNedgangUnik_Vader[[#This Row],[Conviction KNN]]*TeknologiOppgangNedgangUnik_Vader[[#This Row],[Prediksjon Rett/Feil KNN]]*TeknologiOppgangNedgangUnik_Vader[[#This Row],[Return]]</f>
        <v>-5.9337567888751493E-3</v>
      </c>
      <c r="W689" s="7">
        <v>0.49914874021072397</v>
      </c>
      <c r="X689" s="7">
        <v>0.50085125978927503</v>
      </c>
      <c r="Y689" s="7">
        <v>0.469343850842595</v>
      </c>
      <c r="Z689" s="7">
        <v>0.530656149157404</v>
      </c>
    </row>
    <row r="690" spans="1:26" x14ac:dyDescent="0.3">
      <c r="A690">
        <v>688</v>
      </c>
      <c r="B690" s="1">
        <v>1076.1099850000001</v>
      </c>
      <c r="C690" s="1">
        <v>1060.530029</v>
      </c>
      <c r="D690" s="1">
        <v>1084.5600589999999</v>
      </c>
      <c r="E690">
        <v>1764900</v>
      </c>
      <c r="F690" s="1">
        <v>1076.280029</v>
      </c>
      <c r="G690" s="3">
        <f>(TeknologiOppgangNedgangUnik_Vader[[#This Row],[Open]]-TeknologiOppgangNedgangUnik_Vader[[#This Row],[Close]])/TeknologiOppgangNedgangUnik_Vader[[#This Row],[Close]]</f>
        <v>-1.5799233974261699E-4</v>
      </c>
      <c r="H690" s="1">
        <v>0.98580000000000001</v>
      </c>
      <c r="I690" s="1">
        <v>0.02</v>
      </c>
      <c r="J690" s="1">
        <v>0.85599999999999998</v>
      </c>
      <c r="K690" s="1">
        <v>0.124</v>
      </c>
      <c r="L690">
        <v>1</v>
      </c>
      <c r="M690" s="7">
        <v>0.49768822743268998</v>
      </c>
      <c r="N690" s="7">
        <v>0.50231177256730897</v>
      </c>
      <c r="O690" s="7">
        <v>0.47766425573125798</v>
      </c>
      <c r="P690" s="7">
        <v>0.52233574426874096</v>
      </c>
      <c r="Q690" s="7">
        <v>0.33333333333333298</v>
      </c>
      <c r="R690" s="7">
        <v>0.66666666666666596</v>
      </c>
      <c r="S690" s="1">
        <f>IF(TeknologiOppgangNedgangUnik_Vader[[#This Row],[Nedgang-KNN]]&gt;TeknologiOppgangNedgangUnik_Vader[[#This Row],[Oppgang-KNN]],0,1)</f>
        <v>1</v>
      </c>
      <c r="T690" s="1">
        <f>IF(TeknologiOppgangNedgangUnik_Vader[[#This Row],[Label]]=TeknologiOppgangNedgangUnik_Vader[[#This Row],[Prediksjon-KNN]],1,-1)</f>
        <v>1</v>
      </c>
      <c r="U6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0" s="2">
        <f>TeknologiOppgangNedgangUnik_Vader[[#This Row],[Conviction KNN]]*TeknologiOppgangNedgangUnik_Vader[[#This Row],[Prediksjon Rett/Feil KNN]]*TeknologiOppgangNedgangUnik_Vader[[#This Row],[Return]]</f>
        <v>-2.633205662376947E-5</v>
      </c>
      <c r="W690" s="7">
        <v>0.49869571919296501</v>
      </c>
      <c r="X690" s="7">
        <v>0.50130428080703404</v>
      </c>
      <c r="Y690" s="7">
        <v>0.515593561368209</v>
      </c>
      <c r="Z690" s="7">
        <v>0.48440643863179</v>
      </c>
    </row>
    <row r="691" spans="1:26" hidden="1" x14ac:dyDescent="0.3">
      <c r="A691">
        <v>689</v>
      </c>
      <c r="B691" s="1">
        <v>1081.650024</v>
      </c>
      <c r="C691" s="1">
        <v>1066.400024</v>
      </c>
      <c r="D691" s="1">
        <v>1082.630005</v>
      </c>
      <c r="E691">
        <v>1199300</v>
      </c>
      <c r="F691" s="1">
        <v>1074.660034</v>
      </c>
      <c r="G691" s="3">
        <f>(TeknologiOppgangNedgangUnik_Vader[[#This Row],[Open]]-TeknologiOppgangNedgangUnik_Vader[[#This Row],[Close]])/TeknologiOppgangNedgangUnik_Vader[[#This Row],[Close]]</f>
        <v>6.5043732704774936E-3</v>
      </c>
      <c r="H691" s="1">
        <v>0.98270000000000002</v>
      </c>
      <c r="I691" s="1">
        <v>5.6000000000000001E-2</v>
      </c>
      <c r="J691" s="1">
        <v>0.82499999999999996</v>
      </c>
      <c r="K691" s="1">
        <v>0.11899999999999999</v>
      </c>
      <c r="L691">
        <v>0</v>
      </c>
      <c r="M691" s="1">
        <v>0.49488054708199197</v>
      </c>
      <c r="N691" s="1">
        <v>0.50511945291800697</v>
      </c>
      <c r="O691" s="1">
        <v>0.46837798868249098</v>
      </c>
      <c r="P691" s="1">
        <v>0.53162201131750797</v>
      </c>
      <c r="Q691" s="1">
        <v>0.66666666666666596</v>
      </c>
      <c r="R691" s="1">
        <v>0.33333333333333298</v>
      </c>
      <c r="S691" s="1">
        <f>IF(TeknologiOppgangNedgangUnik_Vader[[#This Row],[Nedgang-KNN]]&gt;TeknologiOppgangNedgangUnik_Vader[[#This Row],[Oppgang-KNN]],0,1)</f>
        <v>0</v>
      </c>
      <c r="T691" s="1">
        <f>IF(TeknologiOppgangNedgangUnik_Vader[[#This Row],[Label]]=TeknologiOppgangNedgangUnik_Vader[[#This Row],[Prediksjon-KNN]],1,-1)</f>
        <v>1</v>
      </c>
      <c r="U6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1" s="2">
        <f>TeknologiOppgangNedgangUnik_Vader[[#This Row],[Conviction KNN]]*TeknologiOppgangNedgangUnik_Vader[[#This Row],[Prediksjon Rett/Feil KNN]]*TeknologiOppgangNedgangUnik_Vader[[#This Row],[Return]]</f>
        <v>1.0840622117462477E-3</v>
      </c>
      <c r="W691" s="1">
        <v>0.49737527028172002</v>
      </c>
      <c r="X691" s="1">
        <v>0.50262472971827898</v>
      </c>
      <c r="Y691" s="1">
        <v>0.469343850842595</v>
      </c>
      <c r="Z691" s="1">
        <v>0.530656149157404</v>
      </c>
    </row>
    <row r="692" spans="1:26" hidden="1" x14ac:dyDescent="0.3">
      <c r="A692">
        <v>690</v>
      </c>
      <c r="B692" s="1">
        <v>1067.660034</v>
      </c>
      <c r="C692" s="1">
        <v>1057.709961</v>
      </c>
      <c r="D692" s="1">
        <v>1071.150024</v>
      </c>
      <c r="E692">
        <v>1456400</v>
      </c>
      <c r="F692" s="1">
        <v>1070.329956</v>
      </c>
      <c r="G692" s="3">
        <f>(TeknologiOppgangNedgangUnik_Vader[[#This Row],[Open]]-TeknologiOppgangNedgangUnik_Vader[[#This Row],[Close]])/TeknologiOppgangNedgangUnik_Vader[[#This Row],[Close]]</f>
        <v>-2.4944849810407833E-3</v>
      </c>
      <c r="H692" s="1">
        <v>0.99329999999999996</v>
      </c>
      <c r="I692" s="1">
        <v>3.9E-2</v>
      </c>
      <c r="J692" s="1">
        <v>0.85599999999999998</v>
      </c>
      <c r="K692" s="1">
        <v>0.105</v>
      </c>
      <c r="L692">
        <v>1</v>
      </c>
      <c r="M692" s="1">
        <v>0.501859753456111</v>
      </c>
      <c r="N692" s="1">
        <v>0.498140246543888</v>
      </c>
      <c r="O692" s="1">
        <v>0.48285563908422802</v>
      </c>
      <c r="P692" s="1">
        <v>0.51714436091577098</v>
      </c>
      <c r="Q692" s="1">
        <v>0.55555555555555503</v>
      </c>
      <c r="R692" s="1">
        <v>0.44444444444444398</v>
      </c>
      <c r="S692" s="1">
        <f>IF(TeknologiOppgangNedgangUnik_Vader[[#This Row],[Nedgang-KNN]]&gt;TeknologiOppgangNedgangUnik_Vader[[#This Row],[Oppgang-KNN]],0,1)</f>
        <v>0</v>
      </c>
      <c r="T692" s="1">
        <f>IF(TeknologiOppgangNedgangUnik_Vader[[#This Row],[Label]]=TeknologiOppgangNedgangUnik_Vader[[#This Row],[Prediksjon-KNN]],1,-1)</f>
        <v>-1</v>
      </c>
      <c r="U6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2" s="2">
        <f>TeknologiOppgangNedgangUnik_Vader[[#This Row],[Conviction KNN]]*TeknologiOppgangNedgangUnik_Vader[[#This Row],[Prediksjon Rett/Feil KNN]]*TeknologiOppgangNedgangUnik_Vader[[#This Row],[Return]]</f>
        <v>1.3858249894671012E-4</v>
      </c>
      <c r="W692" s="1">
        <v>0.50072754734809999</v>
      </c>
      <c r="X692" s="1">
        <v>0.49927245265189901</v>
      </c>
      <c r="Y692" s="1">
        <v>0.515593561368209</v>
      </c>
      <c r="Z692" s="1">
        <v>0.48440643863179</v>
      </c>
    </row>
    <row r="693" spans="1:26" hidden="1" x14ac:dyDescent="0.3">
      <c r="A693">
        <v>691</v>
      </c>
      <c r="B693" s="1">
        <v>1063.1800539999999</v>
      </c>
      <c r="C693" s="1">
        <v>1048.4799800000001</v>
      </c>
      <c r="D693" s="1">
        <v>1063.775024</v>
      </c>
      <c r="E693">
        <v>1520800</v>
      </c>
      <c r="F693" s="1">
        <v>1057.1899410000001</v>
      </c>
      <c r="G693" s="3">
        <f>(TeknologiOppgangNedgangUnik_Vader[[#This Row],[Open]]-TeknologiOppgangNedgangUnik_Vader[[#This Row],[Close]])/TeknologiOppgangNedgangUnik_Vader[[#This Row],[Close]]</f>
        <v>5.666070748207996E-3</v>
      </c>
      <c r="H693" s="1">
        <v>0.98550000000000004</v>
      </c>
      <c r="I693" s="1">
        <v>3.5000000000000003E-2</v>
      </c>
      <c r="J693" s="1">
        <v>0.84199999999999997</v>
      </c>
      <c r="K693" s="1">
        <v>0.122</v>
      </c>
      <c r="L693">
        <v>0</v>
      </c>
      <c r="M693" s="1">
        <v>0.48902971059089001</v>
      </c>
      <c r="N693" s="1">
        <v>0.51097028940910905</v>
      </c>
      <c r="O693" s="1">
        <v>0.47069835076050198</v>
      </c>
      <c r="P693" s="1">
        <v>0.52930164923949696</v>
      </c>
      <c r="Q693" s="1">
        <v>0.55555555555555503</v>
      </c>
      <c r="R693" s="1">
        <v>0.44444444444444398</v>
      </c>
      <c r="S693" s="1">
        <f>IF(TeknologiOppgangNedgangUnik_Vader[[#This Row],[Nedgang-KNN]]&gt;TeknologiOppgangNedgangUnik_Vader[[#This Row],[Oppgang-KNN]],0,1)</f>
        <v>0</v>
      </c>
      <c r="T693" s="1">
        <f>IF(TeknologiOppgangNedgangUnik_Vader[[#This Row],[Label]]=TeknologiOppgangNedgangUnik_Vader[[#This Row],[Prediksjon-KNN]],1,-1)</f>
        <v>1</v>
      </c>
      <c r="U6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3" s="2">
        <f>TeknologiOppgangNedgangUnik_Vader[[#This Row],[Conviction KNN]]*TeknologiOppgangNedgangUnik_Vader[[#This Row],[Prediksjon Rett/Feil KNN]]*TeknologiOppgangNedgangUnik_Vader[[#This Row],[Return]]</f>
        <v>3.1478170823377738E-4</v>
      </c>
      <c r="W693" s="1">
        <v>0.498052210312595</v>
      </c>
      <c r="X693" s="1">
        <v>0.50194778968740394</v>
      </c>
      <c r="Y693" s="1">
        <v>0.469343850842595</v>
      </c>
      <c r="Z693" s="1">
        <v>0.530656149157404</v>
      </c>
    </row>
    <row r="694" spans="1:26" hidden="1" x14ac:dyDescent="0.3">
      <c r="A694">
        <v>692</v>
      </c>
      <c r="B694" s="1">
        <v>1046.920044</v>
      </c>
      <c r="C694" s="1">
        <v>1041.255005</v>
      </c>
      <c r="D694" s="1">
        <v>1051.530029</v>
      </c>
      <c r="E694">
        <v>1144300</v>
      </c>
      <c r="F694" s="1">
        <v>1044.6899410000001</v>
      </c>
      <c r="G694" s="3">
        <f>(TeknologiOppgangNedgangUnik_Vader[[#This Row],[Open]]-TeknologiOppgangNedgangUnik_Vader[[#This Row],[Close]])/TeknologiOppgangNedgangUnik_Vader[[#This Row],[Close]]</f>
        <v>2.1347032382308269E-3</v>
      </c>
      <c r="H694" s="1">
        <v>0.99639999999999995</v>
      </c>
      <c r="I694" s="1">
        <v>4.2999999999999997E-2</v>
      </c>
      <c r="J694" s="1">
        <v>0.79400000000000004</v>
      </c>
      <c r="K694" s="1">
        <v>0.16400000000000001</v>
      </c>
      <c r="L694">
        <v>0</v>
      </c>
      <c r="M694" s="1">
        <v>0.48768280342709702</v>
      </c>
      <c r="N694" s="1">
        <v>0.51231719657290198</v>
      </c>
      <c r="O694" s="1">
        <v>0.43783485220909701</v>
      </c>
      <c r="P694" s="1">
        <v>0.56216514779090199</v>
      </c>
      <c r="Q694" s="1">
        <v>0.22222222222222199</v>
      </c>
      <c r="R694" s="1">
        <v>0.77777777777777701</v>
      </c>
      <c r="S694" s="1">
        <f>IF(TeknologiOppgangNedgangUnik_Vader[[#This Row],[Nedgang-KNN]]&gt;TeknologiOppgangNedgangUnik_Vader[[#This Row],[Oppgang-KNN]],0,1)</f>
        <v>1</v>
      </c>
      <c r="T694" s="1">
        <f>IF(TeknologiOppgangNedgangUnik_Vader[[#This Row],[Label]]=TeknologiOppgangNedgangUnik_Vader[[#This Row],[Prediksjon-KNN]],1,-1)</f>
        <v>-1</v>
      </c>
      <c r="U6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94" s="2">
        <f>TeknologiOppgangNedgangUnik_Vader[[#This Row],[Conviction KNN]]*TeknologiOppgangNedgangUnik_Vader[[#This Row],[Prediksjon Rett/Feil KNN]]*TeknologiOppgangNedgangUnik_Vader[[#This Row],[Return]]</f>
        <v>-5.9297312173078474E-4</v>
      </c>
      <c r="W694" s="1">
        <v>0.49035343306013901</v>
      </c>
      <c r="X694" s="1">
        <v>0.50964656693986099</v>
      </c>
      <c r="Y694" s="1">
        <v>0.469343850842595</v>
      </c>
      <c r="Z694" s="1">
        <v>0.530656149157404</v>
      </c>
    </row>
    <row r="695" spans="1:26" x14ac:dyDescent="0.3">
      <c r="A695">
        <v>693</v>
      </c>
      <c r="B695" s="1">
        <v>1050.170044</v>
      </c>
      <c r="C695" s="1">
        <v>1047.339966</v>
      </c>
      <c r="D695" s="1">
        <v>1080.0500489999999</v>
      </c>
      <c r="E695">
        <v>1463600</v>
      </c>
      <c r="F695" s="1">
        <v>1077.150024</v>
      </c>
      <c r="G695" s="3">
        <f>(TeknologiOppgangNedgangUnik_Vader[[#This Row],[Open]]-TeknologiOppgangNedgangUnik_Vader[[#This Row],[Close]])/TeknologiOppgangNedgangUnik_Vader[[#This Row],[Close]]</f>
        <v>-2.5047560134483244E-2</v>
      </c>
      <c r="H695" s="1">
        <v>0.79979999999999996</v>
      </c>
      <c r="I695" s="1">
        <v>0.157</v>
      </c>
      <c r="J695" s="1">
        <v>0.67300000000000004</v>
      </c>
      <c r="K695" s="1">
        <v>0.17</v>
      </c>
      <c r="L695">
        <v>1</v>
      </c>
      <c r="M695" s="7">
        <v>0.467319916045977</v>
      </c>
      <c r="N695" s="7">
        <v>0.532680083954022</v>
      </c>
      <c r="O695" s="7">
        <v>0.52506241244227703</v>
      </c>
      <c r="P695" s="7">
        <v>0.47493758755772197</v>
      </c>
      <c r="Q695" s="7">
        <v>0.44444444444444398</v>
      </c>
      <c r="R695" s="7">
        <v>0.55555555555555503</v>
      </c>
      <c r="S695" s="1">
        <f>IF(TeknologiOppgangNedgangUnik_Vader[[#This Row],[Nedgang-KNN]]&gt;TeknologiOppgangNedgangUnik_Vader[[#This Row],[Oppgang-KNN]],0,1)</f>
        <v>1</v>
      </c>
      <c r="T695" s="1">
        <f>IF(TeknologiOppgangNedgangUnik_Vader[[#This Row],[Label]]=TeknologiOppgangNedgangUnik_Vader[[#This Row],[Prediksjon-KNN]],1,-1)</f>
        <v>1</v>
      </c>
      <c r="U6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5" s="2">
        <f>TeknologiOppgangNedgangUnik_Vader[[#This Row],[Conviction KNN]]*TeknologiOppgangNedgangUnik_Vader[[#This Row],[Prediksjon Rett/Feil KNN]]*TeknologiOppgangNedgangUnik_Vader[[#This Row],[Return]]</f>
        <v>-1.3915311185824016E-3</v>
      </c>
      <c r="W695" s="7">
        <v>0.48420125279537202</v>
      </c>
      <c r="X695" s="7">
        <v>0.51579874720462704</v>
      </c>
      <c r="Y695" s="7">
        <v>0.588607594936708</v>
      </c>
      <c r="Z695" s="7">
        <v>0.411392405063291</v>
      </c>
    </row>
    <row r="696" spans="1:26" hidden="1" x14ac:dyDescent="0.3">
      <c r="A696">
        <v>694</v>
      </c>
      <c r="B696" s="1">
        <v>1080</v>
      </c>
      <c r="C696" s="1">
        <v>1079.339966</v>
      </c>
      <c r="D696" s="1">
        <v>1092.375</v>
      </c>
      <c r="E696">
        <v>1331800</v>
      </c>
      <c r="F696" s="1">
        <v>1080.969971</v>
      </c>
      <c r="G696" s="3">
        <f>(TeknologiOppgangNedgangUnik_Vader[[#This Row],[Open]]-TeknologiOppgangNedgangUnik_Vader[[#This Row],[Close]])/TeknologiOppgangNedgangUnik_Vader[[#This Row],[Close]]</f>
        <v>-8.9731539822764128E-4</v>
      </c>
      <c r="H696" s="1">
        <v>0.99909999999999999</v>
      </c>
      <c r="I696" s="1">
        <v>4.4999999999999998E-2</v>
      </c>
      <c r="J696" s="1">
        <v>0.78</v>
      </c>
      <c r="K696" s="1">
        <v>0.17499999999999999</v>
      </c>
      <c r="L696">
        <v>1</v>
      </c>
      <c r="M696" s="1">
        <v>0.47602263468696199</v>
      </c>
      <c r="N696" s="1">
        <v>0.52397736531303696</v>
      </c>
      <c r="O696" s="1">
        <v>0.42973722834929601</v>
      </c>
      <c r="P696" s="1">
        <v>0.57026277165070305</v>
      </c>
      <c r="Q696" s="1">
        <v>0.55555555555555503</v>
      </c>
      <c r="R696" s="1">
        <v>0.44444444444444398</v>
      </c>
      <c r="S696" s="1">
        <f>IF(TeknologiOppgangNedgangUnik_Vader[[#This Row],[Nedgang-KNN]]&gt;TeknologiOppgangNedgangUnik_Vader[[#This Row],[Oppgang-KNN]],0,1)</f>
        <v>0</v>
      </c>
      <c r="T696" s="1">
        <f>IF(TeknologiOppgangNedgangUnik_Vader[[#This Row],[Label]]=TeknologiOppgangNedgangUnik_Vader[[#This Row],[Prediksjon-KNN]],1,-1)</f>
        <v>-1</v>
      </c>
      <c r="U6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6" s="2">
        <f>TeknologiOppgangNedgangUnik_Vader[[#This Row],[Conviction KNN]]*TeknologiOppgangNedgangUnik_Vader[[#This Row],[Prediksjon Rett/Feil KNN]]*TeknologiOppgangNedgangUnik_Vader[[#This Row],[Return]]</f>
        <v>4.9850855457091156E-5</v>
      </c>
      <c r="W696" s="1">
        <v>0.48823984596882802</v>
      </c>
      <c r="X696" s="1">
        <v>0.51176015403117103</v>
      </c>
      <c r="Y696" s="1">
        <v>0.469343850842595</v>
      </c>
      <c r="Z696" s="1">
        <v>0.530656149157404</v>
      </c>
    </row>
    <row r="697" spans="1:26" hidden="1" x14ac:dyDescent="0.3">
      <c r="A697">
        <v>695</v>
      </c>
      <c r="B697" s="1">
        <v>1079.469971</v>
      </c>
      <c r="C697" s="1">
        <v>1073.5</v>
      </c>
      <c r="D697" s="1">
        <v>1091.8000489999999</v>
      </c>
      <c r="E697">
        <v>1242700</v>
      </c>
      <c r="F697" s="1">
        <v>1089.900024</v>
      </c>
      <c r="G697" s="3">
        <f>(TeknologiOppgangNedgangUnik_Vader[[#This Row],[Open]]-TeknologiOppgangNedgangUnik_Vader[[#This Row],[Close]])/TeknologiOppgangNedgangUnik_Vader[[#This Row],[Close]]</f>
        <v>-9.5697337098141436E-3</v>
      </c>
      <c r="H697" s="1">
        <v>0.99990000000000001</v>
      </c>
      <c r="I697" s="1">
        <v>5.0999999999999997E-2</v>
      </c>
      <c r="J697" s="1">
        <v>0.77200000000000002</v>
      </c>
      <c r="K697" s="1">
        <v>0.17699999999999999</v>
      </c>
      <c r="L697">
        <v>1</v>
      </c>
      <c r="M697" s="1">
        <v>0.47452169459725602</v>
      </c>
      <c r="N697" s="1">
        <v>0.52547830540274298</v>
      </c>
      <c r="O697" s="1">
        <v>0.42764674202840403</v>
      </c>
      <c r="P697" s="1">
        <v>0.57235325797159498</v>
      </c>
      <c r="Q697" s="1">
        <v>0.55555555555555503</v>
      </c>
      <c r="R697" s="1">
        <v>0.44444444444444398</v>
      </c>
      <c r="S697" s="1">
        <f>IF(TeknologiOppgangNedgangUnik_Vader[[#This Row],[Nedgang-KNN]]&gt;TeknologiOppgangNedgangUnik_Vader[[#This Row],[Oppgang-KNN]],0,1)</f>
        <v>0</v>
      </c>
      <c r="T697" s="1">
        <f>IF(TeknologiOppgangNedgangUnik_Vader[[#This Row],[Label]]=TeknologiOppgangNedgangUnik_Vader[[#This Row],[Prediksjon-KNN]],1,-1)</f>
        <v>-1</v>
      </c>
      <c r="U6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7" s="2">
        <f>TeknologiOppgangNedgangUnik_Vader[[#This Row],[Conviction KNN]]*TeknologiOppgangNedgangUnik_Vader[[#This Row],[Prediksjon Rett/Feil KNN]]*TeknologiOppgangNedgangUnik_Vader[[#This Row],[Return]]</f>
        <v>5.3165187276745212E-4</v>
      </c>
      <c r="W697" s="1">
        <v>0.48751882186902001</v>
      </c>
      <c r="X697" s="1">
        <v>0.51248117813097904</v>
      </c>
      <c r="Y697" s="1">
        <v>0.469343850842595</v>
      </c>
      <c r="Z697" s="1">
        <v>0.530656149157404</v>
      </c>
    </row>
    <row r="698" spans="1:26" hidden="1" x14ac:dyDescent="0.3">
      <c r="A698">
        <v>696</v>
      </c>
      <c r="B698" s="1">
        <v>1100</v>
      </c>
      <c r="C698" s="1">
        <v>1090.900024</v>
      </c>
      <c r="D698" s="1">
        <v>1108.3520510000001</v>
      </c>
      <c r="E698">
        <v>1955600</v>
      </c>
      <c r="F698" s="1">
        <v>1098.26001</v>
      </c>
      <c r="G698" s="3">
        <f>(TeknologiOppgangNedgangUnik_Vader[[#This Row],[Open]]-TeknologiOppgangNedgangUnik_Vader[[#This Row],[Close]])/TeknologiOppgangNedgangUnik_Vader[[#This Row],[Close]]</f>
        <v>1.5843151750558908E-3</v>
      </c>
      <c r="H698" s="1">
        <v>0.99260000000000004</v>
      </c>
      <c r="I698" s="1">
        <v>1.6E-2</v>
      </c>
      <c r="J698" s="1">
        <v>0.83199999999999996</v>
      </c>
      <c r="K698" s="1">
        <v>0.152</v>
      </c>
      <c r="L698">
        <v>0</v>
      </c>
      <c r="M698" s="1">
        <v>0.48808635905865899</v>
      </c>
      <c r="N698" s="1">
        <v>0.51191364094133995</v>
      </c>
      <c r="O698" s="1">
        <v>0.45885045403538299</v>
      </c>
      <c r="P698" s="1">
        <v>0.54114954596461595</v>
      </c>
      <c r="Q698" s="1">
        <v>0.66666666666666596</v>
      </c>
      <c r="R698" s="1">
        <v>0.33333333333333298</v>
      </c>
      <c r="S698" s="1">
        <f>IF(TeknologiOppgangNedgangUnik_Vader[[#This Row],[Nedgang-KNN]]&gt;TeknologiOppgangNedgangUnik_Vader[[#This Row],[Oppgang-KNN]],0,1)</f>
        <v>0</v>
      </c>
      <c r="T698" s="1">
        <f>IF(TeknologiOppgangNedgangUnik_Vader[[#This Row],[Label]]=TeknologiOppgangNedgangUnik_Vader[[#This Row],[Prediksjon-KNN]],1,-1)</f>
        <v>1</v>
      </c>
      <c r="U6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8" s="2">
        <f>TeknologiOppgangNedgangUnik_Vader[[#This Row],[Conviction KNN]]*TeknologiOppgangNedgangUnik_Vader[[#This Row],[Prediksjon Rett/Feil KNN]]*TeknologiOppgangNedgangUnik_Vader[[#This Row],[Return]]</f>
        <v>2.6405252917598154E-4</v>
      </c>
      <c r="W698" s="1">
        <v>0.49404892442989101</v>
      </c>
      <c r="X698" s="1">
        <v>0.50595107557010799</v>
      </c>
      <c r="Y698" s="1">
        <v>0.469343850842595</v>
      </c>
      <c r="Z698" s="1">
        <v>0.530656149157404</v>
      </c>
    </row>
    <row r="699" spans="1:26" hidden="1" x14ac:dyDescent="0.3">
      <c r="A699">
        <v>697</v>
      </c>
      <c r="B699" s="1">
        <v>1088</v>
      </c>
      <c r="C699" s="1">
        <v>1063.469971</v>
      </c>
      <c r="D699" s="1">
        <v>1091.51001</v>
      </c>
      <c r="E699">
        <v>1613500</v>
      </c>
      <c r="F699" s="1">
        <v>1070.5200199999999</v>
      </c>
      <c r="G699" s="3">
        <f>(TeknologiOppgangNedgangUnik_Vader[[#This Row],[Open]]-TeknologiOppgangNedgangUnik_Vader[[#This Row],[Close]])/TeknologiOppgangNedgangUnik_Vader[[#This Row],[Close]]</f>
        <v>1.6328494258332573E-2</v>
      </c>
      <c r="H699" s="1">
        <v>0.99380000000000002</v>
      </c>
      <c r="I699" s="1">
        <v>4.1000000000000002E-2</v>
      </c>
      <c r="J699" s="1">
        <v>0.84699999999999998</v>
      </c>
      <c r="K699" s="1">
        <v>0.112</v>
      </c>
      <c r="L699">
        <v>0</v>
      </c>
      <c r="M699" s="1">
        <v>0.49909486316044099</v>
      </c>
      <c r="N699" s="1">
        <v>0.50090513683955895</v>
      </c>
      <c r="O699" s="1">
        <v>0.47655792630991101</v>
      </c>
      <c r="P699" s="1">
        <v>0.52344207369008799</v>
      </c>
      <c r="Q699" s="1">
        <v>0.33333333333333298</v>
      </c>
      <c r="R699" s="1">
        <v>0.66666666666666596</v>
      </c>
      <c r="S699" s="1">
        <f>IF(TeknologiOppgangNedgangUnik_Vader[[#This Row],[Nedgang-KNN]]&gt;TeknologiOppgangNedgangUnik_Vader[[#This Row],[Oppgang-KNN]],0,1)</f>
        <v>1</v>
      </c>
      <c r="T699" s="1">
        <f>IF(TeknologiOppgangNedgangUnik_Vader[[#This Row],[Label]]=TeknologiOppgangNedgangUnik_Vader[[#This Row],[Prediksjon-KNN]],1,-1)</f>
        <v>-1</v>
      </c>
      <c r="U6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9" s="2">
        <f>TeknologiOppgangNedgangUnik_Vader[[#This Row],[Conviction KNN]]*TeknologiOppgangNedgangUnik_Vader[[#This Row],[Prediksjon Rett/Feil KNN]]*TeknologiOppgangNedgangUnik_Vader[[#This Row],[Return]]</f>
        <v>-2.7214157097220928E-3</v>
      </c>
      <c r="W699" s="1">
        <v>0.49939329683432099</v>
      </c>
      <c r="X699" s="1">
        <v>0.50060670316567801</v>
      </c>
      <c r="Y699" s="1">
        <v>0.515593561368209</v>
      </c>
      <c r="Z699" s="1">
        <v>0.48440643863179</v>
      </c>
    </row>
    <row r="700" spans="1:26" hidden="1" x14ac:dyDescent="0.3">
      <c r="A700">
        <v>698</v>
      </c>
      <c r="B700" s="1">
        <v>1077.349976</v>
      </c>
      <c r="C700" s="1">
        <v>1059.75</v>
      </c>
      <c r="D700" s="1">
        <v>1084.9300539999999</v>
      </c>
      <c r="E700">
        <v>967000</v>
      </c>
      <c r="F700" s="1">
        <v>1075.5699460000001</v>
      </c>
      <c r="G700" s="3">
        <f>(TeknologiOppgangNedgangUnik_Vader[[#This Row],[Open]]-TeknologiOppgangNedgangUnik_Vader[[#This Row],[Close]])/TeknologiOppgangNedgangUnik_Vader[[#This Row],[Close]]</f>
        <v>1.6549644275760536E-3</v>
      </c>
      <c r="H700" s="1">
        <v>0.99990000000000001</v>
      </c>
      <c r="I700" s="1">
        <v>1.2999999999999999E-2</v>
      </c>
      <c r="J700" s="1">
        <v>0.75700000000000001</v>
      </c>
      <c r="K700" s="1">
        <v>0.22900000000000001</v>
      </c>
      <c r="L700">
        <v>0</v>
      </c>
      <c r="M700" s="1">
        <v>0.45355878974867597</v>
      </c>
      <c r="N700" s="1">
        <v>0.54644121025132297</v>
      </c>
      <c r="O700" s="1">
        <v>0.40927043434726901</v>
      </c>
      <c r="P700" s="1">
        <v>0.59072956565273005</v>
      </c>
      <c r="Q700" s="1">
        <v>0.33333333333333298</v>
      </c>
      <c r="R700" s="1">
        <v>0.66666666666666596</v>
      </c>
      <c r="S700" s="1">
        <f>IF(TeknologiOppgangNedgangUnik_Vader[[#This Row],[Nedgang-KNN]]&gt;TeknologiOppgangNedgangUnik_Vader[[#This Row],[Oppgang-KNN]],0,1)</f>
        <v>1</v>
      </c>
      <c r="T700" s="1">
        <f>IF(TeknologiOppgangNedgangUnik_Vader[[#This Row],[Label]]=TeknologiOppgangNedgangUnik_Vader[[#This Row],[Prediksjon-KNN]],1,-1)</f>
        <v>-1</v>
      </c>
      <c r="U7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0" s="2">
        <f>TeknologiOppgangNedgangUnik_Vader[[#This Row],[Conviction KNN]]*TeknologiOppgangNedgangUnik_Vader[[#This Row],[Prediksjon Rett/Feil KNN]]*TeknologiOppgangNedgangUnik_Vader[[#This Row],[Return]]</f>
        <v>-2.7582740459600863E-4</v>
      </c>
      <c r="W700" s="1">
        <v>0.48083106121042701</v>
      </c>
      <c r="X700" s="1">
        <v>0.51916893878957204</v>
      </c>
      <c r="Y700" s="1">
        <v>0.21212121212121199</v>
      </c>
      <c r="Z700" s="1">
        <v>0.78787878787878696</v>
      </c>
    </row>
    <row r="701" spans="1:26" hidden="1" x14ac:dyDescent="0.3">
      <c r="A701">
        <v>699</v>
      </c>
      <c r="B701" s="1">
        <v>1076.4799800000001</v>
      </c>
      <c r="C701" s="1">
        <v>1060.6999510000001</v>
      </c>
      <c r="D701" s="1">
        <v>1079.474976</v>
      </c>
      <c r="E701">
        <v>1361300</v>
      </c>
      <c r="F701" s="1">
        <v>1073.900024</v>
      </c>
      <c r="G701" s="3">
        <f>(TeknologiOppgangNedgangUnik_Vader[[#This Row],[Open]]-TeknologiOppgangNedgangUnik_Vader[[#This Row],[Close]])/TeknologiOppgangNedgangUnik_Vader[[#This Row],[Close]]</f>
        <v>2.4024173036055712E-3</v>
      </c>
      <c r="H701" s="1">
        <v>0.99199999999999999</v>
      </c>
      <c r="I701" s="1">
        <v>1.9E-2</v>
      </c>
      <c r="J701" s="1">
        <v>0.82799999999999996</v>
      </c>
      <c r="K701" s="1">
        <v>0.153</v>
      </c>
      <c r="L701">
        <v>0</v>
      </c>
      <c r="M701" s="1">
        <v>0.48735436358743001</v>
      </c>
      <c r="N701" s="1">
        <v>0.51264563641256899</v>
      </c>
      <c r="O701" s="1">
        <v>0.45606134593826803</v>
      </c>
      <c r="P701" s="1">
        <v>0.54393865406173103</v>
      </c>
      <c r="Q701" s="1">
        <v>0.66666666666666596</v>
      </c>
      <c r="R701" s="1">
        <v>0.33333333333333298</v>
      </c>
      <c r="S701" s="1">
        <f>IF(TeknologiOppgangNedgangUnik_Vader[[#This Row],[Nedgang-KNN]]&gt;TeknologiOppgangNedgangUnik_Vader[[#This Row],[Oppgang-KNN]],0,1)</f>
        <v>0</v>
      </c>
      <c r="T701" s="1">
        <f>IF(TeknologiOppgangNedgangUnik_Vader[[#This Row],[Label]]=TeknologiOppgangNedgangUnik_Vader[[#This Row],[Prediksjon-KNN]],1,-1)</f>
        <v>1</v>
      </c>
      <c r="U7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1" s="2">
        <f>TeknologiOppgangNedgangUnik_Vader[[#This Row],[Conviction KNN]]*TeknologiOppgangNedgangUnik_Vader[[#This Row],[Prediksjon Rett/Feil KNN]]*TeknologiOppgangNedgangUnik_Vader[[#This Row],[Return]]</f>
        <v>4.0040288393426146E-4</v>
      </c>
      <c r="W701" s="1">
        <v>0.49369819486138999</v>
      </c>
      <c r="X701" s="1">
        <v>0.50630180513860901</v>
      </c>
      <c r="Y701" s="1">
        <v>0.469343850842595</v>
      </c>
      <c r="Z701" s="1">
        <v>0.530656149157404</v>
      </c>
    </row>
    <row r="702" spans="1:26" x14ac:dyDescent="0.3">
      <c r="A702">
        <v>700</v>
      </c>
      <c r="B702" s="1">
        <v>1085</v>
      </c>
      <c r="C702" s="1">
        <v>1081.8199460000001</v>
      </c>
      <c r="D702" s="1">
        <v>1094</v>
      </c>
      <c r="E702">
        <v>1119100</v>
      </c>
      <c r="F702" s="1">
        <v>1090.98999</v>
      </c>
      <c r="G702" s="3">
        <f>(TeknologiOppgangNedgangUnik_Vader[[#This Row],[Open]]-TeknologiOppgangNedgangUnik_Vader[[#This Row],[Close]])/TeknologiOppgangNedgangUnik_Vader[[#This Row],[Close]]</f>
        <v>-5.4904170110672001E-3</v>
      </c>
      <c r="H702" s="1">
        <v>0.996</v>
      </c>
      <c r="I702" s="1">
        <v>5.1999999999999998E-2</v>
      </c>
      <c r="J702" s="1">
        <v>0.82199999999999995</v>
      </c>
      <c r="K702" s="1">
        <v>0.126</v>
      </c>
      <c r="L702">
        <v>1</v>
      </c>
      <c r="M702" s="7">
        <v>0.492637064500349</v>
      </c>
      <c r="N702" s="7">
        <v>0.50736293549964995</v>
      </c>
      <c r="O702" s="7">
        <v>0.463294536401677</v>
      </c>
      <c r="P702" s="7">
        <v>0.53670546359832205</v>
      </c>
      <c r="Q702" s="7">
        <v>0.44444444444444398</v>
      </c>
      <c r="R702" s="7">
        <v>0.55555555555555503</v>
      </c>
      <c r="S702" s="1">
        <f>IF(TeknologiOppgangNedgangUnik_Vader[[#This Row],[Nedgang-KNN]]&gt;TeknologiOppgangNedgangUnik_Vader[[#This Row],[Oppgang-KNN]],0,1)</f>
        <v>1</v>
      </c>
      <c r="T702" s="1">
        <f>IF(TeknologiOppgangNedgangUnik_Vader[[#This Row],[Label]]=TeknologiOppgangNedgangUnik_Vader[[#This Row],[Prediksjon-KNN]],1,-1)</f>
        <v>1</v>
      </c>
      <c r="U7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2" s="2">
        <f>TeknologiOppgangNedgangUnik_Vader[[#This Row],[Conviction KNN]]*TeknologiOppgangNedgangUnik_Vader[[#This Row],[Prediksjon Rett/Feil KNN]]*TeknologiOppgangNedgangUnik_Vader[[#This Row],[Return]]</f>
        <v>-3.0502316728151093E-4</v>
      </c>
      <c r="W702" s="7">
        <v>0.49628263441090797</v>
      </c>
      <c r="X702" s="7">
        <v>0.50371736558909097</v>
      </c>
      <c r="Y702" s="7">
        <v>0.469343850842595</v>
      </c>
      <c r="Z702" s="7">
        <v>0.530656149157404</v>
      </c>
    </row>
    <row r="703" spans="1:26" hidden="1" x14ac:dyDescent="0.3">
      <c r="A703">
        <v>701</v>
      </c>
      <c r="B703" s="1">
        <v>1080.1099850000001</v>
      </c>
      <c r="C703" s="1">
        <v>1063.8000489999999</v>
      </c>
      <c r="D703" s="1">
        <v>1083</v>
      </c>
      <c r="E703">
        <v>1284300</v>
      </c>
      <c r="F703" s="1">
        <v>1070.079956</v>
      </c>
      <c r="G703" s="3">
        <f>(TeknologiOppgangNedgangUnik_Vader[[#This Row],[Open]]-TeknologiOppgangNedgangUnik_Vader[[#This Row],[Close]])/TeknologiOppgangNedgangUnik_Vader[[#This Row],[Close]]</f>
        <v>9.3731584670482451E-3</v>
      </c>
      <c r="H703" s="1">
        <v>0.99880000000000002</v>
      </c>
      <c r="I703" s="1">
        <v>6.3E-2</v>
      </c>
      <c r="J703" s="1">
        <v>0.69599999999999995</v>
      </c>
      <c r="K703" s="1">
        <v>0.24099999999999999</v>
      </c>
      <c r="L703">
        <v>0</v>
      </c>
      <c r="M703" s="1">
        <v>0.45031016182178801</v>
      </c>
      <c r="N703" s="1">
        <v>0.54968983817821104</v>
      </c>
      <c r="O703" s="1">
        <v>0.39144984200669602</v>
      </c>
      <c r="P703" s="1">
        <v>0.60855015799330303</v>
      </c>
      <c r="Q703" s="1">
        <v>0.44444444444444398</v>
      </c>
      <c r="R703" s="1">
        <v>0.55555555555555503</v>
      </c>
      <c r="S703" s="1">
        <f>IF(TeknologiOppgangNedgangUnik_Vader[[#This Row],[Nedgang-KNN]]&gt;TeknologiOppgangNedgangUnik_Vader[[#This Row],[Oppgang-KNN]],0,1)</f>
        <v>1</v>
      </c>
      <c r="T703" s="1">
        <f>IF(TeknologiOppgangNedgangUnik_Vader[[#This Row],[Label]]=TeknologiOppgangNedgangUnik_Vader[[#This Row],[Prediksjon-KNN]],1,-1)</f>
        <v>-1</v>
      </c>
      <c r="U7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3" s="2">
        <f>TeknologiOppgangNedgangUnik_Vader[[#This Row],[Conviction KNN]]*TeknologiOppgangNedgangUnik_Vader[[#This Row],[Prediksjon Rett/Feil KNN]]*TeknologiOppgangNedgangUnik_Vader[[#This Row],[Return]]</f>
        <v>-5.2073102594712441E-4</v>
      </c>
      <c r="W703" s="1">
        <v>0.47577910585348199</v>
      </c>
      <c r="X703" s="1">
        <v>0.52422089414651696</v>
      </c>
      <c r="Y703" s="1">
        <v>0.69811320754716899</v>
      </c>
      <c r="Z703" s="1">
        <v>0.30188679245283001</v>
      </c>
    </row>
    <row r="704" spans="1:26" hidden="1" x14ac:dyDescent="0.3">
      <c r="A704">
        <v>702</v>
      </c>
      <c r="B704" s="1">
        <v>1072.6800539999999</v>
      </c>
      <c r="C704" s="1">
        <v>1055.86499</v>
      </c>
      <c r="D704" s="1">
        <v>1075.150024</v>
      </c>
      <c r="E704">
        <v>1021800</v>
      </c>
      <c r="F704" s="1">
        <v>1060.619995</v>
      </c>
      <c r="G704" s="3">
        <f>(TeknologiOppgangNedgangUnik_Vader[[#This Row],[Open]]-TeknologiOppgangNedgangUnik_Vader[[#This Row],[Close]])/TeknologiOppgangNedgangUnik_Vader[[#This Row],[Close]]</f>
        <v>1.1370763380714796E-2</v>
      </c>
      <c r="H704" s="1">
        <v>0.99860000000000004</v>
      </c>
      <c r="I704" s="1">
        <v>3.1E-2</v>
      </c>
      <c r="J704" s="1">
        <v>0.71199999999999997</v>
      </c>
      <c r="K704" s="1">
        <v>0.25700000000000001</v>
      </c>
      <c r="L704">
        <v>0</v>
      </c>
      <c r="M704" s="1">
        <v>0.448759541065469</v>
      </c>
      <c r="N704" s="1">
        <v>0.55124045893453</v>
      </c>
      <c r="O704" s="1">
        <v>0.38533904747322101</v>
      </c>
      <c r="P704" s="1">
        <v>0.61466095252677799</v>
      </c>
      <c r="Q704" s="1">
        <v>0.88888888888888795</v>
      </c>
      <c r="R704" s="1">
        <v>0.11111111111111099</v>
      </c>
      <c r="S704" s="1">
        <f>IF(TeknologiOppgangNedgangUnik_Vader[[#This Row],[Nedgang-KNN]]&gt;TeknologiOppgangNedgangUnik_Vader[[#This Row],[Oppgang-KNN]],0,1)</f>
        <v>0</v>
      </c>
      <c r="T704" s="1">
        <f>IF(TeknologiOppgangNedgangUnik_Vader[[#This Row],[Label]]=TeknologiOppgangNedgangUnik_Vader[[#This Row],[Prediksjon-KNN]],1,-1)</f>
        <v>1</v>
      </c>
      <c r="U7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04" s="2">
        <f>TeknologiOppgangNedgangUnik_Vader[[#This Row],[Conviction KNN]]*TeknologiOppgangNedgangUnik_Vader[[#This Row],[Prediksjon Rett/Feil KNN]]*TeknologiOppgangNedgangUnik_Vader[[#This Row],[Return]]</f>
        <v>4.4219635369446382E-3</v>
      </c>
      <c r="W704" s="1">
        <v>0.474992735760907</v>
      </c>
      <c r="X704" s="1">
        <v>0.52500726423909205</v>
      </c>
      <c r="Y704" s="1">
        <v>0.69811320754716899</v>
      </c>
      <c r="Z704" s="1">
        <v>0.30188679245283001</v>
      </c>
    </row>
    <row r="705" spans="1:26" x14ac:dyDescent="0.3">
      <c r="A705">
        <v>703</v>
      </c>
      <c r="B705" s="1">
        <v>1068.4300539999999</v>
      </c>
      <c r="C705" s="1">
        <v>1066.849976</v>
      </c>
      <c r="D705" s="1">
        <v>1091</v>
      </c>
      <c r="E705">
        <v>1279800</v>
      </c>
      <c r="F705" s="1">
        <v>1089.0600589999999</v>
      </c>
      <c r="G705" s="3">
        <f>(TeknologiOppgangNedgangUnik_Vader[[#This Row],[Open]]-TeknologiOppgangNedgangUnik_Vader[[#This Row],[Close]])/TeknologiOppgangNedgangUnik_Vader[[#This Row],[Close]]</f>
        <v>-1.8942945184256349E-2</v>
      </c>
      <c r="H705" s="1">
        <v>0.99319999999999997</v>
      </c>
      <c r="I705" s="1">
        <v>3.5999999999999997E-2</v>
      </c>
      <c r="J705" s="1">
        <v>0.79</v>
      </c>
      <c r="K705" s="1">
        <v>0.17299999999999999</v>
      </c>
      <c r="L705">
        <v>1</v>
      </c>
      <c r="M705" s="7">
        <v>0.470591011029796</v>
      </c>
      <c r="N705" s="7">
        <v>0.52940898897020305</v>
      </c>
      <c r="O705" s="7">
        <v>0.43320445375620098</v>
      </c>
      <c r="P705" s="7">
        <v>0.56679554624379802</v>
      </c>
      <c r="Q705" s="7">
        <v>0.33333333333333298</v>
      </c>
      <c r="R705" s="7">
        <v>0.66666666666666596</v>
      </c>
      <c r="S705" s="1">
        <f>IF(TeknologiOppgangNedgangUnik_Vader[[#This Row],[Nedgang-KNN]]&gt;TeknologiOppgangNedgangUnik_Vader[[#This Row],[Oppgang-KNN]],0,1)</f>
        <v>1</v>
      </c>
      <c r="T705" s="1">
        <f>IF(TeknologiOppgangNedgangUnik_Vader[[#This Row],[Label]]=TeknologiOppgangNedgangUnik_Vader[[#This Row],[Prediksjon-KNN]],1,-1)</f>
        <v>1</v>
      </c>
      <c r="U7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5" s="2">
        <f>TeknologiOppgangNedgangUnik_Vader[[#This Row],[Conviction KNN]]*TeknologiOppgangNedgangUnik_Vader[[#This Row],[Prediksjon Rett/Feil KNN]]*TeknologiOppgangNedgangUnik_Vader[[#This Row],[Return]]</f>
        <v>-3.1571575307093882E-3</v>
      </c>
      <c r="W705" s="7">
        <v>0.48912685626443603</v>
      </c>
      <c r="X705" s="7">
        <v>0.51087314373556303</v>
      </c>
      <c r="Y705" s="7">
        <v>0.469343850842595</v>
      </c>
      <c r="Z705" s="7">
        <v>0.530656149157404</v>
      </c>
    </row>
    <row r="706" spans="1:26" x14ac:dyDescent="0.3">
      <c r="A706">
        <v>704</v>
      </c>
      <c r="B706" s="1">
        <v>1103</v>
      </c>
      <c r="C706" s="1">
        <v>1095.410034</v>
      </c>
      <c r="D706" s="1">
        <v>1117.329956</v>
      </c>
      <c r="E706">
        <v>1538300</v>
      </c>
      <c r="F706" s="1">
        <v>1116.369995</v>
      </c>
      <c r="G706" s="3">
        <f>(TeknologiOppgangNedgangUnik_Vader[[#This Row],[Open]]-TeknologiOppgangNedgangUnik_Vader[[#This Row],[Close]])/TeknologiOppgangNedgangUnik_Vader[[#This Row],[Close]]</f>
        <v>-1.197631167075573E-2</v>
      </c>
      <c r="H706" s="1">
        <v>0.99850000000000005</v>
      </c>
      <c r="I706" s="1">
        <v>3.1E-2</v>
      </c>
      <c r="J706" s="1">
        <v>0.75800000000000001</v>
      </c>
      <c r="K706" s="1">
        <v>0.21099999999999999</v>
      </c>
      <c r="L706">
        <v>1</v>
      </c>
      <c r="M706" s="7">
        <v>0.46504358574848897</v>
      </c>
      <c r="N706" s="7">
        <v>0.53495641425150997</v>
      </c>
      <c r="O706" s="7">
        <v>0.41092543782316099</v>
      </c>
      <c r="P706" s="7">
        <v>0.58907456217683796</v>
      </c>
      <c r="Q706" s="7">
        <v>0.44444444444444398</v>
      </c>
      <c r="R706" s="7">
        <v>0.55555555555555503</v>
      </c>
      <c r="S706" s="1">
        <f>IF(TeknologiOppgangNedgangUnik_Vader[[#This Row],[Nedgang-KNN]]&gt;TeknologiOppgangNedgangUnik_Vader[[#This Row],[Oppgang-KNN]],0,1)</f>
        <v>1</v>
      </c>
      <c r="T706" s="1">
        <f>IF(TeknologiOppgangNedgangUnik_Vader[[#This Row],[Label]]=TeknologiOppgangNedgangUnik_Vader[[#This Row],[Prediksjon-KNN]],1,-1)</f>
        <v>1</v>
      </c>
      <c r="U7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6" s="2">
        <f>TeknologiOppgangNedgangUnik_Vader[[#This Row],[Conviction KNN]]*TeknologiOppgangNedgangUnik_Vader[[#This Row],[Prediksjon Rett/Feil KNN]]*TeknologiOppgangNedgangUnik_Vader[[#This Row],[Return]]</f>
        <v>-6.6535064837531794E-4</v>
      </c>
      <c r="W706" s="7">
        <v>0.48290687590390202</v>
      </c>
      <c r="X706" s="7">
        <v>0.51709312409609698</v>
      </c>
      <c r="Y706" s="7">
        <v>0.469343850842595</v>
      </c>
      <c r="Z706" s="7">
        <v>0.530656149157404</v>
      </c>
    </row>
    <row r="707" spans="1:26" hidden="1" x14ac:dyDescent="0.3">
      <c r="A707">
        <v>705</v>
      </c>
      <c r="B707" s="1">
        <v>1112.400024</v>
      </c>
      <c r="C707" s="1">
        <v>1104.8900149999999</v>
      </c>
      <c r="D707" s="1">
        <v>1125</v>
      </c>
      <c r="E707">
        <v>1462200</v>
      </c>
      <c r="F707" s="1">
        <v>1110.75</v>
      </c>
      <c r="G707" s="3">
        <f>(TeknologiOppgangNedgangUnik_Vader[[#This Row],[Open]]-TeknologiOppgangNedgangUnik_Vader[[#This Row],[Close]])/TeknologiOppgangNedgangUnik_Vader[[#This Row],[Close]]</f>
        <v>1.4855043889264285E-3</v>
      </c>
      <c r="H707" s="1">
        <v>0.99139999999999995</v>
      </c>
      <c r="I707" s="1">
        <v>5.0999999999999997E-2</v>
      </c>
      <c r="J707" s="1">
        <v>0.82099999999999995</v>
      </c>
      <c r="K707" s="1">
        <v>0.128</v>
      </c>
      <c r="L707">
        <v>0</v>
      </c>
      <c r="M707" s="1">
        <v>0.49214455534537999</v>
      </c>
      <c r="N707" s="1">
        <v>0.50785544465461896</v>
      </c>
      <c r="O707" s="1">
        <v>0.461967482346749</v>
      </c>
      <c r="P707" s="1">
        <v>0.538032517653249</v>
      </c>
      <c r="Q707" s="1">
        <v>0.55555555555555503</v>
      </c>
      <c r="R707" s="1">
        <v>0.44444444444444398</v>
      </c>
      <c r="S707" s="1">
        <f>IF(TeknologiOppgangNedgangUnik_Vader[[#This Row],[Nedgang-KNN]]&gt;TeknologiOppgangNedgangUnik_Vader[[#This Row],[Oppgang-KNN]],0,1)</f>
        <v>0</v>
      </c>
      <c r="T707" s="1">
        <f>IF(TeknologiOppgangNedgangUnik_Vader[[#This Row],[Label]]=TeknologiOppgangNedgangUnik_Vader[[#This Row],[Prediksjon-KNN]],1,-1)</f>
        <v>1</v>
      </c>
      <c r="U7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7" s="2">
        <f>TeknologiOppgangNedgangUnik_Vader[[#This Row],[Conviction KNN]]*TeknologiOppgangNedgangUnik_Vader[[#This Row],[Prediksjon Rett/Feil KNN]]*TeknologiOppgangNedgangUnik_Vader[[#This Row],[Return]]</f>
        <v>8.2528021607023767E-5</v>
      </c>
      <c r="W707" s="1">
        <v>0.49604518392304298</v>
      </c>
      <c r="X707" s="1">
        <v>0.50395481607695702</v>
      </c>
      <c r="Y707" s="1">
        <v>0.469343850842595</v>
      </c>
      <c r="Z707" s="1">
        <v>0.530656149157404</v>
      </c>
    </row>
    <row r="708" spans="1:26" x14ac:dyDescent="0.3">
      <c r="A708">
        <v>706</v>
      </c>
      <c r="B708" s="1">
        <v>1112.660034</v>
      </c>
      <c r="C708" s="1">
        <v>1109.0200199999999</v>
      </c>
      <c r="D708" s="1">
        <v>1132.8000489999999</v>
      </c>
      <c r="E708">
        <v>2576500</v>
      </c>
      <c r="F708" s="1">
        <v>1132.8000489999999</v>
      </c>
      <c r="G708" s="3">
        <f>(TeknologiOppgangNedgangUnik_Vader[[#This Row],[Open]]-TeknologiOppgangNedgangUnik_Vader[[#This Row],[Close]])/TeknologiOppgangNedgangUnik_Vader[[#This Row],[Close]]</f>
        <v>-1.7778967274744484E-2</v>
      </c>
      <c r="H708" s="1">
        <v>0.99970000000000003</v>
      </c>
      <c r="I708" s="1">
        <v>4.7E-2</v>
      </c>
      <c r="J708" s="1">
        <v>0.72</v>
      </c>
      <c r="K708" s="1">
        <v>0.23300000000000001</v>
      </c>
      <c r="L708">
        <v>1</v>
      </c>
      <c r="M708" s="7">
        <v>0.45516939936387801</v>
      </c>
      <c r="N708" s="7">
        <v>0.54483060063612099</v>
      </c>
      <c r="O708" s="7">
        <v>0.39471448862314901</v>
      </c>
      <c r="P708" s="7">
        <v>0.60528551137685005</v>
      </c>
      <c r="Q708" s="7">
        <v>0.33333333333333298</v>
      </c>
      <c r="R708" s="7">
        <v>0.66666666666666596</v>
      </c>
      <c r="S708" s="1">
        <f>IF(TeknologiOppgangNedgangUnik_Vader[[#This Row],[Nedgang-KNN]]&gt;TeknologiOppgangNedgangUnik_Vader[[#This Row],[Oppgang-KNN]],0,1)</f>
        <v>1</v>
      </c>
      <c r="T708" s="1">
        <f>IF(TeknologiOppgangNedgangUnik_Vader[[#This Row],[Label]]=TeknologiOppgangNedgangUnik_Vader[[#This Row],[Prediksjon-KNN]],1,-1)</f>
        <v>1</v>
      </c>
      <c r="U7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8" s="2">
        <f>TeknologiOppgangNedgangUnik_Vader[[#This Row],[Conviction KNN]]*TeknologiOppgangNedgangUnik_Vader[[#This Row],[Prediksjon Rett/Feil KNN]]*TeknologiOppgangNedgangUnik_Vader[[#This Row],[Return]]</f>
        <v>-2.9631612124574108E-3</v>
      </c>
      <c r="W708" s="7">
        <v>0.478127364010276</v>
      </c>
      <c r="X708" s="7">
        <v>0.521872635989723</v>
      </c>
      <c r="Y708" s="7">
        <v>0.21212121212121199</v>
      </c>
      <c r="Z708" s="7">
        <v>0.78787878787878696</v>
      </c>
    </row>
    <row r="709" spans="1:26" x14ac:dyDescent="0.3">
      <c r="A709">
        <v>707</v>
      </c>
      <c r="B709" s="1">
        <v>1124.839966</v>
      </c>
      <c r="C709" s="1">
        <v>1117.248047</v>
      </c>
      <c r="D709" s="1">
        <v>1146.849976</v>
      </c>
      <c r="E709">
        <v>3552200</v>
      </c>
      <c r="F709" s="1">
        <v>1145.98999</v>
      </c>
      <c r="G709" s="3">
        <f>(TeknologiOppgangNedgangUnik_Vader[[#This Row],[Open]]-TeknologiOppgangNedgangUnik_Vader[[#This Row],[Close]])/TeknologiOppgangNedgangUnik_Vader[[#This Row],[Close]]</f>
        <v>-1.8455679529975677E-2</v>
      </c>
      <c r="H709" s="1">
        <v>0.97870000000000001</v>
      </c>
      <c r="I709" s="1">
        <v>0</v>
      </c>
      <c r="J709" s="1">
        <v>0.78700000000000003</v>
      </c>
      <c r="K709" s="1">
        <v>0.21299999999999999</v>
      </c>
      <c r="L709">
        <v>1</v>
      </c>
      <c r="M709" s="7">
        <v>0.46871405215582501</v>
      </c>
      <c r="N709" s="7">
        <v>0.53128594784417404</v>
      </c>
      <c r="O709" s="7">
        <v>0.42974701087434303</v>
      </c>
      <c r="P709" s="7">
        <v>0.57025298912565603</v>
      </c>
      <c r="Q709" s="7">
        <v>0.11111111111111099</v>
      </c>
      <c r="R709" s="7">
        <v>0.88888888888888795</v>
      </c>
      <c r="S709" s="1">
        <f>IF(TeknologiOppgangNedgangUnik_Vader[[#This Row],[Nedgang-KNN]]&gt;TeknologiOppgangNedgangUnik_Vader[[#This Row],[Oppgang-KNN]],0,1)</f>
        <v>1</v>
      </c>
      <c r="T709" s="1">
        <f>IF(TeknologiOppgangNedgangUnik_Vader[[#This Row],[Label]]=TeknologiOppgangNedgangUnik_Vader[[#This Row],[Prediksjon-KNN]],1,-1)</f>
        <v>1</v>
      </c>
      <c r="U7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09" s="2">
        <f>TeknologiOppgangNedgangUnik_Vader[[#This Row],[Conviction KNN]]*TeknologiOppgangNedgangUnik_Vader[[#This Row],[Prediksjon Rett/Feil KNN]]*TeknologiOppgangNedgangUnik_Vader[[#This Row],[Return]]</f>
        <v>-7.1772087061016451E-3</v>
      </c>
      <c r="W709" s="7">
        <v>0.48466281017291801</v>
      </c>
      <c r="X709" s="7">
        <v>0.51533718982708099</v>
      </c>
      <c r="Y709" s="7">
        <v>0.469343850842595</v>
      </c>
      <c r="Z709" s="7">
        <v>0.530656149157404</v>
      </c>
    </row>
    <row r="710" spans="1:26" hidden="1" x14ac:dyDescent="0.3">
      <c r="A710">
        <v>708</v>
      </c>
      <c r="B710" s="1">
        <v>1139.5699460000001</v>
      </c>
      <c r="C710" s="1">
        <v>1112.7700199999999</v>
      </c>
      <c r="D710" s="1">
        <v>1147</v>
      </c>
      <c r="E710">
        <v>2105600</v>
      </c>
      <c r="F710" s="1">
        <v>1115.2299800000001</v>
      </c>
      <c r="G710" s="3">
        <f>(TeknologiOppgangNedgangUnik_Vader[[#This Row],[Open]]-TeknologiOppgangNedgangUnik_Vader[[#This Row],[Close]])/TeknologiOppgangNedgangUnik_Vader[[#This Row],[Close]]</f>
        <v>2.1825064279566805E-2</v>
      </c>
      <c r="H710" s="1">
        <v>0.99439999999999995</v>
      </c>
      <c r="I710" s="1">
        <v>5.7000000000000002E-2</v>
      </c>
      <c r="J710" s="1">
        <v>0.79500000000000004</v>
      </c>
      <c r="K710" s="1">
        <v>0.14799999999999999</v>
      </c>
      <c r="L710">
        <v>0</v>
      </c>
      <c r="M710" s="1">
        <v>0.48418132070698899</v>
      </c>
      <c r="N710" s="1">
        <v>0.51581867929300995</v>
      </c>
      <c r="O710" s="1">
        <v>0.44702240174901398</v>
      </c>
      <c r="P710" s="1">
        <v>0.55297759825098503</v>
      </c>
      <c r="Q710" s="1">
        <v>0.55555555555555503</v>
      </c>
      <c r="R710" s="1">
        <v>0.44444444444444398</v>
      </c>
      <c r="S710" s="1">
        <f>IF(TeknologiOppgangNedgangUnik_Vader[[#This Row],[Nedgang-KNN]]&gt;TeknologiOppgangNedgangUnik_Vader[[#This Row],[Oppgang-KNN]],0,1)</f>
        <v>0</v>
      </c>
      <c r="T710" s="1">
        <f>IF(TeknologiOppgangNedgangUnik_Vader[[#This Row],[Label]]=TeknologiOppgangNedgangUnik_Vader[[#This Row],[Prediksjon-KNN]],1,-1)</f>
        <v>1</v>
      </c>
      <c r="U7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0" s="2">
        <f>TeknologiOppgangNedgangUnik_Vader[[#This Row],[Conviction KNN]]*TeknologiOppgangNedgangUnik_Vader[[#This Row],[Prediksjon Rett/Feil KNN]]*TeknologiOppgangNedgangUnik_Vader[[#This Row],[Return]]</f>
        <v>1.2125035710870442E-3</v>
      </c>
      <c r="W710" s="1">
        <v>0.492200401464641</v>
      </c>
      <c r="X710" s="1">
        <v>0.50779959853535805</v>
      </c>
      <c r="Y710" s="1">
        <v>0.469343850842595</v>
      </c>
      <c r="Z710" s="1">
        <v>0.530656149157404</v>
      </c>
    </row>
    <row r="711" spans="1:26" hidden="1" x14ac:dyDescent="0.3">
      <c r="A711">
        <v>709</v>
      </c>
      <c r="B711" s="1">
        <v>1104.160034</v>
      </c>
      <c r="C711" s="1">
        <v>1086</v>
      </c>
      <c r="D711" s="1">
        <v>1104.839966</v>
      </c>
      <c r="E711">
        <v>2044800</v>
      </c>
      <c r="F711" s="1">
        <v>1098.709961</v>
      </c>
      <c r="G711" s="3">
        <f>(TeknologiOppgangNedgangUnik_Vader[[#This Row],[Open]]-TeknologiOppgangNedgangUnik_Vader[[#This Row],[Close]])/TeknologiOppgangNedgangUnik_Vader[[#This Row],[Close]]</f>
        <v>4.9604292246877837E-3</v>
      </c>
      <c r="H711" s="1">
        <v>0.9839</v>
      </c>
      <c r="I711" s="1">
        <v>6.2E-2</v>
      </c>
      <c r="J711" s="1">
        <v>0.81699999999999995</v>
      </c>
      <c r="K711" s="1">
        <v>0.121</v>
      </c>
      <c r="L711">
        <v>0</v>
      </c>
      <c r="M711" s="1">
        <v>0.49336818646666603</v>
      </c>
      <c r="N711" s="1">
        <v>0.50663181353333298</v>
      </c>
      <c r="O711" s="1">
        <v>0.46683189636404698</v>
      </c>
      <c r="P711" s="1">
        <v>0.53316810363595202</v>
      </c>
      <c r="Q711" s="1">
        <v>0.55555555555555503</v>
      </c>
      <c r="R711" s="1">
        <v>0.44444444444444398</v>
      </c>
      <c r="S711" s="1">
        <f>IF(TeknologiOppgangNedgangUnik_Vader[[#This Row],[Nedgang-KNN]]&gt;TeknologiOppgangNedgangUnik_Vader[[#This Row],[Oppgang-KNN]],0,1)</f>
        <v>0</v>
      </c>
      <c r="T711" s="1">
        <f>IF(TeknologiOppgangNedgangUnik_Vader[[#This Row],[Label]]=TeknologiOppgangNedgangUnik_Vader[[#This Row],[Prediksjon-KNN]],1,-1)</f>
        <v>1</v>
      </c>
      <c r="U7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1" s="2">
        <f>TeknologiOppgangNedgangUnik_Vader[[#This Row],[Conviction KNN]]*TeknologiOppgangNedgangUnik_Vader[[#This Row],[Prediksjon Rett/Feil KNN]]*TeknologiOppgangNedgangUnik_Vader[[#This Row],[Return]]</f>
        <v>2.7557940137154339E-4</v>
      </c>
      <c r="W711" s="1">
        <v>0.49664987139043099</v>
      </c>
      <c r="X711" s="1">
        <v>0.50335012860956796</v>
      </c>
      <c r="Y711" s="1">
        <v>0.469343850842595</v>
      </c>
      <c r="Z711" s="1">
        <v>0.530656149157404</v>
      </c>
    </row>
    <row r="712" spans="1:26" hidden="1" x14ac:dyDescent="0.3">
      <c r="A712">
        <v>710</v>
      </c>
      <c r="B712" s="1">
        <v>1087</v>
      </c>
      <c r="C712" s="1">
        <v>1086.5500489999999</v>
      </c>
      <c r="D712" s="1">
        <v>1098.910034</v>
      </c>
      <c r="E712">
        <v>1075800</v>
      </c>
      <c r="F712" s="1">
        <v>1095.0600589999999</v>
      </c>
      <c r="G712" s="3">
        <f>(TeknologiOppgangNedgangUnik_Vader[[#This Row],[Open]]-TeknologiOppgangNedgangUnik_Vader[[#This Row],[Close]])/TeknologiOppgangNedgangUnik_Vader[[#This Row],[Close]]</f>
        <v>-7.3603807697637073E-3</v>
      </c>
      <c r="H712" s="1">
        <v>0.99119999999999997</v>
      </c>
      <c r="I712" s="1">
        <v>3.6999999999999998E-2</v>
      </c>
      <c r="J712" s="1">
        <v>0.86899999999999999</v>
      </c>
      <c r="K712" s="1">
        <v>9.4E-2</v>
      </c>
      <c r="L712">
        <v>1</v>
      </c>
      <c r="M712" s="1">
        <v>0.50608272051235303</v>
      </c>
      <c r="N712" s="1">
        <v>0.49391727948764602</v>
      </c>
      <c r="O712" s="1">
        <v>0.49267578082763103</v>
      </c>
      <c r="P712" s="1">
        <v>0.50732421917236803</v>
      </c>
      <c r="Q712" s="1">
        <v>0.55555555555555503</v>
      </c>
      <c r="R712" s="1">
        <v>0.44444444444444398</v>
      </c>
      <c r="S712" s="1">
        <f>IF(TeknologiOppgangNedgangUnik_Vader[[#This Row],[Nedgang-KNN]]&gt;TeknologiOppgangNedgangUnik_Vader[[#This Row],[Oppgang-KNN]],0,1)</f>
        <v>0</v>
      </c>
      <c r="T712" s="1">
        <f>IF(TeknologiOppgangNedgangUnik_Vader[[#This Row],[Label]]=TeknologiOppgangNedgangUnik_Vader[[#This Row],[Prediksjon-KNN]],1,-1)</f>
        <v>-1</v>
      </c>
      <c r="U7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2" s="2">
        <f>TeknologiOppgangNedgangUnik_Vader[[#This Row],[Conviction KNN]]*TeknologiOppgangNedgangUnik_Vader[[#This Row],[Prediksjon Rett/Feil KNN]]*TeknologiOppgangNedgangUnik_Vader[[#This Row],[Return]]</f>
        <v>4.0891004276465018E-4</v>
      </c>
      <c r="W712" s="1">
        <v>0.50276701399350998</v>
      </c>
      <c r="X712" s="1">
        <v>0.49723298600648902</v>
      </c>
      <c r="Y712" s="1">
        <v>0.515593561368209</v>
      </c>
      <c r="Z712" s="1">
        <v>0.48440643863179</v>
      </c>
    </row>
    <row r="713" spans="1:26" hidden="1" x14ac:dyDescent="0.3">
      <c r="A713">
        <v>711</v>
      </c>
      <c r="B713" s="1">
        <v>1096.9499510000001</v>
      </c>
      <c r="C713" s="1">
        <v>1092.8599850000001</v>
      </c>
      <c r="D713" s="1">
        <v>1105.9449460000001</v>
      </c>
      <c r="E713">
        <v>1065200</v>
      </c>
      <c r="F713" s="1">
        <v>1095.01001</v>
      </c>
      <c r="G713" s="3">
        <f>(TeknologiOppgangNedgangUnik_Vader[[#This Row],[Open]]-TeknologiOppgangNedgangUnik_Vader[[#This Row],[Close]])/TeknologiOppgangNedgangUnik_Vader[[#This Row],[Close]]</f>
        <v>1.7716194210864703E-3</v>
      </c>
      <c r="H713" s="1">
        <v>0.96819999999999995</v>
      </c>
      <c r="I713" s="1">
        <v>5.7000000000000002E-2</v>
      </c>
      <c r="J713" s="1">
        <v>0.84599999999999997</v>
      </c>
      <c r="K713" s="1">
        <v>9.7000000000000003E-2</v>
      </c>
      <c r="L713">
        <v>0</v>
      </c>
      <c r="M713" s="1">
        <v>0.50288534652003802</v>
      </c>
      <c r="N713" s="1">
        <v>0.49711465347996198</v>
      </c>
      <c r="O713" s="1">
        <v>0.48569266566952601</v>
      </c>
      <c r="P713" s="1">
        <v>0.51430733433047304</v>
      </c>
      <c r="Q713" s="1">
        <v>0.55555555555555503</v>
      </c>
      <c r="R713" s="1">
        <v>0.44444444444444398</v>
      </c>
      <c r="S713" s="1">
        <f>IF(TeknologiOppgangNedgangUnik_Vader[[#This Row],[Nedgang-KNN]]&gt;TeknologiOppgangNedgangUnik_Vader[[#This Row],[Oppgang-KNN]],0,1)</f>
        <v>0</v>
      </c>
      <c r="T713" s="1">
        <f>IF(TeknologiOppgangNedgangUnik_Vader[[#This Row],[Label]]=TeknologiOppgangNedgangUnik_Vader[[#This Row],[Prediksjon-KNN]],1,-1)</f>
        <v>1</v>
      </c>
      <c r="U7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3" s="2">
        <f>TeknologiOppgangNedgangUnik_Vader[[#This Row],[Conviction KNN]]*TeknologiOppgangNedgangUnik_Vader[[#This Row],[Prediksjon Rett/Feil KNN]]*TeknologiOppgangNedgangUnik_Vader[[#This Row],[Return]]</f>
        <v>9.842330117147051E-5</v>
      </c>
      <c r="W713" s="1">
        <v>0.50124927776424799</v>
      </c>
      <c r="X713" s="1">
        <v>0.49875072223575101</v>
      </c>
      <c r="Y713" s="1">
        <v>0.515593561368209</v>
      </c>
      <c r="Z713" s="1">
        <v>0.48440643863179</v>
      </c>
    </row>
    <row r="714" spans="1:26" x14ac:dyDescent="0.3">
      <c r="A714">
        <v>712</v>
      </c>
      <c r="B714" s="1">
        <v>1106.8000489999999</v>
      </c>
      <c r="C714" s="1">
        <v>1105.849976</v>
      </c>
      <c r="D714" s="1">
        <v>1125.295044</v>
      </c>
      <c r="E714">
        <v>1609100</v>
      </c>
      <c r="F714" s="1">
        <v>1121.369995</v>
      </c>
      <c r="G714" s="3">
        <f>(TeknologiOppgangNedgangUnik_Vader[[#This Row],[Open]]-TeknologiOppgangNedgangUnik_Vader[[#This Row],[Close]])/TeknologiOppgangNedgangUnik_Vader[[#This Row],[Close]]</f>
        <v>-1.2992987207580914E-2</v>
      </c>
      <c r="H714" s="1">
        <v>0.98909999999999998</v>
      </c>
      <c r="I714" s="1">
        <v>4.7E-2</v>
      </c>
      <c r="J714" s="1">
        <v>0.83599999999999997</v>
      </c>
      <c r="K714" s="1">
        <v>0.11700000000000001</v>
      </c>
      <c r="L714">
        <v>1</v>
      </c>
      <c r="M714" s="7">
        <v>0.49662967386740597</v>
      </c>
      <c r="N714" s="7">
        <v>0.50337032613259403</v>
      </c>
      <c r="O714" s="7">
        <v>0.47106710259614498</v>
      </c>
      <c r="P714" s="7">
        <v>0.52893289740385396</v>
      </c>
      <c r="Q714" s="7">
        <v>0.44444444444444398</v>
      </c>
      <c r="R714" s="7">
        <v>0.55555555555555503</v>
      </c>
      <c r="S714" s="1">
        <f>IF(TeknologiOppgangNedgangUnik_Vader[[#This Row],[Nedgang-KNN]]&gt;TeknologiOppgangNedgangUnik_Vader[[#This Row],[Oppgang-KNN]],0,1)</f>
        <v>1</v>
      </c>
      <c r="T714" s="1">
        <f>IF(TeknologiOppgangNedgangUnik_Vader[[#This Row],[Label]]=TeknologiOppgangNedgangUnik_Vader[[#This Row],[Prediksjon-KNN]],1,-1)</f>
        <v>1</v>
      </c>
      <c r="U7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4" s="2">
        <f>TeknologiOppgangNedgangUnik_Vader[[#This Row],[Conviction KNN]]*TeknologiOppgangNedgangUnik_Vader[[#This Row],[Prediksjon Rett/Feil KNN]]*TeknologiOppgangNedgangUnik_Vader[[#This Row],[Return]]</f>
        <v>-7.2183262264338373E-4</v>
      </c>
      <c r="W714" s="7">
        <v>0.49820953406403301</v>
      </c>
      <c r="X714" s="7">
        <v>0.50179046593596599</v>
      </c>
      <c r="Y714" s="7">
        <v>0.469343850842595</v>
      </c>
      <c r="Z714" s="7">
        <v>0.530656149157404</v>
      </c>
    </row>
    <row r="715" spans="1:26" hidden="1" x14ac:dyDescent="0.3">
      <c r="A715">
        <v>713</v>
      </c>
      <c r="B715" s="1">
        <v>1124.98999</v>
      </c>
      <c r="C715" s="1">
        <v>1118.5</v>
      </c>
      <c r="D715" s="1">
        <v>1134.7299800000001</v>
      </c>
      <c r="E715">
        <v>1049800</v>
      </c>
      <c r="F715" s="1">
        <v>1120.160034</v>
      </c>
      <c r="G715" s="3">
        <f>(TeknologiOppgangNedgangUnik_Vader[[#This Row],[Open]]-TeknologiOppgangNedgangUnik_Vader[[#This Row],[Close]])/TeknologiOppgangNedgangUnik_Vader[[#This Row],[Close]]</f>
        <v>4.3118446055896674E-3</v>
      </c>
      <c r="H715" s="1">
        <v>0.98150000000000004</v>
      </c>
      <c r="I715" s="1">
        <v>8.1000000000000003E-2</v>
      </c>
      <c r="J715" s="1">
        <v>0.79</v>
      </c>
      <c r="K715" s="1">
        <v>0.128</v>
      </c>
      <c r="L715">
        <v>0</v>
      </c>
      <c r="M715" s="1">
        <v>0.48103165318927799</v>
      </c>
      <c r="N715" s="1">
        <v>0.51896834681072102</v>
      </c>
      <c r="O715" s="1">
        <v>0.46561311417074502</v>
      </c>
      <c r="P715" s="1">
        <v>0.53438688582925298</v>
      </c>
      <c r="Q715" s="1">
        <v>0.55555555555555503</v>
      </c>
      <c r="R715" s="1">
        <v>0.44444444444444398</v>
      </c>
      <c r="S715" s="1">
        <f>IF(TeknologiOppgangNedgangUnik_Vader[[#This Row],[Nedgang-KNN]]&gt;TeknologiOppgangNedgangUnik_Vader[[#This Row],[Oppgang-KNN]],0,1)</f>
        <v>0</v>
      </c>
      <c r="T715" s="1">
        <f>IF(TeknologiOppgangNedgangUnik_Vader[[#This Row],[Label]]=TeknologiOppgangNedgangUnik_Vader[[#This Row],[Prediksjon-KNN]],1,-1)</f>
        <v>1</v>
      </c>
      <c r="U7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5" s="2">
        <f>TeknologiOppgangNedgangUnik_Vader[[#This Row],[Conviction KNN]]*TeknologiOppgangNedgangUnik_Vader[[#This Row],[Prediksjon Rett/Feil KNN]]*TeknologiOppgangNedgangUnik_Vader[[#This Row],[Return]]</f>
        <v>2.3954692253275916E-4</v>
      </c>
      <c r="W715" s="1">
        <v>0.49423054875651701</v>
      </c>
      <c r="X715" s="1">
        <v>0.50576945124348205</v>
      </c>
      <c r="Y715" s="1">
        <v>0.469343850842595</v>
      </c>
      <c r="Z715" s="1">
        <v>0.530656149157404</v>
      </c>
    </row>
    <row r="716" spans="1:26" x14ac:dyDescent="0.3">
      <c r="A716">
        <v>714</v>
      </c>
      <c r="B716" s="1">
        <v>1118.0500489999999</v>
      </c>
      <c r="C716" s="1">
        <v>1110.4449460000001</v>
      </c>
      <c r="D716" s="1">
        <v>1128.2299800000001</v>
      </c>
      <c r="E716">
        <v>947600</v>
      </c>
      <c r="F716" s="1">
        <v>1121.670044</v>
      </c>
      <c r="G716" s="3">
        <f>(TeknologiOppgangNedgangUnik_Vader[[#This Row],[Open]]-TeknologiOppgangNedgangUnik_Vader[[#This Row],[Close]])/TeknologiOppgangNedgangUnik_Vader[[#This Row],[Close]]</f>
        <v>-3.2273260923423729E-3</v>
      </c>
      <c r="H716" s="1">
        <v>0.9819</v>
      </c>
      <c r="I716" s="1">
        <v>3.6999999999999998E-2</v>
      </c>
      <c r="J716" s="1">
        <v>0.85399999999999998</v>
      </c>
      <c r="K716" s="1">
        <v>0.108</v>
      </c>
      <c r="L716">
        <v>1</v>
      </c>
      <c r="M716" s="7">
        <v>0.49383429061150103</v>
      </c>
      <c r="N716" s="7">
        <v>0.50616570938849803</v>
      </c>
      <c r="O716" s="7">
        <v>0.48099232455525398</v>
      </c>
      <c r="P716" s="7">
        <v>0.51900767544474502</v>
      </c>
      <c r="Q716" s="7">
        <v>0.44444444444444398</v>
      </c>
      <c r="R716" s="7">
        <v>0.55555555555555503</v>
      </c>
      <c r="S716" s="1">
        <f>IF(TeknologiOppgangNedgangUnik_Vader[[#This Row],[Nedgang-KNN]]&gt;TeknologiOppgangNedgangUnik_Vader[[#This Row],[Oppgang-KNN]],0,1)</f>
        <v>1</v>
      </c>
      <c r="T716" s="1">
        <f>IF(TeknologiOppgangNedgangUnik_Vader[[#This Row],[Label]]=TeknologiOppgangNedgangUnik_Vader[[#This Row],[Prediksjon-KNN]],1,-1)</f>
        <v>1</v>
      </c>
      <c r="U7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6" s="2">
        <f>TeknologiOppgangNedgangUnik_Vader[[#This Row],[Conviction KNN]]*TeknologiOppgangNedgangUnik_Vader[[#This Row],[Prediksjon Rett/Feil KNN]]*TeknologiOppgangNedgangUnik_Vader[[#This Row],[Return]]</f>
        <v>-1.7929589401902062E-4</v>
      </c>
      <c r="W716" s="7">
        <v>0.50037772517657497</v>
      </c>
      <c r="X716" s="7">
        <v>0.49962227482342397</v>
      </c>
      <c r="Y716" s="7">
        <v>0.515593561368209</v>
      </c>
      <c r="Z716" s="7">
        <v>0.48440643863179</v>
      </c>
    </row>
    <row r="717" spans="1:26" hidden="1" x14ac:dyDescent="0.3">
      <c r="A717">
        <v>715</v>
      </c>
      <c r="B717" s="1">
        <v>1130.079956</v>
      </c>
      <c r="C717" s="1">
        <v>1110.650024</v>
      </c>
      <c r="D717" s="1">
        <v>1131.670044</v>
      </c>
      <c r="E717">
        <v>1449800</v>
      </c>
      <c r="F717" s="1">
        <v>1113.650024</v>
      </c>
      <c r="G717" s="3">
        <f>(TeknologiOppgangNedgangUnik_Vader[[#This Row],[Open]]-TeknologiOppgangNedgangUnik_Vader[[#This Row],[Close]])/TeknologiOppgangNedgangUnik_Vader[[#This Row],[Close]]</f>
        <v>1.4753227356819961E-2</v>
      </c>
      <c r="H717" s="1">
        <v>0.98580000000000001</v>
      </c>
      <c r="I717" s="1">
        <v>2.8000000000000001E-2</v>
      </c>
      <c r="J717" s="1">
        <v>0.87</v>
      </c>
      <c r="K717" s="1">
        <v>0.10199999999999999</v>
      </c>
      <c r="L717">
        <v>0</v>
      </c>
      <c r="M717" s="1">
        <v>0.50450025486033601</v>
      </c>
      <c r="N717" s="1">
        <v>0.49549974513966299</v>
      </c>
      <c r="O717" s="1">
        <v>0.49051860009513498</v>
      </c>
      <c r="P717" s="1">
        <v>0.50948139990486496</v>
      </c>
      <c r="Q717" s="1">
        <v>0.66666666666666596</v>
      </c>
      <c r="R717" s="1">
        <v>0.33333333333333298</v>
      </c>
      <c r="S717" s="1">
        <f>IF(TeknologiOppgangNedgangUnik_Vader[[#This Row],[Nedgang-KNN]]&gt;TeknologiOppgangNedgangUnik_Vader[[#This Row],[Oppgang-KNN]],0,1)</f>
        <v>0</v>
      </c>
      <c r="T717" s="1">
        <f>IF(TeknologiOppgangNedgangUnik_Vader[[#This Row],[Label]]=TeknologiOppgangNedgangUnik_Vader[[#This Row],[Prediksjon-KNN]],1,-1)</f>
        <v>1</v>
      </c>
      <c r="U7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7" s="2">
        <f>TeknologiOppgangNedgangUnik_Vader[[#This Row],[Conviction KNN]]*TeknologiOppgangNedgangUnik_Vader[[#This Row],[Prediksjon Rett/Feil KNN]]*TeknologiOppgangNedgangUnik_Vader[[#This Row],[Return]]</f>
        <v>2.4588712261366576E-3</v>
      </c>
      <c r="W717" s="1">
        <v>0.50199528536165905</v>
      </c>
      <c r="X717" s="1">
        <v>0.49800471463834001</v>
      </c>
      <c r="Y717" s="1">
        <v>0.515593561368209</v>
      </c>
      <c r="Z717" s="1">
        <v>0.48440643863179</v>
      </c>
    </row>
    <row r="718" spans="1:26" hidden="1" x14ac:dyDescent="0.3">
      <c r="A718">
        <v>716</v>
      </c>
      <c r="B718" s="1">
        <v>1119.98999</v>
      </c>
      <c r="C718" s="1">
        <v>1105.280029</v>
      </c>
      <c r="D718" s="1">
        <v>1123.410034</v>
      </c>
      <c r="E718">
        <v>1087800</v>
      </c>
      <c r="F718" s="1">
        <v>1113.8000489999999</v>
      </c>
      <c r="G718" s="3">
        <f>(TeknologiOppgangNedgangUnik_Vader[[#This Row],[Open]]-TeknologiOppgangNedgangUnik_Vader[[#This Row],[Close]])/TeknologiOppgangNedgangUnik_Vader[[#This Row],[Close]]</f>
        <v>5.5574975109379714E-3</v>
      </c>
      <c r="H718" s="1">
        <v>0.99250000000000005</v>
      </c>
      <c r="I718" s="1">
        <v>6.2E-2</v>
      </c>
      <c r="J718" s="1">
        <v>0.76700000000000002</v>
      </c>
      <c r="K718" s="1">
        <v>0.17100000000000001</v>
      </c>
      <c r="L718">
        <v>0</v>
      </c>
      <c r="M718" s="1">
        <v>0.47538478403692103</v>
      </c>
      <c r="N718" s="1">
        <v>0.52461521596307803</v>
      </c>
      <c r="O718" s="1">
        <v>0.43176279570416198</v>
      </c>
      <c r="P718" s="1">
        <v>0.56823720429583802</v>
      </c>
      <c r="Q718" s="1">
        <v>0.33333333333333298</v>
      </c>
      <c r="R718" s="1">
        <v>0.66666666666666596</v>
      </c>
      <c r="S718" s="1">
        <f>IF(TeknologiOppgangNedgangUnik_Vader[[#This Row],[Nedgang-KNN]]&gt;TeknologiOppgangNedgangUnik_Vader[[#This Row],[Oppgang-KNN]],0,1)</f>
        <v>1</v>
      </c>
      <c r="T718" s="1">
        <f>IF(TeknologiOppgangNedgangUnik_Vader[[#This Row],[Label]]=TeknologiOppgangNedgangUnik_Vader[[#This Row],[Prediksjon-KNN]],1,-1)</f>
        <v>-1</v>
      </c>
      <c r="U7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8" s="2">
        <f>TeknologiOppgangNedgangUnik_Vader[[#This Row],[Conviction KNN]]*TeknologiOppgangNedgangUnik_Vader[[#This Row],[Prediksjon Rett/Feil KNN]]*TeknologiOppgangNedgangUnik_Vader[[#This Row],[Return]]</f>
        <v>-9.2624958515632756E-4</v>
      </c>
      <c r="W718" s="1">
        <v>0.48794995383835998</v>
      </c>
      <c r="X718" s="1">
        <v>0.51205004616163896</v>
      </c>
      <c r="Y718" s="1">
        <v>0.469343850842595</v>
      </c>
      <c r="Z718" s="1">
        <v>0.530656149157404</v>
      </c>
    </row>
    <row r="719" spans="1:26" hidden="1" x14ac:dyDescent="0.3">
      <c r="A719">
        <v>717</v>
      </c>
      <c r="B719" s="1">
        <v>1110.839966</v>
      </c>
      <c r="C719" s="1">
        <v>1092.5200199999999</v>
      </c>
      <c r="D719" s="1">
        <v>1111.9399410000001</v>
      </c>
      <c r="E719">
        <v>1415100</v>
      </c>
      <c r="F719" s="1">
        <v>1096.969971</v>
      </c>
      <c r="G719" s="3">
        <f>(TeknologiOppgangNedgangUnik_Vader[[#This Row],[Open]]-TeknologiOppgangNedgangUnik_Vader[[#This Row],[Close]])/TeknologiOppgangNedgangUnik_Vader[[#This Row],[Close]]</f>
        <v>1.264391493538889E-2</v>
      </c>
      <c r="H719" s="1">
        <v>0.99839999999999995</v>
      </c>
      <c r="I719" s="1">
        <v>2.7E-2</v>
      </c>
      <c r="J719" s="1">
        <v>0.76600000000000001</v>
      </c>
      <c r="K719" s="1">
        <v>0.20699999999999999</v>
      </c>
      <c r="L719">
        <v>0</v>
      </c>
      <c r="M719" s="1">
        <v>0.46698010360381198</v>
      </c>
      <c r="N719" s="1">
        <v>0.53301989639618697</v>
      </c>
      <c r="O719" s="1">
        <v>0.41501509773137002</v>
      </c>
      <c r="P719" s="1">
        <v>0.58498490226862898</v>
      </c>
      <c r="Q719" s="1">
        <v>0.33333333333333298</v>
      </c>
      <c r="R719" s="1">
        <v>0.66666666666666596</v>
      </c>
      <c r="S719" s="1">
        <f>IF(TeknologiOppgangNedgangUnik_Vader[[#This Row],[Nedgang-KNN]]&gt;TeknologiOppgangNedgangUnik_Vader[[#This Row],[Oppgang-KNN]],0,1)</f>
        <v>1</v>
      </c>
      <c r="T719" s="1">
        <f>IF(TeknologiOppgangNedgangUnik_Vader[[#This Row],[Label]]=TeknologiOppgangNedgangUnik_Vader[[#This Row],[Prediksjon-KNN]],1,-1)</f>
        <v>-1</v>
      </c>
      <c r="U7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9" s="2">
        <f>TeknologiOppgangNedgangUnik_Vader[[#This Row],[Conviction KNN]]*TeknologiOppgangNedgangUnik_Vader[[#This Row],[Prediksjon Rett/Feil KNN]]*TeknologiOppgangNedgangUnik_Vader[[#This Row],[Return]]</f>
        <v>-2.1073191558981462E-3</v>
      </c>
      <c r="W719" s="1">
        <v>0.483842055244466</v>
      </c>
      <c r="X719" s="1">
        <v>0.516157944755533</v>
      </c>
      <c r="Y719" s="1">
        <v>0.469343850842595</v>
      </c>
      <c r="Z719" s="1">
        <v>0.530656149157404</v>
      </c>
    </row>
    <row r="720" spans="1:26" x14ac:dyDescent="0.3">
      <c r="A720">
        <v>718</v>
      </c>
      <c r="B720" s="1">
        <v>1100.900024</v>
      </c>
      <c r="C720" s="1">
        <v>1095.599976</v>
      </c>
      <c r="D720" s="1">
        <v>1111.23999</v>
      </c>
      <c r="E720">
        <v>1049500</v>
      </c>
      <c r="F720" s="1">
        <v>1110.369995</v>
      </c>
      <c r="G720" s="3">
        <f>(TeknologiOppgangNedgangUnik_Vader[[#This Row],[Open]]-TeknologiOppgangNedgangUnik_Vader[[#This Row],[Close]])/TeknologiOppgangNedgangUnik_Vader[[#This Row],[Close]]</f>
        <v>-8.5286625563040248E-3</v>
      </c>
      <c r="H720" s="1">
        <v>0.99770000000000003</v>
      </c>
      <c r="I720" s="1">
        <v>3.9E-2</v>
      </c>
      <c r="J720" s="1">
        <v>0.78600000000000003</v>
      </c>
      <c r="K720" s="1">
        <v>0.17499999999999999</v>
      </c>
      <c r="L720">
        <v>1</v>
      </c>
      <c r="M720" s="7">
        <v>0.47682411308039502</v>
      </c>
      <c r="N720" s="7">
        <v>0.52317588691960404</v>
      </c>
      <c r="O720" s="7">
        <v>0.43114772291560999</v>
      </c>
      <c r="P720" s="7">
        <v>0.56885227708439001</v>
      </c>
      <c r="Q720" s="7">
        <v>0.33333333333333298</v>
      </c>
      <c r="R720" s="7">
        <v>0.66666666666666596</v>
      </c>
      <c r="S720" s="1">
        <f>IF(TeknologiOppgangNedgangUnik_Vader[[#This Row],[Nedgang-KNN]]&gt;TeknologiOppgangNedgangUnik_Vader[[#This Row],[Oppgang-KNN]],0,1)</f>
        <v>1</v>
      </c>
      <c r="T720" s="1">
        <f>IF(TeknologiOppgangNedgangUnik_Vader[[#This Row],[Label]]=TeknologiOppgangNedgangUnik_Vader[[#This Row],[Prediksjon-KNN]],1,-1)</f>
        <v>1</v>
      </c>
      <c r="U7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0" s="2">
        <f>TeknologiOppgangNedgangUnik_Vader[[#This Row],[Conviction KNN]]*TeknologiOppgangNedgangUnik_Vader[[#This Row],[Prediksjon Rett/Feil KNN]]*TeknologiOppgangNedgangUnik_Vader[[#This Row],[Return]]</f>
        <v>-1.4214437593840026E-3</v>
      </c>
      <c r="W720" s="7">
        <v>0.48862238627560001</v>
      </c>
      <c r="X720" s="7">
        <v>0.51137761372439905</v>
      </c>
      <c r="Y720" s="7">
        <v>0.469343850842595</v>
      </c>
      <c r="Z720" s="7">
        <v>0.530656149157404</v>
      </c>
    </row>
    <row r="721" spans="1:26" hidden="1" x14ac:dyDescent="0.3">
      <c r="A721">
        <v>719</v>
      </c>
      <c r="B721" s="1">
        <v>1116</v>
      </c>
      <c r="C721" s="1">
        <v>1107.2700199999999</v>
      </c>
      <c r="D721" s="1">
        <v>1118.540039</v>
      </c>
      <c r="E721">
        <v>1413100</v>
      </c>
      <c r="F721" s="1">
        <v>1109.400024</v>
      </c>
      <c r="G721" s="3">
        <f>(TeknologiOppgangNedgangUnik_Vader[[#This Row],[Open]]-TeknologiOppgangNedgangUnik_Vader[[#This Row],[Close]])/TeknologiOppgangNedgangUnik_Vader[[#This Row],[Close]]</f>
        <v>5.9491399470169562E-3</v>
      </c>
      <c r="H721" s="1">
        <v>0.99960000000000004</v>
      </c>
      <c r="I721" s="1">
        <v>5.8999999999999997E-2</v>
      </c>
      <c r="J721" s="1">
        <v>0.78300000000000003</v>
      </c>
      <c r="K721" s="1">
        <v>0.158</v>
      </c>
      <c r="L721">
        <v>0</v>
      </c>
      <c r="M721" s="1">
        <v>0.48025808301889999</v>
      </c>
      <c r="N721" s="1">
        <v>0.51974191698109995</v>
      </c>
      <c r="O721" s="1">
        <v>0.440106027613832</v>
      </c>
      <c r="P721" s="1">
        <v>0.559893972386167</v>
      </c>
      <c r="Q721" s="1">
        <v>0.55555555555555503</v>
      </c>
      <c r="R721" s="1">
        <v>0.44444444444444398</v>
      </c>
      <c r="S721" s="1">
        <f>IF(TeknologiOppgangNedgangUnik_Vader[[#This Row],[Nedgang-KNN]]&gt;TeknologiOppgangNedgangUnik_Vader[[#This Row],[Oppgang-KNN]],0,1)</f>
        <v>0</v>
      </c>
      <c r="T721" s="1">
        <f>IF(TeknologiOppgangNedgangUnik_Vader[[#This Row],[Label]]=TeknologiOppgangNedgangUnik_Vader[[#This Row],[Prediksjon-KNN]],1,-1)</f>
        <v>1</v>
      </c>
      <c r="U7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1" s="2">
        <f>TeknologiOppgangNedgangUnik_Vader[[#This Row],[Conviction KNN]]*TeknologiOppgangNedgangUnik_Vader[[#This Row],[Prediksjon Rett/Feil KNN]]*TeknologiOppgangNedgangUnik_Vader[[#This Row],[Return]]</f>
        <v>3.3050777483427515E-4</v>
      </c>
      <c r="W721" s="1">
        <v>0.49030300471117499</v>
      </c>
      <c r="X721" s="1">
        <v>0.50969699528882395</v>
      </c>
      <c r="Y721" s="1">
        <v>0.469343850842595</v>
      </c>
      <c r="Z721" s="1">
        <v>0.530656149157404</v>
      </c>
    </row>
    <row r="722" spans="1:26" x14ac:dyDescent="0.3">
      <c r="A722">
        <v>720</v>
      </c>
      <c r="B722" s="1">
        <v>1105.75</v>
      </c>
      <c r="C722" s="1">
        <v>1099.920044</v>
      </c>
      <c r="D722" s="1">
        <v>1119.51001</v>
      </c>
      <c r="E722">
        <v>1471300</v>
      </c>
      <c r="F722" s="1">
        <v>1115.130005</v>
      </c>
      <c r="G722" s="3">
        <f>(TeknologiOppgangNedgangUnik_Vader[[#This Row],[Open]]-TeknologiOppgangNedgangUnik_Vader[[#This Row],[Close]])/TeknologiOppgangNedgangUnik_Vader[[#This Row],[Close]]</f>
        <v>-8.4115797780905215E-3</v>
      </c>
      <c r="H722" s="1">
        <v>0.92859999999999998</v>
      </c>
      <c r="I722" s="1">
        <v>0.10199999999999999</v>
      </c>
      <c r="J722" s="1">
        <v>0.76100000000000001</v>
      </c>
      <c r="K722" s="1">
        <v>0.13600000000000001</v>
      </c>
      <c r="L722">
        <v>1</v>
      </c>
      <c r="M722" s="7">
        <v>0.47652394650702001</v>
      </c>
      <c r="N722" s="7">
        <v>0.52347605349297899</v>
      </c>
      <c r="O722" s="7">
        <v>0.47293509071321999</v>
      </c>
      <c r="P722" s="7">
        <v>0.52706490928677896</v>
      </c>
      <c r="Q722" s="7">
        <v>0.33333333333333298</v>
      </c>
      <c r="R722" s="7">
        <v>0.66666666666666596</v>
      </c>
      <c r="S722" s="1">
        <f>IF(TeknologiOppgangNedgangUnik_Vader[[#This Row],[Nedgang-KNN]]&gt;TeknologiOppgangNedgangUnik_Vader[[#This Row],[Oppgang-KNN]],0,1)</f>
        <v>1</v>
      </c>
      <c r="T722" s="1">
        <f>IF(TeknologiOppgangNedgangUnik_Vader[[#This Row],[Label]]=TeknologiOppgangNedgangUnik_Vader[[#This Row],[Prediksjon-KNN]],1,-1)</f>
        <v>1</v>
      </c>
      <c r="U7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2" s="2">
        <f>TeknologiOppgangNedgangUnik_Vader[[#This Row],[Conviction KNN]]*TeknologiOppgangNedgangUnik_Vader[[#This Row],[Prediksjon Rett/Feil KNN]]*TeknologiOppgangNedgangUnik_Vader[[#This Row],[Return]]</f>
        <v>-1.4019299630150855E-3</v>
      </c>
      <c r="W722" s="7">
        <v>0.492087311299923</v>
      </c>
      <c r="X722" s="7">
        <v>0.507912688700076</v>
      </c>
      <c r="Y722" s="7">
        <v>0.469343850842595</v>
      </c>
      <c r="Z722" s="7">
        <v>0.530656149157404</v>
      </c>
    </row>
    <row r="723" spans="1:26" hidden="1" x14ac:dyDescent="0.3">
      <c r="A723">
        <v>721</v>
      </c>
      <c r="B723" s="1">
        <v>1106.9499510000001</v>
      </c>
      <c r="C723" s="1">
        <v>1101</v>
      </c>
      <c r="D723" s="1">
        <v>1117.9799800000001</v>
      </c>
      <c r="E723">
        <v>968400</v>
      </c>
      <c r="F723" s="1">
        <v>1116.0500489999999</v>
      </c>
      <c r="G723" s="3">
        <f>(TeknologiOppgangNedgangUnik_Vader[[#This Row],[Open]]-TeknologiOppgangNedgangUnik_Vader[[#This Row],[Close]])/TeknologiOppgangNedgangUnik_Vader[[#This Row],[Close]]</f>
        <v>-8.1538440038184078E-3</v>
      </c>
      <c r="H723" s="1">
        <v>0.99590000000000001</v>
      </c>
      <c r="I723" s="1">
        <v>2.5999999999999999E-2</v>
      </c>
      <c r="J723" s="1">
        <v>0.81299999999999994</v>
      </c>
      <c r="K723" s="1">
        <v>0.161</v>
      </c>
      <c r="L723">
        <v>1</v>
      </c>
      <c r="M723" s="1">
        <v>0.48352232436912401</v>
      </c>
      <c r="N723" s="1">
        <v>0.51647767563087499</v>
      </c>
      <c r="O723" s="1">
        <v>0.44608040900484902</v>
      </c>
      <c r="P723" s="1">
        <v>0.55391959099514998</v>
      </c>
      <c r="Q723" s="1">
        <v>0.77777777777777701</v>
      </c>
      <c r="R723" s="1">
        <v>0.22222222222222199</v>
      </c>
      <c r="S723" s="1">
        <f>IF(TeknologiOppgangNedgangUnik_Vader[[#This Row],[Nedgang-KNN]]&gt;TeknologiOppgangNedgangUnik_Vader[[#This Row],[Oppgang-KNN]],0,1)</f>
        <v>0</v>
      </c>
      <c r="T723" s="1">
        <f>IF(TeknologiOppgangNedgangUnik_Vader[[#This Row],[Label]]=TeknologiOppgangNedgangUnik_Vader[[#This Row],[Prediksjon-KNN]],1,-1)</f>
        <v>-1</v>
      </c>
      <c r="U7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3" s="2">
        <f>TeknologiOppgangNedgangUnik_Vader[[#This Row],[Conviction KNN]]*TeknologiOppgangNedgangUnik_Vader[[#This Row],[Prediksjon Rett/Feil KNN]]*TeknologiOppgangNedgangUnik_Vader[[#This Row],[Return]]</f>
        <v>2.2649566677273333E-3</v>
      </c>
      <c r="W723" s="1">
        <v>0.49185083967165799</v>
      </c>
      <c r="X723" s="1">
        <v>0.50814916032834101</v>
      </c>
      <c r="Y723" s="1">
        <v>0.469343850842595</v>
      </c>
      <c r="Z723" s="1">
        <v>0.530656149157404</v>
      </c>
    </row>
    <row r="724" spans="1:26" x14ac:dyDescent="0.3">
      <c r="A724">
        <v>722</v>
      </c>
      <c r="B724" s="1">
        <v>1111.3000489999999</v>
      </c>
      <c r="C724" s="1">
        <v>1111.01001</v>
      </c>
      <c r="D724" s="1">
        <v>1127.650024</v>
      </c>
      <c r="E724">
        <v>1542500</v>
      </c>
      <c r="F724" s="1">
        <v>1119.920044</v>
      </c>
      <c r="G724" s="3">
        <f>(TeknologiOppgangNedgangUnik_Vader[[#This Row],[Open]]-TeknologiOppgangNedgangUnik_Vader[[#This Row],[Close]])/TeknologiOppgangNedgangUnik_Vader[[#This Row],[Close]]</f>
        <v>-7.6969735885895237E-3</v>
      </c>
      <c r="H724" s="1">
        <v>0.99839999999999995</v>
      </c>
      <c r="I724" s="1">
        <v>3.5000000000000003E-2</v>
      </c>
      <c r="J724" s="1">
        <v>0.8</v>
      </c>
      <c r="K724" s="1">
        <v>0.16600000000000001</v>
      </c>
      <c r="L724">
        <v>1</v>
      </c>
      <c r="M724" s="7">
        <v>0.48796353213907301</v>
      </c>
      <c r="N724" s="7">
        <v>0.51203646786092605</v>
      </c>
      <c r="O724" s="7">
        <v>0.43881942977497601</v>
      </c>
      <c r="P724" s="7">
        <v>0.56118057022502299</v>
      </c>
      <c r="Q724" s="7">
        <v>0.11111111111111099</v>
      </c>
      <c r="R724" s="7">
        <v>0.88888888888888795</v>
      </c>
      <c r="S724" s="1">
        <f>IF(TeknologiOppgangNedgangUnik_Vader[[#This Row],[Nedgang-KNN]]&gt;TeknologiOppgangNedgangUnik_Vader[[#This Row],[Oppgang-KNN]],0,1)</f>
        <v>1</v>
      </c>
      <c r="T724" s="1">
        <f>IF(TeknologiOppgangNedgangUnik_Vader[[#This Row],[Label]]=TeknologiOppgangNedgangUnik_Vader[[#This Row],[Prediksjon-KNN]],1,-1)</f>
        <v>1</v>
      </c>
      <c r="U7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24" s="2">
        <f>TeknologiOppgangNedgangUnik_Vader[[#This Row],[Conviction KNN]]*TeknologiOppgangNedgangUnik_Vader[[#This Row],[Prediksjon Rett/Feil KNN]]*TeknologiOppgangNedgangUnik_Vader[[#This Row],[Return]]</f>
        <v>-2.9932675066737008E-3</v>
      </c>
      <c r="W724" s="7">
        <v>0.49048060345858302</v>
      </c>
      <c r="X724" s="7">
        <v>0.50951939654141598</v>
      </c>
      <c r="Y724" s="7">
        <v>0.469343850842595</v>
      </c>
      <c r="Z724" s="7">
        <v>0.530656149157404</v>
      </c>
    </row>
    <row r="725" spans="1:26" x14ac:dyDescent="0.3">
      <c r="A725">
        <v>723</v>
      </c>
      <c r="B725" s="1">
        <v>1124.900024</v>
      </c>
      <c r="C725" s="1">
        <v>1124.75</v>
      </c>
      <c r="D725" s="1">
        <v>1142.969971</v>
      </c>
      <c r="E725">
        <v>1450300</v>
      </c>
      <c r="F725" s="1">
        <v>1140.98999</v>
      </c>
      <c r="G725" s="3">
        <f>(TeknologiOppgangNedgangUnik_Vader[[#This Row],[Open]]-TeknologiOppgangNedgangUnik_Vader[[#This Row],[Close]])/TeknologiOppgangNedgangUnik_Vader[[#This Row],[Close]]</f>
        <v>-1.4101759122356545E-2</v>
      </c>
      <c r="H725" s="1">
        <v>0.99409999999999998</v>
      </c>
      <c r="I725" s="1">
        <v>2.7E-2</v>
      </c>
      <c r="J725" s="1">
        <v>0.83299999999999996</v>
      </c>
      <c r="K725" s="1">
        <v>0.14099999999999999</v>
      </c>
      <c r="L725">
        <v>1</v>
      </c>
      <c r="M725" s="7">
        <v>0.49799660388676598</v>
      </c>
      <c r="N725" s="7">
        <v>0.50200339611323297</v>
      </c>
      <c r="O725" s="7">
        <v>0.46051512134100497</v>
      </c>
      <c r="P725" s="7">
        <v>0.53948487865899397</v>
      </c>
      <c r="Q725" s="7">
        <v>0.22222222222222199</v>
      </c>
      <c r="R725" s="7">
        <v>0.77777777777777701</v>
      </c>
      <c r="S725" s="1">
        <f>IF(TeknologiOppgangNedgangUnik_Vader[[#This Row],[Nedgang-KNN]]&gt;TeknologiOppgangNedgangUnik_Vader[[#This Row],[Oppgang-KNN]],0,1)</f>
        <v>1</v>
      </c>
      <c r="T725" s="1">
        <f>IF(TeknologiOppgangNedgangUnik_Vader[[#This Row],[Label]]=TeknologiOppgangNedgangUnik_Vader[[#This Row],[Prediksjon-KNN]],1,-1)</f>
        <v>1</v>
      </c>
      <c r="U7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5" s="2">
        <f>TeknologiOppgangNedgangUnik_Vader[[#This Row],[Conviction KNN]]*TeknologiOppgangNedgangUnik_Vader[[#This Row],[Prediksjon Rett/Feil KNN]]*TeknologiOppgangNedgangUnik_Vader[[#This Row],[Return]]</f>
        <v>-3.917155311765703E-3</v>
      </c>
      <c r="W725" s="7">
        <v>0.49532245894549198</v>
      </c>
      <c r="X725" s="7">
        <v>0.50467754105450702</v>
      </c>
      <c r="Y725" s="7">
        <v>0.469343850842595</v>
      </c>
      <c r="Z725" s="7">
        <v>0.530656149157404</v>
      </c>
    </row>
    <row r="726" spans="1:26" x14ac:dyDescent="0.3">
      <c r="A726">
        <v>724</v>
      </c>
      <c r="B726" s="1">
        <v>1146.98999</v>
      </c>
      <c r="C726" s="1">
        <v>1130.6899410000001</v>
      </c>
      <c r="D726" s="1">
        <v>1158.280029</v>
      </c>
      <c r="E726">
        <v>1446000</v>
      </c>
      <c r="F726" s="1">
        <v>1147.8000489999999</v>
      </c>
      <c r="G726" s="3">
        <f>(TeknologiOppgangNedgangUnik_Vader[[#This Row],[Open]]-TeknologiOppgangNedgangUnik_Vader[[#This Row],[Close]])/TeknologiOppgangNedgangUnik_Vader[[#This Row],[Close]]</f>
        <v>-7.0574922932409648E-4</v>
      </c>
      <c r="H726" s="1">
        <v>0.58589999999999998</v>
      </c>
      <c r="I726" s="1">
        <v>0.05</v>
      </c>
      <c r="J726" s="1">
        <v>0.874</v>
      </c>
      <c r="K726" s="1">
        <v>7.5999999999999998E-2</v>
      </c>
      <c r="L726">
        <v>1</v>
      </c>
      <c r="M726" s="7">
        <v>0.51886810211657297</v>
      </c>
      <c r="N726" s="7">
        <v>0.48113189788342597</v>
      </c>
      <c r="O726" s="7">
        <v>0.51876306422657803</v>
      </c>
      <c r="P726" s="7">
        <v>0.48123693577342103</v>
      </c>
      <c r="Q726" s="7">
        <v>0.44444444444444398</v>
      </c>
      <c r="R726" s="7">
        <v>0.55555555555555503</v>
      </c>
      <c r="S726" s="1">
        <f>IF(TeknologiOppgangNedgangUnik_Vader[[#This Row],[Nedgang-KNN]]&gt;TeknologiOppgangNedgangUnik_Vader[[#This Row],[Oppgang-KNN]],0,1)</f>
        <v>1</v>
      </c>
      <c r="T726" s="1">
        <f>IF(TeknologiOppgangNedgangUnik_Vader[[#This Row],[Label]]=TeknologiOppgangNedgangUnik_Vader[[#This Row],[Prediksjon-KNN]],1,-1)</f>
        <v>1</v>
      </c>
      <c r="U7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6" s="2">
        <f>TeknologiOppgangNedgangUnik_Vader[[#This Row],[Conviction KNN]]*TeknologiOppgangNedgangUnik_Vader[[#This Row],[Prediksjon Rett/Feil KNN]]*TeknologiOppgangNedgangUnik_Vader[[#This Row],[Return]]</f>
        <v>-3.9208290518005338E-5</v>
      </c>
      <c r="W726" s="7">
        <v>0.50909835459446395</v>
      </c>
      <c r="X726" s="7">
        <v>0.49090164540553499</v>
      </c>
      <c r="Y726" s="7">
        <v>0.588607594936708</v>
      </c>
      <c r="Z726" s="7">
        <v>0.411392405063291</v>
      </c>
    </row>
    <row r="727" spans="1:26" hidden="1" x14ac:dyDescent="0.3">
      <c r="A727">
        <v>725</v>
      </c>
      <c r="B727" s="1">
        <v>1150.0600589999999</v>
      </c>
      <c r="C727" s="1">
        <v>1146.1949460000001</v>
      </c>
      <c r="D727" s="1">
        <v>1169.6099850000001</v>
      </c>
      <c r="E727">
        <v>1443200</v>
      </c>
      <c r="F727" s="1">
        <v>1162.030029</v>
      </c>
      <c r="G727" s="3">
        <f>(TeknologiOppgangNedgangUnik_Vader[[#This Row],[Open]]-TeknologiOppgangNedgangUnik_Vader[[#This Row],[Close]])/TeknologiOppgangNedgangUnik_Vader[[#This Row],[Close]]</f>
        <v>-1.0300912800249246E-2</v>
      </c>
      <c r="H727" s="1">
        <v>-0.59940000000000004</v>
      </c>
      <c r="I727" s="1">
        <v>7.1999999999999995E-2</v>
      </c>
      <c r="J727" s="1">
        <v>0.89900000000000002</v>
      </c>
      <c r="K727" s="1">
        <v>2.9000000000000001E-2</v>
      </c>
      <c r="L727">
        <v>1</v>
      </c>
      <c r="M727" s="1">
        <v>0.55611429459081596</v>
      </c>
      <c r="N727" s="1">
        <v>0.44388570540918298</v>
      </c>
      <c r="O727" s="1">
        <v>0.71243577762410604</v>
      </c>
      <c r="P727" s="1">
        <v>0.28756422237589302</v>
      </c>
      <c r="Q727" s="1">
        <v>0.77777777777777701</v>
      </c>
      <c r="R727" s="1">
        <v>0.22222222222222199</v>
      </c>
      <c r="S727" s="1">
        <f>IF(TeknologiOppgangNedgangUnik_Vader[[#This Row],[Nedgang-KNN]]&gt;TeknologiOppgangNedgangUnik_Vader[[#This Row],[Oppgang-KNN]],0,1)</f>
        <v>0</v>
      </c>
      <c r="T727" s="1">
        <f>IF(TeknologiOppgangNedgangUnik_Vader[[#This Row],[Label]]=TeknologiOppgangNedgangUnik_Vader[[#This Row],[Prediksjon-KNN]],1,-1)</f>
        <v>-1</v>
      </c>
      <c r="U7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7" s="2">
        <f>TeknologiOppgangNedgangUnik_Vader[[#This Row],[Conviction KNN]]*TeknologiOppgangNedgangUnik_Vader[[#This Row],[Prediksjon Rett/Feil KNN]]*TeknologiOppgangNedgangUnik_Vader[[#This Row],[Return]]</f>
        <v>2.8613646667358991E-3</v>
      </c>
      <c r="W727" s="1">
        <v>0.52760266731842298</v>
      </c>
      <c r="X727" s="1">
        <v>0.47239733268157602</v>
      </c>
      <c r="Y727" s="1">
        <v>0.54250559284116295</v>
      </c>
      <c r="Z727" s="1">
        <v>0.45749440715883599</v>
      </c>
    </row>
    <row r="728" spans="1:26" hidden="1" x14ac:dyDescent="0.3">
      <c r="A728">
        <v>726</v>
      </c>
      <c r="B728" s="1">
        <v>1162.48999</v>
      </c>
      <c r="C728" s="1">
        <v>1155.48999</v>
      </c>
      <c r="D728" s="1">
        <v>1167.5660399999999</v>
      </c>
      <c r="E728">
        <v>1099300</v>
      </c>
      <c r="F728" s="1">
        <v>1157.8599850000001</v>
      </c>
      <c r="G728" s="3">
        <f>(TeknologiOppgangNedgangUnik_Vader[[#This Row],[Open]]-TeknologiOppgangNedgangUnik_Vader[[#This Row],[Close]])/TeknologiOppgangNedgangUnik_Vader[[#This Row],[Close]]</f>
        <v>3.9987606964411873E-3</v>
      </c>
      <c r="H728" s="1">
        <v>0.9869</v>
      </c>
      <c r="I728" s="1">
        <v>1.6E-2</v>
      </c>
      <c r="J728" s="1">
        <v>0.79300000000000004</v>
      </c>
      <c r="K728" s="1">
        <v>0.192</v>
      </c>
      <c r="L728">
        <v>0</v>
      </c>
      <c r="M728" s="1">
        <v>0.48138127868042402</v>
      </c>
      <c r="N728" s="1">
        <v>0.51861872131957498</v>
      </c>
      <c r="O728" s="1">
        <v>0.43106935170121402</v>
      </c>
      <c r="P728" s="1">
        <v>0.56893064829878504</v>
      </c>
      <c r="Q728" s="1">
        <v>0.44444444444444398</v>
      </c>
      <c r="R728" s="1">
        <v>0.55555555555555503</v>
      </c>
      <c r="S728" s="1">
        <f>IF(TeknologiOppgangNedgangUnik_Vader[[#This Row],[Nedgang-KNN]]&gt;TeknologiOppgangNedgangUnik_Vader[[#This Row],[Oppgang-KNN]],0,1)</f>
        <v>1</v>
      </c>
      <c r="T728" s="1">
        <f>IF(TeknologiOppgangNedgangUnik_Vader[[#This Row],[Label]]=TeknologiOppgangNedgangUnik_Vader[[#This Row],[Prediksjon-KNN]],1,-1)</f>
        <v>-1</v>
      </c>
      <c r="U7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8" s="2">
        <f>TeknologiOppgangNedgangUnik_Vader[[#This Row],[Conviction KNN]]*TeknologiOppgangNedgangUnik_Vader[[#This Row],[Prediksjon Rett/Feil KNN]]*TeknologiOppgangNedgangUnik_Vader[[#This Row],[Return]]</f>
        <v>-2.2215337202451029E-4</v>
      </c>
      <c r="W728" s="1">
        <v>0.48728379329193799</v>
      </c>
      <c r="X728" s="1">
        <v>0.51271620670806095</v>
      </c>
      <c r="Y728" s="1">
        <v>0.469343850842595</v>
      </c>
      <c r="Z728" s="1">
        <v>0.530656149157404</v>
      </c>
    </row>
    <row r="729" spans="1:26" hidden="1" x14ac:dyDescent="0.3">
      <c r="A729">
        <v>727</v>
      </c>
      <c r="B729" s="1">
        <v>1155.719971</v>
      </c>
      <c r="C729" s="1">
        <v>1134.910034</v>
      </c>
      <c r="D729" s="1">
        <v>1156.755005</v>
      </c>
      <c r="E729">
        <v>1166600</v>
      </c>
      <c r="F729" s="1">
        <v>1143.3000489999999</v>
      </c>
      <c r="G729" s="3">
        <f>(TeknologiOppgangNedgangUnik_Vader[[#This Row],[Open]]-TeknologiOppgangNedgangUnik_Vader[[#This Row],[Close]])/TeknologiOppgangNedgangUnik_Vader[[#This Row],[Close]]</f>
        <v>1.0863221785797407E-2</v>
      </c>
      <c r="H729" s="1">
        <v>0.99729999999999996</v>
      </c>
      <c r="I729" s="1">
        <v>5.0999999999999997E-2</v>
      </c>
      <c r="J729" s="1">
        <v>0.80500000000000005</v>
      </c>
      <c r="K729" s="1">
        <v>0.14399999999999999</v>
      </c>
      <c r="L729">
        <v>0</v>
      </c>
      <c r="M729" s="1">
        <v>0.48632382282698999</v>
      </c>
      <c r="N729" s="1">
        <v>0.51367617717300895</v>
      </c>
      <c r="O729" s="1">
        <v>0.45019219128944499</v>
      </c>
      <c r="P729" s="1">
        <v>0.54980780871055401</v>
      </c>
      <c r="Q729" s="1">
        <v>0.66666666666666596</v>
      </c>
      <c r="R729" s="1">
        <v>0.33333333333333298</v>
      </c>
      <c r="S729" s="1">
        <f>IF(TeknologiOppgangNedgangUnik_Vader[[#This Row],[Nedgang-KNN]]&gt;TeknologiOppgangNedgangUnik_Vader[[#This Row],[Oppgang-KNN]],0,1)</f>
        <v>0</v>
      </c>
      <c r="T729" s="1">
        <f>IF(TeknologiOppgangNedgangUnik_Vader[[#This Row],[Label]]=TeknologiOppgangNedgangUnik_Vader[[#This Row],[Prediksjon-KNN]],1,-1)</f>
        <v>1</v>
      </c>
      <c r="U7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9" s="2">
        <f>TeknologiOppgangNedgangUnik_Vader[[#This Row],[Conviction KNN]]*TeknologiOppgangNedgangUnik_Vader[[#This Row],[Prediksjon Rett/Feil KNN]]*TeknologiOppgangNedgangUnik_Vader[[#This Row],[Return]]</f>
        <v>1.8105369642995659E-3</v>
      </c>
      <c r="W729" s="1">
        <v>0.49322951400211101</v>
      </c>
      <c r="X729" s="1">
        <v>0.50677048599788799</v>
      </c>
      <c r="Y729" s="1">
        <v>0.469343850842595</v>
      </c>
      <c r="Z729" s="1">
        <v>0.530656149157404</v>
      </c>
    </row>
    <row r="730" spans="1:26" x14ac:dyDescent="0.3">
      <c r="A730">
        <v>728</v>
      </c>
      <c r="B730" s="1">
        <v>1126.7299800000001</v>
      </c>
      <c r="C730" s="1">
        <v>1123.3000489999999</v>
      </c>
      <c r="D730" s="1">
        <v>1147.079956</v>
      </c>
      <c r="E730">
        <v>1212400</v>
      </c>
      <c r="F730" s="1">
        <v>1142.3199460000001</v>
      </c>
      <c r="G730" s="3">
        <f>(TeknologiOppgangNedgangUnik_Vader[[#This Row],[Open]]-TeknologiOppgangNedgangUnik_Vader[[#This Row],[Close]])/TeknologiOppgangNedgangUnik_Vader[[#This Row],[Close]]</f>
        <v>-1.3647635283433985E-2</v>
      </c>
      <c r="H730" s="1">
        <v>0.99790000000000001</v>
      </c>
      <c r="I730" s="1">
        <v>4.8000000000000001E-2</v>
      </c>
      <c r="J730" s="1">
        <v>0.751</v>
      </c>
      <c r="K730" s="1">
        <v>0.20100000000000001</v>
      </c>
      <c r="L730">
        <v>1</v>
      </c>
      <c r="M730" s="7">
        <v>0.46641833857809101</v>
      </c>
      <c r="N730" s="7">
        <v>0.53358166142190799</v>
      </c>
      <c r="O730" s="7">
        <v>0.41291117520215098</v>
      </c>
      <c r="P730" s="7">
        <v>0.58708882479784796</v>
      </c>
      <c r="Q730" s="7">
        <v>0.44444444444444398</v>
      </c>
      <c r="R730" s="7">
        <v>0.55555555555555503</v>
      </c>
      <c r="S730" s="1">
        <f>IF(TeknologiOppgangNedgangUnik_Vader[[#This Row],[Nedgang-KNN]]&gt;TeknologiOppgangNedgangUnik_Vader[[#This Row],[Oppgang-KNN]],0,1)</f>
        <v>1</v>
      </c>
      <c r="T730" s="1">
        <f>IF(TeknologiOppgangNedgangUnik_Vader[[#This Row],[Label]]=TeknologiOppgangNedgangUnik_Vader[[#This Row],[Prediksjon-KNN]],1,-1)</f>
        <v>1</v>
      </c>
      <c r="U7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0" s="2">
        <f>TeknologiOppgangNedgangUnik_Vader[[#This Row],[Conviction KNN]]*TeknologiOppgangNedgangUnik_Vader[[#This Row],[Prediksjon Rett/Feil KNN]]*TeknologiOppgangNedgangUnik_Vader[[#This Row],[Return]]</f>
        <v>-7.5820196019077651E-4</v>
      </c>
      <c r="W730" s="7">
        <v>0.48359040424729</v>
      </c>
      <c r="X730" s="7">
        <v>0.51640959575270895</v>
      </c>
      <c r="Y730" s="7">
        <v>0.469343850842595</v>
      </c>
      <c r="Z730" s="7">
        <v>0.530656149157404</v>
      </c>
    </row>
    <row r="731" spans="1:26" x14ac:dyDescent="0.3">
      <c r="A731">
        <v>729</v>
      </c>
      <c r="B731" s="1">
        <v>1144.4499510000001</v>
      </c>
      <c r="C731" s="1">
        <v>1144.4499510000001</v>
      </c>
      <c r="D731" s="1">
        <v>1176.1899410000001</v>
      </c>
      <c r="E731">
        <v>1719200</v>
      </c>
      <c r="F731" s="1">
        <v>1175.76001</v>
      </c>
      <c r="G731" s="3">
        <f>(TeknologiOppgangNedgangUnik_Vader[[#This Row],[Open]]-TeknologiOppgangNedgangUnik_Vader[[#This Row],[Close]])/TeknologiOppgangNedgangUnik_Vader[[#This Row],[Close]]</f>
        <v>-2.6629634222718555E-2</v>
      </c>
      <c r="H731" s="1">
        <v>0.99829999999999997</v>
      </c>
      <c r="I731" s="1">
        <v>5.8000000000000003E-2</v>
      </c>
      <c r="J731" s="1">
        <v>0.77300000000000002</v>
      </c>
      <c r="K731" s="1">
        <v>0.16900000000000001</v>
      </c>
      <c r="L731">
        <v>1</v>
      </c>
      <c r="M731" s="7">
        <v>0.47649717899771499</v>
      </c>
      <c r="N731" s="7">
        <v>0.52350282100228396</v>
      </c>
      <c r="O731" s="7">
        <v>0.43273498352637901</v>
      </c>
      <c r="P731" s="7">
        <v>0.56726501647362004</v>
      </c>
      <c r="Q731" s="7">
        <v>0.22222222222222199</v>
      </c>
      <c r="R731" s="7">
        <v>0.77777777777777701</v>
      </c>
      <c r="S731" s="1">
        <f>IF(TeknologiOppgangNedgangUnik_Vader[[#This Row],[Nedgang-KNN]]&gt;TeknologiOppgangNedgangUnik_Vader[[#This Row],[Oppgang-KNN]],0,1)</f>
        <v>1</v>
      </c>
      <c r="T731" s="1">
        <f>IF(TeknologiOppgangNedgangUnik_Vader[[#This Row],[Label]]=TeknologiOppgangNedgangUnik_Vader[[#This Row],[Prediksjon-KNN]],1,-1)</f>
        <v>1</v>
      </c>
      <c r="U7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31" s="2">
        <f>TeknologiOppgangNedgangUnik_Vader[[#This Row],[Conviction KNN]]*TeknologiOppgangNedgangUnik_Vader[[#This Row],[Prediksjon Rett/Feil KNN]]*TeknologiOppgangNedgangUnik_Vader[[#This Row],[Return]]</f>
        <v>-7.3971206174218134E-3</v>
      </c>
      <c r="W731" s="7">
        <v>0.488482547608458</v>
      </c>
      <c r="X731" s="7">
        <v>0.51151745239154101</v>
      </c>
      <c r="Y731" s="7">
        <v>0.469343850842595</v>
      </c>
      <c r="Z731" s="7">
        <v>0.530656149157404</v>
      </c>
    </row>
    <row r="732" spans="1:26" hidden="1" x14ac:dyDescent="0.3">
      <c r="A732">
        <v>730</v>
      </c>
      <c r="B732" s="1">
        <v>1178.26001</v>
      </c>
      <c r="C732" s="1">
        <v>1178.26001</v>
      </c>
      <c r="D732" s="1">
        <v>1200</v>
      </c>
      <c r="E732">
        <v>2013100</v>
      </c>
      <c r="F732" s="1">
        <v>1193.1999510000001</v>
      </c>
      <c r="G732" s="3">
        <f>(TeknologiOppgangNedgangUnik_Vader[[#This Row],[Open]]-TeknologiOppgangNedgangUnik_Vader[[#This Row],[Close]])/TeknologiOppgangNedgangUnik_Vader[[#This Row],[Close]]</f>
        <v>-1.2520903129001292E-2</v>
      </c>
      <c r="H732" s="1">
        <v>0.99709999999999999</v>
      </c>
      <c r="I732" s="1">
        <v>5.8000000000000003E-2</v>
      </c>
      <c r="J732" s="1">
        <v>0.79900000000000004</v>
      </c>
      <c r="K732" s="1">
        <v>0.14299999999999999</v>
      </c>
      <c r="L732">
        <v>1</v>
      </c>
      <c r="M732" s="1">
        <v>0.48578017899426901</v>
      </c>
      <c r="N732" s="1">
        <v>0.51421982100573005</v>
      </c>
      <c r="O732" s="1">
        <v>0.45052315960758699</v>
      </c>
      <c r="P732" s="1">
        <v>0.54947684039241196</v>
      </c>
      <c r="Q732" s="1">
        <v>0.55555555555555503</v>
      </c>
      <c r="R732" s="1">
        <v>0.44444444444444398</v>
      </c>
      <c r="S732" s="1">
        <f>IF(TeknologiOppgangNedgangUnik_Vader[[#This Row],[Nedgang-KNN]]&gt;TeknologiOppgangNedgangUnik_Vader[[#This Row],[Oppgang-KNN]],0,1)</f>
        <v>0</v>
      </c>
      <c r="T732" s="1">
        <f>IF(TeknologiOppgangNedgangUnik_Vader[[#This Row],[Label]]=TeknologiOppgangNedgangUnik_Vader[[#This Row],[Prediksjon-KNN]],1,-1)</f>
        <v>-1</v>
      </c>
      <c r="U7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2" s="2">
        <f>TeknologiOppgangNedgangUnik_Vader[[#This Row],[Conviction KNN]]*TeknologiOppgangNedgangUnik_Vader[[#This Row],[Prediksjon Rett/Feil KNN]]*TeknologiOppgangNedgangUnik_Vader[[#This Row],[Return]]</f>
        <v>6.9560572938896033E-4</v>
      </c>
      <c r="W732" s="1">
        <v>0.49297358736906999</v>
      </c>
      <c r="X732" s="1">
        <v>0.50702641263092896</v>
      </c>
      <c r="Y732" s="1">
        <v>0.469343850842595</v>
      </c>
      <c r="Z732" s="1">
        <v>0.530656149157404</v>
      </c>
    </row>
    <row r="733" spans="1:26" hidden="1" x14ac:dyDescent="0.3">
      <c r="A733">
        <v>731</v>
      </c>
      <c r="B733" s="1">
        <v>1194.51001</v>
      </c>
      <c r="C733" s="1">
        <v>1184.4799800000001</v>
      </c>
      <c r="D733" s="1">
        <v>1197.880005</v>
      </c>
      <c r="E733">
        <v>1172800</v>
      </c>
      <c r="F733" s="1">
        <v>1185.5500489999999</v>
      </c>
      <c r="G733" s="3">
        <f>(TeknologiOppgangNedgangUnik_Vader[[#This Row],[Open]]-TeknologiOppgangNedgangUnik_Vader[[#This Row],[Close]])/TeknologiOppgangNedgangUnik_Vader[[#This Row],[Close]]</f>
        <v>7.557640445089317E-3</v>
      </c>
      <c r="H733" s="1">
        <v>0.97140000000000004</v>
      </c>
      <c r="I733" s="1">
        <v>4.5999999999999999E-2</v>
      </c>
      <c r="J733" s="1">
        <v>0.86</v>
      </c>
      <c r="K733" s="1">
        <v>9.4E-2</v>
      </c>
      <c r="L733">
        <v>0</v>
      </c>
      <c r="M733" s="1">
        <v>0.50531314874009103</v>
      </c>
      <c r="N733" s="1">
        <v>0.49468685125990802</v>
      </c>
      <c r="O733" s="1">
        <v>0.48986742044147102</v>
      </c>
      <c r="P733" s="1">
        <v>0.51013257955852798</v>
      </c>
      <c r="Q733" s="1">
        <v>0.55555555555555503</v>
      </c>
      <c r="R733" s="1">
        <v>0.44444444444444398</v>
      </c>
      <c r="S733" s="1">
        <f>IF(TeknologiOppgangNedgangUnik_Vader[[#This Row],[Nedgang-KNN]]&gt;TeknologiOppgangNedgangUnik_Vader[[#This Row],[Oppgang-KNN]],0,1)</f>
        <v>0</v>
      </c>
      <c r="T733" s="1">
        <f>IF(TeknologiOppgangNedgangUnik_Vader[[#This Row],[Label]]=TeknologiOppgangNedgangUnik_Vader[[#This Row],[Prediksjon-KNN]],1,-1)</f>
        <v>1</v>
      </c>
      <c r="U7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3" s="2">
        <f>TeknologiOppgangNedgangUnik_Vader[[#This Row],[Conviction KNN]]*TeknologiOppgangNedgangUnik_Vader[[#This Row],[Prediksjon Rett/Feil KNN]]*TeknologiOppgangNedgangUnik_Vader[[#This Row],[Return]]</f>
        <v>4.1986891361607293E-4</v>
      </c>
      <c r="W733" s="1">
        <v>0.50241063206416003</v>
      </c>
      <c r="X733" s="1">
        <v>0.49758936793583902</v>
      </c>
      <c r="Y733" s="1">
        <v>0.515593561368209</v>
      </c>
      <c r="Z733" s="1">
        <v>0.48440643863179</v>
      </c>
    </row>
    <row r="734" spans="1:26" hidden="1" x14ac:dyDescent="0.3">
      <c r="A734">
        <v>732</v>
      </c>
      <c r="B734" s="1">
        <v>1193.380005</v>
      </c>
      <c r="C734" s="1">
        <v>1182.6099850000001</v>
      </c>
      <c r="D734" s="1">
        <v>1196.5699460000001</v>
      </c>
      <c r="E734">
        <v>2461800</v>
      </c>
      <c r="F734" s="1">
        <v>1184.459961</v>
      </c>
      <c r="G734" s="3">
        <f>(TeknologiOppgangNedgangUnik_Vader[[#This Row],[Open]]-TeknologiOppgangNedgangUnik_Vader[[#This Row],[Close]])/TeknologiOppgangNedgangUnik_Vader[[#This Row],[Close]]</f>
        <v>7.5308953393992874E-3</v>
      </c>
      <c r="H734" s="1">
        <v>0.996</v>
      </c>
      <c r="I734" s="1">
        <v>4.7E-2</v>
      </c>
      <c r="J734" s="1">
        <v>0.78800000000000003</v>
      </c>
      <c r="K734" s="1">
        <v>0.16500000000000001</v>
      </c>
      <c r="L734">
        <v>0</v>
      </c>
      <c r="M734" s="1">
        <v>0.47938545197176402</v>
      </c>
      <c r="N734" s="1">
        <v>0.52061454802823504</v>
      </c>
      <c r="O734" s="1">
        <v>0.43611469291623001</v>
      </c>
      <c r="P734" s="1">
        <v>0.56388530708376905</v>
      </c>
      <c r="Q734" s="1">
        <v>0.44444444444444398</v>
      </c>
      <c r="R734" s="1">
        <v>0.55555555555555503</v>
      </c>
      <c r="S734" s="1">
        <f>IF(TeknologiOppgangNedgangUnik_Vader[[#This Row],[Nedgang-KNN]]&gt;TeknologiOppgangNedgangUnik_Vader[[#This Row],[Oppgang-KNN]],0,1)</f>
        <v>1</v>
      </c>
      <c r="T734" s="1">
        <f>IF(TeknologiOppgangNedgangUnik_Vader[[#This Row],[Label]]=TeknologiOppgangNedgangUnik_Vader[[#This Row],[Prediksjon-KNN]],1,-1)</f>
        <v>-1</v>
      </c>
      <c r="U7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4" s="2">
        <f>TeknologiOppgangNedgangUnik_Vader[[#This Row],[Conviction KNN]]*TeknologiOppgangNedgangUnik_Vader[[#This Row],[Prediksjon Rett/Feil KNN]]*TeknologiOppgangNedgangUnik_Vader[[#This Row],[Return]]</f>
        <v>-4.1838307441107131E-4</v>
      </c>
      <c r="W734" s="1">
        <v>0.489870280656584</v>
      </c>
      <c r="X734" s="1">
        <v>0.510129719343416</v>
      </c>
      <c r="Y734" s="1">
        <v>0.469343850842595</v>
      </c>
      <c r="Z734" s="1">
        <v>0.530656149157404</v>
      </c>
    </row>
    <row r="735" spans="1:26" hidden="1" x14ac:dyDescent="0.3">
      <c r="A735">
        <v>733</v>
      </c>
      <c r="B735" s="1">
        <v>1183.3000489999999</v>
      </c>
      <c r="C735" s="1">
        <v>1177.4210210000001</v>
      </c>
      <c r="D735" s="1">
        <v>1190</v>
      </c>
      <c r="E735">
        <v>1292600</v>
      </c>
      <c r="F735" s="1">
        <v>1184.26001</v>
      </c>
      <c r="G735" s="3">
        <f>(TeknologiOppgangNedgangUnik_Vader[[#This Row],[Open]]-TeknologiOppgangNedgangUnik_Vader[[#This Row],[Close]])/TeknologiOppgangNedgangUnik_Vader[[#This Row],[Close]]</f>
        <v>-8.1059986142740831E-4</v>
      </c>
      <c r="H735" s="1">
        <v>0.99370000000000003</v>
      </c>
      <c r="I735" s="1">
        <v>3.5999999999999997E-2</v>
      </c>
      <c r="J735" s="1">
        <v>0.82899999999999996</v>
      </c>
      <c r="K735" s="1">
        <v>0.13500000000000001</v>
      </c>
      <c r="L735">
        <v>1</v>
      </c>
      <c r="M735" s="1">
        <v>0.49154112986591197</v>
      </c>
      <c r="N735" s="1">
        <v>0.50845887013408697</v>
      </c>
      <c r="O735" s="1">
        <v>0.46057975519422001</v>
      </c>
      <c r="P735" s="1">
        <v>0.53942024480577799</v>
      </c>
      <c r="Q735" s="1">
        <v>0.55555555555555503</v>
      </c>
      <c r="R735" s="1">
        <v>0.44444444444444398</v>
      </c>
      <c r="S735" s="1">
        <f>IF(TeknologiOppgangNedgangUnik_Vader[[#This Row],[Nedgang-KNN]]&gt;TeknologiOppgangNedgangUnik_Vader[[#This Row],[Oppgang-KNN]],0,1)</f>
        <v>0</v>
      </c>
      <c r="T735" s="1">
        <f>IF(TeknologiOppgangNedgangUnik_Vader[[#This Row],[Label]]=TeknologiOppgangNedgangUnik_Vader[[#This Row],[Prediksjon-KNN]],1,-1)</f>
        <v>-1</v>
      </c>
      <c r="U7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5" s="2">
        <f>TeknologiOppgangNedgangUnik_Vader[[#This Row],[Conviction KNN]]*TeknologiOppgangNedgangUnik_Vader[[#This Row],[Prediksjon Rett/Feil KNN]]*TeknologiOppgangNedgangUnik_Vader[[#This Row],[Return]]</f>
        <v>4.5033325634855995E-5</v>
      </c>
      <c r="W735" s="1">
        <v>0.49573806687315097</v>
      </c>
      <c r="X735" s="1">
        <v>0.50426193312684897</v>
      </c>
      <c r="Y735" s="1">
        <v>0.469343850842595</v>
      </c>
      <c r="Z735" s="1">
        <v>0.530656149157404</v>
      </c>
    </row>
    <row r="736" spans="1:26" x14ac:dyDescent="0.3">
      <c r="A736">
        <v>734</v>
      </c>
      <c r="B736" s="1">
        <v>1188.8100589999999</v>
      </c>
      <c r="C736" s="1">
        <v>1185.869995</v>
      </c>
      <c r="D736" s="1">
        <v>1200</v>
      </c>
      <c r="E736">
        <v>1520700</v>
      </c>
      <c r="F736" s="1">
        <v>1198.849976</v>
      </c>
      <c r="G736" s="3">
        <f>(TeknologiOppgangNedgangUnik_Vader[[#This Row],[Open]]-TeknologiOppgangNedgangUnik_Vader[[#This Row],[Close]])/TeknologiOppgangNedgangUnik_Vader[[#This Row],[Close]]</f>
        <v>-8.3746233482012104E-3</v>
      </c>
      <c r="H736" s="1">
        <v>0.99380000000000002</v>
      </c>
      <c r="I736" s="1">
        <v>0.06</v>
      </c>
      <c r="J736" s="1">
        <v>0.80700000000000005</v>
      </c>
      <c r="K736" s="1">
        <v>0.13400000000000001</v>
      </c>
      <c r="L736">
        <v>1</v>
      </c>
      <c r="M736" s="7">
        <v>0.49623417809943698</v>
      </c>
      <c r="N736" s="7">
        <v>0.50376582190056196</v>
      </c>
      <c r="O736" s="7">
        <v>0.457336755317032</v>
      </c>
      <c r="P736" s="7">
        <v>0.54266324468296701</v>
      </c>
      <c r="Q736" s="7">
        <v>0.33333333333333298</v>
      </c>
      <c r="R736" s="7">
        <v>0.66666666666666596</v>
      </c>
      <c r="S736" s="1">
        <f>IF(TeknologiOppgangNedgangUnik_Vader[[#This Row],[Nedgang-KNN]]&gt;TeknologiOppgangNedgangUnik_Vader[[#This Row],[Oppgang-KNN]],0,1)</f>
        <v>1</v>
      </c>
      <c r="T736" s="1">
        <f>IF(TeknologiOppgangNedgangUnik_Vader[[#This Row],[Label]]=TeknologiOppgangNedgangUnik_Vader[[#This Row],[Prediksjon-KNN]],1,-1)</f>
        <v>1</v>
      </c>
      <c r="U7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36" s="2">
        <f>TeknologiOppgangNedgangUnik_Vader[[#This Row],[Conviction KNN]]*TeknologiOppgangNedgangUnik_Vader[[#This Row],[Prediksjon Rett/Feil KNN]]*TeknologiOppgangNedgangUnik_Vader[[#This Row],[Return]]</f>
        <v>-1.3957705580335336E-3</v>
      </c>
      <c r="W736" s="7">
        <v>0.49450331808825299</v>
      </c>
      <c r="X736" s="7">
        <v>0.50549668191174602</v>
      </c>
      <c r="Y736" s="7">
        <v>0.469343850842595</v>
      </c>
      <c r="Z736" s="7">
        <v>0.530656149157404</v>
      </c>
    </row>
    <row r="737" spans="1:26" x14ac:dyDescent="0.3">
      <c r="A737">
        <v>735</v>
      </c>
      <c r="B737" s="1">
        <v>1197.349976</v>
      </c>
      <c r="C737" s="1">
        <v>1196.170044</v>
      </c>
      <c r="D737" s="1">
        <v>1227.1400149999999</v>
      </c>
      <c r="E737">
        <v>2227400</v>
      </c>
      <c r="F737" s="1">
        <v>1223.969971</v>
      </c>
      <c r="G737" s="3">
        <f>(TeknologiOppgangNedgangUnik_Vader[[#This Row],[Open]]-TeknologiOppgangNedgangUnik_Vader[[#This Row],[Close]])/TeknologiOppgangNedgangUnik_Vader[[#This Row],[Close]]</f>
        <v>-2.1748895504561376E-2</v>
      </c>
      <c r="H737" s="1">
        <v>0.99050000000000005</v>
      </c>
      <c r="I737" s="1">
        <v>3.2000000000000001E-2</v>
      </c>
      <c r="J737" s="1">
        <v>0.84199999999999997</v>
      </c>
      <c r="K737" s="1">
        <v>0.127</v>
      </c>
      <c r="L737">
        <v>1</v>
      </c>
      <c r="M737" s="7">
        <v>0.50241488170344395</v>
      </c>
      <c r="N737" s="7">
        <v>0.497585118296555</v>
      </c>
      <c r="O737" s="7">
        <v>0.46873683019540602</v>
      </c>
      <c r="P737" s="7">
        <v>0.53126316980459298</v>
      </c>
      <c r="Q737" s="7">
        <v>0.44444444444444398</v>
      </c>
      <c r="R737" s="7">
        <v>0.55555555555555503</v>
      </c>
      <c r="S737" s="1">
        <f>IF(TeknologiOppgangNedgangUnik_Vader[[#This Row],[Nedgang-KNN]]&gt;TeknologiOppgangNedgangUnik_Vader[[#This Row],[Oppgang-KNN]],0,1)</f>
        <v>1</v>
      </c>
      <c r="T737" s="1">
        <f>IF(TeknologiOppgangNedgangUnik_Vader[[#This Row],[Label]]=TeknologiOppgangNedgangUnik_Vader[[#This Row],[Prediksjon-KNN]],1,-1)</f>
        <v>1</v>
      </c>
      <c r="U7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7" s="2">
        <f>TeknologiOppgangNedgangUnik_Vader[[#This Row],[Conviction KNN]]*TeknologiOppgangNedgangUnik_Vader[[#This Row],[Prediksjon Rett/Feil KNN]]*TeknologiOppgangNedgangUnik_Vader[[#This Row],[Return]]</f>
        <v>-1.2082719724756314E-3</v>
      </c>
      <c r="W737" s="7">
        <v>0.49746345570656902</v>
      </c>
      <c r="X737" s="7">
        <v>0.50253654429342998</v>
      </c>
      <c r="Y737" s="7">
        <v>0.469343850842595</v>
      </c>
      <c r="Z737" s="7">
        <v>0.530656149157404</v>
      </c>
    </row>
    <row r="738" spans="1:26" hidden="1" x14ac:dyDescent="0.3">
      <c r="A738">
        <v>736</v>
      </c>
      <c r="B738" s="1">
        <v>1216</v>
      </c>
      <c r="C738" s="1">
        <v>1213.150024</v>
      </c>
      <c r="D738" s="1">
        <v>1231.790039</v>
      </c>
      <c r="E738">
        <v>1204000</v>
      </c>
      <c r="F738" s="1">
        <v>1231.540039</v>
      </c>
      <c r="G738" s="3">
        <f>(TeknologiOppgangNedgangUnik_Vader[[#This Row],[Open]]-TeknologiOppgangNedgangUnik_Vader[[#This Row],[Close]])/TeknologiOppgangNedgangUnik_Vader[[#This Row],[Close]]</f>
        <v>-1.2618379027788946E-2</v>
      </c>
      <c r="H738" s="1">
        <v>0.96330000000000005</v>
      </c>
      <c r="I738" s="1">
        <v>0</v>
      </c>
      <c r="J738" s="1">
        <v>0.92300000000000004</v>
      </c>
      <c r="K738" s="1">
        <v>7.6999999999999999E-2</v>
      </c>
      <c r="L738">
        <v>1</v>
      </c>
      <c r="M738" s="1">
        <v>0.51747514301907105</v>
      </c>
      <c r="N738" s="1">
        <v>0.48252485698092801</v>
      </c>
      <c r="O738" s="1">
        <v>0.53541386326580498</v>
      </c>
      <c r="P738" s="1">
        <v>0.46458613673419302</v>
      </c>
      <c r="Q738" s="1">
        <v>0.77777777777777701</v>
      </c>
      <c r="R738" s="1">
        <v>0.22222222222222199</v>
      </c>
      <c r="S738" s="1">
        <f>IF(TeknologiOppgangNedgangUnik_Vader[[#This Row],[Nedgang-KNN]]&gt;TeknologiOppgangNedgangUnik_Vader[[#This Row],[Oppgang-KNN]],0,1)</f>
        <v>0</v>
      </c>
      <c r="T738" s="1">
        <f>IF(TeknologiOppgangNedgangUnik_Vader[[#This Row],[Label]]=TeknologiOppgangNedgangUnik_Vader[[#This Row],[Prediksjon-KNN]],1,-1)</f>
        <v>-1</v>
      </c>
      <c r="U7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38" s="2">
        <f>TeknologiOppgangNedgangUnik_Vader[[#This Row],[Conviction KNN]]*TeknologiOppgangNedgangUnik_Vader[[#This Row],[Prediksjon Rett/Feil KNN]]*TeknologiOppgangNedgangUnik_Vader[[#This Row],[Return]]</f>
        <v>3.5051052854969261E-3</v>
      </c>
      <c r="W738" s="1">
        <v>0.50824778090641598</v>
      </c>
      <c r="X738" s="1">
        <v>0.49175221909358302</v>
      </c>
      <c r="Y738" s="1">
        <v>0.515593561368209</v>
      </c>
      <c r="Z738" s="1">
        <v>0.48440643863179</v>
      </c>
    </row>
    <row r="739" spans="1:26" hidden="1" x14ac:dyDescent="0.3">
      <c r="A739">
        <v>737</v>
      </c>
      <c r="B739" s="1">
        <v>1226.3199460000001</v>
      </c>
      <c r="C739" s="1">
        <v>1202.8249510000001</v>
      </c>
      <c r="D739" s="1">
        <v>1230</v>
      </c>
      <c r="E739">
        <v>1714200</v>
      </c>
      <c r="F739" s="1">
        <v>1205.5</v>
      </c>
      <c r="G739" s="3">
        <f>(TeknologiOppgangNedgangUnik_Vader[[#This Row],[Open]]-TeknologiOppgangNedgangUnik_Vader[[#This Row],[Close]])/TeknologiOppgangNedgangUnik_Vader[[#This Row],[Close]]</f>
        <v>1.7270797179593591E-2</v>
      </c>
      <c r="H739" s="1">
        <v>0.98780000000000001</v>
      </c>
      <c r="I739" s="1">
        <v>5.3999999999999999E-2</v>
      </c>
      <c r="J739" s="1">
        <v>0.80100000000000005</v>
      </c>
      <c r="K739" s="1">
        <v>0.14499999999999999</v>
      </c>
      <c r="L739">
        <v>0</v>
      </c>
      <c r="M739" s="1">
        <v>0.48576869044599003</v>
      </c>
      <c r="N739" s="1">
        <v>0.51423130955400898</v>
      </c>
      <c r="O739" s="1">
        <v>0.44931160155717997</v>
      </c>
      <c r="P739" s="1">
        <v>0.55068839844281903</v>
      </c>
      <c r="Q739" s="1">
        <v>0.55555555555555503</v>
      </c>
      <c r="R739" s="1">
        <v>0.44444444444444398</v>
      </c>
      <c r="S739" s="1">
        <f>IF(TeknologiOppgangNedgangUnik_Vader[[#This Row],[Nedgang-KNN]]&gt;TeknologiOppgangNedgangUnik_Vader[[#This Row],[Oppgang-KNN]],0,1)</f>
        <v>0</v>
      </c>
      <c r="T739" s="1">
        <f>IF(TeknologiOppgangNedgangUnik_Vader[[#This Row],[Label]]=TeknologiOppgangNedgangUnik_Vader[[#This Row],[Prediksjon-KNN]],1,-1)</f>
        <v>1</v>
      </c>
      <c r="U7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9" s="2">
        <f>TeknologiOppgangNedgangUnik_Vader[[#This Row],[Conviction KNN]]*TeknologiOppgangNedgangUnik_Vader[[#This Row],[Prediksjon Rett/Feil KNN]]*TeknologiOppgangNedgangUnik_Vader[[#This Row],[Return]]</f>
        <v>9.5948873219964346E-4</v>
      </c>
      <c r="W739" s="1">
        <v>0.49296726413374797</v>
      </c>
      <c r="X739" s="1">
        <v>0.50703273586625097</v>
      </c>
      <c r="Y739" s="1">
        <v>0.469343850842595</v>
      </c>
      <c r="Z739" s="1">
        <v>0.530656149157404</v>
      </c>
    </row>
    <row r="740" spans="1:26" hidden="1" x14ac:dyDescent="0.3">
      <c r="A740">
        <v>738</v>
      </c>
      <c r="B740" s="1">
        <v>1196.9300539999999</v>
      </c>
      <c r="C740" s="1">
        <v>1187.040039</v>
      </c>
      <c r="D740" s="1">
        <v>1206.3979489999999</v>
      </c>
      <c r="E740">
        <v>1496800</v>
      </c>
      <c r="F740" s="1">
        <v>1193</v>
      </c>
      <c r="G740" s="3">
        <f>(TeknologiOppgangNedgangUnik_Vader[[#This Row],[Open]]-TeknologiOppgangNedgangUnik_Vader[[#This Row],[Close]])/TeknologiOppgangNedgangUnik_Vader[[#This Row],[Close]]</f>
        <v>3.2942615255657395E-3</v>
      </c>
      <c r="H740" s="1">
        <v>0.128</v>
      </c>
      <c r="I740" s="1">
        <v>9.1999999999999998E-2</v>
      </c>
      <c r="J740" s="1">
        <v>0.82399999999999995</v>
      </c>
      <c r="K740" s="1">
        <v>8.4000000000000005E-2</v>
      </c>
      <c r="L740">
        <v>0</v>
      </c>
      <c r="M740" s="1">
        <v>0.51968564613189705</v>
      </c>
      <c r="N740" s="1">
        <v>0.48031435386810201</v>
      </c>
      <c r="O740" s="1">
        <v>0.56155918251939896</v>
      </c>
      <c r="P740" s="1">
        <v>0.43844081748059999</v>
      </c>
      <c r="Q740" s="1">
        <v>0.77777777777777701</v>
      </c>
      <c r="R740" s="1">
        <v>0.22222222222222199</v>
      </c>
      <c r="S740" s="1">
        <f>IF(TeknologiOppgangNedgangUnik_Vader[[#This Row],[Nedgang-KNN]]&gt;TeknologiOppgangNedgangUnik_Vader[[#This Row],[Oppgang-KNN]],0,1)</f>
        <v>0</v>
      </c>
      <c r="T740" s="1">
        <f>IF(TeknologiOppgangNedgangUnik_Vader[[#This Row],[Label]]=TeknologiOppgangNedgangUnik_Vader[[#This Row],[Prediksjon-KNN]],1,-1)</f>
        <v>1</v>
      </c>
      <c r="U7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40" s="2">
        <f>TeknologiOppgangNedgangUnik_Vader[[#This Row],[Conviction KNN]]*TeknologiOppgangNedgangUnik_Vader[[#This Row],[Prediksjon Rett/Feil KNN]]*TeknologiOppgangNedgangUnik_Vader[[#This Row],[Return]]</f>
        <v>9.1507264599048231E-4</v>
      </c>
      <c r="W740" s="1">
        <v>0.50969005641309495</v>
      </c>
      <c r="X740" s="1">
        <v>0.490309943586904</v>
      </c>
      <c r="Y740" s="1">
        <v>0.54250559284116295</v>
      </c>
      <c r="Z740" s="1">
        <v>0.45749440715883599</v>
      </c>
    </row>
    <row r="741" spans="1:26" hidden="1" x14ac:dyDescent="0.3">
      <c r="A741">
        <v>739</v>
      </c>
      <c r="B741" s="1">
        <v>1198.530029</v>
      </c>
      <c r="C741" s="1">
        <v>1176.719971</v>
      </c>
      <c r="D741" s="1">
        <v>1202.829956</v>
      </c>
      <c r="E741">
        <v>1901200</v>
      </c>
      <c r="F741" s="1">
        <v>1184.619995</v>
      </c>
      <c r="G741" s="3">
        <f>(TeknologiOppgangNedgangUnik_Vader[[#This Row],[Open]]-TeknologiOppgangNedgangUnik_Vader[[#This Row],[Close]])/TeknologiOppgangNedgangUnik_Vader[[#This Row],[Close]]</f>
        <v>1.1742190794272382E-2</v>
      </c>
      <c r="H741" s="1">
        <v>0.99219999999999997</v>
      </c>
      <c r="I741" s="1">
        <v>8.9999999999999993E-3</v>
      </c>
      <c r="J741" s="1">
        <v>0.88100000000000001</v>
      </c>
      <c r="K741" s="1">
        <v>0.11</v>
      </c>
      <c r="L741">
        <v>0</v>
      </c>
      <c r="M741" s="1">
        <v>0.50397554687550905</v>
      </c>
      <c r="N741" s="1">
        <v>0.49602445312449001</v>
      </c>
      <c r="O741" s="1">
        <v>0.49759000334095299</v>
      </c>
      <c r="P741" s="1">
        <v>0.50240999665904496</v>
      </c>
      <c r="Q741" s="1">
        <v>0.55555555555555503</v>
      </c>
      <c r="R741" s="1">
        <v>0.44444444444444398</v>
      </c>
      <c r="S741" s="1">
        <f>IF(TeknologiOppgangNedgangUnik_Vader[[#This Row],[Nedgang-KNN]]&gt;TeknologiOppgangNedgangUnik_Vader[[#This Row],[Oppgang-KNN]],0,1)</f>
        <v>0</v>
      </c>
      <c r="T741" s="1">
        <f>IF(TeknologiOppgangNedgangUnik_Vader[[#This Row],[Label]]=TeknologiOppgangNedgangUnik_Vader[[#This Row],[Prediksjon-KNN]],1,-1)</f>
        <v>1</v>
      </c>
      <c r="U7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1" s="2">
        <f>TeknologiOppgangNedgangUnik_Vader[[#This Row],[Conviction KNN]]*TeknologiOppgangNedgangUnik_Vader[[#This Row],[Prediksjon Rett/Feil KNN]]*TeknologiOppgangNedgangUnik_Vader[[#This Row],[Return]]</f>
        <v>6.5234393301513195E-4</v>
      </c>
      <c r="W741" s="1">
        <v>0.50172094021535496</v>
      </c>
      <c r="X741" s="1">
        <v>0.49827905978464399</v>
      </c>
      <c r="Y741" s="1">
        <v>0.515593561368209</v>
      </c>
      <c r="Z741" s="1">
        <v>0.48440643863179</v>
      </c>
    </row>
    <row r="742" spans="1:26" hidden="1" x14ac:dyDescent="0.3">
      <c r="A742">
        <v>740</v>
      </c>
      <c r="B742" s="1">
        <v>1185.5</v>
      </c>
      <c r="C742" s="1">
        <v>1159.369995</v>
      </c>
      <c r="D742" s="1">
        <v>1187.5589600000001</v>
      </c>
      <c r="E742">
        <v>1400200</v>
      </c>
      <c r="F742" s="1">
        <v>1173.0200199999999</v>
      </c>
      <c r="G742" s="3">
        <f>(TeknologiOppgangNedgangUnik_Vader[[#This Row],[Open]]-TeknologiOppgangNedgangUnik_Vader[[#This Row],[Close]])/TeknologiOppgangNedgangUnik_Vader[[#This Row],[Close]]</f>
        <v>1.0639187556236312E-2</v>
      </c>
      <c r="H742" s="1">
        <v>0.99829999999999997</v>
      </c>
      <c r="I742" s="1">
        <v>3.5000000000000003E-2</v>
      </c>
      <c r="J742" s="1">
        <v>0.79500000000000004</v>
      </c>
      <c r="K742" s="1">
        <v>0.17</v>
      </c>
      <c r="L742">
        <v>0</v>
      </c>
      <c r="M742" s="1">
        <v>0.47910790450996998</v>
      </c>
      <c r="N742" s="1">
        <v>0.52089209549002902</v>
      </c>
      <c r="O742" s="1">
        <v>0.43580159297149001</v>
      </c>
      <c r="P742" s="1">
        <v>0.56419840702850899</v>
      </c>
      <c r="Q742" s="1">
        <v>0.33333333333333298</v>
      </c>
      <c r="R742" s="1">
        <v>0.66666666666666596</v>
      </c>
      <c r="S742" s="1">
        <f>IF(TeknologiOppgangNedgangUnik_Vader[[#This Row],[Nedgang-KNN]]&gt;TeknologiOppgangNedgangUnik_Vader[[#This Row],[Oppgang-KNN]],0,1)</f>
        <v>1</v>
      </c>
      <c r="T742" s="1">
        <f>IF(TeknologiOppgangNedgangUnik_Vader[[#This Row],[Label]]=TeknologiOppgangNedgangUnik_Vader[[#This Row],[Prediksjon-KNN]],1,-1)</f>
        <v>-1</v>
      </c>
      <c r="U7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2" s="2">
        <f>TeknologiOppgangNedgangUnik_Vader[[#This Row],[Conviction KNN]]*TeknologiOppgangNedgangUnik_Vader[[#This Row],[Prediksjon Rett/Feil KNN]]*TeknologiOppgangNedgangUnik_Vader[[#This Row],[Return]]</f>
        <v>-1.7731979260393834E-3</v>
      </c>
      <c r="W742" s="1">
        <v>0.48972345875379503</v>
      </c>
      <c r="X742" s="1">
        <v>0.51027654124620403</v>
      </c>
      <c r="Y742" s="1">
        <v>0.469343850842595</v>
      </c>
      <c r="Z742" s="1">
        <v>0.530656149157404</v>
      </c>
    </row>
    <row r="743" spans="1:26" x14ac:dyDescent="0.3">
      <c r="A743">
        <v>741</v>
      </c>
      <c r="B743" s="1">
        <v>1195.3199460000001</v>
      </c>
      <c r="C743" s="1">
        <v>1185.709961</v>
      </c>
      <c r="D743" s="1">
        <v>1201.349976</v>
      </c>
      <c r="E743">
        <v>827900</v>
      </c>
      <c r="F743" s="1">
        <v>1200.48999</v>
      </c>
      <c r="G743" s="3">
        <f>(TeknologiOppgangNedgangUnik_Vader[[#This Row],[Open]]-TeknologiOppgangNedgangUnik_Vader[[#This Row],[Close]])/TeknologiOppgangNedgangUnik_Vader[[#This Row],[Close]]</f>
        <v>-4.3066115028580635E-3</v>
      </c>
      <c r="H743" s="1">
        <v>0.99829999999999997</v>
      </c>
      <c r="I743" s="1">
        <v>0.01</v>
      </c>
      <c r="J743" s="1">
        <v>0.82899999999999996</v>
      </c>
      <c r="K743" s="1">
        <v>0.161</v>
      </c>
      <c r="L743">
        <v>1</v>
      </c>
      <c r="M743" s="7">
        <v>0.48554053747727199</v>
      </c>
      <c r="N743" s="7">
        <v>0.51445946252272701</v>
      </c>
      <c r="O743" s="7">
        <v>0.45670142718134299</v>
      </c>
      <c r="P743" s="7">
        <v>0.54329857281865601</v>
      </c>
      <c r="Q743" s="7">
        <v>0.33333333333333298</v>
      </c>
      <c r="R743" s="7">
        <v>0.66666666666666596</v>
      </c>
      <c r="S743" s="1">
        <f>IF(TeknologiOppgangNedgangUnik_Vader[[#This Row],[Nedgang-KNN]]&gt;TeknologiOppgangNedgangUnik_Vader[[#This Row],[Oppgang-KNN]],0,1)</f>
        <v>1</v>
      </c>
      <c r="T743" s="1">
        <f>IF(TeknologiOppgangNedgangUnik_Vader[[#This Row],[Label]]=TeknologiOppgangNedgangUnik_Vader[[#This Row],[Prediksjon-KNN]],1,-1)</f>
        <v>1</v>
      </c>
      <c r="U7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3" s="2">
        <f>TeknologiOppgangNedgangUnik_Vader[[#This Row],[Conviction KNN]]*TeknologiOppgangNedgangUnik_Vader[[#This Row],[Prediksjon Rett/Feil KNN]]*TeknologiOppgangNedgangUnik_Vader[[#This Row],[Return]]</f>
        <v>-7.1776858380967652E-4</v>
      </c>
      <c r="W743" s="7">
        <v>0.492810290898268</v>
      </c>
      <c r="X743" s="7">
        <v>0.507189709101731</v>
      </c>
      <c r="Y743" s="7">
        <v>0.469343850842595</v>
      </c>
      <c r="Z743" s="7">
        <v>0.530656149157404</v>
      </c>
    </row>
    <row r="744" spans="1:26" hidden="1" x14ac:dyDescent="0.3">
      <c r="A744">
        <v>742</v>
      </c>
      <c r="B744" s="1">
        <v>1207.4799800000001</v>
      </c>
      <c r="C744" s="1">
        <v>1200.5</v>
      </c>
      <c r="D744" s="1">
        <v>1216.3000489999999</v>
      </c>
      <c r="E744">
        <v>1017800</v>
      </c>
      <c r="F744" s="1">
        <v>1205.920044</v>
      </c>
      <c r="G744" s="3">
        <f>(TeknologiOppgangNedgangUnik_Vader[[#This Row],[Open]]-TeknologiOppgangNedgangUnik_Vader[[#This Row],[Close]])/TeknologiOppgangNedgangUnik_Vader[[#This Row],[Close]]</f>
        <v>1.2935650317460908E-3</v>
      </c>
      <c r="H744" s="1">
        <v>0.99019999999999997</v>
      </c>
      <c r="I744" s="1">
        <v>6.0000000000000001E-3</v>
      </c>
      <c r="J744" s="1">
        <v>0.86499999999999999</v>
      </c>
      <c r="K744" s="1">
        <v>0.128</v>
      </c>
      <c r="L744">
        <v>0</v>
      </c>
      <c r="M744" s="1">
        <v>0.49054380029452099</v>
      </c>
      <c r="N744" s="1">
        <v>0.50945619970547795</v>
      </c>
      <c r="O744" s="1">
        <v>0.48523389740635597</v>
      </c>
      <c r="P744" s="1">
        <v>0.51476610259364297</v>
      </c>
      <c r="Q744" s="1">
        <v>0.44444444444444398</v>
      </c>
      <c r="R744" s="1">
        <v>0.55555555555555503</v>
      </c>
      <c r="S744" s="1">
        <f>IF(TeknologiOppgangNedgangUnik_Vader[[#This Row],[Nedgang-KNN]]&gt;TeknologiOppgangNedgangUnik_Vader[[#This Row],[Oppgang-KNN]],0,1)</f>
        <v>1</v>
      </c>
      <c r="T744" s="1">
        <f>IF(TeknologiOppgangNedgangUnik_Vader[[#This Row],[Label]]=TeknologiOppgangNedgangUnik_Vader[[#This Row],[Prediksjon-KNN]],1,-1)</f>
        <v>-1</v>
      </c>
      <c r="U7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4" s="2">
        <f>TeknologiOppgangNedgangUnik_Vader[[#This Row],[Conviction KNN]]*TeknologiOppgangNedgangUnik_Vader[[#This Row],[Prediksjon Rett/Feil KNN]]*TeknologiOppgangNedgangUnik_Vader[[#This Row],[Return]]</f>
        <v>-7.1864723985893888E-5</v>
      </c>
      <c r="W744" s="1">
        <v>0.49875413436676602</v>
      </c>
      <c r="X744" s="1">
        <v>0.50124586563323303</v>
      </c>
      <c r="Y744" s="1">
        <v>0.515593561368209</v>
      </c>
      <c r="Z744" s="1">
        <v>0.48440643863179</v>
      </c>
    </row>
    <row r="745" spans="1:26" hidden="1" x14ac:dyDescent="0.3">
      <c r="A745">
        <v>743</v>
      </c>
      <c r="B745" s="1">
        <v>1205.9399410000001</v>
      </c>
      <c r="C745" s="1">
        <v>1204.130005</v>
      </c>
      <c r="D745" s="1">
        <v>1215.670044</v>
      </c>
      <c r="E745">
        <v>950000</v>
      </c>
      <c r="F745" s="1">
        <v>1215</v>
      </c>
      <c r="G745" s="3">
        <f>(TeknologiOppgangNedgangUnik_Vader[[#This Row],[Open]]-TeknologiOppgangNedgangUnik_Vader[[#This Row],[Close]])/TeknologiOppgangNedgangUnik_Vader[[#This Row],[Close]]</f>
        <v>-7.4568386831274985E-3</v>
      </c>
      <c r="H745" s="1">
        <v>0.99709999999999999</v>
      </c>
      <c r="I745" s="1">
        <v>6.0000000000000001E-3</v>
      </c>
      <c r="J745" s="1">
        <v>0.83799999999999997</v>
      </c>
      <c r="K745" s="1">
        <v>0.156</v>
      </c>
      <c r="L745">
        <v>1</v>
      </c>
      <c r="M745" s="1">
        <v>0.48786290042053099</v>
      </c>
      <c r="N745" s="1">
        <v>0.51213709957946796</v>
      </c>
      <c r="O745" s="1">
        <v>0.46378999445728403</v>
      </c>
      <c r="P745" s="1">
        <v>0.53621000554271503</v>
      </c>
      <c r="Q745" s="1">
        <v>0.77777777777777701</v>
      </c>
      <c r="R745" s="1">
        <v>0.22222222222222199</v>
      </c>
      <c r="S745" s="1">
        <f>IF(TeknologiOppgangNedgangUnik_Vader[[#This Row],[Nedgang-KNN]]&gt;TeknologiOppgangNedgangUnik_Vader[[#This Row],[Oppgang-KNN]],0,1)</f>
        <v>0</v>
      </c>
      <c r="T745" s="1">
        <f>IF(TeknologiOppgangNedgangUnik_Vader[[#This Row],[Label]]=TeknologiOppgangNedgangUnik_Vader[[#This Row],[Prediksjon-KNN]],1,-1)</f>
        <v>-1</v>
      </c>
      <c r="U7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45" s="2">
        <f>TeknologiOppgangNedgangUnik_Vader[[#This Row],[Conviction KNN]]*TeknologiOppgangNedgangUnik_Vader[[#This Row],[Prediksjon Rett/Feil KNN]]*TeknologiOppgangNedgangUnik_Vader[[#This Row],[Return]]</f>
        <v>2.0713440786465252E-3</v>
      </c>
      <c r="W745" s="1">
        <v>0.493929578368626</v>
      </c>
      <c r="X745" s="1">
        <v>0.50607042163137295</v>
      </c>
      <c r="Y745" s="1">
        <v>0.469343850842595</v>
      </c>
      <c r="Z745" s="1">
        <v>0.530656149157404</v>
      </c>
    </row>
    <row r="746" spans="1:26" hidden="1" x14ac:dyDescent="0.3">
      <c r="A746">
        <v>744</v>
      </c>
      <c r="B746" s="1">
        <v>1214.98999</v>
      </c>
      <c r="C746" s="1">
        <v>1205.030029</v>
      </c>
      <c r="D746" s="1">
        <v>1216.219971</v>
      </c>
      <c r="E746">
        <v>907200</v>
      </c>
      <c r="F746" s="1">
        <v>1207.150024</v>
      </c>
      <c r="G746" s="3">
        <f>(TeknologiOppgangNedgangUnik_Vader[[#This Row],[Open]]-TeknologiOppgangNedgangUnik_Vader[[#This Row],[Close]])/TeknologiOppgangNedgangUnik_Vader[[#This Row],[Close]]</f>
        <v>6.494607831776843E-3</v>
      </c>
      <c r="H746" s="1">
        <v>0.62490000000000001</v>
      </c>
      <c r="I746" s="1">
        <v>0</v>
      </c>
      <c r="J746" s="1">
        <v>0.95199999999999996</v>
      </c>
      <c r="K746" s="1">
        <v>4.8000000000000001E-2</v>
      </c>
      <c r="L746">
        <v>0</v>
      </c>
      <c r="M746" s="1">
        <v>0.53449506958417403</v>
      </c>
      <c r="N746" s="1">
        <v>0.46550493041582502</v>
      </c>
      <c r="O746" s="1">
        <v>0.57423903902761797</v>
      </c>
      <c r="P746" s="1">
        <v>0.42576096097238098</v>
      </c>
      <c r="Q746" s="1">
        <v>0.55555555555555503</v>
      </c>
      <c r="R746" s="1">
        <v>0.44444444444444398</v>
      </c>
      <c r="S746" s="1">
        <f>IF(TeknologiOppgangNedgangUnik_Vader[[#This Row],[Nedgang-KNN]]&gt;TeknologiOppgangNedgangUnik_Vader[[#This Row],[Oppgang-KNN]],0,1)</f>
        <v>0</v>
      </c>
      <c r="T746" s="1">
        <f>IF(TeknologiOppgangNedgangUnik_Vader[[#This Row],[Label]]=TeknologiOppgangNedgangUnik_Vader[[#This Row],[Prediksjon-KNN]],1,-1)</f>
        <v>1</v>
      </c>
      <c r="U7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6" s="2">
        <f>TeknologiOppgangNedgangUnik_Vader[[#This Row],[Conviction KNN]]*TeknologiOppgangNedgangUnik_Vader[[#This Row],[Prediksjon Rett/Feil KNN]]*TeknologiOppgangNedgangUnik_Vader[[#This Row],[Return]]</f>
        <v>3.6081154620982444E-4</v>
      </c>
      <c r="W746" s="1">
        <v>0.51660442734873202</v>
      </c>
      <c r="X746" s="1">
        <v>0.48339557265126698</v>
      </c>
      <c r="Y746" s="1">
        <v>0.61764705882352899</v>
      </c>
      <c r="Z746" s="1">
        <v>0.38235294117647001</v>
      </c>
    </row>
    <row r="747" spans="1:26" hidden="1" x14ac:dyDescent="0.3">
      <c r="A747">
        <v>745</v>
      </c>
      <c r="B747" s="1">
        <v>1207.8900149999999</v>
      </c>
      <c r="C747" s="1">
        <v>1199.8599850000001</v>
      </c>
      <c r="D747" s="1">
        <v>1208.6899410000001</v>
      </c>
      <c r="E747">
        <v>860200</v>
      </c>
      <c r="F747" s="1">
        <v>1203.839966</v>
      </c>
      <c r="G747" s="3">
        <f>(TeknologiOppgangNedgangUnik_Vader[[#This Row],[Open]]-TeknologiOppgangNedgangUnik_Vader[[#This Row],[Close]])/TeknologiOppgangNedgangUnik_Vader[[#This Row],[Close]]</f>
        <v>3.3642752478612631E-3</v>
      </c>
      <c r="H747" s="1">
        <v>0.99719999999999998</v>
      </c>
      <c r="I747" s="1">
        <v>3.2000000000000001E-2</v>
      </c>
      <c r="J747" s="1">
        <v>0.78</v>
      </c>
      <c r="K747" s="1">
        <v>0.188</v>
      </c>
      <c r="L747">
        <v>0</v>
      </c>
      <c r="M747" s="1">
        <v>0.47311175267955402</v>
      </c>
      <c r="N747" s="1">
        <v>0.52688824732044504</v>
      </c>
      <c r="O747" s="1">
        <v>0.424952657560073</v>
      </c>
      <c r="P747" s="1">
        <v>0.57504734243992595</v>
      </c>
      <c r="Q747" s="1">
        <v>0.44444444444444398</v>
      </c>
      <c r="R747" s="1">
        <v>0.55555555555555503</v>
      </c>
      <c r="S747" s="1">
        <f>IF(TeknologiOppgangNedgangUnik_Vader[[#This Row],[Nedgang-KNN]]&gt;TeknologiOppgangNedgangUnik_Vader[[#This Row],[Oppgang-KNN]],0,1)</f>
        <v>1</v>
      </c>
      <c r="T747" s="1">
        <f>IF(TeknologiOppgangNedgangUnik_Vader[[#This Row],[Label]]=TeknologiOppgangNedgangUnik_Vader[[#This Row],[Prediksjon-KNN]],1,-1)</f>
        <v>-1</v>
      </c>
      <c r="U7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7" s="2">
        <f>TeknologiOppgangNedgangUnik_Vader[[#This Row],[Conviction KNN]]*TeknologiOppgangNedgangUnik_Vader[[#This Row],[Prediksjon Rett/Feil KNN]]*TeknologiOppgangNedgangUnik_Vader[[#This Row],[Return]]</f>
        <v>-1.8690418043673673E-4</v>
      </c>
      <c r="W747" s="1">
        <v>0.48681840331147602</v>
      </c>
      <c r="X747" s="1">
        <v>0.51318159668852303</v>
      </c>
      <c r="Y747" s="1">
        <v>0.469343850842595</v>
      </c>
      <c r="Z747" s="1">
        <v>0.530656149157404</v>
      </c>
    </row>
    <row r="748" spans="1:26" hidden="1" x14ac:dyDescent="0.3">
      <c r="A748">
        <v>746</v>
      </c>
      <c r="B748" s="1">
        <v>1196</v>
      </c>
      <c r="C748" s="1">
        <v>1193.079956</v>
      </c>
      <c r="D748" s="1">
        <v>1202.290039</v>
      </c>
      <c r="E748">
        <v>876400</v>
      </c>
      <c r="F748" s="1">
        <v>1197.25</v>
      </c>
      <c r="G748" s="3">
        <f>(TeknologiOppgangNedgangUnik_Vader[[#This Row],[Open]]-TeknologiOppgangNedgangUnik_Vader[[#This Row],[Close]])/TeknologiOppgangNedgangUnik_Vader[[#This Row],[Close]]</f>
        <v>-1.0440593025683859E-3</v>
      </c>
      <c r="H748" s="1">
        <v>0.99729999999999996</v>
      </c>
      <c r="I748" s="1">
        <v>7.0000000000000007E-2</v>
      </c>
      <c r="J748" s="1">
        <v>0.746</v>
      </c>
      <c r="K748" s="1">
        <v>0.184</v>
      </c>
      <c r="L748">
        <v>1</v>
      </c>
      <c r="M748" s="1">
        <v>0.46963663662807498</v>
      </c>
      <c r="N748" s="1">
        <v>0.53036336337192402</v>
      </c>
      <c r="O748" s="1">
        <v>0.42494643585565101</v>
      </c>
      <c r="P748" s="1">
        <v>0.57505356414434805</v>
      </c>
      <c r="Q748" s="1">
        <v>0.66666666666666596</v>
      </c>
      <c r="R748" s="1">
        <v>0.33333333333333298</v>
      </c>
      <c r="S748" s="1">
        <f>IF(TeknologiOppgangNedgangUnik_Vader[[#This Row],[Nedgang-KNN]]&gt;TeknologiOppgangNedgangUnik_Vader[[#This Row],[Oppgang-KNN]],0,1)</f>
        <v>0</v>
      </c>
      <c r="T748" s="1">
        <f>IF(TeknologiOppgangNedgangUnik_Vader[[#This Row],[Label]]=TeknologiOppgangNedgangUnik_Vader[[#This Row],[Prediksjon-KNN]],1,-1)</f>
        <v>-1</v>
      </c>
      <c r="U7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8" s="2">
        <f>TeknologiOppgangNedgangUnik_Vader[[#This Row],[Conviction KNN]]*TeknologiOppgangNedgangUnik_Vader[[#This Row],[Prediksjon Rett/Feil KNN]]*TeknologiOppgangNedgangUnik_Vader[[#This Row],[Return]]</f>
        <v>1.7400988376139746E-4</v>
      </c>
      <c r="W748" s="1">
        <v>0.48517213716240598</v>
      </c>
      <c r="X748" s="1">
        <v>0.51482786283759296</v>
      </c>
      <c r="Y748" s="1">
        <v>0.469343850842595</v>
      </c>
      <c r="Z748" s="1">
        <v>0.530656149157404</v>
      </c>
    </row>
    <row r="749" spans="1:26" x14ac:dyDescent="0.3">
      <c r="A749">
        <v>747</v>
      </c>
      <c r="B749" s="1">
        <v>1200.6800539999999</v>
      </c>
      <c r="C749" s="1">
        <v>1196.4350589999999</v>
      </c>
      <c r="D749" s="1">
        <v>1203.785034</v>
      </c>
      <c r="E749">
        <v>724600</v>
      </c>
      <c r="F749" s="1">
        <v>1202.160034</v>
      </c>
      <c r="G749" s="3">
        <f>(TeknologiOppgangNedgangUnik_Vader[[#This Row],[Open]]-TeknologiOppgangNedgangUnik_Vader[[#This Row],[Close]])/TeknologiOppgangNedgangUnik_Vader[[#This Row],[Close]]</f>
        <v>-1.2311006506144329E-3</v>
      </c>
      <c r="H749" s="1">
        <v>0.98609999999999998</v>
      </c>
      <c r="I749" s="1">
        <v>2.1000000000000001E-2</v>
      </c>
      <c r="J749" s="1">
        <v>0.85599999999999998</v>
      </c>
      <c r="K749" s="1">
        <v>0.123</v>
      </c>
      <c r="L749">
        <v>1</v>
      </c>
      <c r="M749" s="7">
        <v>0.49790966118996199</v>
      </c>
      <c r="N749" s="7">
        <v>0.50209033881003695</v>
      </c>
      <c r="O749" s="7">
        <v>0.477785594306261</v>
      </c>
      <c r="P749" s="7">
        <v>0.522214405693738</v>
      </c>
      <c r="Q749" s="7">
        <v>0.44444444444444398</v>
      </c>
      <c r="R749" s="7">
        <v>0.55555555555555503</v>
      </c>
      <c r="S749" s="1">
        <f>IF(TeknologiOppgangNedgangUnik_Vader[[#This Row],[Nedgang-KNN]]&gt;TeknologiOppgangNedgangUnik_Vader[[#This Row],[Oppgang-KNN]],0,1)</f>
        <v>1</v>
      </c>
      <c r="T749" s="1">
        <f>IF(TeknologiOppgangNedgangUnik_Vader[[#This Row],[Label]]=TeknologiOppgangNedgangUnik_Vader[[#This Row],[Prediksjon-KNN]],1,-1)</f>
        <v>1</v>
      </c>
      <c r="U7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9" s="2">
        <f>TeknologiOppgangNedgangUnik_Vader[[#This Row],[Conviction KNN]]*TeknologiOppgangNedgangUnik_Vader[[#This Row],[Prediksjon Rett/Feil KNN]]*TeknologiOppgangNedgangUnik_Vader[[#This Row],[Return]]</f>
        <v>-6.8394480589690679E-5</v>
      </c>
      <c r="W749" s="7">
        <v>0.49880359888335801</v>
      </c>
      <c r="X749" s="7">
        <v>0.50119640111664099</v>
      </c>
      <c r="Y749" s="7">
        <v>0.515593561368209</v>
      </c>
      <c r="Z749" s="7">
        <v>0.48440643863179</v>
      </c>
    </row>
    <row r="750" spans="1:26" hidden="1" x14ac:dyDescent="0.3">
      <c r="A750">
        <v>748</v>
      </c>
      <c r="B750" s="1">
        <v>1210</v>
      </c>
      <c r="C750" s="1">
        <v>1208.1099850000001</v>
      </c>
      <c r="D750" s="1">
        <v>1218.349976</v>
      </c>
      <c r="E750">
        <v>933400</v>
      </c>
      <c r="F750" s="1">
        <v>1217.869995</v>
      </c>
      <c r="G750" s="3">
        <f>(TeknologiOppgangNedgangUnik_Vader[[#This Row],[Open]]-TeknologiOppgangNedgangUnik_Vader[[#This Row],[Close]])/TeknologiOppgangNedgangUnik_Vader[[#This Row],[Close]]</f>
        <v>-6.4620977873750939E-3</v>
      </c>
      <c r="H750" s="1">
        <v>0.90800000000000003</v>
      </c>
      <c r="I750" s="1">
        <v>5.2999999999999999E-2</v>
      </c>
      <c r="J750" s="1">
        <v>0.86599999999999999</v>
      </c>
      <c r="K750" s="1">
        <v>8.1000000000000003E-2</v>
      </c>
      <c r="L750">
        <v>1</v>
      </c>
      <c r="M750" s="1">
        <v>0.51030349873862602</v>
      </c>
      <c r="N750" s="1">
        <v>0.48969650126137299</v>
      </c>
      <c r="O750" s="1">
        <v>0.50029519932147304</v>
      </c>
      <c r="P750" s="1">
        <v>0.49970480067852602</v>
      </c>
      <c r="Q750" s="1">
        <v>0.55555555555555503</v>
      </c>
      <c r="R750" s="1">
        <v>0.44444444444444398</v>
      </c>
      <c r="S750" s="1">
        <f>IF(TeknologiOppgangNedgangUnik_Vader[[#This Row],[Nedgang-KNN]]&gt;TeknologiOppgangNedgangUnik_Vader[[#This Row],[Oppgang-KNN]],0,1)</f>
        <v>0</v>
      </c>
      <c r="T750" s="1">
        <f>IF(TeknologiOppgangNedgangUnik_Vader[[#This Row],[Label]]=TeknologiOppgangNedgangUnik_Vader[[#This Row],[Prediksjon-KNN]],1,-1)</f>
        <v>-1</v>
      </c>
      <c r="U7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0" s="2">
        <f>TeknologiOppgangNedgangUnik_Vader[[#This Row],[Conviction KNN]]*TeknologiOppgangNedgangUnik_Vader[[#This Row],[Prediksjon Rett/Feil KNN]]*TeknologiOppgangNedgangUnik_Vader[[#This Row],[Return]]</f>
        <v>3.5900543263194944E-4</v>
      </c>
      <c r="W750" s="1">
        <v>0.50485085593250201</v>
      </c>
      <c r="X750" s="1">
        <v>0.49514914406749699</v>
      </c>
      <c r="Y750" s="1">
        <v>0.515593561368209</v>
      </c>
      <c r="Z750" s="1">
        <v>0.48440643863179</v>
      </c>
    </row>
    <row r="751" spans="1:26" x14ac:dyDescent="0.3">
      <c r="A751">
        <v>749</v>
      </c>
      <c r="B751" s="1">
        <v>1225</v>
      </c>
      <c r="C751" s="1">
        <v>1220.119995</v>
      </c>
      <c r="D751" s="1">
        <v>1230.8199460000001</v>
      </c>
      <c r="E751">
        <v>856300</v>
      </c>
      <c r="F751" s="1">
        <v>1227.130005</v>
      </c>
      <c r="G751" s="3">
        <f>(TeknologiOppgangNedgangUnik_Vader[[#This Row],[Open]]-TeknologiOppgangNedgangUnik_Vader[[#This Row],[Close]])/TeknologiOppgangNedgangUnik_Vader[[#This Row],[Close]]</f>
        <v>-1.7357614851899762E-3</v>
      </c>
      <c r="H751" s="1">
        <v>0.99670000000000003</v>
      </c>
      <c r="I751" s="1">
        <v>4.3999999999999997E-2</v>
      </c>
      <c r="J751" s="1">
        <v>0.78300000000000003</v>
      </c>
      <c r="K751" s="1">
        <v>0.17299999999999999</v>
      </c>
      <c r="L751">
        <v>1</v>
      </c>
      <c r="M751" s="7">
        <v>0.47691087934155202</v>
      </c>
      <c r="N751" s="7">
        <v>0.52308912065844704</v>
      </c>
      <c r="O751" s="7">
        <v>0.43127609617333101</v>
      </c>
      <c r="P751" s="7">
        <v>0.56872390382666804</v>
      </c>
      <c r="Q751" s="7">
        <v>0.44444444444444398</v>
      </c>
      <c r="R751" s="7">
        <v>0.55555555555555503</v>
      </c>
      <c r="S751" s="1">
        <f>IF(TeknologiOppgangNedgangUnik_Vader[[#This Row],[Nedgang-KNN]]&gt;TeknologiOppgangNedgangUnik_Vader[[#This Row],[Oppgang-KNN]],0,1)</f>
        <v>1</v>
      </c>
      <c r="T751" s="1">
        <f>IF(TeknologiOppgangNedgangUnik_Vader[[#This Row],[Label]]=TeknologiOppgangNedgangUnik_Vader[[#This Row],[Prediksjon-KNN]],1,-1)</f>
        <v>1</v>
      </c>
      <c r="U7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1" s="2">
        <f>TeknologiOppgangNedgangUnik_Vader[[#This Row],[Conviction KNN]]*TeknologiOppgangNedgangUnik_Vader[[#This Row],[Prediksjon Rett/Feil KNN]]*TeknologiOppgangNedgangUnik_Vader[[#This Row],[Return]]</f>
        <v>-9.643119362166529E-5</v>
      </c>
      <c r="W751" s="7">
        <v>0.48866961626167799</v>
      </c>
      <c r="X751" s="7">
        <v>0.51133038373832096</v>
      </c>
      <c r="Y751" s="7">
        <v>0.469343850842595</v>
      </c>
      <c r="Z751" s="7">
        <v>0.530656149157404</v>
      </c>
    </row>
    <row r="752" spans="1:26" hidden="1" x14ac:dyDescent="0.3">
      <c r="A752">
        <v>750</v>
      </c>
      <c r="B752" s="1">
        <v>1233</v>
      </c>
      <c r="C752" s="1">
        <v>1227.8199460000001</v>
      </c>
      <c r="D752" s="1">
        <v>1240.5600589999999</v>
      </c>
      <c r="E752">
        <v>1221900</v>
      </c>
      <c r="F752" s="1">
        <v>1236.339966</v>
      </c>
      <c r="G752" s="3">
        <f>(TeknologiOppgangNedgangUnik_Vader[[#This Row],[Open]]-TeknologiOppgangNedgangUnik_Vader[[#This Row],[Close]])/TeknologiOppgangNedgangUnik_Vader[[#This Row],[Close]]</f>
        <v>-2.7014948087506897E-3</v>
      </c>
      <c r="H752" s="1">
        <v>0.9889</v>
      </c>
      <c r="I752" s="1">
        <v>1.7999999999999999E-2</v>
      </c>
      <c r="J752" s="1">
        <v>0.85199999999999998</v>
      </c>
      <c r="K752" s="1">
        <v>0.13</v>
      </c>
      <c r="L752">
        <v>1</v>
      </c>
      <c r="M752" s="1">
        <v>0.49574534492667799</v>
      </c>
      <c r="N752" s="1">
        <v>0.50425465507332101</v>
      </c>
      <c r="O752" s="1">
        <v>0.474278268148906</v>
      </c>
      <c r="P752" s="1">
        <v>0.52572173185109305</v>
      </c>
      <c r="Q752" s="1">
        <v>0.55555555555555503</v>
      </c>
      <c r="R752" s="1">
        <v>0.44444444444444398</v>
      </c>
      <c r="S752" s="1">
        <f>IF(TeknologiOppgangNedgangUnik_Vader[[#This Row],[Nedgang-KNN]]&gt;TeknologiOppgangNedgangUnik_Vader[[#This Row],[Oppgang-KNN]],0,1)</f>
        <v>0</v>
      </c>
      <c r="T752" s="1">
        <f>IF(TeknologiOppgangNedgangUnik_Vader[[#This Row],[Label]]=TeknologiOppgangNedgangUnik_Vader[[#This Row],[Prediksjon-KNN]],1,-1)</f>
        <v>-1</v>
      </c>
      <c r="U7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2" s="2">
        <f>TeknologiOppgangNedgangUnik_Vader[[#This Row],[Conviction KNN]]*TeknologiOppgangNedgangUnik_Vader[[#This Row],[Prediksjon Rett/Feil KNN]]*TeknologiOppgangNedgangUnik_Vader[[#This Row],[Return]]</f>
        <v>1.500830449305938E-4</v>
      </c>
      <c r="W752" s="1">
        <v>0.49775384969020797</v>
      </c>
      <c r="X752" s="1">
        <v>0.50224615030979203</v>
      </c>
      <c r="Y752" s="1">
        <v>0.515593561368209</v>
      </c>
      <c r="Z752" s="1">
        <v>0.48440643863179</v>
      </c>
    </row>
    <row r="753" spans="1:26" hidden="1" x14ac:dyDescent="0.3">
      <c r="A753">
        <v>751</v>
      </c>
      <c r="B753" s="1">
        <v>1239.1800539999999</v>
      </c>
      <c r="C753" s="1">
        <v>1234.6099850000001</v>
      </c>
      <c r="D753" s="1">
        <v>1242</v>
      </c>
      <c r="E753">
        <v>1331800</v>
      </c>
      <c r="F753" s="1">
        <v>1236.369995</v>
      </c>
      <c r="G753" s="3">
        <f>(TeknologiOppgangNedgangUnik_Vader[[#This Row],[Open]]-TeknologiOppgangNedgangUnik_Vader[[#This Row],[Close]])/TeknologiOppgangNedgangUnik_Vader[[#This Row],[Close]]</f>
        <v>2.272830149036341E-3</v>
      </c>
      <c r="H753" s="1">
        <v>0.99639999999999995</v>
      </c>
      <c r="I753" s="1">
        <v>4.5999999999999999E-2</v>
      </c>
      <c r="J753" s="1">
        <v>0.81100000000000005</v>
      </c>
      <c r="K753" s="1">
        <v>0.14299999999999999</v>
      </c>
      <c r="L753">
        <v>0</v>
      </c>
      <c r="M753" s="1">
        <v>0.48734384267116299</v>
      </c>
      <c r="N753" s="1">
        <v>0.51265615732883596</v>
      </c>
      <c r="O753" s="1">
        <v>0.45171314827022202</v>
      </c>
      <c r="P753" s="1">
        <v>0.54828685172977698</v>
      </c>
      <c r="Q753" s="1">
        <v>0.55555555555555503</v>
      </c>
      <c r="R753" s="1">
        <v>0.44444444444444398</v>
      </c>
      <c r="S753" s="1">
        <f>IF(TeknologiOppgangNedgangUnik_Vader[[#This Row],[Nedgang-KNN]]&gt;TeknologiOppgangNedgangUnik_Vader[[#This Row],[Oppgang-KNN]],0,1)</f>
        <v>0</v>
      </c>
      <c r="T753" s="1">
        <f>IF(TeknologiOppgangNedgangUnik_Vader[[#This Row],[Label]]=TeknologiOppgangNedgangUnik_Vader[[#This Row],[Prediksjon-KNN]],1,-1)</f>
        <v>1</v>
      </c>
      <c r="U7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3" s="2">
        <f>TeknologiOppgangNedgangUnik_Vader[[#This Row],[Conviction KNN]]*TeknologiOppgangNedgangUnik_Vader[[#This Row],[Prediksjon Rett/Feil KNN]]*TeknologiOppgangNedgangUnik_Vader[[#This Row],[Return]]</f>
        <v>1.2626834161312997E-4</v>
      </c>
      <c r="W753" s="1">
        <v>0.49371806794374001</v>
      </c>
      <c r="X753" s="1">
        <v>0.50628193205625904</v>
      </c>
      <c r="Y753" s="1">
        <v>0.469343850842595</v>
      </c>
      <c r="Z753" s="1">
        <v>0.530656149157404</v>
      </c>
    </row>
    <row r="754" spans="1:26" hidden="1" x14ac:dyDescent="0.3">
      <c r="A754">
        <v>752</v>
      </c>
      <c r="B754" s="1">
        <v>1250.6899410000001</v>
      </c>
      <c r="C754" s="1">
        <v>1246.380005</v>
      </c>
      <c r="D754" s="1">
        <v>1269</v>
      </c>
      <c r="E754">
        <v>1319900</v>
      </c>
      <c r="F754" s="1">
        <v>1264.5500489999999</v>
      </c>
      <c r="G754" s="3">
        <f>(TeknologiOppgangNedgangUnik_Vader[[#This Row],[Open]]-TeknologiOppgangNedgangUnik_Vader[[#This Row],[Close]])/TeknologiOppgangNedgangUnik_Vader[[#This Row],[Close]]</f>
        <v>-1.0960505684184158E-2</v>
      </c>
      <c r="H754" s="1">
        <v>0.89100000000000001</v>
      </c>
      <c r="I754" s="1">
        <v>0.05</v>
      </c>
      <c r="J754" s="1">
        <v>0.86899999999999999</v>
      </c>
      <c r="K754" s="1">
        <v>8.1000000000000003E-2</v>
      </c>
      <c r="L754">
        <v>1</v>
      </c>
      <c r="M754" s="1">
        <v>0.51102873528647996</v>
      </c>
      <c r="N754" s="1">
        <v>0.48897126471351898</v>
      </c>
      <c r="O754" s="1">
        <v>0.501214942915442</v>
      </c>
      <c r="P754" s="1">
        <v>0.498785057084557</v>
      </c>
      <c r="Q754" s="1">
        <v>0.66666666666666596</v>
      </c>
      <c r="R754" s="1">
        <v>0.33333333333333298</v>
      </c>
      <c r="S754" s="1">
        <f>IF(TeknologiOppgangNedgangUnik_Vader[[#This Row],[Nedgang-KNN]]&gt;TeknologiOppgangNedgangUnik_Vader[[#This Row],[Oppgang-KNN]],0,1)</f>
        <v>0</v>
      </c>
      <c r="T754" s="1">
        <f>IF(TeknologiOppgangNedgangUnik_Vader[[#This Row],[Label]]=TeknologiOppgangNedgangUnik_Vader[[#This Row],[Prediksjon-KNN]],1,-1)</f>
        <v>-1</v>
      </c>
      <c r="U7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4" s="2">
        <f>TeknologiOppgangNedgangUnik_Vader[[#This Row],[Conviction KNN]]*TeknologiOppgangNedgangUnik_Vader[[#This Row],[Prediksjon Rett/Feil KNN]]*TeknologiOppgangNedgangUnik_Vader[[#This Row],[Return]]</f>
        <v>1.8267509473640243E-3</v>
      </c>
      <c r="W754" s="1">
        <v>0.50520424483017801</v>
      </c>
      <c r="X754" s="1">
        <v>0.49479575516982099</v>
      </c>
      <c r="Y754" s="1">
        <v>0.515593561368209</v>
      </c>
      <c r="Z754" s="1">
        <v>0.48440643863179</v>
      </c>
    </row>
    <row r="755" spans="1:26" hidden="1" x14ac:dyDescent="0.3">
      <c r="A755">
        <v>753</v>
      </c>
      <c r="B755" s="1">
        <v>1264.119995</v>
      </c>
      <c r="C755" s="1">
        <v>1255</v>
      </c>
      <c r="D755" s="1">
        <v>1268.01001</v>
      </c>
      <c r="E755">
        <v>1018800</v>
      </c>
      <c r="F755" s="1">
        <v>1256</v>
      </c>
      <c r="G755" s="3">
        <f>(TeknologiOppgangNedgangUnik_Vader[[#This Row],[Open]]-TeknologiOppgangNedgangUnik_Vader[[#This Row],[Close]])/TeknologiOppgangNedgangUnik_Vader[[#This Row],[Close]]</f>
        <v>6.4649641719745363E-3</v>
      </c>
      <c r="H755" s="1">
        <v>0.75060000000000004</v>
      </c>
      <c r="I755" s="1">
        <v>0</v>
      </c>
      <c r="J755" s="1">
        <v>0.94699999999999995</v>
      </c>
      <c r="K755" s="1">
        <v>5.2999999999999999E-2</v>
      </c>
      <c r="L755">
        <v>0</v>
      </c>
      <c r="M755" s="1">
        <v>0.53023175867718297</v>
      </c>
      <c r="N755" s="1">
        <v>0.46976824132281603</v>
      </c>
      <c r="O755" s="1">
        <v>0.56335478324167299</v>
      </c>
      <c r="P755" s="1">
        <v>0.43664521675832602</v>
      </c>
      <c r="Q755" s="1">
        <v>0.66666666666666596</v>
      </c>
      <c r="R755" s="1">
        <v>0.33333333333333298</v>
      </c>
      <c r="S755" s="1">
        <f>IF(TeknologiOppgangNedgangUnik_Vader[[#This Row],[Nedgang-KNN]]&gt;TeknologiOppgangNedgangUnik_Vader[[#This Row],[Oppgang-KNN]],0,1)</f>
        <v>0</v>
      </c>
      <c r="T755" s="1">
        <f>IF(TeknologiOppgangNedgangUnik_Vader[[#This Row],[Label]]=TeknologiOppgangNedgangUnik_Vader[[#This Row],[Prediksjon-KNN]],1,-1)</f>
        <v>1</v>
      </c>
      <c r="U7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5" s="2">
        <f>TeknologiOppgangNedgangUnik_Vader[[#This Row],[Conviction KNN]]*TeknologiOppgangNedgangUnik_Vader[[#This Row],[Prediksjon Rett/Feil KNN]]*TeknologiOppgangNedgangUnik_Vader[[#This Row],[Return]]</f>
        <v>1.0774940286624216E-3</v>
      </c>
      <c r="W755" s="1">
        <v>0.51449511284451699</v>
      </c>
      <c r="X755" s="1">
        <v>0.48550488715548301</v>
      </c>
      <c r="Y755" s="1">
        <v>0.61764705882352899</v>
      </c>
      <c r="Z755" s="1">
        <v>0.38235294117647001</v>
      </c>
    </row>
    <row r="756" spans="1:26" hidden="1" x14ac:dyDescent="0.3">
      <c r="A756">
        <v>754</v>
      </c>
      <c r="B756" s="1">
        <v>1264.7700199999999</v>
      </c>
      <c r="C756" s="1">
        <v>1252.030029</v>
      </c>
      <c r="D756" s="1">
        <v>1267.4079589999999</v>
      </c>
      <c r="E756">
        <v>1107300</v>
      </c>
      <c r="F756" s="1">
        <v>1263.4499510000001</v>
      </c>
      <c r="G756" s="3">
        <f>(TeknologiOppgangNedgangUnik_Vader[[#This Row],[Open]]-TeknologiOppgangNedgangUnik_Vader[[#This Row],[Close]])/TeknologiOppgangNedgangUnik_Vader[[#This Row],[Close]]</f>
        <v>1.044813052511548E-3</v>
      </c>
      <c r="H756" s="1">
        <v>0.99590000000000001</v>
      </c>
      <c r="I756" s="1">
        <v>3.3000000000000002E-2</v>
      </c>
      <c r="J756" s="1">
        <v>0.83799999999999997</v>
      </c>
      <c r="K756" s="1">
        <v>0.129</v>
      </c>
      <c r="L756">
        <v>0</v>
      </c>
      <c r="M756" s="1">
        <v>0.49402444919035399</v>
      </c>
      <c r="N756" s="1">
        <v>0.50597555080964496</v>
      </c>
      <c r="O756" s="1">
        <v>0.46636201948147199</v>
      </c>
      <c r="P756" s="1">
        <v>0.53363798051852795</v>
      </c>
      <c r="Q756" s="1">
        <v>0.55555555555555503</v>
      </c>
      <c r="R756" s="1">
        <v>0.44444444444444398</v>
      </c>
      <c r="S756" s="1">
        <f>IF(TeknologiOppgangNedgangUnik_Vader[[#This Row],[Nedgang-KNN]]&gt;TeknologiOppgangNedgangUnik_Vader[[#This Row],[Oppgang-KNN]],0,1)</f>
        <v>0</v>
      </c>
      <c r="T756" s="1">
        <f>IF(TeknologiOppgangNedgangUnik_Vader[[#This Row],[Label]]=TeknologiOppgangNedgangUnik_Vader[[#This Row],[Prediksjon-KNN]],1,-1)</f>
        <v>1</v>
      </c>
      <c r="U7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6" s="2">
        <f>TeknologiOppgangNedgangUnik_Vader[[#This Row],[Conviction KNN]]*TeknologiOppgangNedgangUnik_Vader[[#This Row],[Prediksjon Rett/Feil KNN]]*TeknologiOppgangNedgangUnik_Vader[[#This Row],[Return]]</f>
        <v>5.8045169583974858E-5</v>
      </c>
      <c r="W756" s="1">
        <v>0.49693454749139998</v>
      </c>
      <c r="X756" s="1">
        <v>0.50306545250859902</v>
      </c>
      <c r="Y756" s="1">
        <v>0.469343850842595</v>
      </c>
      <c r="Z756" s="1">
        <v>0.530656149157404</v>
      </c>
    </row>
    <row r="757" spans="1:26" hidden="1" x14ac:dyDescent="0.3">
      <c r="A757">
        <v>755</v>
      </c>
      <c r="B757" s="1">
        <v>1274</v>
      </c>
      <c r="C757" s="1">
        <v>1266.295044</v>
      </c>
      <c r="D757" s="1">
        <v>1289.2700199999999</v>
      </c>
      <c r="E757">
        <v>2499400</v>
      </c>
      <c r="F757" s="1">
        <v>1287.579956</v>
      </c>
      <c r="G757" s="3">
        <f>(TeknologiOppgangNedgangUnik_Vader[[#This Row],[Open]]-TeknologiOppgangNedgangUnik_Vader[[#This Row],[Close]])/TeknologiOppgangNedgangUnik_Vader[[#This Row],[Close]]</f>
        <v>-1.0546883660869942E-2</v>
      </c>
      <c r="H757" s="1">
        <v>0.99609999999999999</v>
      </c>
      <c r="I757" s="1">
        <v>5.5E-2</v>
      </c>
      <c r="J757" s="1">
        <v>0.79300000000000004</v>
      </c>
      <c r="K757" s="1">
        <v>0.153</v>
      </c>
      <c r="L757">
        <v>1</v>
      </c>
      <c r="M757" s="1">
        <v>0.490059742907614</v>
      </c>
      <c r="N757" s="1">
        <v>0.509940257092385</v>
      </c>
      <c r="O757" s="1">
        <v>0.44382827215828602</v>
      </c>
      <c r="P757" s="1">
        <v>0.55617172784171298</v>
      </c>
      <c r="Q757" s="1">
        <v>0.55555555555555503</v>
      </c>
      <c r="R757" s="1">
        <v>0.44444444444444398</v>
      </c>
      <c r="S757" s="1">
        <f>IF(TeknologiOppgangNedgangUnik_Vader[[#This Row],[Nedgang-KNN]]&gt;TeknologiOppgangNedgangUnik_Vader[[#This Row],[Oppgang-KNN]],0,1)</f>
        <v>0</v>
      </c>
      <c r="T757" s="1">
        <f>IF(TeknologiOppgangNedgangUnik_Vader[[#This Row],[Label]]=TeknologiOppgangNedgangUnik_Vader[[#This Row],[Prediksjon-KNN]],1,-1)</f>
        <v>-1</v>
      </c>
      <c r="U7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7" s="2">
        <f>TeknologiOppgangNedgangUnik_Vader[[#This Row],[Conviction KNN]]*TeknologiOppgangNedgangUnik_Vader[[#This Row],[Prediksjon Rett/Feil KNN]]*TeknologiOppgangNedgangUnik_Vader[[#This Row],[Return]]</f>
        <v>5.8593798115944094E-4</v>
      </c>
      <c r="W757" s="1">
        <v>0.49151405435772499</v>
      </c>
      <c r="X757" s="1">
        <v>0.50848594564227501</v>
      </c>
      <c r="Y757" s="1">
        <v>0.469343850842595</v>
      </c>
      <c r="Z757" s="1">
        <v>0.530656149157404</v>
      </c>
    </row>
    <row r="758" spans="1:26" hidden="1" x14ac:dyDescent="0.3">
      <c r="A758">
        <v>756</v>
      </c>
      <c r="B758" s="1">
        <v>1185</v>
      </c>
      <c r="C758" s="1">
        <v>1175</v>
      </c>
      <c r="D758" s="1">
        <v>1192.8100589999999</v>
      </c>
      <c r="E758">
        <v>6207000</v>
      </c>
      <c r="F758" s="1">
        <v>1188.4799800000001</v>
      </c>
      <c r="G758" s="3">
        <f>(TeknologiOppgangNedgangUnik_Vader[[#This Row],[Open]]-TeknologiOppgangNedgangUnik_Vader[[#This Row],[Close]])/TeknologiOppgangNedgangUnik_Vader[[#This Row],[Close]]</f>
        <v>-2.9280930756612898E-3</v>
      </c>
      <c r="H758" s="1">
        <v>0.97940000000000005</v>
      </c>
      <c r="I758" s="1">
        <v>3.2000000000000001E-2</v>
      </c>
      <c r="J758" s="1">
        <v>0.81899999999999995</v>
      </c>
      <c r="K758" s="1">
        <v>0.14799999999999999</v>
      </c>
      <c r="L758">
        <v>1</v>
      </c>
      <c r="M758" s="1">
        <v>0.48027449132105599</v>
      </c>
      <c r="N758" s="1">
        <v>0.51972550867894296</v>
      </c>
      <c r="O758" s="1">
        <v>0.45244744039030799</v>
      </c>
      <c r="P758" s="1">
        <v>0.54755255960969096</v>
      </c>
      <c r="Q758" s="1">
        <v>0.77777777777777701</v>
      </c>
      <c r="R758" s="1">
        <v>0.22222222222222199</v>
      </c>
      <c r="S758" s="1">
        <f>IF(TeknologiOppgangNedgangUnik_Vader[[#This Row],[Nedgang-KNN]]&gt;TeknologiOppgangNedgangUnik_Vader[[#This Row],[Oppgang-KNN]],0,1)</f>
        <v>0</v>
      </c>
      <c r="T758" s="1">
        <f>IF(TeknologiOppgangNedgangUnik_Vader[[#This Row],[Label]]=TeknologiOppgangNedgangUnik_Vader[[#This Row],[Prediksjon-KNN]],1,-1)</f>
        <v>-1</v>
      </c>
      <c r="U7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58" s="2">
        <f>TeknologiOppgangNedgangUnik_Vader[[#This Row],[Conviction KNN]]*TeknologiOppgangNedgangUnik_Vader[[#This Row],[Prediksjon Rett/Feil KNN]]*TeknologiOppgangNedgangUnik_Vader[[#This Row],[Return]]</f>
        <v>8.133591876836909E-4</v>
      </c>
      <c r="W758" s="1">
        <v>0.493816889539546</v>
      </c>
      <c r="X758" s="1">
        <v>0.50618311046045295</v>
      </c>
      <c r="Y758" s="1">
        <v>0.469343850842595</v>
      </c>
      <c r="Z758" s="1">
        <v>0.530656149157404</v>
      </c>
    </row>
    <row r="759" spans="1:26" hidden="1" x14ac:dyDescent="0.3">
      <c r="A759">
        <v>757</v>
      </c>
      <c r="B759" s="1">
        <v>1188.0500489999999</v>
      </c>
      <c r="C759" s="1">
        <v>1167.1800539999999</v>
      </c>
      <c r="D759" s="1">
        <v>1188.0500489999999</v>
      </c>
      <c r="E759">
        <v>2639200</v>
      </c>
      <c r="F759" s="1">
        <v>1168.079956</v>
      </c>
      <c r="G759" s="3">
        <f>(TeknologiOppgangNedgangUnik_Vader[[#This Row],[Open]]-TeknologiOppgangNedgangUnik_Vader[[#This Row],[Close]])/TeknologiOppgangNedgangUnik_Vader[[#This Row],[Close]]</f>
        <v>1.7096512013086804E-2</v>
      </c>
      <c r="H759" s="1">
        <v>0.88280000000000003</v>
      </c>
      <c r="I759" s="1">
        <v>4.3999999999999997E-2</v>
      </c>
      <c r="J759" s="1">
        <v>0.88300000000000001</v>
      </c>
      <c r="K759" s="1">
        <v>7.2999999999999995E-2</v>
      </c>
      <c r="L759">
        <v>0</v>
      </c>
      <c r="M759" s="1">
        <v>0.51481771005252797</v>
      </c>
      <c r="N759" s="1">
        <v>0.48518228994747098</v>
      </c>
      <c r="O759" s="1">
        <v>0.50979047579540504</v>
      </c>
      <c r="P759" s="1">
        <v>0.49020952420459402</v>
      </c>
      <c r="Q759" s="1">
        <v>0.66666666666666596</v>
      </c>
      <c r="R759" s="1">
        <v>0.33333333333333298</v>
      </c>
      <c r="S759" s="1">
        <f>IF(TeknologiOppgangNedgangUnik_Vader[[#This Row],[Nedgang-KNN]]&gt;TeknologiOppgangNedgangUnik_Vader[[#This Row],[Oppgang-KNN]],0,1)</f>
        <v>0</v>
      </c>
      <c r="T759" s="1">
        <f>IF(TeknologiOppgangNedgangUnik_Vader[[#This Row],[Label]]=TeknologiOppgangNedgangUnik_Vader[[#This Row],[Prediksjon-KNN]],1,-1)</f>
        <v>1</v>
      </c>
      <c r="U7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9" s="2">
        <f>TeknologiOppgangNedgangUnik_Vader[[#This Row],[Conviction KNN]]*TeknologiOppgangNedgangUnik_Vader[[#This Row],[Prediksjon Rett/Feil KNN]]*TeknologiOppgangNedgangUnik_Vader[[#This Row],[Return]]</f>
        <v>2.8494186688477977E-3</v>
      </c>
      <c r="W759" s="1">
        <v>0.50703299086598597</v>
      </c>
      <c r="X759" s="1">
        <v>0.49296700913401298</v>
      </c>
      <c r="Y759" s="1">
        <v>0.515593561368209</v>
      </c>
      <c r="Z759" s="1">
        <v>0.48440643863179</v>
      </c>
    </row>
    <row r="760" spans="1:26" hidden="1" x14ac:dyDescent="0.3">
      <c r="A760">
        <v>758</v>
      </c>
      <c r="B760" s="1">
        <v>1173.650024</v>
      </c>
      <c r="C760" s="1">
        <v>1169</v>
      </c>
      <c r="D760" s="1">
        <v>1186.8000489999999</v>
      </c>
      <c r="E760">
        <v>1980700</v>
      </c>
      <c r="F760" s="1">
        <v>1185.400024</v>
      </c>
      <c r="G760" s="3">
        <f>(TeknologiOppgangNedgangUnik_Vader[[#This Row],[Open]]-TeknologiOppgangNedgangUnik_Vader[[#This Row],[Close]])/TeknologiOppgangNedgangUnik_Vader[[#This Row],[Close]]</f>
        <v>-9.9122657011182919E-3</v>
      </c>
      <c r="H760" s="1">
        <v>0.98870000000000002</v>
      </c>
      <c r="I760" s="1">
        <v>3.0000000000000001E-3</v>
      </c>
      <c r="J760" s="1">
        <v>0.89200000000000002</v>
      </c>
      <c r="K760" s="1">
        <v>0.105</v>
      </c>
      <c r="L760">
        <v>1</v>
      </c>
      <c r="M760" s="1">
        <v>0.50660344698782001</v>
      </c>
      <c r="N760" s="1">
        <v>0.493396553012179</v>
      </c>
      <c r="O760" s="1">
        <v>0.50748333605357498</v>
      </c>
      <c r="P760" s="1">
        <v>0.49251666394642402</v>
      </c>
      <c r="Q760" s="1">
        <v>0.88888888888888795</v>
      </c>
      <c r="R760" s="1">
        <v>0.11111111111111099</v>
      </c>
      <c r="S760" s="1">
        <f>IF(TeknologiOppgangNedgangUnik_Vader[[#This Row],[Nedgang-KNN]]&gt;TeknologiOppgangNedgangUnik_Vader[[#This Row],[Oppgang-KNN]],0,1)</f>
        <v>0</v>
      </c>
      <c r="T760" s="1">
        <f>IF(TeknologiOppgangNedgangUnik_Vader[[#This Row],[Label]]=TeknologiOppgangNedgangUnik_Vader[[#This Row],[Prediksjon-KNN]],1,-1)</f>
        <v>-1</v>
      </c>
      <c r="U7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60" s="2">
        <f>TeknologiOppgangNedgangUnik_Vader[[#This Row],[Conviction KNN]]*TeknologiOppgangNedgangUnik_Vader[[#This Row],[Prediksjon Rett/Feil KNN]]*TeknologiOppgangNedgangUnik_Vader[[#This Row],[Return]]</f>
        <v>3.8547699948793318E-3</v>
      </c>
      <c r="W760" s="1">
        <v>0.50298620473758404</v>
      </c>
      <c r="X760" s="1">
        <v>0.49701379526241501</v>
      </c>
      <c r="Y760" s="1">
        <v>0.515593561368209</v>
      </c>
      <c r="Z760" s="1">
        <v>0.48440643863179</v>
      </c>
    </row>
    <row r="761" spans="1:26" x14ac:dyDescent="0.3">
      <c r="A761">
        <v>759</v>
      </c>
      <c r="B761" s="1">
        <v>1166.26001</v>
      </c>
      <c r="C761" s="1">
        <v>1166.26001</v>
      </c>
      <c r="D761" s="1">
        <v>1190.849976</v>
      </c>
      <c r="E761">
        <v>1563900</v>
      </c>
      <c r="F761" s="1">
        <v>1189.3900149999999</v>
      </c>
      <c r="G761" s="3">
        <f>(TeknologiOppgangNedgangUnik_Vader[[#This Row],[Open]]-TeknologiOppgangNedgangUnik_Vader[[#This Row],[Close]])/TeknologiOppgangNedgangUnik_Vader[[#This Row],[Close]]</f>
        <v>-1.9446947349730345E-2</v>
      </c>
      <c r="H761" s="1">
        <v>0.99719999999999998</v>
      </c>
      <c r="I761" s="1">
        <v>3.9E-2</v>
      </c>
      <c r="J761" s="1">
        <v>0.78500000000000003</v>
      </c>
      <c r="K761" s="1">
        <v>0.17599999999999999</v>
      </c>
      <c r="L761">
        <v>1</v>
      </c>
      <c r="M761" s="7">
        <v>0.47647816542055299</v>
      </c>
      <c r="N761" s="7">
        <v>0.52352183457944601</v>
      </c>
      <c r="O761" s="7">
        <v>0.43048653221044098</v>
      </c>
      <c r="P761" s="7">
        <v>0.56951346778955803</v>
      </c>
      <c r="Q761" s="7">
        <v>0.33333333333333298</v>
      </c>
      <c r="R761" s="7">
        <v>0.66666666666666596</v>
      </c>
      <c r="S761" s="1">
        <f>IF(TeknologiOppgangNedgangUnik_Vader[[#This Row],[Nedgang-KNN]]&gt;TeknologiOppgangNedgangUnik_Vader[[#This Row],[Oppgang-KNN]],0,1)</f>
        <v>1</v>
      </c>
      <c r="T761" s="1">
        <f>IF(TeknologiOppgangNedgangUnik_Vader[[#This Row],[Label]]=TeknologiOppgangNedgangUnik_Vader[[#This Row],[Prediksjon-KNN]],1,-1)</f>
        <v>1</v>
      </c>
      <c r="U7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1" s="2">
        <f>TeknologiOppgangNedgangUnik_Vader[[#This Row],[Conviction KNN]]*TeknologiOppgangNedgangUnik_Vader[[#This Row],[Prediksjon Rett/Feil KNN]]*TeknologiOppgangNedgangUnik_Vader[[#This Row],[Return]]</f>
        <v>-3.2411578916217206E-3</v>
      </c>
      <c r="W761" s="7">
        <v>0.48845511111111301</v>
      </c>
      <c r="X761" s="7">
        <v>0.51154488888888605</v>
      </c>
      <c r="Y761" s="7">
        <v>0.469343850842595</v>
      </c>
      <c r="Z761" s="7">
        <v>0.530656149157404</v>
      </c>
    </row>
    <row r="762" spans="1:26" hidden="1" x14ac:dyDescent="0.3">
      <c r="A762">
        <v>760</v>
      </c>
      <c r="B762" s="1">
        <v>1180.469971</v>
      </c>
      <c r="C762" s="1">
        <v>1161.040039</v>
      </c>
      <c r="D762" s="1">
        <v>1190.4399410000001</v>
      </c>
      <c r="E762">
        <v>1551400</v>
      </c>
      <c r="F762" s="1">
        <v>1174.099976</v>
      </c>
      <c r="G762" s="3">
        <f>(TeknologiOppgangNedgangUnik_Vader[[#This Row],[Open]]-TeknologiOppgangNedgangUnik_Vader[[#This Row],[Close]])/TeknologiOppgangNedgangUnik_Vader[[#This Row],[Close]]</f>
        <v>5.4254280982968164E-3</v>
      </c>
      <c r="H762" s="1">
        <v>0.99719999999999998</v>
      </c>
      <c r="I762" s="1">
        <v>5.0999999999999997E-2</v>
      </c>
      <c r="J762" s="1">
        <v>0.81</v>
      </c>
      <c r="K762" s="1">
        <v>0.14000000000000001</v>
      </c>
      <c r="L762">
        <v>0</v>
      </c>
      <c r="M762" s="1">
        <v>0.49519000685953901</v>
      </c>
      <c r="N762" s="1">
        <v>0.50480999314046004</v>
      </c>
      <c r="O762" s="1">
        <v>0.45336036615493303</v>
      </c>
      <c r="P762" s="1">
        <v>0.54663963384506598</v>
      </c>
      <c r="Q762" s="1">
        <v>0.33333333333333298</v>
      </c>
      <c r="R762" s="1">
        <v>0.66666666666666596</v>
      </c>
      <c r="S762" s="1">
        <f>IF(TeknologiOppgangNedgangUnik_Vader[[#This Row],[Nedgang-KNN]]&gt;TeknologiOppgangNedgangUnik_Vader[[#This Row],[Oppgang-KNN]],0,1)</f>
        <v>1</v>
      </c>
      <c r="T762" s="1">
        <f>IF(TeknologiOppgangNedgangUnik_Vader[[#This Row],[Label]]=TeknologiOppgangNedgangUnik_Vader[[#This Row],[Prediksjon-KNN]],1,-1)</f>
        <v>-1</v>
      </c>
      <c r="U7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2" s="2">
        <f>TeknologiOppgangNedgangUnik_Vader[[#This Row],[Conviction KNN]]*TeknologiOppgangNedgangUnik_Vader[[#This Row],[Prediksjon Rett/Feil KNN]]*TeknologiOppgangNedgangUnik_Vader[[#This Row],[Return]]</f>
        <v>-9.0423801638280182E-4</v>
      </c>
      <c r="W762" s="1">
        <v>0.49398881983105403</v>
      </c>
      <c r="X762" s="1">
        <v>0.50601118016894497</v>
      </c>
      <c r="Y762" s="1">
        <v>0.469343850842595</v>
      </c>
      <c r="Z762" s="1">
        <v>0.530656149157404</v>
      </c>
    </row>
    <row r="763" spans="1:26" hidden="1" x14ac:dyDescent="0.3">
      <c r="A763">
        <v>761</v>
      </c>
      <c r="B763" s="1">
        <v>1172.01001</v>
      </c>
      <c r="C763" s="1">
        <v>1165.73999</v>
      </c>
      <c r="D763" s="1">
        <v>1180.4239500000001</v>
      </c>
      <c r="E763">
        <v>1309300</v>
      </c>
      <c r="F763" s="1">
        <v>1166.2700199999999</v>
      </c>
      <c r="G763" s="3">
        <f>(TeknologiOppgangNedgangUnik_Vader[[#This Row],[Open]]-TeknologiOppgangNedgangUnik_Vader[[#This Row],[Close]])/TeknologiOppgangNedgangUnik_Vader[[#This Row],[Close]]</f>
        <v>4.9216647102015322E-3</v>
      </c>
      <c r="H763" s="1">
        <v>0.98399999999999999</v>
      </c>
      <c r="I763" s="1">
        <v>5.8000000000000003E-2</v>
      </c>
      <c r="J763" s="1">
        <v>0.80500000000000005</v>
      </c>
      <c r="K763" s="1">
        <v>0.13700000000000001</v>
      </c>
      <c r="L763">
        <v>0</v>
      </c>
      <c r="M763" s="1">
        <v>0.48817872897229803</v>
      </c>
      <c r="N763" s="1">
        <v>0.51182127102770103</v>
      </c>
      <c r="O763" s="1">
        <v>0.45495840081717098</v>
      </c>
      <c r="P763" s="1">
        <v>0.54504159918282902</v>
      </c>
      <c r="Q763" s="1">
        <v>0.22222222222222199</v>
      </c>
      <c r="R763" s="1">
        <v>0.77777777777777701</v>
      </c>
      <c r="S763" s="1">
        <f>IF(TeknologiOppgangNedgangUnik_Vader[[#This Row],[Nedgang-KNN]]&gt;TeknologiOppgangNedgangUnik_Vader[[#This Row],[Oppgang-KNN]],0,1)</f>
        <v>1</v>
      </c>
      <c r="T763" s="1">
        <f>IF(TeknologiOppgangNedgangUnik_Vader[[#This Row],[Label]]=TeknologiOppgangNedgangUnik_Vader[[#This Row],[Prediksjon-KNN]],1,-1)</f>
        <v>-1</v>
      </c>
      <c r="U7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63" s="2">
        <f>TeknologiOppgangNedgangUnik_Vader[[#This Row],[Conviction KNN]]*TeknologiOppgangNedgangUnik_Vader[[#This Row],[Prediksjon Rett/Feil KNN]]*TeknologiOppgangNedgangUnik_Vader[[#This Row],[Return]]</f>
        <v>-1.367129086167091E-3</v>
      </c>
      <c r="W763" s="1">
        <v>0.49413763573300001</v>
      </c>
      <c r="X763" s="1">
        <v>0.50586236426699904</v>
      </c>
      <c r="Y763" s="1">
        <v>0.469343850842595</v>
      </c>
      <c r="Z763" s="1">
        <v>0.530656149157404</v>
      </c>
    </row>
    <row r="764" spans="1:26" hidden="1" x14ac:dyDescent="0.3">
      <c r="A764">
        <v>762</v>
      </c>
      <c r="B764" s="1">
        <v>1159.030029</v>
      </c>
      <c r="C764" s="1">
        <v>1150.849976</v>
      </c>
      <c r="D764" s="1">
        <v>1169.660034</v>
      </c>
      <c r="E764">
        <v>1185700</v>
      </c>
      <c r="F764" s="1">
        <v>1162.380005</v>
      </c>
      <c r="G764" s="3">
        <f>(TeknologiOppgangNedgangUnik_Vader[[#This Row],[Open]]-TeknologiOppgangNedgangUnik_Vader[[#This Row],[Close]])/TeknologiOppgangNedgangUnik_Vader[[#This Row],[Close]]</f>
        <v>-2.8819972690428118E-3</v>
      </c>
      <c r="H764" s="1">
        <v>0.9899</v>
      </c>
      <c r="I764" s="1">
        <v>2.5999999999999999E-2</v>
      </c>
      <c r="J764" s="1">
        <v>0.81499999999999995</v>
      </c>
      <c r="K764" s="1">
        <v>0.159</v>
      </c>
      <c r="L764">
        <v>1</v>
      </c>
      <c r="M764" s="1">
        <v>0.48435398552341302</v>
      </c>
      <c r="N764" s="1">
        <v>0.51564601447658598</v>
      </c>
      <c r="O764" s="1">
        <v>0.44756974316592202</v>
      </c>
      <c r="P764" s="1">
        <v>0.55243025683407698</v>
      </c>
      <c r="Q764" s="1">
        <v>0.66666666666666596</v>
      </c>
      <c r="R764" s="1">
        <v>0.33333333333333298</v>
      </c>
      <c r="S764" s="1">
        <f>IF(TeknologiOppgangNedgangUnik_Vader[[#This Row],[Nedgang-KNN]]&gt;TeknologiOppgangNedgangUnik_Vader[[#This Row],[Oppgang-KNN]],0,1)</f>
        <v>0</v>
      </c>
      <c r="T764" s="1">
        <f>IF(TeknologiOppgangNedgangUnik_Vader[[#This Row],[Label]]=TeknologiOppgangNedgangUnik_Vader[[#This Row],[Prediksjon-KNN]],1,-1)</f>
        <v>-1</v>
      </c>
      <c r="U7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4" s="2">
        <f>TeknologiOppgangNedgangUnik_Vader[[#This Row],[Conviction KNN]]*TeknologiOppgangNedgangUnik_Vader[[#This Row],[Prediksjon Rett/Feil KNN]]*TeknologiOppgangNedgangUnik_Vader[[#This Row],[Return]]</f>
        <v>4.8033287817380145E-4</v>
      </c>
      <c r="W764" s="1">
        <v>0.492255056616895</v>
      </c>
      <c r="X764" s="1">
        <v>0.50774494338310405</v>
      </c>
      <c r="Y764" s="1">
        <v>0.469343850842595</v>
      </c>
      <c r="Z764" s="1">
        <v>0.530656149157404</v>
      </c>
    </row>
    <row r="765" spans="1:26" hidden="1" x14ac:dyDescent="0.3">
      <c r="A765">
        <v>763</v>
      </c>
      <c r="B765" s="1">
        <v>1141.959961</v>
      </c>
      <c r="C765" s="1">
        <v>1122.1099850000001</v>
      </c>
      <c r="D765" s="1">
        <v>1147.9399410000001</v>
      </c>
      <c r="E765">
        <v>1860600</v>
      </c>
      <c r="F765" s="1">
        <v>1132.030029</v>
      </c>
      <c r="G765" s="3">
        <f>(TeknologiOppgangNedgangUnik_Vader[[#This Row],[Open]]-TeknologiOppgangNedgangUnik_Vader[[#This Row],[Close]])/TeknologiOppgangNedgangUnik_Vader[[#This Row],[Close]]</f>
        <v>8.7717920422762993E-3</v>
      </c>
      <c r="H765" s="1">
        <v>0.99880000000000002</v>
      </c>
      <c r="I765" s="1">
        <v>4.9000000000000002E-2</v>
      </c>
      <c r="J765" s="1">
        <v>0.77800000000000002</v>
      </c>
      <c r="K765" s="1">
        <v>0.17299999999999999</v>
      </c>
      <c r="L765">
        <v>0</v>
      </c>
      <c r="M765" s="1">
        <v>0.47622445481977799</v>
      </c>
      <c r="N765" s="1">
        <v>0.52377554518022096</v>
      </c>
      <c r="O765" s="1">
        <v>0.43046491758493099</v>
      </c>
      <c r="P765" s="1">
        <v>0.56953508241506901</v>
      </c>
      <c r="Q765" s="1">
        <v>0.33333333333333298</v>
      </c>
      <c r="R765" s="1">
        <v>0.66666666666666596</v>
      </c>
      <c r="S765" s="1">
        <f>IF(TeknologiOppgangNedgangUnik_Vader[[#This Row],[Nedgang-KNN]]&gt;TeknologiOppgangNedgangUnik_Vader[[#This Row],[Oppgang-KNN]],0,1)</f>
        <v>1</v>
      </c>
      <c r="T765" s="1">
        <f>IF(TeknologiOppgangNedgangUnik_Vader[[#This Row],[Label]]=TeknologiOppgangNedgangUnik_Vader[[#This Row],[Prediksjon-KNN]],1,-1)</f>
        <v>-1</v>
      </c>
      <c r="U7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5" s="2">
        <f>TeknologiOppgangNedgangUnik_Vader[[#This Row],[Conviction KNN]]*TeknologiOppgangNedgangUnik_Vader[[#This Row],[Prediksjon Rett/Feil KNN]]*TeknologiOppgangNedgangUnik_Vader[[#This Row],[Return]]</f>
        <v>-1.4619653403793818E-3</v>
      </c>
      <c r="W765" s="1">
        <v>0.488341556328659</v>
      </c>
      <c r="X765" s="1">
        <v>0.51165844367133995</v>
      </c>
      <c r="Y765" s="1">
        <v>0.469343850842595</v>
      </c>
      <c r="Z765" s="1">
        <v>0.530656149157404</v>
      </c>
    </row>
    <row r="766" spans="1:26" hidden="1" x14ac:dyDescent="0.3">
      <c r="A766">
        <v>764</v>
      </c>
      <c r="B766" s="1">
        <v>1137.209961</v>
      </c>
      <c r="C766" s="1">
        <v>1119.5500489999999</v>
      </c>
      <c r="D766" s="1">
        <v>1140.420044</v>
      </c>
      <c r="E766">
        <v>1836600</v>
      </c>
      <c r="F766" s="1">
        <v>1120.4399410000001</v>
      </c>
      <c r="G766" s="3">
        <f>(TeknologiOppgangNedgangUnik_Vader[[#This Row],[Open]]-TeknologiOppgangNedgangUnik_Vader[[#This Row],[Close]])/TeknologiOppgangNedgangUnik_Vader[[#This Row],[Close]]</f>
        <v>1.4967352899819491E-2</v>
      </c>
      <c r="H766" s="1">
        <v>0.89570000000000005</v>
      </c>
      <c r="I766" s="1">
        <v>7.2999999999999995E-2</v>
      </c>
      <c r="J766" s="1">
        <v>0.83599999999999997</v>
      </c>
      <c r="K766" s="1">
        <v>9.0999999999999998E-2</v>
      </c>
      <c r="L766">
        <v>0</v>
      </c>
      <c r="M766" s="1">
        <v>0.50439807533556202</v>
      </c>
      <c r="N766" s="1">
        <v>0.49560192466443698</v>
      </c>
      <c r="O766" s="1">
        <v>0.49295473287684199</v>
      </c>
      <c r="P766" s="1">
        <v>0.50704526712315701</v>
      </c>
      <c r="Q766" s="1">
        <v>0.44444444444444398</v>
      </c>
      <c r="R766" s="1">
        <v>0.55555555555555503</v>
      </c>
      <c r="S766" s="1">
        <f>IF(TeknologiOppgangNedgangUnik_Vader[[#This Row],[Nedgang-KNN]]&gt;TeknologiOppgangNedgangUnik_Vader[[#This Row],[Oppgang-KNN]],0,1)</f>
        <v>1</v>
      </c>
      <c r="T766" s="1">
        <f>IF(TeknologiOppgangNedgangUnik_Vader[[#This Row],[Label]]=TeknologiOppgangNedgangUnik_Vader[[#This Row],[Prediksjon-KNN]],1,-1)</f>
        <v>-1</v>
      </c>
      <c r="U7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6" s="2">
        <f>TeknologiOppgangNedgangUnik_Vader[[#This Row],[Conviction KNN]]*TeknologiOppgangNedgangUnik_Vader[[#This Row],[Prediksjon Rett/Feil KNN]]*TeknologiOppgangNedgangUnik_Vader[[#This Row],[Return]]</f>
        <v>-8.3151960554552688E-4</v>
      </c>
      <c r="W766" s="1">
        <v>0.50202051935841097</v>
      </c>
      <c r="X766" s="1">
        <v>0.49797948064158798</v>
      </c>
      <c r="Y766" s="1">
        <v>0.469343850842595</v>
      </c>
      <c r="Z766" s="1">
        <v>0.530656149157404</v>
      </c>
    </row>
    <row r="767" spans="1:26" x14ac:dyDescent="0.3">
      <c r="A767">
        <v>765</v>
      </c>
      <c r="B767" s="1">
        <v>1117.869995</v>
      </c>
      <c r="C767" s="1">
        <v>1116.6660159999999</v>
      </c>
      <c r="D767" s="1">
        <v>1171.329956</v>
      </c>
      <c r="E767">
        <v>2289300</v>
      </c>
      <c r="F767" s="1">
        <v>1164.209961</v>
      </c>
      <c r="G767" s="3">
        <f>(TeknologiOppgangNedgangUnik_Vader[[#This Row],[Open]]-TeknologiOppgangNedgangUnik_Vader[[#This Row],[Close]])/TeknologiOppgangNedgangUnik_Vader[[#This Row],[Close]]</f>
        <v>-3.9803787591884382E-2</v>
      </c>
      <c r="H767" s="1">
        <v>0.87770000000000004</v>
      </c>
      <c r="I767" s="1">
        <v>1.6E-2</v>
      </c>
      <c r="J767" s="1">
        <v>0.88</v>
      </c>
      <c r="K767" s="1">
        <v>0.105</v>
      </c>
      <c r="L767">
        <v>1</v>
      </c>
      <c r="M767" s="7">
        <v>0.51456641745272702</v>
      </c>
      <c r="N767" s="7">
        <v>0.48543358254727198</v>
      </c>
      <c r="O767" s="7">
        <v>0.49838351446196</v>
      </c>
      <c r="P767" s="7">
        <v>0.50161648553803895</v>
      </c>
      <c r="Q767" s="7">
        <v>0.44444444444444398</v>
      </c>
      <c r="R767" s="7">
        <v>0.55555555555555503</v>
      </c>
      <c r="S767" s="1">
        <f>IF(TeknologiOppgangNedgangUnik_Vader[[#This Row],[Nedgang-KNN]]&gt;TeknologiOppgangNedgangUnik_Vader[[#This Row],[Oppgang-KNN]],0,1)</f>
        <v>1</v>
      </c>
      <c r="T767" s="1">
        <f>IF(TeknologiOppgangNedgangUnik_Vader[[#This Row],[Label]]=TeknologiOppgangNedgangUnik_Vader[[#This Row],[Prediksjon-KNN]],1,-1)</f>
        <v>1</v>
      </c>
      <c r="U7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7" s="2">
        <f>TeknologiOppgangNedgangUnik_Vader[[#This Row],[Conviction KNN]]*TeknologiOppgangNedgangUnik_Vader[[#This Row],[Prediksjon Rett/Feil KNN]]*TeknologiOppgangNedgangUnik_Vader[[#This Row],[Return]]</f>
        <v>-2.2113215328824643E-3</v>
      </c>
      <c r="W767" s="7">
        <v>0.50335970951980202</v>
      </c>
      <c r="X767" s="7">
        <v>0.49664029048019698</v>
      </c>
      <c r="Y767" s="7">
        <v>0.37301587301587302</v>
      </c>
      <c r="Z767" s="7">
        <v>0.62698412698412698</v>
      </c>
    </row>
    <row r="768" spans="1:26" hidden="1" x14ac:dyDescent="0.3">
      <c r="A768">
        <v>766</v>
      </c>
      <c r="B768" s="1">
        <v>1168.469971</v>
      </c>
      <c r="C768" s="1">
        <v>1160.01001</v>
      </c>
      <c r="D768" s="1">
        <v>1180.150024</v>
      </c>
      <c r="E768">
        <v>1208600</v>
      </c>
      <c r="F768" s="1">
        <v>1162.3000489999999</v>
      </c>
      <c r="G768" s="3">
        <f>(TeknologiOppgangNedgangUnik_Vader[[#This Row],[Open]]-TeknologiOppgangNedgangUnik_Vader[[#This Row],[Close]])/TeknologiOppgangNedgangUnik_Vader[[#This Row],[Close]]</f>
        <v>5.3083728296393134E-3</v>
      </c>
      <c r="H768" s="1">
        <v>0.99670000000000003</v>
      </c>
      <c r="I768" s="1">
        <v>3.1E-2</v>
      </c>
      <c r="J768" s="1">
        <v>0.85599999999999998</v>
      </c>
      <c r="K768" s="1">
        <v>0.112</v>
      </c>
      <c r="L768">
        <v>0</v>
      </c>
      <c r="M768" s="1">
        <v>0.49288921337020902</v>
      </c>
      <c r="N768" s="1">
        <v>0.50711078662979003</v>
      </c>
      <c r="O768" s="1">
        <v>0.48031525707199202</v>
      </c>
      <c r="P768" s="1">
        <v>0.51968474292800704</v>
      </c>
      <c r="Q768" s="1">
        <v>0.55555555555555503</v>
      </c>
      <c r="R768" s="1">
        <v>0.44444444444444398</v>
      </c>
      <c r="S768" s="1">
        <f>IF(TeknologiOppgangNedgangUnik_Vader[[#This Row],[Nedgang-KNN]]&gt;TeknologiOppgangNedgangUnik_Vader[[#This Row],[Oppgang-KNN]],0,1)</f>
        <v>0</v>
      </c>
      <c r="T768" s="1">
        <f>IF(TeknologiOppgangNedgangUnik_Vader[[#This Row],[Label]]=TeknologiOppgangNedgangUnik_Vader[[#This Row],[Prediksjon-KNN]],1,-1)</f>
        <v>1</v>
      </c>
      <c r="U7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8" s="2">
        <f>TeknologiOppgangNedgangUnik_Vader[[#This Row],[Conviction KNN]]*TeknologiOppgangNedgangUnik_Vader[[#This Row],[Prediksjon Rett/Feil KNN]]*TeknologiOppgangNedgangUnik_Vader[[#This Row],[Return]]</f>
        <v>2.9490960164662834E-4</v>
      </c>
      <c r="W768" s="1">
        <v>0.49991007652733199</v>
      </c>
      <c r="X768" s="1">
        <v>0.50008992347266701</v>
      </c>
      <c r="Y768" s="1">
        <v>0.515593561368209</v>
      </c>
      <c r="Z768" s="1">
        <v>0.48440643863179</v>
      </c>
    </row>
    <row r="769" spans="1:26" hidden="1" x14ac:dyDescent="0.3">
      <c r="A769">
        <v>767</v>
      </c>
      <c r="B769" s="1">
        <v>1144.5</v>
      </c>
      <c r="C769" s="1">
        <v>1131.4429929999999</v>
      </c>
      <c r="D769" s="1">
        <v>1146.7969969999999</v>
      </c>
      <c r="E769">
        <v>1353300</v>
      </c>
      <c r="F769" s="1">
        <v>1138.849976</v>
      </c>
      <c r="G769" s="3">
        <f>(TeknologiOppgangNedgangUnik_Vader[[#This Row],[Open]]-TeknologiOppgangNedgangUnik_Vader[[#This Row],[Close]])/TeknologiOppgangNedgangUnik_Vader[[#This Row],[Close]]</f>
        <v>4.9611661931492461E-3</v>
      </c>
      <c r="H769" s="1">
        <v>-0.97089999999999999</v>
      </c>
      <c r="I769" s="1">
        <v>0.113</v>
      </c>
      <c r="J769" s="1">
        <v>0.84099999999999997</v>
      </c>
      <c r="K769" s="1">
        <v>4.4999999999999998E-2</v>
      </c>
      <c r="L769">
        <v>0</v>
      </c>
      <c r="M769" s="1">
        <v>0.54516516244881796</v>
      </c>
      <c r="N769" s="1">
        <v>0.45483483755118098</v>
      </c>
      <c r="O769" s="1">
        <v>0.78443588096554495</v>
      </c>
      <c r="P769" s="1">
        <v>0.21556411903445399</v>
      </c>
      <c r="Q769" s="1">
        <v>0.33333333333333298</v>
      </c>
      <c r="R769" s="1">
        <v>0.66666666666666596</v>
      </c>
      <c r="S769" s="1">
        <f>IF(TeknologiOppgangNedgangUnik_Vader[[#This Row],[Nedgang-KNN]]&gt;TeknologiOppgangNedgangUnik_Vader[[#This Row],[Oppgang-KNN]],0,1)</f>
        <v>1</v>
      </c>
      <c r="T769" s="1">
        <f>IF(TeknologiOppgangNedgangUnik_Vader[[#This Row],[Label]]=TeknologiOppgangNedgangUnik_Vader[[#This Row],[Prediksjon-KNN]],1,-1)</f>
        <v>-1</v>
      </c>
      <c r="U7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9" s="2">
        <f>TeknologiOppgangNedgangUnik_Vader[[#This Row],[Conviction KNN]]*TeknologiOppgangNedgangUnik_Vader[[#This Row],[Prediksjon Rett/Feil KNN]]*TeknologiOppgangNedgangUnik_Vader[[#This Row],[Return]]</f>
        <v>-8.2686103219154015E-4</v>
      </c>
      <c r="W769" s="1">
        <v>0.525954046015632</v>
      </c>
      <c r="X769" s="1">
        <v>0.474045953984367</v>
      </c>
      <c r="Y769" s="1">
        <v>0.54250559284116295</v>
      </c>
      <c r="Z769" s="1">
        <v>0.45749440715883599</v>
      </c>
    </row>
    <row r="770" spans="1:26" x14ac:dyDescent="0.3">
      <c r="A770">
        <v>768</v>
      </c>
      <c r="B770" s="1">
        <v>1148.48999</v>
      </c>
      <c r="C770" s="1">
        <v>1137.9399410000001</v>
      </c>
      <c r="D770" s="1">
        <v>1152.7080080000001</v>
      </c>
      <c r="E770">
        <v>1159800</v>
      </c>
      <c r="F770" s="1">
        <v>1149.630005</v>
      </c>
      <c r="G770" s="3">
        <f>(TeknologiOppgangNedgangUnik_Vader[[#This Row],[Open]]-TeknologiOppgangNedgangUnik_Vader[[#This Row],[Close]])/TeknologiOppgangNedgangUnik_Vader[[#This Row],[Close]]</f>
        <v>-9.91636435237221E-4</v>
      </c>
      <c r="H770" s="1">
        <v>-0.96730000000000005</v>
      </c>
      <c r="I770" s="1">
        <v>8.8999999999999996E-2</v>
      </c>
      <c r="J770" s="1">
        <v>0.85199999999999998</v>
      </c>
      <c r="K770" s="1">
        <v>5.8999999999999997E-2</v>
      </c>
      <c r="L770">
        <v>1</v>
      </c>
      <c r="M770" s="7">
        <v>0.55059303188436404</v>
      </c>
      <c r="N770" s="7">
        <v>0.44940696811563502</v>
      </c>
      <c r="O770" s="7">
        <v>0.76492165509002397</v>
      </c>
      <c r="P770" s="7">
        <v>0.23507834490997501</v>
      </c>
      <c r="Q770" s="7">
        <v>0.22222222222222199</v>
      </c>
      <c r="R770" s="7">
        <v>0.77777777777777701</v>
      </c>
      <c r="S770" s="1">
        <f>IF(TeknologiOppgangNedgangUnik_Vader[[#This Row],[Nedgang-KNN]]&gt;TeknologiOppgangNedgangUnik_Vader[[#This Row],[Oppgang-KNN]],0,1)</f>
        <v>1</v>
      </c>
      <c r="T770" s="1">
        <f>IF(TeknologiOppgangNedgangUnik_Vader[[#This Row],[Label]]=TeknologiOppgangNedgangUnik_Vader[[#This Row],[Prediksjon-KNN]],1,-1)</f>
        <v>1</v>
      </c>
      <c r="U7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70" s="2">
        <f>TeknologiOppgangNedgangUnik_Vader[[#This Row],[Conviction KNN]]*TeknologiOppgangNedgangUnik_Vader[[#This Row],[Prediksjon Rett/Feil KNN]]*TeknologiOppgangNedgangUnik_Vader[[#This Row],[Return]]</f>
        <v>-2.7545456534367222E-4</v>
      </c>
      <c r="W770" s="7">
        <v>0.52505233766569803</v>
      </c>
      <c r="X770" s="7">
        <v>0.47494766233430102</v>
      </c>
      <c r="Y770" s="7">
        <v>0.54250559284116295</v>
      </c>
      <c r="Z770" s="7">
        <v>0.45749440715883599</v>
      </c>
    </row>
    <row r="771" spans="1:26" x14ac:dyDescent="0.3">
      <c r="A771">
        <v>769</v>
      </c>
      <c r="B771" s="1">
        <v>1146.75</v>
      </c>
      <c r="C771" s="1">
        <v>1145.8900149999999</v>
      </c>
      <c r="D771" s="1">
        <v>1158.5200199999999</v>
      </c>
      <c r="E771">
        <v>914500</v>
      </c>
      <c r="F771" s="1">
        <v>1151.420044</v>
      </c>
      <c r="G771" s="3">
        <f>(TeknologiOppgangNedgangUnik_Vader[[#This Row],[Open]]-TeknologiOppgangNedgangUnik_Vader[[#This Row],[Close]])/TeknologiOppgangNedgangUnik_Vader[[#This Row],[Close]]</f>
        <v>-4.0558995167188196E-3</v>
      </c>
      <c r="H771" s="1">
        <v>0.99739999999999995</v>
      </c>
      <c r="I771" s="1">
        <v>0.05</v>
      </c>
      <c r="J771" s="1">
        <v>0.72899999999999998</v>
      </c>
      <c r="K771" s="1">
        <v>0.222</v>
      </c>
      <c r="L771">
        <v>1</v>
      </c>
      <c r="M771" s="7">
        <v>0.46612259787764598</v>
      </c>
      <c r="N771" s="7">
        <v>0.53387740212235302</v>
      </c>
      <c r="O771" s="7">
        <v>0.40077321746460098</v>
      </c>
      <c r="P771" s="7">
        <v>0.59922678253539796</v>
      </c>
      <c r="Q771" s="7">
        <v>0.33333333333333298</v>
      </c>
      <c r="R771" s="7">
        <v>0.66666666666666596</v>
      </c>
      <c r="S771" s="1">
        <f>IF(TeknologiOppgangNedgangUnik_Vader[[#This Row],[Nedgang-KNN]]&gt;TeknologiOppgangNedgangUnik_Vader[[#This Row],[Oppgang-KNN]],0,1)</f>
        <v>1</v>
      </c>
      <c r="T771" s="1">
        <f>IF(TeknologiOppgangNedgangUnik_Vader[[#This Row],[Label]]=TeknologiOppgangNedgangUnik_Vader[[#This Row],[Prediksjon-KNN]],1,-1)</f>
        <v>1</v>
      </c>
      <c r="U7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1" s="2">
        <f>TeknologiOppgangNedgangUnik_Vader[[#This Row],[Conviction KNN]]*TeknologiOppgangNedgangUnik_Vader[[#This Row],[Prediksjon Rett/Feil KNN]]*TeknologiOppgangNedgangUnik_Vader[[#This Row],[Return]]</f>
        <v>-6.7598325278646918E-4</v>
      </c>
      <c r="W771" s="7">
        <v>0.47992741640691999</v>
      </c>
      <c r="X771" s="7">
        <v>0.52007258359307895</v>
      </c>
      <c r="Y771" s="7">
        <v>0.469343850842595</v>
      </c>
      <c r="Z771" s="7">
        <v>0.530656149157404</v>
      </c>
    </row>
    <row r="772" spans="1:26" x14ac:dyDescent="0.3">
      <c r="A772">
        <v>770</v>
      </c>
      <c r="B772" s="1">
        <v>1140.5</v>
      </c>
      <c r="C772" s="1">
        <v>1129.223999</v>
      </c>
      <c r="D772" s="1">
        <v>1145.9730219999999</v>
      </c>
      <c r="E772">
        <v>1198900</v>
      </c>
      <c r="F772" s="1">
        <v>1140.7700199999999</v>
      </c>
      <c r="G772" s="3">
        <f>(TeknologiOppgangNedgangUnik_Vader[[#This Row],[Open]]-TeknologiOppgangNedgangUnik_Vader[[#This Row],[Close]])/TeknologiOppgangNedgangUnik_Vader[[#This Row],[Close]]</f>
        <v>-2.366997688104841E-4</v>
      </c>
      <c r="H772" s="1">
        <v>0.995</v>
      </c>
      <c r="I772" s="1">
        <v>6.6000000000000003E-2</v>
      </c>
      <c r="J772" s="1">
        <v>0.77900000000000003</v>
      </c>
      <c r="K772" s="1">
        <v>0.155</v>
      </c>
      <c r="L772">
        <v>1</v>
      </c>
      <c r="M772" s="7">
        <v>0.48051434399069998</v>
      </c>
      <c r="N772" s="7">
        <v>0.51948565600929897</v>
      </c>
      <c r="O772" s="7">
        <v>0.442865539889788</v>
      </c>
      <c r="P772" s="7">
        <v>0.55713446011021195</v>
      </c>
      <c r="Q772" s="7">
        <v>0.33333333333333298</v>
      </c>
      <c r="R772" s="7">
        <v>0.66666666666666596</v>
      </c>
      <c r="S772" s="1">
        <f>IF(TeknologiOppgangNedgangUnik_Vader[[#This Row],[Nedgang-KNN]]&gt;TeknologiOppgangNedgangUnik_Vader[[#This Row],[Oppgang-KNN]],0,1)</f>
        <v>1</v>
      </c>
      <c r="T772" s="1">
        <f>IF(TeknologiOppgangNedgangUnik_Vader[[#This Row],[Label]]=TeknologiOppgangNedgangUnik_Vader[[#This Row],[Prediksjon-KNN]],1,-1)</f>
        <v>1</v>
      </c>
      <c r="U7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2" s="2">
        <f>TeknologiOppgangNedgangUnik_Vader[[#This Row],[Conviction KNN]]*TeknologiOppgangNedgangUnik_Vader[[#This Row],[Prediksjon Rett/Feil KNN]]*TeknologiOppgangNedgangUnik_Vader[[#This Row],[Return]]</f>
        <v>-3.9449961468413973E-5</v>
      </c>
      <c r="W772" s="7">
        <v>0.49043539237009098</v>
      </c>
      <c r="X772" s="7">
        <v>0.50956460762990896</v>
      </c>
      <c r="Y772" s="7">
        <v>0.469343850842595</v>
      </c>
      <c r="Z772" s="7">
        <v>0.530656149157404</v>
      </c>
    </row>
    <row r="773" spans="1:26" hidden="1" x14ac:dyDescent="0.3">
      <c r="A773">
        <v>771</v>
      </c>
      <c r="B773" s="1">
        <v>1147.3599850000001</v>
      </c>
      <c r="C773" s="1">
        <v>1131.660034</v>
      </c>
      <c r="D773" s="1">
        <v>1149.7650149999999</v>
      </c>
      <c r="E773">
        <v>1112000</v>
      </c>
      <c r="F773" s="1">
        <v>1133.469971</v>
      </c>
      <c r="G773" s="3">
        <f>(TeknologiOppgangNedgangUnik_Vader[[#This Row],[Open]]-TeknologiOppgangNedgangUnik_Vader[[#This Row],[Close]])/TeknologiOppgangNedgangUnik_Vader[[#This Row],[Close]]</f>
        <v>1.2254417280896861E-2</v>
      </c>
      <c r="H773" s="1">
        <v>0.99119999999999997</v>
      </c>
      <c r="I773" s="1">
        <v>1.4E-2</v>
      </c>
      <c r="J773" s="1">
        <v>0.88400000000000001</v>
      </c>
      <c r="K773" s="1">
        <v>0.10199999999999999</v>
      </c>
      <c r="L773">
        <v>0</v>
      </c>
      <c r="M773" s="1">
        <v>0.50620210710685998</v>
      </c>
      <c r="N773" s="1">
        <v>0.49379789289313902</v>
      </c>
      <c r="O773" s="1">
        <v>0.50006768624783704</v>
      </c>
      <c r="P773" s="1">
        <v>0.49993231375216302</v>
      </c>
      <c r="Q773" s="1">
        <v>0.77777777777777701</v>
      </c>
      <c r="R773" s="1">
        <v>0.22222222222222199</v>
      </c>
      <c r="S773" s="1">
        <f>IF(TeknologiOppgangNedgangUnik_Vader[[#This Row],[Nedgang-KNN]]&gt;TeknologiOppgangNedgangUnik_Vader[[#This Row],[Oppgang-KNN]],0,1)</f>
        <v>0</v>
      </c>
      <c r="T773" s="1">
        <f>IF(TeknologiOppgangNedgangUnik_Vader[[#This Row],[Label]]=TeknologiOppgangNedgangUnik_Vader[[#This Row],[Prediksjon-KNN]],1,-1)</f>
        <v>1</v>
      </c>
      <c r="U7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73" s="2">
        <f>TeknologiOppgangNedgangUnik_Vader[[#This Row],[Conviction KNN]]*TeknologiOppgangNedgangUnik_Vader[[#This Row],[Prediksjon Rett/Feil KNN]]*TeknologiOppgangNedgangUnik_Vader[[#This Row],[Return]]</f>
        <v>3.4040048002491247E-3</v>
      </c>
      <c r="W773" s="1">
        <v>0.50280217618599499</v>
      </c>
      <c r="X773" s="1">
        <v>0.49719782381400401</v>
      </c>
      <c r="Y773" s="1">
        <v>0.515593561368209</v>
      </c>
      <c r="Z773" s="1">
        <v>0.48440643863179</v>
      </c>
    </row>
    <row r="774" spans="1:26" hidden="1" x14ac:dyDescent="0.3">
      <c r="A774">
        <v>772</v>
      </c>
      <c r="B774" s="1">
        <v>1134</v>
      </c>
      <c r="C774" s="1">
        <v>1133.119995</v>
      </c>
      <c r="D774" s="1">
        <v>1151.5870359999999</v>
      </c>
      <c r="E774">
        <v>1365000</v>
      </c>
      <c r="F774" s="1">
        <v>1134.150024</v>
      </c>
      <c r="G774" s="3">
        <f>(TeknologiOppgangNedgangUnik_Vader[[#This Row],[Open]]-TeknologiOppgangNedgangUnik_Vader[[#This Row],[Close]])/TeknologiOppgangNedgangUnik_Vader[[#This Row],[Close]]</f>
        <v>-1.3227879630149384E-4</v>
      </c>
      <c r="H774" s="1">
        <v>0.98980000000000001</v>
      </c>
      <c r="I774" s="1">
        <v>2.9000000000000001E-2</v>
      </c>
      <c r="J774" s="1">
        <v>0.85099999999999998</v>
      </c>
      <c r="K774" s="1">
        <v>0.12</v>
      </c>
      <c r="L774">
        <v>1</v>
      </c>
      <c r="M774" s="1">
        <v>0.49787212917191198</v>
      </c>
      <c r="N774" s="1">
        <v>0.50212787082808696</v>
      </c>
      <c r="O774" s="1">
        <v>0.47537678628901298</v>
      </c>
      <c r="P774" s="1">
        <v>0.52462321371098597</v>
      </c>
      <c r="Q774" s="1">
        <v>0.55555555555555503</v>
      </c>
      <c r="R774" s="1">
        <v>0.44444444444444398</v>
      </c>
      <c r="S774" s="1">
        <f>IF(TeknologiOppgangNedgangUnik_Vader[[#This Row],[Nedgang-KNN]]&gt;TeknologiOppgangNedgangUnik_Vader[[#This Row],[Oppgang-KNN]],0,1)</f>
        <v>0</v>
      </c>
      <c r="T774" s="1">
        <f>IF(TeknologiOppgangNedgangUnik_Vader[[#This Row],[Label]]=TeknologiOppgangNedgangUnik_Vader[[#This Row],[Prediksjon-KNN]],1,-1)</f>
        <v>-1</v>
      </c>
      <c r="U7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4" s="2">
        <f>TeknologiOppgangNedgangUnik_Vader[[#This Row],[Conviction KNN]]*TeknologiOppgangNedgangUnik_Vader[[#This Row],[Prediksjon Rett/Feil KNN]]*TeknologiOppgangNedgangUnik_Vader[[#This Row],[Return]]</f>
        <v>7.3488220167496539E-6</v>
      </c>
      <c r="W774" s="1">
        <v>0.49879204734515198</v>
      </c>
      <c r="X774" s="1">
        <v>0.50120795265484697</v>
      </c>
      <c r="Y774" s="1">
        <v>0.515593561368209</v>
      </c>
      <c r="Z774" s="1">
        <v>0.48440643863179</v>
      </c>
    </row>
    <row r="775" spans="1:26" hidden="1" x14ac:dyDescent="0.3">
      <c r="A775">
        <v>773</v>
      </c>
      <c r="B775" s="1">
        <v>1127.5200199999999</v>
      </c>
      <c r="C775" s="1">
        <v>1108.219971</v>
      </c>
      <c r="D775" s="1">
        <v>1129.099976</v>
      </c>
      <c r="E775">
        <v>1538200</v>
      </c>
      <c r="F775" s="1">
        <v>1116.459961</v>
      </c>
      <c r="G775" s="3">
        <f>(TeknologiOppgangNedgangUnik_Vader[[#This Row],[Open]]-TeknologiOppgangNedgangUnik_Vader[[#This Row],[Close]])/TeknologiOppgangNedgangUnik_Vader[[#This Row],[Close]]</f>
        <v>9.9063642104044152E-3</v>
      </c>
      <c r="H775" s="1">
        <v>0.99370000000000003</v>
      </c>
      <c r="I775" s="1">
        <v>8.0000000000000002E-3</v>
      </c>
      <c r="J775" s="1">
        <v>0.86299999999999999</v>
      </c>
      <c r="K775" s="1">
        <v>0.129</v>
      </c>
      <c r="L775">
        <v>0</v>
      </c>
      <c r="M775" s="1">
        <v>0.49729892037747597</v>
      </c>
      <c r="N775" s="1">
        <v>0.50270107962252397</v>
      </c>
      <c r="O775" s="1">
        <v>0.48295020217658102</v>
      </c>
      <c r="P775" s="1">
        <v>0.51704979782341798</v>
      </c>
      <c r="Q775" s="1">
        <v>0.55555555555555503</v>
      </c>
      <c r="R775" s="1">
        <v>0.44444444444444398</v>
      </c>
      <c r="S775" s="1">
        <f>IF(TeknologiOppgangNedgangUnik_Vader[[#This Row],[Nedgang-KNN]]&gt;TeknologiOppgangNedgangUnik_Vader[[#This Row],[Oppgang-KNN]],0,1)</f>
        <v>0</v>
      </c>
      <c r="T775" s="1">
        <f>IF(TeknologiOppgangNedgangUnik_Vader[[#This Row],[Label]]=TeknologiOppgangNedgangUnik_Vader[[#This Row],[Prediksjon-KNN]],1,-1)</f>
        <v>1</v>
      </c>
      <c r="U7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5" s="2">
        <f>TeknologiOppgangNedgangUnik_Vader[[#This Row],[Conviction KNN]]*TeknologiOppgangNedgangUnik_Vader[[#This Row],[Prediksjon Rett/Feil KNN]]*TeknologiOppgangNedgangUnik_Vader[[#This Row],[Return]]</f>
        <v>5.5035356724468943E-4</v>
      </c>
      <c r="W775" s="1">
        <v>0.49849316341109101</v>
      </c>
      <c r="X775" s="1">
        <v>0.50150683658890804</v>
      </c>
      <c r="Y775" s="1">
        <v>0.515593561368209</v>
      </c>
      <c r="Z775" s="1">
        <v>0.48440643863179</v>
      </c>
    </row>
    <row r="776" spans="1:26" hidden="1" x14ac:dyDescent="0.3">
      <c r="A776">
        <v>774</v>
      </c>
      <c r="B776" s="1">
        <v>1115.540039</v>
      </c>
      <c r="C776" s="1">
        <v>1112.119995</v>
      </c>
      <c r="D776" s="1">
        <v>1123.130005</v>
      </c>
      <c r="E776">
        <v>951900</v>
      </c>
      <c r="F776" s="1">
        <v>1117.9499510000001</v>
      </c>
      <c r="G776" s="3">
        <f>(TeknologiOppgangNedgangUnik_Vader[[#This Row],[Open]]-TeknologiOppgangNedgangUnik_Vader[[#This Row],[Close]])/TeknologiOppgangNedgangUnik_Vader[[#This Row],[Close]]</f>
        <v>-2.1556528517617658E-3</v>
      </c>
      <c r="H776" s="1">
        <v>0.99450000000000005</v>
      </c>
      <c r="I776" s="1">
        <v>4.9000000000000002E-2</v>
      </c>
      <c r="J776" s="1">
        <v>0.80400000000000005</v>
      </c>
      <c r="K776" s="1">
        <v>0.14599999999999999</v>
      </c>
      <c r="L776">
        <v>1</v>
      </c>
      <c r="M776" s="1">
        <v>0.47849363448573401</v>
      </c>
      <c r="N776" s="1">
        <v>0.52150636551426499</v>
      </c>
      <c r="O776" s="1">
        <v>0.448770287352599</v>
      </c>
      <c r="P776" s="1">
        <v>0.55122971264739995</v>
      </c>
      <c r="Q776" s="1">
        <v>0.66666666666666596</v>
      </c>
      <c r="R776" s="1">
        <v>0.33333333333333298</v>
      </c>
      <c r="S776" s="1">
        <f>IF(TeknologiOppgangNedgangUnik_Vader[[#This Row],[Nedgang-KNN]]&gt;TeknologiOppgangNedgangUnik_Vader[[#This Row],[Oppgang-KNN]],0,1)</f>
        <v>0</v>
      </c>
      <c r="T776" s="1">
        <f>IF(TeknologiOppgangNedgangUnik_Vader[[#This Row],[Label]]=TeknologiOppgangNedgangUnik_Vader[[#This Row],[Prediksjon-KNN]],1,-1)</f>
        <v>-1</v>
      </c>
      <c r="U7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6" s="2">
        <f>TeknologiOppgangNedgangUnik_Vader[[#This Row],[Conviction KNN]]*TeknologiOppgangNedgangUnik_Vader[[#This Row],[Prediksjon Rett/Feil KNN]]*TeknologiOppgangNedgangUnik_Vader[[#This Row],[Return]]</f>
        <v>3.5927547529362726E-4</v>
      </c>
      <c r="W776" s="1">
        <v>0.49296657568949098</v>
      </c>
      <c r="X776" s="1">
        <v>0.50703342431050802</v>
      </c>
      <c r="Y776" s="1">
        <v>0.469343850842595</v>
      </c>
      <c r="Z776" s="1">
        <v>0.530656149157404</v>
      </c>
    </row>
    <row r="777" spans="1:26" hidden="1" x14ac:dyDescent="0.3">
      <c r="A777">
        <v>775</v>
      </c>
      <c r="B777" s="1">
        <v>1101.290039</v>
      </c>
      <c r="C777" s="1">
        <v>1100.1800539999999</v>
      </c>
      <c r="D777" s="1">
        <v>1109.599976</v>
      </c>
      <c r="E777">
        <v>1507800</v>
      </c>
      <c r="F777" s="1">
        <v>1103.630005</v>
      </c>
      <c r="G777" s="3">
        <f>(TeknologiOppgangNedgangUnik_Vader[[#This Row],[Open]]-TeknologiOppgangNedgangUnik_Vader[[#This Row],[Close]])/TeknologiOppgangNedgangUnik_Vader[[#This Row],[Close]]</f>
        <v>-2.1202450000441988E-3</v>
      </c>
      <c r="H777" s="1">
        <v>0.97189999999999999</v>
      </c>
      <c r="I777" s="1">
        <v>6.9000000000000006E-2</v>
      </c>
      <c r="J777" s="1">
        <v>0.79300000000000004</v>
      </c>
      <c r="K777" s="1">
        <v>0.13800000000000001</v>
      </c>
      <c r="L777">
        <v>1</v>
      </c>
      <c r="M777" s="1">
        <v>0.48664188795775798</v>
      </c>
      <c r="N777" s="1">
        <v>0.51335811204224102</v>
      </c>
      <c r="O777" s="1">
        <v>0.455423008604604</v>
      </c>
      <c r="P777" s="1">
        <v>0.54457699139539495</v>
      </c>
      <c r="Q777" s="1">
        <v>0.55555555555555503</v>
      </c>
      <c r="R777" s="1">
        <v>0.44444444444444398</v>
      </c>
      <c r="S777" s="1">
        <f>IF(TeknologiOppgangNedgangUnik_Vader[[#This Row],[Nedgang-KNN]]&gt;TeknologiOppgangNedgangUnik_Vader[[#This Row],[Oppgang-KNN]],0,1)</f>
        <v>0</v>
      </c>
      <c r="T777" s="1">
        <f>IF(TeknologiOppgangNedgangUnik_Vader[[#This Row],[Label]]=TeknologiOppgangNedgangUnik_Vader[[#This Row],[Prediksjon-KNN]],1,-1)</f>
        <v>-1</v>
      </c>
      <c r="U7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7" s="2">
        <f>TeknologiOppgangNedgangUnik_Vader[[#This Row],[Conviction KNN]]*TeknologiOppgangNedgangUnik_Vader[[#This Row],[Prediksjon Rett/Feil KNN]]*TeknologiOppgangNedgangUnik_Vader[[#This Row],[Return]]</f>
        <v>1.1779138889134431E-4</v>
      </c>
      <c r="W777" s="1">
        <v>0.49340952886071898</v>
      </c>
      <c r="X777" s="1">
        <v>0.50659047113928002</v>
      </c>
      <c r="Y777" s="1">
        <v>0.469343850842595</v>
      </c>
      <c r="Z777" s="1">
        <v>0.530656149157404</v>
      </c>
    </row>
    <row r="778" spans="1:26" hidden="1" x14ac:dyDescent="0.3">
      <c r="A778">
        <v>776</v>
      </c>
      <c r="B778" s="1">
        <v>1042.900024</v>
      </c>
      <c r="C778" s="1">
        <v>1033.6899410000001</v>
      </c>
      <c r="D778" s="1">
        <v>1056.0500489999999</v>
      </c>
      <c r="E778">
        <v>2833500</v>
      </c>
      <c r="F778" s="1">
        <v>1053.0500489999999</v>
      </c>
      <c r="G778" s="3">
        <f>(TeknologiOppgangNedgangUnik_Vader[[#This Row],[Open]]-TeknologiOppgangNedgangUnik_Vader[[#This Row],[Close]])/TeknologiOppgangNedgangUnik_Vader[[#This Row],[Close]]</f>
        <v>-9.6386919212801004E-3</v>
      </c>
      <c r="H778" s="1">
        <v>0.65969999999999995</v>
      </c>
      <c r="I778" s="1">
        <v>9.2999999999999999E-2</v>
      </c>
      <c r="J778" s="1">
        <v>0.81</v>
      </c>
      <c r="K778" s="1">
        <v>9.7000000000000003E-2</v>
      </c>
      <c r="L778">
        <v>1</v>
      </c>
      <c r="M778" s="1">
        <v>0.50436352485337199</v>
      </c>
      <c r="N778" s="1">
        <v>0.49563647514662701</v>
      </c>
      <c r="O778" s="1">
        <v>0.505079602635508</v>
      </c>
      <c r="P778" s="1">
        <v>0.494920397364492</v>
      </c>
      <c r="Q778" s="1">
        <v>0.66666666666666596</v>
      </c>
      <c r="R778" s="1">
        <v>0.33333333333333298</v>
      </c>
      <c r="S778" s="1">
        <f>IF(TeknologiOppgangNedgangUnik_Vader[[#This Row],[Nedgang-KNN]]&gt;TeknologiOppgangNedgangUnik_Vader[[#This Row],[Oppgang-KNN]],0,1)</f>
        <v>0</v>
      </c>
      <c r="T778" s="1">
        <f>IF(TeknologiOppgangNedgangUnik_Vader[[#This Row],[Label]]=TeknologiOppgangNedgangUnik_Vader[[#This Row],[Prediksjon-KNN]],1,-1)</f>
        <v>-1</v>
      </c>
      <c r="U7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8" s="2">
        <f>TeknologiOppgangNedgangUnik_Vader[[#This Row],[Conviction KNN]]*TeknologiOppgangNedgangUnik_Vader[[#This Row],[Prediksjon Rett/Feil KNN]]*TeknologiOppgangNedgangUnik_Vader[[#This Row],[Return]]</f>
        <v>1.6064486535466817E-3</v>
      </c>
      <c r="W778" s="1">
        <v>0.50210336641040998</v>
      </c>
      <c r="X778" s="1">
        <v>0.49789663358958902</v>
      </c>
      <c r="Y778" s="1">
        <v>0.588607594936708</v>
      </c>
      <c r="Z778" s="1">
        <v>0.411392405063291</v>
      </c>
    </row>
    <row r="779" spans="1:26" hidden="1" x14ac:dyDescent="0.3">
      <c r="A779">
        <v>777</v>
      </c>
      <c r="B779" s="1">
        <v>1051.540039</v>
      </c>
      <c r="C779" s="1">
        <v>1030.48999</v>
      </c>
      <c r="D779" s="1">
        <v>1053.5500489999999</v>
      </c>
      <c r="E779">
        <v>2168400</v>
      </c>
      <c r="F779" s="1">
        <v>1042.219971</v>
      </c>
      <c r="G779" s="3">
        <f>(TeknologiOppgangNedgangUnik_Vader[[#This Row],[Open]]-TeknologiOppgangNedgangUnik_Vader[[#This Row],[Close]])/TeknologiOppgangNedgangUnik_Vader[[#This Row],[Close]]</f>
        <v>8.9425152648509292E-3</v>
      </c>
      <c r="H779" s="1">
        <v>0.99280000000000002</v>
      </c>
      <c r="I779" s="1">
        <v>5.1999999999999998E-2</v>
      </c>
      <c r="J779" s="1">
        <v>0.80200000000000005</v>
      </c>
      <c r="K779" s="1">
        <v>0.14599999999999999</v>
      </c>
      <c r="L779">
        <v>0</v>
      </c>
      <c r="M779" s="1">
        <v>0.485571326552794</v>
      </c>
      <c r="N779" s="1">
        <v>0.514428673447205</v>
      </c>
      <c r="O779" s="1">
        <v>0.44870500866028301</v>
      </c>
      <c r="P779" s="1">
        <v>0.55129499133971605</v>
      </c>
      <c r="Q779" s="1">
        <v>0.44444444444444398</v>
      </c>
      <c r="R779" s="1">
        <v>0.55555555555555503</v>
      </c>
      <c r="S779" s="1">
        <f>IF(TeknologiOppgangNedgangUnik_Vader[[#This Row],[Nedgang-KNN]]&gt;TeknologiOppgangNedgangUnik_Vader[[#This Row],[Oppgang-KNN]],0,1)</f>
        <v>1</v>
      </c>
      <c r="T779" s="1">
        <f>IF(TeknologiOppgangNedgangUnik_Vader[[#This Row],[Label]]=TeknologiOppgangNedgangUnik_Vader[[#This Row],[Prediksjon-KNN]],1,-1)</f>
        <v>-1</v>
      </c>
      <c r="U7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9" s="2">
        <f>TeknologiOppgangNedgangUnik_Vader[[#This Row],[Conviction KNN]]*TeknologiOppgangNedgangUnik_Vader[[#This Row],[Prediksjon Rett/Feil KNN]]*TeknologiOppgangNedgangUnik_Vader[[#This Row],[Return]]</f>
        <v>-4.9680640360282914E-4</v>
      </c>
      <c r="W779" s="1">
        <v>0.49286818299587698</v>
      </c>
      <c r="X779" s="1">
        <v>0.50713181700412202</v>
      </c>
      <c r="Y779" s="1">
        <v>0.469343850842595</v>
      </c>
      <c r="Z779" s="1">
        <v>0.530656149157404</v>
      </c>
    </row>
    <row r="780" spans="1:26" hidden="1" x14ac:dyDescent="0.3">
      <c r="A780">
        <v>778</v>
      </c>
      <c r="B780" s="1">
        <v>1044.98999</v>
      </c>
      <c r="C780" s="1">
        <v>1033.6999510000001</v>
      </c>
      <c r="D780" s="1">
        <v>1047.48999</v>
      </c>
      <c r="E780">
        <v>1703200</v>
      </c>
      <c r="F780" s="1">
        <v>1044.339966</v>
      </c>
      <c r="G780" s="3">
        <f>(TeknologiOppgangNedgangUnik_Vader[[#This Row],[Open]]-TeknologiOppgangNedgangUnik_Vader[[#This Row],[Close]])/TeknologiOppgangNedgangUnik_Vader[[#This Row],[Close]]</f>
        <v>6.2242566708399852E-4</v>
      </c>
      <c r="H780" s="1">
        <v>0.82709999999999995</v>
      </c>
      <c r="I780" s="1">
        <v>4.9000000000000002E-2</v>
      </c>
      <c r="J780" s="1">
        <v>0.879</v>
      </c>
      <c r="K780" s="1">
        <v>7.1999999999999995E-2</v>
      </c>
      <c r="L780">
        <v>0</v>
      </c>
      <c r="M780" s="1">
        <v>0.51563433267664804</v>
      </c>
      <c r="N780" s="1">
        <v>0.48436566732335101</v>
      </c>
      <c r="O780" s="1">
        <v>0.51085534453291404</v>
      </c>
      <c r="P780" s="1">
        <v>0.48914465546708502</v>
      </c>
      <c r="Q780" s="1">
        <v>0.44444444444444398</v>
      </c>
      <c r="R780" s="1">
        <v>0.55555555555555503</v>
      </c>
      <c r="S780" s="1">
        <f>IF(TeknologiOppgangNedgangUnik_Vader[[#This Row],[Nedgang-KNN]]&gt;TeknologiOppgangNedgangUnik_Vader[[#This Row],[Oppgang-KNN]],0,1)</f>
        <v>1</v>
      </c>
      <c r="T780" s="1">
        <f>IF(TeknologiOppgangNedgangUnik_Vader[[#This Row],[Label]]=TeknologiOppgangNedgangUnik_Vader[[#This Row],[Prediksjon-KNN]],1,-1)</f>
        <v>-1</v>
      </c>
      <c r="U7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0" s="2">
        <f>TeknologiOppgangNedgangUnik_Vader[[#This Row],[Conviction KNN]]*TeknologiOppgangNedgangUnik_Vader[[#This Row],[Prediksjon Rett/Feil KNN]]*TeknologiOppgangNedgangUnik_Vader[[#This Row],[Return]]</f>
        <v>-3.4579203726888789E-5</v>
      </c>
      <c r="W780" s="1">
        <v>0.50745164209037896</v>
      </c>
      <c r="X780" s="1">
        <v>0.49254835790961998</v>
      </c>
      <c r="Y780" s="1">
        <v>0.37301587301587302</v>
      </c>
      <c r="Z780" s="1">
        <v>0.62698412698412698</v>
      </c>
    </row>
    <row r="781" spans="1:26" hidden="1" x14ac:dyDescent="0.3">
      <c r="A781">
        <v>779</v>
      </c>
      <c r="B781" s="1">
        <v>1050.630005</v>
      </c>
      <c r="C781" s="1">
        <v>1048.400024</v>
      </c>
      <c r="D781" s="1">
        <v>1070.920044</v>
      </c>
      <c r="E781">
        <v>1802400</v>
      </c>
      <c r="F781" s="1">
        <v>1066.040039</v>
      </c>
      <c r="G781" s="3">
        <f>(TeknologiOppgangNedgangUnik_Vader[[#This Row],[Open]]-TeknologiOppgangNedgangUnik_Vader[[#This Row],[Close]])/TeknologiOppgangNedgangUnik_Vader[[#This Row],[Close]]</f>
        <v>-1.4455398893324303E-2</v>
      </c>
      <c r="H781" s="1">
        <v>0.9909</v>
      </c>
      <c r="I781" s="1">
        <v>5.5E-2</v>
      </c>
      <c r="J781" s="1">
        <v>0.79900000000000004</v>
      </c>
      <c r="K781" s="1">
        <v>0.14599999999999999</v>
      </c>
      <c r="L781">
        <v>1</v>
      </c>
      <c r="M781" s="1">
        <v>0.48522166336230899</v>
      </c>
      <c r="N781" s="1">
        <v>0.51477833663769001</v>
      </c>
      <c r="O781" s="1">
        <v>0.44851687858960698</v>
      </c>
      <c r="P781" s="1">
        <v>0.55148312141039302</v>
      </c>
      <c r="Q781" s="1">
        <v>0.55555555555555503</v>
      </c>
      <c r="R781" s="1">
        <v>0.44444444444444398</v>
      </c>
      <c r="S781" s="1">
        <f>IF(TeknologiOppgangNedgangUnik_Vader[[#This Row],[Nedgang-KNN]]&gt;TeknologiOppgangNedgangUnik_Vader[[#This Row],[Oppgang-KNN]],0,1)</f>
        <v>0</v>
      </c>
      <c r="T781" s="1">
        <f>IF(TeknologiOppgangNedgangUnik_Vader[[#This Row],[Label]]=TeknologiOppgangNedgangUnik_Vader[[#This Row],[Prediksjon-KNN]],1,-1)</f>
        <v>-1</v>
      </c>
      <c r="U7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1" s="2">
        <f>TeknologiOppgangNedgangUnik_Vader[[#This Row],[Conviction KNN]]*TeknologiOppgangNedgangUnik_Vader[[#This Row],[Prediksjon Rett/Feil KNN]]*TeknologiOppgangNedgangUnik_Vader[[#This Row],[Return]]</f>
        <v>8.0307771629579419E-4</v>
      </c>
      <c r="W781" s="1">
        <v>0.492702693634191</v>
      </c>
      <c r="X781" s="1">
        <v>0.50729730636580805</v>
      </c>
      <c r="Y781" s="1">
        <v>0.469343850842595</v>
      </c>
      <c r="Z781" s="1">
        <v>0.530656149157404</v>
      </c>
    </row>
    <row r="782" spans="1:26" x14ac:dyDescent="0.3">
      <c r="A782">
        <v>780</v>
      </c>
      <c r="B782" s="1">
        <v>1072.9799800000001</v>
      </c>
      <c r="C782" s="1">
        <v>1072.3220209999999</v>
      </c>
      <c r="D782" s="1">
        <v>1092.660034</v>
      </c>
      <c r="E782">
        <v>1464200</v>
      </c>
      <c r="F782" s="1">
        <v>1080.380005</v>
      </c>
      <c r="G782" s="3">
        <f>(TeknologiOppgangNedgangUnik_Vader[[#This Row],[Open]]-TeknologiOppgangNedgangUnik_Vader[[#This Row],[Close]])/TeknologiOppgangNedgangUnik_Vader[[#This Row],[Close]]</f>
        <v>-6.8494649713550688E-3</v>
      </c>
      <c r="H782" s="1">
        <v>0.98839999999999995</v>
      </c>
      <c r="I782" s="1">
        <v>0.05</v>
      </c>
      <c r="J782" s="1">
        <v>0.83399999999999996</v>
      </c>
      <c r="K782" s="1">
        <v>0.11600000000000001</v>
      </c>
      <c r="L782">
        <v>1</v>
      </c>
      <c r="M782" s="7">
        <v>0.49661250533416401</v>
      </c>
      <c r="N782" s="7">
        <v>0.50338749466583499</v>
      </c>
      <c r="O782" s="7">
        <v>0.47127876015847098</v>
      </c>
      <c r="P782" s="7">
        <v>0.52872123984152797</v>
      </c>
      <c r="Q782" s="7">
        <v>0.33333333333333298</v>
      </c>
      <c r="R782" s="7">
        <v>0.66666666666666596</v>
      </c>
      <c r="S782" s="1">
        <f>IF(TeknologiOppgangNedgangUnik_Vader[[#This Row],[Nedgang-KNN]]&gt;TeknologiOppgangNedgangUnik_Vader[[#This Row],[Oppgang-KNN]],0,1)</f>
        <v>1</v>
      </c>
      <c r="T782" s="1">
        <f>IF(TeknologiOppgangNedgangUnik_Vader[[#This Row],[Label]]=TeknologiOppgangNedgangUnik_Vader[[#This Row],[Prediksjon-KNN]],1,-1)</f>
        <v>1</v>
      </c>
      <c r="U7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2" s="2">
        <f>TeknologiOppgangNedgangUnik_Vader[[#This Row],[Conviction KNN]]*TeknologiOppgangNedgangUnik_Vader[[#This Row],[Prediksjon Rett/Feil KNN]]*TeknologiOppgangNedgangUnik_Vader[[#This Row],[Return]]</f>
        <v>-1.1415774952258436E-3</v>
      </c>
      <c r="W782" s="7">
        <v>0.49820441412055499</v>
      </c>
      <c r="X782" s="7">
        <v>0.50179558587944395</v>
      </c>
      <c r="Y782" s="7">
        <v>0.469343850842595</v>
      </c>
      <c r="Z782" s="7">
        <v>0.530656149157404</v>
      </c>
    </row>
    <row r="783" spans="1:26" hidden="1" x14ac:dyDescent="0.3">
      <c r="A783">
        <v>781</v>
      </c>
      <c r="B783" s="1">
        <v>1093.9799800000001</v>
      </c>
      <c r="C783" s="1">
        <v>1077.6030270000001</v>
      </c>
      <c r="D783" s="1">
        <v>1101.98999</v>
      </c>
      <c r="E783">
        <v>1436700</v>
      </c>
      <c r="F783" s="1">
        <v>1078.719971</v>
      </c>
      <c r="G783" s="3">
        <f>(TeknologiOppgangNedgangUnik_Vader[[#This Row],[Open]]-TeknologiOppgangNedgangUnik_Vader[[#This Row],[Close]])/TeknologiOppgangNedgangUnik_Vader[[#This Row],[Close]]</f>
        <v>1.4146404451800107E-2</v>
      </c>
      <c r="H783" s="1">
        <v>0.96309999999999996</v>
      </c>
      <c r="I783" s="1">
        <v>0.109</v>
      </c>
      <c r="J783" s="1">
        <v>0.746</v>
      </c>
      <c r="K783" s="1">
        <v>0.14399999999999999</v>
      </c>
      <c r="L783">
        <v>0</v>
      </c>
      <c r="M783" s="1">
        <v>0.47209227426160599</v>
      </c>
      <c r="N783" s="1">
        <v>0.52790772573839295</v>
      </c>
      <c r="O783" s="1">
        <v>0.47283948793784197</v>
      </c>
      <c r="P783" s="1">
        <v>0.52716051206215797</v>
      </c>
      <c r="Q783" s="1">
        <v>0.44444444444444398</v>
      </c>
      <c r="R783" s="1">
        <v>0.55555555555555503</v>
      </c>
      <c r="S783" s="1">
        <f>IF(TeknologiOppgangNedgangUnik_Vader[[#This Row],[Nedgang-KNN]]&gt;TeknologiOppgangNedgangUnik_Vader[[#This Row],[Oppgang-KNN]],0,1)</f>
        <v>1</v>
      </c>
      <c r="T783" s="1">
        <f>IF(TeknologiOppgangNedgangUnik_Vader[[#This Row],[Label]]=TeknologiOppgangNedgangUnik_Vader[[#This Row],[Prediksjon-KNN]],1,-1)</f>
        <v>-1</v>
      </c>
      <c r="U7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3" s="2">
        <f>TeknologiOppgangNedgangUnik_Vader[[#This Row],[Conviction KNN]]*TeknologiOppgangNedgangUnik_Vader[[#This Row],[Prediksjon Rett/Feil KNN]]*TeknologiOppgangNedgangUnik_Vader[[#This Row],[Return]]</f>
        <v>-7.8591135843333881E-4</v>
      </c>
      <c r="W783" s="1">
        <v>0.489936046517778</v>
      </c>
      <c r="X783" s="1">
        <v>0.510063953482221</v>
      </c>
      <c r="Y783" s="1">
        <v>0.469343850842595</v>
      </c>
      <c r="Z783" s="1">
        <v>0.530656149157404</v>
      </c>
    </row>
    <row r="784" spans="1:26" hidden="1" x14ac:dyDescent="0.3">
      <c r="A784">
        <v>782</v>
      </c>
      <c r="B784" s="1">
        <v>1078</v>
      </c>
      <c r="C784" s="1">
        <v>1067.540039</v>
      </c>
      <c r="D784" s="1">
        <v>1080.9300539999999</v>
      </c>
      <c r="E784">
        <v>1061000</v>
      </c>
      <c r="F784" s="1">
        <v>1077.030029</v>
      </c>
      <c r="G784" s="3">
        <f>(TeknologiOppgangNedgangUnik_Vader[[#This Row],[Open]]-TeknologiOppgangNedgangUnik_Vader[[#This Row],[Close]])/TeknologiOppgangNedgangUnik_Vader[[#This Row],[Close]]</f>
        <v>9.0059791638361715E-4</v>
      </c>
      <c r="H784" s="1">
        <v>0.9677</v>
      </c>
      <c r="I784" s="1">
        <v>7.0000000000000007E-2</v>
      </c>
      <c r="J784" s="1">
        <v>0.81899999999999995</v>
      </c>
      <c r="K784" s="1">
        <v>0.111</v>
      </c>
      <c r="L784">
        <v>0</v>
      </c>
      <c r="M784" s="1">
        <v>0.49622229769009402</v>
      </c>
      <c r="N784" s="1">
        <v>0.50377770230990504</v>
      </c>
      <c r="O784" s="1">
        <v>0.47549372141190999</v>
      </c>
      <c r="P784" s="1">
        <v>0.52450627858808896</v>
      </c>
      <c r="Q784" s="1">
        <v>0.55555555555555503</v>
      </c>
      <c r="R784" s="1">
        <v>0.44444444444444398</v>
      </c>
      <c r="S784" s="1">
        <f>IF(TeknologiOppgangNedgangUnik_Vader[[#This Row],[Nedgang-KNN]]&gt;TeknologiOppgangNedgangUnik_Vader[[#This Row],[Oppgang-KNN]],0,1)</f>
        <v>0</v>
      </c>
      <c r="T784" s="1">
        <f>IF(TeknologiOppgangNedgangUnik_Vader[[#This Row],[Label]]=TeknologiOppgangNedgangUnik_Vader[[#This Row],[Prediksjon-KNN]],1,-1)</f>
        <v>1</v>
      </c>
      <c r="U7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4" s="2">
        <f>TeknologiOppgangNedgangUnik_Vader[[#This Row],[Conviction KNN]]*TeknologiOppgangNedgangUnik_Vader[[#This Row],[Prediksjon Rett/Feil KNN]]*TeknologiOppgangNedgangUnik_Vader[[#This Row],[Return]]</f>
        <v>5.0033217576867595E-5</v>
      </c>
      <c r="W784" s="1">
        <v>0.49804246050218198</v>
      </c>
      <c r="X784" s="1">
        <v>0.50195753949781696</v>
      </c>
      <c r="Y784" s="1">
        <v>0.469343850842595</v>
      </c>
      <c r="Z784" s="1">
        <v>0.530656149157404</v>
      </c>
    </row>
    <row r="785" spans="1:26" hidden="1" x14ac:dyDescent="0.3">
      <c r="A785">
        <v>783</v>
      </c>
      <c r="B785" s="1">
        <v>1083.6400149999999</v>
      </c>
      <c r="C785" s="1">
        <v>1080.150024</v>
      </c>
      <c r="D785" s="1">
        <v>1094.170044</v>
      </c>
      <c r="E785">
        <v>1057700</v>
      </c>
      <c r="F785" s="1">
        <v>1088.7700199999999</v>
      </c>
      <c r="G785" s="3">
        <f>(TeknologiOppgangNedgangUnik_Vader[[#This Row],[Open]]-TeknologiOppgangNedgangUnik_Vader[[#This Row],[Close]])/TeknologiOppgangNedgangUnik_Vader[[#This Row],[Close]]</f>
        <v>-4.7117434405476956E-3</v>
      </c>
      <c r="H785" s="1">
        <v>0.99670000000000003</v>
      </c>
      <c r="I785" s="1">
        <v>6.0000000000000001E-3</v>
      </c>
      <c r="J785" s="1">
        <v>0.85399999999999998</v>
      </c>
      <c r="K785" s="1">
        <v>0.14000000000000001</v>
      </c>
      <c r="L785">
        <v>1</v>
      </c>
      <c r="M785" s="1">
        <v>0.49357506453404298</v>
      </c>
      <c r="N785" s="1">
        <v>0.50642493546595602</v>
      </c>
      <c r="O785" s="1">
        <v>0.47602103498680598</v>
      </c>
      <c r="P785" s="1">
        <v>0.52397896501319297</v>
      </c>
      <c r="Q785" s="1">
        <v>0.55555555555555503</v>
      </c>
      <c r="R785" s="1">
        <v>0.44444444444444398</v>
      </c>
      <c r="S785" s="1">
        <f>IF(TeknologiOppgangNedgangUnik_Vader[[#This Row],[Nedgang-KNN]]&gt;TeknologiOppgangNedgangUnik_Vader[[#This Row],[Oppgang-KNN]],0,1)</f>
        <v>0</v>
      </c>
      <c r="T785" s="1">
        <f>IF(TeknologiOppgangNedgangUnik_Vader[[#This Row],[Label]]=TeknologiOppgangNedgangUnik_Vader[[#This Row],[Prediksjon-KNN]],1,-1)</f>
        <v>-1</v>
      </c>
      <c r="U7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5" s="2">
        <f>TeknologiOppgangNedgangUnik_Vader[[#This Row],[Conviction KNN]]*TeknologiOppgangNedgangUnik_Vader[[#This Row],[Prediksjon Rett/Feil KNN]]*TeknologiOppgangNedgangUnik_Vader[[#This Row],[Return]]</f>
        <v>2.6176352447487182E-4</v>
      </c>
      <c r="W785" s="1">
        <v>0.49669064957158399</v>
      </c>
      <c r="X785" s="1">
        <v>0.50330935042841496</v>
      </c>
      <c r="Y785" s="1">
        <v>0.515593561368209</v>
      </c>
      <c r="Z785" s="1">
        <v>0.48440643863179</v>
      </c>
    </row>
    <row r="786" spans="1:26" hidden="1" x14ac:dyDescent="0.3">
      <c r="A786">
        <v>784</v>
      </c>
      <c r="B786" s="1">
        <v>1086.420044</v>
      </c>
      <c r="C786" s="1">
        <v>1080.1719969999999</v>
      </c>
      <c r="D786" s="1">
        <v>1092.6899410000001</v>
      </c>
      <c r="E786">
        <v>1111500</v>
      </c>
      <c r="F786" s="1">
        <v>1085.349976</v>
      </c>
      <c r="G786" s="3">
        <f>(TeknologiOppgangNedgangUnik_Vader[[#This Row],[Open]]-TeknologiOppgangNedgangUnik_Vader[[#This Row],[Close]])/TeknologiOppgangNedgangUnik_Vader[[#This Row],[Close]]</f>
        <v>9.8591977119092148E-4</v>
      </c>
      <c r="H786" s="1">
        <v>0.97540000000000004</v>
      </c>
      <c r="I786" s="1">
        <v>7.0999999999999994E-2</v>
      </c>
      <c r="J786" s="1">
        <v>0.78500000000000003</v>
      </c>
      <c r="K786" s="1">
        <v>0.14399999999999999</v>
      </c>
      <c r="L786">
        <v>0</v>
      </c>
      <c r="M786" s="1">
        <v>0.484176115240674</v>
      </c>
      <c r="N786" s="1">
        <v>0.51582388475932495</v>
      </c>
      <c r="O786" s="1">
        <v>0.45159199760364199</v>
      </c>
      <c r="P786" s="1">
        <v>0.54840800239635701</v>
      </c>
      <c r="Q786" s="1">
        <v>0.33333333333333298</v>
      </c>
      <c r="R786" s="1">
        <v>0.66666666666666596</v>
      </c>
      <c r="S786" s="1">
        <f>IF(TeknologiOppgangNedgangUnik_Vader[[#This Row],[Nedgang-KNN]]&gt;TeknologiOppgangNedgangUnik_Vader[[#This Row],[Oppgang-KNN]],0,1)</f>
        <v>1</v>
      </c>
      <c r="T786" s="1">
        <f>IF(TeknologiOppgangNedgangUnik_Vader[[#This Row],[Label]]=TeknologiOppgangNedgangUnik_Vader[[#This Row],[Prediksjon-KNN]],1,-1)</f>
        <v>-1</v>
      </c>
      <c r="U7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6" s="2">
        <f>TeknologiOppgangNedgangUnik_Vader[[#This Row],[Conviction KNN]]*TeknologiOppgangNedgangUnik_Vader[[#This Row],[Prediksjon Rett/Feil KNN]]*TeknologiOppgangNedgangUnik_Vader[[#This Row],[Return]]</f>
        <v>-1.643199618651534E-4</v>
      </c>
      <c r="W786" s="1">
        <v>0.49221803277450699</v>
      </c>
      <c r="X786" s="1">
        <v>0.50778196722549296</v>
      </c>
      <c r="Y786" s="1">
        <v>0.469343850842595</v>
      </c>
      <c r="Z786" s="1">
        <v>0.530656149157404</v>
      </c>
    </row>
    <row r="787" spans="1:26" x14ac:dyDescent="0.3">
      <c r="A787">
        <v>785</v>
      </c>
      <c r="B787" s="1">
        <v>1086.280029</v>
      </c>
      <c r="C787" s="1">
        <v>1086.280029</v>
      </c>
      <c r="D787" s="1">
        <v>1099.1800539999999</v>
      </c>
      <c r="E787">
        <v>941600</v>
      </c>
      <c r="F787" s="1">
        <v>1092.5</v>
      </c>
      <c r="G787" s="3">
        <f>(TeknologiOppgangNedgangUnik_Vader[[#This Row],[Open]]-TeknologiOppgangNedgangUnik_Vader[[#This Row],[Close]])/TeknologiOppgangNedgangUnik_Vader[[#This Row],[Close]]</f>
        <v>-5.6933372997711547E-3</v>
      </c>
      <c r="H787" s="1">
        <v>-0.98780000000000001</v>
      </c>
      <c r="I787" s="1">
        <v>0.113</v>
      </c>
      <c r="J787" s="1">
        <v>0.82399999999999995</v>
      </c>
      <c r="K787" s="1">
        <v>6.3E-2</v>
      </c>
      <c r="L787">
        <v>1</v>
      </c>
      <c r="M787" s="7">
        <v>0.54651098568844503</v>
      </c>
      <c r="N787" s="7">
        <v>0.45348901431155397</v>
      </c>
      <c r="O787" s="7">
        <v>0.77769300415907305</v>
      </c>
      <c r="P787" s="7">
        <v>0.222306995840926</v>
      </c>
      <c r="Q787" s="7">
        <v>0.44444444444444398</v>
      </c>
      <c r="R787" s="7">
        <v>0.55555555555555503</v>
      </c>
      <c r="S787" s="1">
        <f>IF(TeknologiOppgangNedgangUnik_Vader[[#This Row],[Nedgang-KNN]]&gt;TeknologiOppgangNedgangUnik_Vader[[#This Row],[Oppgang-KNN]],0,1)</f>
        <v>1</v>
      </c>
      <c r="T787" s="1">
        <f>IF(TeknologiOppgangNedgangUnik_Vader[[#This Row],[Label]]=TeknologiOppgangNedgangUnik_Vader[[#This Row],[Prediksjon-KNN]],1,-1)</f>
        <v>1</v>
      </c>
      <c r="U7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7" s="2">
        <f>TeknologiOppgangNedgangUnik_Vader[[#This Row],[Conviction KNN]]*TeknologiOppgangNedgangUnik_Vader[[#This Row],[Prediksjon Rett/Feil KNN]]*TeknologiOppgangNedgangUnik_Vader[[#This Row],[Return]]</f>
        <v>-3.1629651665395284E-4</v>
      </c>
      <c r="W787" s="7">
        <v>0.52309605098609002</v>
      </c>
      <c r="X787" s="7">
        <v>0.47690394901390898</v>
      </c>
      <c r="Y787" s="7">
        <v>0.54250559284116295</v>
      </c>
      <c r="Z787" s="7">
        <v>0.45749440715883599</v>
      </c>
    </row>
    <row r="788" spans="1:26" hidden="1" x14ac:dyDescent="0.3">
      <c r="A788">
        <v>786</v>
      </c>
      <c r="B788" s="1">
        <v>1109.6899410000001</v>
      </c>
      <c r="C788" s="1">
        <v>1098.98999</v>
      </c>
      <c r="D788" s="1">
        <v>1116.3900149999999</v>
      </c>
      <c r="E788">
        <v>1386700</v>
      </c>
      <c r="F788" s="1">
        <v>1103.599976</v>
      </c>
      <c r="G788" s="3">
        <f>(TeknologiOppgangNedgangUnik_Vader[[#This Row],[Open]]-TeknologiOppgangNedgangUnik_Vader[[#This Row],[Close]])/TeknologiOppgangNedgangUnik_Vader[[#This Row],[Close]]</f>
        <v>5.518272138853436E-3</v>
      </c>
      <c r="H788" s="1">
        <v>0.99299999999999999</v>
      </c>
      <c r="I788" s="1">
        <v>1.2999999999999999E-2</v>
      </c>
      <c r="J788" s="1">
        <v>0.82799999999999996</v>
      </c>
      <c r="K788" s="1">
        <v>0.158</v>
      </c>
      <c r="L788">
        <v>0</v>
      </c>
      <c r="M788" s="1">
        <v>0.47889568049754999</v>
      </c>
      <c r="N788" s="1">
        <v>0.52110431950244995</v>
      </c>
      <c r="O788" s="1">
        <v>0.45630545073017198</v>
      </c>
      <c r="P788" s="1">
        <v>0.54369454926982697</v>
      </c>
      <c r="Q788" s="1">
        <v>0.66666666666666596</v>
      </c>
      <c r="R788" s="1">
        <v>0.33333333333333298</v>
      </c>
      <c r="S788" s="1">
        <f>IF(TeknologiOppgangNedgangUnik_Vader[[#This Row],[Nedgang-KNN]]&gt;TeknologiOppgangNedgangUnik_Vader[[#This Row],[Oppgang-KNN]],0,1)</f>
        <v>0</v>
      </c>
      <c r="T788" s="1">
        <f>IF(TeknologiOppgangNedgangUnik_Vader[[#This Row],[Label]]=TeknologiOppgangNedgangUnik_Vader[[#This Row],[Prediksjon-KNN]],1,-1)</f>
        <v>1</v>
      </c>
      <c r="U7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8" s="2">
        <f>TeknologiOppgangNedgangUnik_Vader[[#This Row],[Conviction KNN]]*TeknologiOppgangNedgangUnik_Vader[[#This Row],[Prediksjon Rett/Feil KNN]]*TeknologiOppgangNedgangUnik_Vader[[#This Row],[Return]]</f>
        <v>9.1971202314223839E-4</v>
      </c>
      <c r="W788" s="1">
        <v>0.49312640912055999</v>
      </c>
      <c r="X788" s="1">
        <v>0.50687359087943895</v>
      </c>
      <c r="Y788" s="1">
        <v>0.469343850842595</v>
      </c>
      <c r="Z788" s="1">
        <v>0.530656149157404</v>
      </c>
    </row>
    <row r="789" spans="1:26" hidden="1" x14ac:dyDescent="0.3">
      <c r="A789">
        <v>787</v>
      </c>
      <c r="B789" s="1">
        <v>1105.599976</v>
      </c>
      <c r="C789" s="1">
        <v>1093.4799800000001</v>
      </c>
      <c r="D789" s="1">
        <v>1107</v>
      </c>
      <c r="E789">
        <v>1338800</v>
      </c>
      <c r="F789" s="1">
        <v>1102.329956</v>
      </c>
      <c r="G789" s="3">
        <f>(TeknologiOppgangNedgangUnik_Vader[[#This Row],[Open]]-TeknologiOppgangNedgangUnik_Vader[[#This Row],[Close]])/TeknologiOppgangNedgangUnik_Vader[[#This Row],[Close]]</f>
        <v>2.9664620671888292E-3</v>
      </c>
      <c r="H789" s="1">
        <v>0.99970000000000003</v>
      </c>
      <c r="I789" s="1">
        <v>1.0999999999999999E-2</v>
      </c>
      <c r="J789" s="1">
        <v>0.72799999999999998</v>
      </c>
      <c r="K789" s="1">
        <v>0.26100000000000001</v>
      </c>
      <c r="L789">
        <v>0</v>
      </c>
      <c r="M789" s="1">
        <v>0.44988425087675299</v>
      </c>
      <c r="N789" s="1">
        <v>0.55011574912324601</v>
      </c>
      <c r="O789" s="1">
        <v>0.39291456680105502</v>
      </c>
      <c r="P789" s="1">
        <v>0.60708543319894404</v>
      </c>
      <c r="Q789" s="1">
        <v>0.55555555555555503</v>
      </c>
      <c r="R789" s="1">
        <v>0.44444444444444398</v>
      </c>
      <c r="S789" s="1">
        <f>IF(TeknologiOppgangNedgangUnik_Vader[[#This Row],[Nedgang-KNN]]&gt;TeknologiOppgangNedgangUnik_Vader[[#This Row],[Oppgang-KNN]],0,1)</f>
        <v>0</v>
      </c>
      <c r="T789" s="1">
        <f>IF(TeknologiOppgangNedgangUnik_Vader[[#This Row],[Label]]=TeknologiOppgangNedgangUnik_Vader[[#This Row],[Prediksjon-KNN]],1,-1)</f>
        <v>1</v>
      </c>
      <c r="U7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9" s="2">
        <f>TeknologiOppgangNedgangUnik_Vader[[#This Row],[Conviction KNN]]*TeknologiOppgangNedgangUnik_Vader[[#This Row],[Prediksjon Rett/Feil KNN]]*TeknologiOppgangNedgangUnik_Vader[[#This Row],[Return]]</f>
        <v>1.6480344817715708E-4</v>
      </c>
      <c r="W789" s="1">
        <v>0.47552058989700702</v>
      </c>
      <c r="X789" s="1">
        <v>0.52447941010299204</v>
      </c>
      <c r="Y789" s="1">
        <v>0.69811320754716899</v>
      </c>
      <c r="Z789" s="1">
        <v>0.30188679245283001</v>
      </c>
    </row>
    <row r="790" spans="1:26" hidden="1" x14ac:dyDescent="0.3">
      <c r="A790">
        <v>788</v>
      </c>
      <c r="B790" s="1">
        <v>1119.98999</v>
      </c>
      <c r="C790" s="1">
        <v>1104.73999</v>
      </c>
      <c r="D790" s="1">
        <v>1120.119995</v>
      </c>
      <c r="E790">
        <v>1262000</v>
      </c>
      <c r="F790" s="1">
        <v>1111.420044</v>
      </c>
      <c r="G790" s="3">
        <f>(TeknologiOppgangNedgangUnik_Vader[[#This Row],[Open]]-TeknologiOppgangNedgangUnik_Vader[[#This Row],[Close]])/TeknologiOppgangNedgangUnik_Vader[[#This Row],[Close]]</f>
        <v>7.7108074901698215E-3</v>
      </c>
      <c r="H790" s="1">
        <v>0.99239999999999995</v>
      </c>
      <c r="I790" s="1">
        <v>3.2000000000000001E-2</v>
      </c>
      <c r="J790" s="1">
        <v>0.83399999999999996</v>
      </c>
      <c r="K790" s="1">
        <v>0.13400000000000001</v>
      </c>
      <c r="L790">
        <v>0</v>
      </c>
      <c r="M790" s="1">
        <v>0.49244033578387603</v>
      </c>
      <c r="N790" s="1">
        <v>0.50755966421612297</v>
      </c>
      <c r="O790" s="1">
        <v>0.46303038445279399</v>
      </c>
      <c r="P790" s="1">
        <v>0.53696961554720402</v>
      </c>
      <c r="Q790" s="1">
        <v>0.55555555555555503</v>
      </c>
      <c r="R790" s="1">
        <v>0.44444444444444398</v>
      </c>
      <c r="S790" s="1">
        <f>IF(TeknologiOppgangNedgangUnik_Vader[[#This Row],[Nedgang-KNN]]&gt;TeknologiOppgangNedgangUnik_Vader[[#This Row],[Oppgang-KNN]],0,1)</f>
        <v>0</v>
      </c>
      <c r="T790" s="1">
        <f>IF(TeknologiOppgangNedgangUnik_Vader[[#This Row],[Label]]=TeknologiOppgangNedgangUnik_Vader[[#This Row],[Prediksjon-KNN]],1,-1)</f>
        <v>1</v>
      </c>
      <c r="U7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0" s="2">
        <f>TeknologiOppgangNedgangUnik_Vader[[#This Row],[Conviction KNN]]*TeknologiOppgangNedgangUnik_Vader[[#This Row],[Prediksjon Rett/Feil KNN]]*TeknologiOppgangNedgangUnik_Vader[[#This Row],[Return]]</f>
        <v>4.2837819389832316E-4</v>
      </c>
      <c r="W790" s="1">
        <v>0.49616918146565803</v>
      </c>
      <c r="X790" s="1">
        <v>0.50383081853434097</v>
      </c>
      <c r="Y790" s="1">
        <v>0.469343850842595</v>
      </c>
      <c r="Z790" s="1">
        <v>0.530656149157404</v>
      </c>
    </row>
    <row r="791" spans="1:26" x14ac:dyDescent="0.3">
      <c r="A791">
        <v>789</v>
      </c>
      <c r="B791" s="1">
        <v>1109.23999</v>
      </c>
      <c r="C791" s="1">
        <v>1108.079956</v>
      </c>
      <c r="D791" s="1">
        <v>1124.1099850000001</v>
      </c>
      <c r="E791">
        <v>1947600</v>
      </c>
      <c r="F791" s="1">
        <v>1121.880005</v>
      </c>
      <c r="G791" s="3">
        <f>(TeknologiOppgangNedgangUnik_Vader[[#This Row],[Open]]-TeknologiOppgangNedgangUnik_Vader[[#This Row],[Close]])/TeknologiOppgangNedgangUnik_Vader[[#This Row],[Close]]</f>
        <v>-1.1266815473727914E-2</v>
      </c>
      <c r="H791" s="1">
        <v>0.99650000000000005</v>
      </c>
      <c r="I791" s="1">
        <v>2.8000000000000001E-2</v>
      </c>
      <c r="J791" s="1">
        <v>0.83</v>
      </c>
      <c r="K791" s="1">
        <v>0.14199999999999999</v>
      </c>
      <c r="L791">
        <v>1</v>
      </c>
      <c r="M791" s="7">
        <v>0.49002344187762198</v>
      </c>
      <c r="N791" s="7">
        <v>0.50997655812237697</v>
      </c>
      <c r="O791" s="7">
        <v>0.45890356491196899</v>
      </c>
      <c r="P791" s="7">
        <v>0.54109643508802996</v>
      </c>
      <c r="Q791" s="7">
        <v>0.22222222222222199</v>
      </c>
      <c r="R791" s="7">
        <v>0.77777777777777701</v>
      </c>
      <c r="S791" s="1">
        <f>IF(TeknologiOppgangNedgangUnik_Vader[[#This Row],[Nedgang-KNN]]&gt;TeknologiOppgangNedgangUnik_Vader[[#This Row],[Oppgang-KNN]],0,1)</f>
        <v>1</v>
      </c>
      <c r="T791" s="1">
        <f>IF(TeknologiOppgangNedgangUnik_Vader[[#This Row],[Label]]=TeknologiOppgangNedgangUnik_Vader[[#This Row],[Prediksjon-KNN]],1,-1)</f>
        <v>1</v>
      </c>
      <c r="U7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91" s="2">
        <f>TeknologiOppgangNedgangUnik_Vader[[#This Row],[Conviction KNN]]*TeknologiOppgangNedgangUnik_Vader[[#This Row],[Prediksjon Rett/Feil KNN]]*TeknologiOppgangNedgangUnik_Vader[[#This Row],[Return]]</f>
        <v>-3.1296709649244175E-3</v>
      </c>
      <c r="W791" s="7">
        <v>0.49499572427760002</v>
      </c>
      <c r="X791" s="7">
        <v>0.50500427572239903</v>
      </c>
      <c r="Y791" s="7">
        <v>0.469343850842595</v>
      </c>
      <c r="Z791" s="7">
        <v>0.530656149157404</v>
      </c>
    </row>
    <row r="792" spans="1:26" hidden="1" x14ac:dyDescent="0.3">
      <c r="A792">
        <v>790</v>
      </c>
      <c r="B792" s="1">
        <v>1119.6099850000001</v>
      </c>
      <c r="C792" s="1">
        <v>1111.01001</v>
      </c>
      <c r="D792" s="1">
        <v>1122</v>
      </c>
      <c r="E792">
        <v>1395600</v>
      </c>
      <c r="F792" s="1">
        <v>1115.5200199999999</v>
      </c>
      <c r="G792" s="3">
        <f>(TeknologiOppgangNedgangUnik_Vader[[#This Row],[Open]]-TeknologiOppgangNedgangUnik_Vader[[#This Row],[Close]])/TeknologiOppgangNedgangUnik_Vader[[#This Row],[Close]]</f>
        <v>3.6664200791305568E-3</v>
      </c>
      <c r="H792" s="1">
        <v>0.95340000000000003</v>
      </c>
      <c r="I792" s="1">
        <v>6.5000000000000002E-2</v>
      </c>
      <c r="J792" s="1">
        <v>0.83099999999999996</v>
      </c>
      <c r="K792" s="1">
        <v>0.105</v>
      </c>
      <c r="L792">
        <v>0</v>
      </c>
      <c r="M792" s="1">
        <v>0.50673294963225302</v>
      </c>
      <c r="N792" s="1">
        <v>0.49326705036774599</v>
      </c>
      <c r="O792" s="1">
        <v>0.47997637210471999</v>
      </c>
      <c r="P792" s="1">
        <v>0.52002362789527901</v>
      </c>
      <c r="Q792" s="1">
        <v>0.33333333333333298</v>
      </c>
      <c r="R792" s="1">
        <v>0.66666666666666596</v>
      </c>
      <c r="S792" s="1">
        <f>IF(TeknologiOppgangNedgangUnik_Vader[[#This Row],[Nedgang-KNN]]&gt;TeknologiOppgangNedgangUnik_Vader[[#This Row],[Oppgang-KNN]],0,1)</f>
        <v>1</v>
      </c>
      <c r="T792" s="1">
        <f>IF(TeknologiOppgangNedgangUnik_Vader[[#This Row],[Label]]=TeknologiOppgangNedgangUnik_Vader[[#This Row],[Prediksjon-KNN]],1,-1)</f>
        <v>-1</v>
      </c>
      <c r="U7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2" s="2">
        <f>TeknologiOppgangNedgangUnik_Vader[[#This Row],[Conviction KNN]]*TeknologiOppgangNedgangUnik_Vader[[#This Row],[Prediksjon Rett/Feil KNN]]*TeknologiOppgangNedgangUnik_Vader[[#This Row],[Return]]</f>
        <v>-6.1107001318842552E-4</v>
      </c>
      <c r="W792" s="1">
        <v>0.49959507839012901</v>
      </c>
      <c r="X792" s="1">
        <v>0.50040492160987005</v>
      </c>
      <c r="Y792" s="1">
        <v>0.469343850842595</v>
      </c>
      <c r="Z792" s="1">
        <v>0.530656149157404</v>
      </c>
    </row>
    <row r="793" spans="1:26" hidden="1" x14ac:dyDescent="0.3">
      <c r="A793">
        <v>791</v>
      </c>
      <c r="B793" s="1">
        <v>1112.660034</v>
      </c>
      <c r="C793" s="1">
        <v>1083.8000489999999</v>
      </c>
      <c r="D793" s="1">
        <v>1114.349976</v>
      </c>
      <c r="E793">
        <v>1546900</v>
      </c>
      <c r="F793" s="1">
        <v>1086.349976</v>
      </c>
      <c r="G793" s="3">
        <f>(TeknologiOppgangNedgangUnik_Vader[[#This Row],[Open]]-TeknologiOppgangNedgangUnik_Vader[[#This Row],[Close]])/TeknologiOppgangNedgangUnik_Vader[[#This Row],[Close]]</f>
        <v>2.4218767967276161E-2</v>
      </c>
      <c r="H793" s="1">
        <v>0.98250000000000004</v>
      </c>
      <c r="I793" s="1">
        <v>3.3000000000000002E-2</v>
      </c>
      <c r="J793" s="1">
        <v>0.84399999999999997</v>
      </c>
      <c r="K793" s="1">
        <v>0.123</v>
      </c>
      <c r="L793">
        <v>0</v>
      </c>
      <c r="M793" s="1">
        <v>0.49643036955626801</v>
      </c>
      <c r="N793" s="1">
        <v>0.50356963044373104</v>
      </c>
      <c r="O793" s="1">
        <v>0.47114887657190202</v>
      </c>
      <c r="P793" s="1">
        <v>0.52885112342809704</v>
      </c>
      <c r="Q793" s="1">
        <v>0.55555555555555503</v>
      </c>
      <c r="R793" s="1">
        <v>0.44444444444444398</v>
      </c>
      <c r="S793" s="1">
        <f>IF(TeknologiOppgangNedgangUnik_Vader[[#This Row],[Nedgang-KNN]]&gt;TeknologiOppgangNedgangUnik_Vader[[#This Row],[Oppgang-KNN]],0,1)</f>
        <v>0</v>
      </c>
      <c r="T793" s="1">
        <f>IF(TeknologiOppgangNedgangUnik_Vader[[#This Row],[Label]]=TeknologiOppgangNedgangUnik_Vader[[#This Row],[Prediksjon-KNN]],1,-1)</f>
        <v>1</v>
      </c>
      <c r="U7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3" s="2">
        <f>TeknologiOppgangNedgangUnik_Vader[[#This Row],[Conviction KNN]]*TeknologiOppgangNedgangUnik_Vader[[#This Row],[Prediksjon Rett/Feil KNN]]*TeknologiOppgangNedgangUnik_Vader[[#This Row],[Return]]</f>
        <v>1.3454871092931193E-3</v>
      </c>
      <c r="W793" s="1">
        <v>0.49810174305015498</v>
      </c>
      <c r="X793" s="1">
        <v>0.50189825694984402</v>
      </c>
      <c r="Y793" s="1">
        <v>0.515593561368209</v>
      </c>
      <c r="Z793" s="1">
        <v>0.48440643863179</v>
      </c>
    </row>
    <row r="794" spans="1:26" hidden="1" x14ac:dyDescent="0.3">
      <c r="A794">
        <v>792</v>
      </c>
      <c r="B794" s="1">
        <v>1086.5</v>
      </c>
      <c r="C794" s="1">
        <v>1072.23999</v>
      </c>
      <c r="D794" s="1">
        <v>1092.969971</v>
      </c>
      <c r="E794">
        <v>1810900</v>
      </c>
      <c r="F794" s="1">
        <v>1079.8000489999999</v>
      </c>
      <c r="G794" s="3">
        <f>(TeknologiOppgangNedgangUnik_Vader[[#This Row],[Open]]-TeknologiOppgangNedgangUnik_Vader[[#This Row],[Close]])/TeknologiOppgangNedgangUnik_Vader[[#This Row],[Close]]</f>
        <v>6.2048070901690204E-3</v>
      </c>
      <c r="H794" s="1">
        <v>-0.68079999999999996</v>
      </c>
      <c r="I794" s="1">
        <v>7.2999999999999995E-2</v>
      </c>
      <c r="J794" s="1">
        <v>0.88100000000000001</v>
      </c>
      <c r="K794" s="1">
        <v>4.5999999999999999E-2</v>
      </c>
      <c r="L794">
        <v>0</v>
      </c>
      <c r="M794" s="1">
        <v>0.551592953609637</v>
      </c>
      <c r="N794" s="1">
        <v>0.448407046390362</v>
      </c>
      <c r="O794" s="1">
        <v>0.71505541642189396</v>
      </c>
      <c r="P794" s="1">
        <v>0.28494458357810498</v>
      </c>
      <c r="Q794" s="1">
        <v>0.44444444444444398</v>
      </c>
      <c r="R794" s="1">
        <v>0.55555555555555503</v>
      </c>
      <c r="S794" s="1">
        <f>IF(TeknologiOppgangNedgangUnik_Vader[[#This Row],[Nedgang-KNN]]&gt;TeknologiOppgangNedgangUnik_Vader[[#This Row],[Oppgang-KNN]],0,1)</f>
        <v>1</v>
      </c>
      <c r="T794" s="1">
        <f>IF(TeknologiOppgangNedgangUnik_Vader[[#This Row],[Label]]=TeknologiOppgangNedgangUnik_Vader[[#This Row],[Prediksjon-KNN]],1,-1)</f>
        <v>-1</v>
      </c>
      <c r="U7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4" s="2">
        <f>TeknologiOppgangNedgangUnik_Vader[[#This Row],[Conviction KNN]]*TeknologiOppgangNedgangUnik_Vader[[#This Row],[Prediksjon Rett/Feil KNN]]*TeknologiOppgangNedgangUnik_Vader[[#This Row],[Return]]</f>
        <v>-3.4471150500938982E-4</v>
      </c>
      <c r="W794" s="1">
        <v>0.52542692296107996</v>
      </c>
      <c r="X794" s="1">
        <v>0.47457307703891899</v>
      </c>
      <c r="Y794" s="1">
        <v>0.54250559284116295</v>
      </c>
      <c r="Z794" s="1">
        <v>0.45749440715883599</v>
      </c>
    </row>
    <row r="795" spans="1:26" hidden="1" x14ac:dyDescent="0.3">
      <c r="A795">
        <v>793</v>
      </c>
      <c r="B795" s="1">
        <v>1084</v>
      </c>
      <c r="C795" s="1">
        <v>1075.290039</v>
      </c>
      <c r="D795" s="1">
        <v>1087.099976</v>
      </c>
      <c r="E795">
        <v>1004300</v>
      </c>
      <c r="F795" s="1">
        <v>1076.01001</v>
      </c>
      <c r="G795" s="3">
        <f>(TeknologiOppgangNedgangUnik_Vader[[#This Row],[Open]]-TeknologiOppgangNedgangUnik_Vader[[#This Row],[Close]])/TeknologiOppgangNedgangUnik_Vader[[#This Row],[Close]]</f>
        <v>7.4255721840357546E-3</v>
      </c>
      <c r="H795" s="1">
        <v>0.94320000000000004</v>
      </c>
      <c r="I795" s="1">
        <v>0</v>
      </c>
      <c r="J795" s="1">
        <v>0.91200000000000003</v>
      </c>
      <c r="K795" s="1">
        <v>8.7999999999999995E-2</v>
      </c>
      <c r="L795">
        <v>0</v>
      </c>
      <c r="M795" s="1">
        <v>0.51395504746756004</v>
      </c>
      <c r="N795" s="1">
        <v>0.48604495253244001</v>
      </c>
      <c r="O795" s="1">
        <v>0.52592468489461797</v>
      </c>
      <c r="P795" s="1">
        <v>0.47407531510538098</v>
      </c>
      <c r="Q795" s="1">
        <v>0.44444444444444398</v>
      </c>
      <c r="R795" s="1">
        <v>0.55555555555555503</v>
      </c>
      <c r="S795" s="1">
        <f>IF(TeknologiOppgangNedgangUnik_Vader[[#This Row],[Nedgang-KNN]]&gt;TeknologiOppgangNedgangUnik_Vader[[#This Row],[Oppgang-KNN]],0,1)</f>
        <v>1</v>
      </c>
      <c r="T795" s="1">
        <f>IF(TeknologiOppgangNedgangUnik_Vader[[#This Row],[Label]]=TeknologiOppgangNedgangUnik_Vader[[#This Row],[Prediksjon-KNN]],1,-1)</f>
        <v>-1</v>
      </c>
      <c r="U7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5" s="2">
        <f>TeknologiOppgangNedgangUnik_Vader[[#This Row],[Conviction KNN]]*TeknologiOppgangNedgangUnik_Vader[[#This Row],[Prediksjon Rett/Feil KNN]]*TeknologiOppgangNedgangUnik_Vader[[#This Row],[Return]]</f>
        <v>-4.1253178800198614E-4</v>
      </c>
      <c r="W795" s="1">
        <v>0.50655231073246698</v>
      </c>
      <c r="X795" s="1">
        <v>0.49344768926753202</v>
      </c>
      <c r="Y795" s="1">
        <v>0.515593561368209</v>
      </c>
      <c r="Z795" s="1">
        <v>0.48440643863179</v>
      </c>
    </row>
    <row r="796" spans="1:26" hidden="1" x14ac:dyDescent="0.3">
      <c r="A796">
        <v>794</v>
      </c>
      <c r="B796" s="1">
        <v>1076.3900149999999</v>
      </c>
      <c r="C796" s="1">
        <v>1073.369995</v>
      </c>
      <c r="D796" s="1">
        <v>1081</v>
      </c>
      <c r="E796">
        <v>1693200</v>
      </c>
      <c r="F796" s="1">
        <v>1080.910034</v>
      </c>
      <c r="G796" s="3">
        <f>(TeknologiOppgangNedgangUnik_Vader[[#This Row],[Open]]-TeknologiOppgangNedgangUnik_Vader[[#This Row],[Close]])/TeknologiOppgangNedgangUnik_Vader[[#This Row],[Close]]</f>
        <v>-4.1816791942187181E-3</v>
      </c>
      <c r="H796" s="1">
        <v>0.99429999999999996</v>
      </c>
      <c r="I796" s="1">
        <v>5.0000000000000001E-3</v>
      </c>
      <c r="J796" s="1">
        <v>0.85899999999999999</v>
      </c>
      <c r="K796" s="1">
        <v>0.13600000000000001</v>
      </c>
      <c r="L796">
        <v>1</v>
      </c>
      <c r="M796" s="1">
        <v>0.49517835801962701</v>
      </c>
      <c r="N796" s="1">
        <v>0.50482164198037205</v>
      </c>
      <c r="O796" s="1">
        <v>0.48009659251654702</v>
      </c>
      <c r="P796" s="1">
        <v>0.51990340748345198</v>
      </c>
      <c r="Q796" s="1">
        <v>0.66666666666666596</v>
      </c>
      <c r="R796" s="1">
        <v>0.33333333333333298</v>
      </c>
      <c r="S796" s="1">
        <f>IF(TeknologiOppgangNedgangUnik_Vader[[#This Row],[Nedgang-KNN]]&gt;TeknologiOppgangNedgangUnik_Vader[[#This Row],[Oppgang-KNN]],0,1)</f>
        <v>0</v>
      </c>
      <c r="T796" s="1">
        <f>IF(TeknologiOppgangNedgangUnik_Vader[[#This Row],[Label]]=TeknologiOppgangNedgangUnik_Vader[[#This Row],[Prediksjon-KNN]],1,-1)</f>
        <v>-1</v>
      </c>
      <c r="U7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6" s="2">
        <f>TeknologiOppgangNedgangUnik_Vader[[#This Row],[Conviction KNN]]*TeknologiOppgangNedgangUnik_Vader[[#This Row],[Prediksjon Rett/Feil KNN]]*TeknologiOppgangNedgangUnik_Vader[[#This Row],[Return]]</f>
        <v>6.9694653236978567E-4</v>
      </c>
      <c r="W796" s="1">
        <v>0.49746529059624001</v>
      </c>
      <c r="X796" s="1">
        <v>0.50253470940375999</v>
      </c>
      <c r="Y796" s="1">
        <v>0.515593561368209</v>
      </c>
      <c r="Z796" s="1">
        <v>0.48440643863179</v>
      </c>
    </row>
    <row r="797" spans="1:26" hidden="1" x14ac:dyDescent="0.3">
      <c r="A797">
        <v>795</v>
      </c>
      <c r="B797" s="1">
        <v>1098</v>
      </c>
      <c r="C797" s="1">
        <v>1093.7030030000001</v>
      </c>
      <c r="D797" s="1">
        <v>1107.579956</v>
      </c>
      <c r="E797">
        <v>1436300</v>
      </c>
      <c r="F797" s="1">
        <v>1097.9499510000001</v>
      </c>
      <c r="G797" s="3">
        <f>(TeknologiOppgangNedgangUnik_Vader[[#This Row],[Open]]-TeknologiOppgangNedgangUnik_Vader[[#This Row],[Close]])/TeknologiOppgangNedgangUnik_Vader[[#This Row],[Close]]</f>
        <v>4.5584045023509907E-5</v>
      </c>
      <c r="H797" s="1">
        <v>0.55740000000000001</v>
      </c>
      <c r="I797" s="1">
        <v>5.3999999999999999E-2</v>
      </c>
      <c r="J797" s="1">
        <v>0.88</v>
      </c>
      <c r="K797" s="1">
        <v>6.6000000000000003E-2</v>
      </c>
      <c r="L797">
        <v>0</v>
      </c>
      <c r="M797" s="1">
        <v>0.52247773613380399</v>
      </c>
      <c r="N797" s="1">
        <v>0.47752226386619501</v>
      </c>
      <c r="O797" s="1">
        <v>0.528448829143077</v>
      </c>
      <c r="P797" s="1">
        <v>0.471551170856922</v>
      </c>
      <c r="Q797" s="1">
        <v>0.33333333333333298</v>
      </c>
      <c r="R797" s="1">
        <v>0.66666666666666596</v>
      </c>
      <c r="S797" s="1">
        <f>IF(TeknologiOppgangNedgangUnik_Vader[[#This Row],[Nedgang-KNN]]&gt;TeknologiOppgangNedgangUnik_Vader[[#This Row],[Oppgang-KNN]],0,1)</f>
        <v>1</v>
      </c>
      <c r="T797" s="1">
        <f>IF(TeknologiOppgangNedgangUnik_Vader[[#This Row],[Label]]=TeknologiOppgangNedgangUnik_Vader[[#This Row],[Prediksjon-KNN]],1,-1)</f>
        <v>-1</v>
      </c>
      <c r="U7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7" s="2">
        <f>TeknologiOppgangNedgangUnik_Vader[[#This Row],[Conviction KNN]]*TeknologiOppgangNedgangUnik_Vader[[#This Row],[Prediksjon Rett/Feil KNN]]*TeknologiOppgangNedgangUnik_Vader[[#This Row],[Return]]</f>
        <v>-7.5973408372516432E-6</v>
      </c>
      <c r="W797" s="1">
        <v>0.510858449832302</v>
      </c>
      <c r="X797" s="1">
        <v>0.489141550167697</v>
      </c>
      <c r="Y797" s="1">
        <v>0.39705882352941102</v>
      </c>
      <c r="Z797" s="1">
        <v>0.60294117647058798</v>
      </c>
    </row>
    <row r="798" spans="1:26" x14ac:dyDescent="0.3">
      <c r="A798">
        <v>796</v>
      </c>
      <c r="B798" s="1">
        <v>1102.23999</v>
      </c>
      <c r="C798" s="1">
        <v>1098.170044</v>
      </c>
      <c r="D798" s="1">
        <v>1111.7700199999999</v>
      </c>
      <c r="E798">
        <v>991600</v>
      </c>
      <c r="F798" s="1">
        <v>1111.25</v>
      </c>
      <c r="G798" s="3">
        <f>(TeknologiOppgangNedgangUnik_Vader[[#This Row],[Open]]-TeknologiOppgangNedgangUnik_Vader[[#This Row],[Close]])/TeknologiOppgangNedgangUnik_Vader[[#This Row],[Close]]</f>
        <v>-8.1079955005623986E-3</v>
      </c>
      <c r="H798" s="1">
        <v>0.99039999999999995</v>
      </c>
      <c r="I798" s="1">
        <v>2.9000000000000001E-2</v>
      </c>
      <c r="J798" s="1">
        <v>0.89300000000000002</v>
      </c>
      <c r="K798" s="1">
        <v>7.8E-2</v>
      </c>
      <c r="L798">
        <v>1</v>
      </c>
      <c r="M798" s="7">
        <v>0.51283626657048598</v>
      </c>
      <c r="N798" s="7">
        <v>0.48716373342951302</v>
      </c>
      <c r="O798" s="7">
        <v>0.51025164909960197</v>
      </c>
      <c r="P798" s="7">
        <v>0.48974835090039698</v>
      </c>
      <c r="Q798" s="7">
        <v>0.44444444444444398</v>
      </c>
      <c r="R798" s="7">
        <v>0.55555555555555503</v>
      </c>
      <c r="S798" s="1">
        <f>IF(TeknologiOppgangNedgangUnik_Vader[[#This Row],[Nedgang-KNN]]&gt;TeknologiOppgangNedgangUnik_Vader[[#This Row],[Oppgang-KNN]],0,1)</f>
        <v>1</v>
      </c>
      <c r="T798" s="1">
        <f>IF(TeknologiOppgangNedgangUnik_Vader[[#This Row],[Label]]=TeknologiOppgangNedgangUnik_Vader[[#This Row],[Prediksjon-KNN]],1,-1)</f>
        <v>1</v>
      </c>
      <c r="U7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8" s="2">
        <f>TeknologiOppgangNedgangUnik_Vader[[#This Row],[Conviction KNN]]*TeknologiOppgangNedgangUnik_Vader[[#This Row],[Prediksjon Rett/Feil KNN]]*TeknologiOppgangNedgangUnik_Vader[[#This Row],[Return]]</f>
        <v>-4.5044419447568858E-4</v>
      </c>
      <c r="W798" s="7">
        <v>0.506023817541431</v>
      </c>
      <c r="X798" s="7">
        <v>0.493976182458568</v>
      </c>
      <c r="Y798" s="7">
        <v>0.515593561368209</v>
      </c>
      <c r="Z798" s="7">
        <v>0.48440643863179</v>
      </c>
    </row>
    <row r="799" spans="1:26" x14ac:dyDescent="0.3">
      <c r="A799">
        <v>797</v>
      </c>
      <c r="B799" s="1">
        <v>1117.410034</v>
      </c>
      <c r="C799" s="1">
        <v>1113.8599850000001</v>
      </c>
      <c r="D799" s="1">
        <v>1126.76001</v>
      </c>
      <c r="E799">
        <v>767000</v>
      </c>
      <c r="F799" s="1">
        <v>1121.579956</v>
      </c>
      <c r="G799" s="3">
        <f>(TeknologiOppgangNedgangUnik_Vader[[#This Row],[Open]]-TeknologiOppgangNedgangUnik_Vader[[#This Row],[Close]])/TeknologiOppgangNedgangUnik_Vader[[#This Row],[Close]]</f>
        <v>-3.7178998944236144E-3</v>
      </c>
      <c r="H799" s="1">
        <v>0.99339999999999995</v>
      </c>
      <c r="I799" s="1">
        <v>0</v>
      </c>
      <c r="J799" s="1">
        <v>0.85699999999999998</v>
      </c>
      <c r="K799" s="1">
        <v>0.14299999999999999</v>
      </c>
      <c r="L799">
        <v>1</v>
      </c>
      <c r="M799" s="7">
        <v>0.49334620640702398</v>
      </c>
      <c r="N799" s="7">
        <v>0.50665379359297502</v>
      </c>
      <c r="O799" s="7">
        <v>0.47943140801814399</v>
      </c>
      <c r="P799" s="7">
        <v>0.52056859198185401</v>
      </c>
      <c r="Q799" s="7">
        <v>0.33333333333333298</v>
      </c>
      <c r="R799" s="7">
        <v>0.66666666666666596</v>
      </c>
      <c r="S799" s="1">
        <f>IF(TeknologiOppgangNedgangUnik_Vader[[#This Row],[Nedgang-KNN]]&gt;TeknologiOppgangNedgangUnik_Vader[[#This Row],[Oppgang-KNN]],0,1)</f>
        <v>1</v>
      </c>
      <c r="T799" s="1">
        <f>IF(TeknologiOppgangNedgangUnik_Vader[[#This Row],[Label]]=TeknologiOppgangNedgangUnik_Vader[[#This Row],[Prediksjon-KNN]],1,-1)</f>
        <v>1</v>
      </c>
      <c r="U7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9" s="2">
        <f>TeknologiOppgangNedgangUnik_Vader[[#This Row],[Conviction KNN]]*TeknologiOppgangNedgangUnik_Vader[[#This Row],[Prediksjon Rett/Feil KNN]]*TeknologiOppgangNedgangUnik_Vader[[#This Row],[Return]]</f>
        <v>-6.1964998240393511E-4</v>
      </c>
      <c r="W799" s="7">
        <v>0.49657528745468599</v>
      </c>
      <c r="X799" s="7">
        <v>0.50342471254531296</v>
      </c>
      <c r="Y799" s="7">
        <v>0.515593561368209</v>
      </c>
      <c r="Z799" s="7">
        <v>0.48440643863179</v>
      </c>
    </row>
    <row r="800" spans="1:26" x14ac:dyDescent="0.3">
      <c r="A800">
        <v>798</v>
      </c>
      <c r="B800" s="1">
        <v>1117.8000489999999</v>
      </c>
      <c r="C800" s="1">
        <v>1116.1400149999999</v>
      </c>
      <c r="D800" s="1">
        <v>1132.880005</v>
      </c>
      <c r="E800">
        <v>1264300</v>
      </c>
      <c r="F800" s="1">
        <v>1131.589966</v>
      </c>
      <c r="G800" s="3">
        <f>(TeknologiOppgangNedgangUnik_Vader[[#This Row],[Open]]-TeknologiOppgangNedgangUnik_Vader[[#This Row],[Close]])/TeknologiOppgangNedgangUnik_Vader[[#This Row],[Close]]</f>
        <v>-1.2186319616057871E-2</v>
      </c>
      <c r="H800" s="1">
        <v>0.98729999999999996</v>
      </c>
      <c r="I800" s="1">
        <v>0.01</v>
      </c>
      <c r="J800" s="1">
        <v>0.89700000000000002</v>
      </c>
      <c r="K800" s="1">
        <v>9.2999999999999999E-2</v>
      </c>
      <c r="L800">
        <v>1</v>
      </c>
      <c r="M800" s="7">
        <v>0.51000531987052899</v>
      </c>
      <c r="N800" s="7">
        <v>0.48999468012947001</v>
      </c>
      <c r="O800" s="7">
        <v>0.51117893486345201</v>
      </c>
      <c r="P800" s="7">
        <v>0.48882106513654699</v>
      </c>
      <c r="Q800" s="7">
        <v>0.44444444444444398</v>
      </c>
      <c r="R800" s="7">
        <v>0.55555555555555503</v>
      </c>
      <c r="S800" s="1">
        <f>IF(TeknologiOppgangNedgangUnik_Vader[[#This Row],[Nedgang-KNN]]&gt;TeknologiOppgangNedgangUnik_Vader[[#This Row],[Oppgang-KNN]],0,1)</f>
        <v>1</v>
      </c>
      <c r="T800" s="1">
        <f>IF(TeknologiOppgangNedgangUnik_Vader[[#This Row],[Label]]=TeknologiOppgangNedgangUnik_Vader[[#This Row],[Prediksjon-KNN]],1,-1)</f>
        <v>1</v>
      </c>
      <c r="U8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0" s="2">
        <f>TeknologiOppgangNedgangUnik_Vader[[#This Row],[Conviction KNN]]*TeknologiOppgangNedgangUnik_Vader[[#This Row],[Prediksjon Rett/Feil KNN]]*TeknologiOppgangNedgangUnik_Vader[[#This Row],[Return]]</f>
        <v>-6.770177564476591E-4</v>
      </c>
      <c r="W800" s="7">
        <v>0.50463773637512399</v>
      </c>
      <c r="X800" s="7">
        <v>0.49536226362487501</v>
      </c>
      <c r="Y800" s="7">
        <v>0.515593561368209</v>
      </c>
      <c r="Z800" s="7">
        <v>0.48440643863179</v>
      </c>
    </row>
    <row r="801" spans="1:26" hidden="1" x14ac:dyDescent="0.3">
      <c r="A801">
        <v>799</v>
      </c>
      <c r="B801" s="1">
        <v>1125.170044</v>
      </c>
      <c r="C801" s="1">
        <v>1111.209961</v>
      </c>
      <c r="D801" s="1">
        <v>1125.9799800000001</v>
      </c>
      <c r="E801">
        <v>1236400</v>
      </c>
      <c r="F801" s="1">
        <v>1116.349976</v>
      </c>
      <c r="G801" s="3">
        <f>(TeknologiOppgangNedgangUnik_Vader[[#This Row],[Open]]-TeknologiOppgangNedgangUnik_Vader[[#This Row],[Close]])/TeknologiOppgangNedgangUnik_Vader[[#This Row],[Close]]</f>
        <v>7.9008090559586231E-3</v>
      </c>
      <c r="H801" s="1">
        <v>0.99250000000000005</v>
      </c>
      <c r="I801" s="1">
        <v>8.1000000000000003E-2</v>
      </c>
      <c r="J801" s="1">
        <v>0.77100000000000002</v>
      </c>
      <c r="K801" s="1">
        <v>0.14699999999999999</v>
      </c>
      <c r="L801">
        <v>0</v>
      </c>
      <c r="M801" s="1">
        <v>0.47405110698185299</v>
      </c>
      <c r="N801" s="1">
        <v>0.52594889301814596</v>
      </c>
      <c r="O801" s="1">
        <v>0.452282117291255</v>
      </c>
      <c r="P801" s="1">
        <v>0.547717882708744</v>
      </c>
      <c r="Q801" s="1">
        <v>0.55555555555555503</v>
      </c>
      <c r="R801" s="1">
        <v>0.44444444444444398</v>
      </c>
      <c r="S801" s="1">
        <f>IF(TeknologiOppgangNedgangUnik_Vader[[#This Row],[Nedgang-KNN]]&gt;TeknologiOppgangNedgangUnik_Vader[[#This Row],[Oppgang-KNN]],0,1)</f>
        <v>0</v>
      </c>
      <c r="T801" s="1">
        <f>IF(TeknologiOppgangNedgangUnik_Vader[[#This Row],[Label]]=TeknologiOppgangNedgangUnik_Vader[[#This Row],[Prediksjon-KNN]],1,-1)</f>
        <v>1</v>
      </c>
      <c r="U8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1" s="2">
        <f>TeknologiOppgangNedgangUnik_Vader[[#This Row],[Conviction KNN]]*TeknologiOppgangNedgangUnik_Vader[[#This Row],[Prediksjon Rett/Feil KNN]]*TeknologiOppgangNedgangUnik_Vader[[#This Row],[Return]]</f>
        <v>4.3893383644214549E-4</v>
      </c>
      <c r="W801" s="1">
        <v>0.49084760832431701</v>
      </c>
      <c r="X801" s="1">
        <v>0.50915239167568205</v>
      </c>
      <c r="Y801" s="1">
        <v>0.469343850842595</v>
      </c>
      <c r="Z801" s="1">
        <v>0.530656149157404</v>
      </c>
    </row>
    <row r="802" spans="1:26" x14ac:dyDescent="0.3">
      <c r="A802">
        <v>800</v>
      </c>
      <c r="B802" s="1">
        <v>1111.8000489999999</v>
      </c>
      <c r="C802" s="1">
        <v>1107.170044</v>
      </c>
      <c r="D802" s="1">
        <v>1128.025024</v>
      </c>
      <c r="E802">
        <v>1330400</v>
      </c>
      <c r="F802" s="1">
        <v>1124.829956</v>
      </c>
      <c r="G802" s="3">
        <f>(TeknologiOppgangNedgangUnik_Vader[[#This Row],[Open]]-TeknologiOppgangNedgangUnik_Vader[[#This Row],[Close]])/TeknologiOppgangNedgangUnik_Vader[[#This Row],[Close]]</f>
        <v>-1.1583890463173345E-2</v>
      </c>
      <c r="H802" s="1">
        <v>0.99650000000000005</v>
      </c>
      <c r="I802" s="1">
        <v>6.3E-2</v>
      </c>
      <c r="J802" s="1">
        <v>0.77200000000000002</v>
      </c>
      <c r="K802" s="1">
        <v>0.16400000000000001</v>
      </c>
      <c r="L802">
        <v>1</v>
      </c>
      <c r="M802" s="7">
        <v>0.47024691226513998</v>
      </c>
      <c r="N802" s="7">
        <v>0.52975308773485896</v>
      </c>
      <c r="O802" s="7">
        <v>0.43617695686505498</v>
      </c>
      <c r="P802" s="7">
        <v>0.56382304313494402</v>
      </c>
      <c r="Q802" s="7">
        <v>0.33333333333333298</v>
      </c>
      <c r="R802" s="7">
        <v>0.66666666666666596</v>
      </c>
      <c r="S802" s="1">
        <f>IF(TeknologiOppgangNedgangUnik_Vader[[#This Row],[Nedgang-KNN]]&gt;TeknologiOppgangNedgangUnik_Vader[[#This Row],[Oppgang-KNN]],0,1)</f>
        <v>1</v>
      </c>
      <c r="T802" s="1">
        <f>IF(TeknologiOppgangNedgangUnik_Vader[[#This Row],[Label]]=TeknologiOppgangNedgangUnik_Vader[[#This Row],[Prediksjon-KNN]],1,-1)</f>
        <v>1</v>
      </c>
      <c r="U8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2" s="2">
        <f>TeknologiOppgangNedgangUnik_Vader[[#This Row],[Conviction KNN]]*TeknologiOppgangNedgangUnik_Vader[[#This Row],[Prediksjon Rett/Feil KNN]]*TeknologiOppgangNedgangUnik_Vader[[#This Row],[Return]]</f>
        <v>-1.9306484105288887E-3</v>
      </c>
      <c r="W802" s="7">
        <v>0.48898540229432802</v>
      </c>
      <c r="X802" s="7">
        <v>0.51101459770567104</v>
      </c>
      <c r="Y802" s="7">
        <v>0.469343850842595</v>
      </c>
      <c r="Z802" s="7">
        <v>0.530656149157404</v>
      </c>
    </row>
    <row r="803" spans="1:26" hidden="1" x14ac:dyDescent="0.3">
      <c r="A803">
        <v>801</v>
      </c>
      <c r="B803" s="1">
        <v>1131.219971</v>
      </c>
      <c r="C803" s="1">
        <v>1130.969971</v>
      </c>
      <c r="D803" s="1">
        <v>1142.0500489999999</v>
      </c>
      <c r="E803">
        <v>1209500</v>
      </c>
      <c r="F803" s="1">
        <v>1140.4799800000001</v>
      </c>
      <c r="G803" s="3">
        <f>(TeknologiOppgangNedgangUnik_Vader[[#This Row],[Open]]-TeknologiOppgangNedgangUnik_Vader[[#This Row],[Close]])/TeknologiOppgangNedgangUnik_Vader[[#This Row],[Close]]</f>
        <v>-8.1193963615214717E-3</v>
      </c>
      <c r="H803" s="1">
        <v>0.99919999999999998</v>
      </c>
      <c r="I803" s="1">
        <v>5.3999999999999999E-2</v>
      </c>
      <c r="J803" s="1">
        <v>0.80400000000000005</v>
      </c>
      <c r="K803" s="1">
        <v>0.14199999999999999</v>
      </c>
      <c r="L803">
        <v>1</v>
      </c>
      <c r="M803" s="1">
        <v>0.48661141250839401</v>
      </c>
      <c r="N803" s="1">
        <v>0.51338858749160599</v>
      </c>
      <c r="O803" s="1">
        <v>0.45133700097274099</v>
      </c>
      <c r="P803" s="1">
        <v>0.54866299902725901</v>
      </c>
      <c r="Q803" s="1">
        <v>0.66666666666666596</v>
      </c>
      <c r="R803" s="1">
        <v>0.33333333333333298</v>
      </c>
      <c r="S803" s="1">
        <f>IF(TeknologiOppgangNedgangUnik_Vader[[#This Row],[Nedgang-KNN]]&gt;TeknologiOppgangNedgangUnik_Vader[[#This Row],[Oppgang-KNN]],0,1)</f>
        <v>0</v>
      </c>
      <c r="T803" s="1">
        <f>IF(TeknologiOppgangNedgangUnik_Vader[[#This Row],[Label]]=TeknologiOppgangNedgangUnik_Vader[[#This Row],[Prediksjon-KNN]],1,-1)</f>
        <v>-1</v>
      </c>
      <c r="U8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3" s="2">
        <f>TeknologiOppgangNedgangUnik_Vader[[#This Row],[Conviction KNN]]*TeknologiOppgangNedgangUnik_Vader[[#This Row],[Prediksjon Rett/Feil KNN]]*TeknologiOppgangNedgangUnik_Vader[[#This Row],[Return]]</f>
        <v>1.3532327269202438E-3</v>
      </c>
      <c r="W803" s="1">
        <v>0.49337085384629897</v>
      </c>
      <c r="X803" s="1">
        <v>0.50662914615370003</v>
      </c>
      <c r="Y803" s="1">
        <v>0.469343850842595</v>
      </c>
      <c r="Z803" s="1">
        <v>0.530656149157404</v>
      </c>
    </row>
    <row r="804" spans="1:26" x14ac:dyDescent="0.3">
      <c r="A804">
        <v>802</v>
      </c>
      <c r="B804" s="1">
        <v>1143.25</v>
      </c>
      <c r="C804" s="1">
        <v>1139.579956</v>
      </c>
      <c r="D804" s="1">
        <v>1153.0699460000001</v>
      </c>
      <c r="E804">
        <v>1195500</v>
      </c>
      <c r="F804" s="1">
        <v>1144.209961</v>
      </c>
      <c r="G804" s="3">
        <f>(TeknologiOppgangNedgangUnik_Vader[[#This Row],[Open]]-TeknologiOppgangNedgangUnik_Vader[[#This Row],[Close]])/TeknologiOppgangNedgangUnik_Vader[[#This Row],[Close]]</f>
        <v>-8.3897276961393378E-4</v>
      </c>
      <c r="H804" s="1">
        <v>0.99299999999999999</v>
      </c>
      <c r="I804" s="1">
        <v>4.0000000000000001E-3</v>
      </c>
      <c r="J804" s="1">
        <v>0.84</v>
      </c>
      <c r="K804" s="1">
        <v>0.156</v>
      </c>
      <c r="L804">
        <v>1</v>
      </c>
      <c r="M804" s="7">
        <v>0.48820266678894297</v>
      </c>
      <c r="N804" s="7">
        <v>0.51179733321105603</v>
      </c>
      <c r="O804" s="7">
        <v>0.46562968027642898</v>
      </c>
      <c r="P804" s="7">
        <v>0.53437031972357096</v>
      </c>
      <c r="Q804" s="7">
        <v>0.44444444444444398</v>
      </c>
      <c r="R804" s="7">
        <v>0.55555555555555503</v>
      </c>
      <c r="S804" s="1">
        <f>IF(TeknologiOppgangNedgangUnik_Vader[[#This Row],[Nedgang-KNN]]&gt;TeknologiOppgangNedgangUnik_Vader[[#This Row],[Oppgang-KNN]],0,1)</f>
        <v>1</v>
      </c>
      <c r="T804" s="1">
        <f>IF(TeknologiOppgangNedgangUnik_Vader[[#This Row],[Label]]=TeknologiOppgangNedgangUnik_Vader[[#This Row],[Prediksjon-KNN]],1,-1)</f>
        <v>1</v>
      </c>
      <c r="U8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4" s="2">
        <f>TeknologiOppgangNedgangUnik_Vader[[#This Row],[Conviction KNN]]*TeknologiOppgangNedgangUnik_Vader[[#This Row],[Prediksjon Rett/Feil KNN]]*TeknologiOppgangNedgangUnik_Vader[[#This Row],[Return]]</f>
        <v>-4.6609598311885185E-5</v>
      </c>
      <c r="W804" s="7">
        <v>0.494093258654144</v>
      </c>
      <c r="X804" s="7">
        <v>0.505906741345856</v>
      </c>
      <c r="Y804" s="7">
        <v>0.469343850842595</v>
      </c>
      <c r="Z804" s="7">
        <v>0.530656149157404</v>
      </c>
    </row>
    <row r="805" spans="1:26" x14ac:dyDescent="0.3">
      <c r="A805">
        <v>803</v>
      </c>
      <c r="B805" s="1">
        <v>1143.98999</v>
      </c>
      <c r="C805" s="1">
        <v>1138.780029</v>
      </c>
      <c r="D805" s="1">
        <v>1147.339966</v>
      </c>
      <c r="E805">
        <v>864000</v>
      </c>
      <c r="F805" s="1">
        <v>1144.900024</v>
      </c>
      <c r="G805" s="3">
        <f>(TeknologiOppgangNedgangUnik_Vader[[#This Row],[Open]]-TeknologiOppgangNedgangUnik_Vader[[#This Row],[Close]])/TeknologiOppgangNedgangUnik_Vader[[#This Row],[Close]]</f>
        <v>-7.9485892298312673E-4</v>
      </c>
      <c r="H805" s="1">
        <v>0.98299999999999998</v>
      </c>
      <c r="I805" s="1">
        <v>3.6999999999999998E-2</v>
      </c>
      <c r="J805" s="1">
        <v>0.86899999999999999</v>
      </c>
      <c r="K805" s="1">
        <v>9.4E-2</v>
      </c>
      <c r="L805">
        <v>1</v>
      </c>
      <c r="M805" s="7">
        <v>0.50624565669217003</v>
      </c>
      <c r="N805" s="7">
        <v>0.49375434330782902</v>
      </c>
      <c r="O805" s="7">
        <v>0.49276661677820799</v>
      </c>
      <c r="P805" s="7">
        <v>0.50723338322179101</v>
      </c>
      <c r="Q805" s="7">
        <v>0.33333333333333298</v>
      </c>
      <c r="R805" s="7">
        <v>0.66666666666666596</v>
      </c>
      <c r="S805" s="1">
        <f>IF(TeknologiOppgangNedgangUnik_Vader[[#This Row],[Nedgang-KNN]]&gt;TeknologiOppgangNedgangUnik_Vader[[#This Row],[Oppgang-KNN]],0,1)</f>
        <v>1</v>
      </c>
      <c r="T805" s="1">
        <f>IF(TeknologiOppgangNedgangUnik_Vader[[#This Row],[Label]]=TeknologiOppgangNedgangUnik_Vader[[#This Row],[Prediksjon-KNN]],1,-1)</f>
        <v>1</v>
      </c>
      <c r="U8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5" s="2">
        <f>TeknologiOppgangNedgangUnik_Vader[[#This Row],[Conviction KNN]]*TeknologiOppgangNedgangUnik_Vader[[#This Row],[Prediksjon Rett/Feil KNN]]*TeknologiOppgangNedgangUnik_Vader[[#This Row],[Return]]</f>
        <v>-1.3247648716385431E-4</v>
      </c>
      <c r="W805" s="7">
        <v>0.50284853452973299</v>
      </c>
      <c r="X805" s="7">
        <v>0.49715146547026601</v>
      </c>
      <c r="Y805" s="7">
        <v>0.515593561368209</v>
      </c>
      <c r="Z805" s="7">
        <v>0.48440643863179</v>
      </c>
    </row>
    <row r="806" spans="1:26" hidden="1" x14ac:dyDescent="0.3">
      <c r="A806">
        <v>804</v>
      </c>
      <c r="B806" s="1">
        <v>1146.8599850000001</v>
      </c>
      <c r="C806" s="1">
        <v>1139.400024</v>
      </c>
      <c r="D806" s="1">
        <v>1150.8199460000001</v>
      </c>
      <c r="E806">
        <v>903800</v>
      </c>
      <c r="F806" s="1">
        <v>1150.339966</v>
      </c>
      <c r="G806" s="3">
        <f>(TeknologiOppgangNedgangUnik_Vader[[#This Row],[Open]]-TeknologiOppgangNedgangUnik_Vader[[#This Row],[Close]])/TeknologiOppgangNedgangUnik_Vader[[#This Row],[Close]]</f>
        <v>-3.0251761243249306E-3</v>
      </c>
      <c r="H806" s="1">
        <v>0.98799999999999999</v>
      </c>
      <c r="I806" s="1">
        <v>5.2999999999999999E-2</v>
      </c>
      <c r="J806" s="1">
        <v>0.81</v>
      </c>
      <c r="K806" s="1">
        <v>0.13700000000000001</v>
      </c>
      <c r="L806">
        <v>1</v>
      </c>
      <c r="M806" s="1">
        <v>0.48874513562840799</v>
      </c>
      <c r="N806" s="1">
        <v>0.51125486437159096</v>
      </c>
      <c r="O806" s="1">
        <v>0.45513887561640998</v>
      </c>
      <c r="P806" s="1">
        <v>0.54486112438358902</v>
      </c>
      <c r="Q806" s="1">
        <v>0.66666666666666596</v>
      </c>
      <c r="R806" s="1">
        <v>0.33333333333333298</v>
      </c>
      <c r="S806" s="1">
        <f>IF(TeknologiOppgangNedgangUnik_Vader[[#This Row],[Nedgang-KNN]]&gt;TeknologiOppgangNedgangUnik_Vader[[#This Row],[Oppgang-KNN]],0,1)</f>
        <v>0</v>
      </c>
      <c r="T806" s="1">
        <f>IF(TeknologiOppgangNedgangUnik_Vader[[#This Row],[Label]]=TeknologiOppgangNedgangUnik_Vader[[#This Row],[Prediksjon-KNN]],1,-1)</f>
        <v>-1</v>
      </c>
      <c r="U8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6" s="2">
        <f>TeknologiOppgangNedgangUnik_Vader[[#This Row],[Conviction KNN]]*TeknologiOppgangNedgangUnik_Vader[[#This Row],[Prediksjon Rett/Feil KNN]]*TeknologiOppgangNedgangUnik_Vader[[#This Row],[Return]]</f>
        <v>5.0419602072082127E-4</v>
      </c>
      <c r="W806" s="1">
        <v>0.494405188774521</v>
      </c>
      <c r="X806" s="1">
        <v>0.505594811225478</v>
      </c>
      <c r="Y806" s="1">
        <v>0.469343850842595</v>
      </c>
      <c r="Z806" s="1">
        <v>0.530656149157404</v>
      </c>
    </row>
    <row r="807" spans="1:26" hidden="1" x14ac:dyDescent="0.3">
      <c r="A807">
        <v>805</v>
      </c>
      <c r="B807" s="1">
        <v>1146</v>
      </c>
      <c r="C807" s="1">
        <v>1145</v>
      </c>
      <c r="D807" s="1">
        <v>1158.579956</v>
      </c>
      <c r="E807">
        <v>1238800</v>
      </c>
      <c r="F807" s="1">
        <v>1153.579956</v>
      </c>
      <c r="G807" s="3">
        <f>(TeknologiOppgangNedgangUnik_Vader[[#This Row],[Open]]-TeknologiOppgangNedgangUnik_Vader[[#This Row],[Close]])/TeknologiOppgangNedgangUnik_Vader[[#This Row],[Close]]</f>
        <v>-6.5708111176647713E-3</v>
      </c>
      <c r="H807" s="1">
        <v>0.98729999999999996</v>
      </c>
      <c r="I807" s="1">
        <v>4.3999999999999997E-2</v>
      </c>
      <c r="J807" s="1">
        <v>0.85199999999999998</v>
      </c>
      <c r="K807" s="1">
        <v>0.10299999999999999</v>
      </c>
      <c r="L807">
        <v>1</v>
      </c>
      <c r="M807" s="1">
        <v>0.49460539118103503</v>
      </c>
      <c r="N807" s="1">
        <v>0.50539460881896403</v>
      </c>
      <c r="O807" s="1">
        <v>0.482563033989233</v>
      </c>
      <c r="P807" s="1">
        <v>0.51743696601076605</v>
      </c>
      <c r="Q807" s="1">
        <v>0.66666666666666596</v>
      </c>
      <c r="R807" s="1">
        <v>0.33333333333333298</v>
      </c>
      <c r="S807" s="1">
        <f>IF(TeknologiOppgangNedgangUnik_Vader[[#This Row],[Nedgang-KNN]]&gt;TeknologiOppgangNedgangUnik_Vader[[#This Row],[Oppgang-KNN]],0,1)</f>
        <v>0</v>
      </c>
      <c r="T807" s="1">
        <f>IF(TeknologiOppgangNedgangUnik_Vader[[#This Row],[Label]]=TeknologiOppgangNedgangUnik_Vader[[#This Row],[Prediksjon-KNN]],1,-1)</f>
        <v>-1</v>
      </c>
      <c r="U8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7" s="2">
        <f>TeknologiOppgangNedgangUnik_Vader[[#This Row],[Conviction KNN]]*TeknologiOppgangNedgangUnik_Vader[[#This Row],[Prediksjon Rett/Feil KNN]]*TeknologiOppgangNedgangUnik_Vader[[#This Row],[Return]]</f>
        <v>1.0951351862774608E-3</v>
      </c>
      <c r="W807" s="1">
        <v>0.50075541109860999</v>
      </c>
      <c r="X807" s="1">
        <v>0.49924458890138901</v>
      </c>
      <c r="Y807" s="1">
        <v>0.515593561368209</v>
      </c>
      <c r="Z807" s="1">
        <v>0.48440643863179</v>
      </c>
    </row>
    <row r="808" spans="1:26" hidden="1" x14ac:dyDescent="0.3">
      <c r="A808">
        <v>806</v>
      </c>
      <c r="B808" s="1">
        <v>1150.969971</v>
      </c>
      <c r="C808" s="1">
        <v>1145.7700199999999</v>
      </c>
      <c r="D808" s="1">
        <v>1158.3599850000001</v>
      </c>
      <c r="E808">
        <v>1170000</v>
      </c>
      <c r="F808" s="1">
        <v>1146.349976</v>
      </c>
      <c r="G808" s="3">
        <f>(TeknologiOppgangNedgangUnik_Vader[[#This Row],[Open]]-TeknologiOppgangNedgangUnik_Vader[[#This Row],[Close]])/TeknologiOppgangNedgangUnik_Vader[[#This Row],[Close]]</f>
        <v>4.0301784766644576E-3</v>
      </c>
      <c r="H808" s="1">
        <v>0.995</v>
      </c>
      <c r="I808" s="1">
        <v>3.0000000000000001E-3</v>
      </c>
      <c r="J808" s="1">
        <v>0.88500000000000001</v>
      </c>
      <c r="K808" s="1">
        <v>0.112</v>
      </c>
      <c r="L808">
        <v>0</v>
      </c>
      <c r="M808" s="1">
        <v>0.50398206249642197</v>
      </c>
      <c r="N808" s="1">
        <v>0.49601793750357698</v>
      </c>
      <c r="O808" s="1">
        <v>0.50151652130330104</v>
      </c>
      <c r="P808" s="1">
        <v>0.49848347869669801</v>
      </c>
      <c r="Q808" s="1">
        <v>0.33333333333333298</v>
      </c>
      <c r="R808" s="1">
        <v>0.66666666666666596</v>
      </c>
      <c r="S808" s="1">
        <f>IF(TeknologiOppgangNedgangUnik_Vader[[#This Row],[Nedgang-KNN]]&gt;TeknologiOppgangNedgangUnik_Vader[[#This Row],[Oppgang-KNN]],0,1)</f>
        <v>1</v>
      </c>
      <c r="T808" s="1">
        <f>IF(TeknologiOppgangNedgangUnik_Vader[[#This Row],[Label]]=TeknologiOppgangNedgangUnik_Vader[[#This Row],[Prediksjon-KNN]],1,-1)</f>
        <v>-1</v>
      </c>
      <c r="U8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8" s="2">
        <f>TeknologiOppgangNedgangUnik_Vader[[#This Row],[Conviction KNN]]*TeknologiOppgangNedgangUnik_Vader[[#This Row],[Prediksjon Rett/Feil KNN]]*TeknologiOppgangNedgangUnik_Vader[[#This Row],[Return]]</f>
        <v>-6.7169641277740888E-4</v>
      </c>
      <c r="W808" s="1">
        <v>0.50171726169820596</v>
      </c>
      <c r="X808" s="1">
        <v>0.49828273830179298</v>
      </c>
      <c r="Y808" s="1">
        <v>0.515593561368209</v>
      </c>
      <c r="Z808" s="1">
        <v>0.48440643863179</v>
      </c>
    </row>
    <row r="809" spans="1:26" hidden="1" x14ac:dyDescent="0.3">
      <c r="A809">
        <v>807</v>
      </c>
      <c r="B809" s="1">
        <v>1141.73999</v>
      </c>
      <c r="C809" s="1">
        <v>1132.7299800000001</v>
      </c>
      <c r="D809" s="1">
        <v>1147.6049800000001</v>
      </c>
      <c r="E809">
        <v>1291300</v>
      </c>
      <c r="F809" s="1">
        <v>1146.329956</v>
      </c>
      <c r="G809" s="3">
        <f>(TeknologiOppgangNedgangUnik_Vader[[#This Row],[Open]]-TeknologiOppgangNedgangUnik_Vader[[#This Row],[Close]])/TeknologiOppgangNedgangUnik_Vader[[#This Row],[Close]]</f>
        <v>-4.0040530878353879E-3</v>
      </c>
      <c r="H809" s="1">
        <v>0.99339999999999995</v>
      </c>
      <c r="I809" s="1">
        <v>2.9000000000000001E-2</v>
      </c>
      <c r="J809" s="1">
        <v>0.83499999999999996</v>
      </c>
      <c r="K809" s="1">
        <v>0.13600000000000001</v>
      </c>
      <c r="L809">
        <v>1</v>
      </c>
      <c r="M809" s="1">
        <v>0.49209498537552299</v>
      </c>
      <c r="N809" s="1">
        <v>0.50790501462447601</v>
      </c>
      <c r="O809" s="1">
        <v>0.46294431343086601</v>
      </c>
      <c r="P809" s="1">
        <v>0.53705568656913305</v>
      </c>
      <c r="Q809" s="1">
        <v>0.55555555555555503</v>
      </c>
      <c r="R809" s="1">
        <v>0.44444444444444398</v>
      </c>
      <c r="S809" s="1">
        <f>IF(TeknologiOppgangNedgangUnik_Vader[[#This Row],[Nedgang-KNN]]&gt;TeknologiOppgangNedgangUnik_Vader[[#This Row],[Oppgang-KNN]],0,1)</f>
        <v>0</v>
      </c>
      <c r="T809" s="1">
        <f>IF(TeknologiOppgangNedgangUnik_Vader[[#This Row],[Label]]=TeknologiOppgangNedgangUnik_Vader[[#This Row],[Prediksjon-KNN]],1,-1)</f>
        <v>-1</v>
      </c>
      <c r="U8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9" s="2">
        <f>TeknologiOppgangNedgangUnik_Vader[[#This Row],[Conviction KNN]]*TeknologiOppgangNedgangUnik_Vader[[#This Row],[Prediksjon Rett/Feil KNN]]*TeknologiOppgangNedgangUnik_Vader[[#This Row],[Return]]</f>
        <v>2.2244739376863255E-4</v>
      </c>
      <c r="W809" s="1">
        <v>0.49599899533666503</v>
      </c>
      <c r="X809" s="1">
        <v>0.50400100466333397</v>
      </c>
      <c r="Y809" s="1">
        <v>0.469343850842595</v>
      </c>
      <c r="Z809" s="1">
        <v>0.530656149157404</v>
      </c>
    </row>
    <row r="810" spans="1:26" hidden="1" x14ac:dyDescent="0.3">
      <c r="A810">
        <v>808</v>
      </c>
      <c r="B810" s="1">
        <v>1148.1899410000001</v>
      </c>
      <c r="C810" s="1">
        <v>1129.619995</v>
      </c>
      <c r="D810" s="1">
        <v>1151.1400149999999</v>
      </c>
      <c r="E810">
        <v>1647200</v>
      </c>
      <c r="F810" s="1">
        <v>1130.099976</v>
      </c>
      <c r="G810" s="3">
        <f>(TeknologiOppgangNedgangUnik_Vader[[#This Row],[Open]]-TeknologiOppgangNedgangUnik_Vader[[#This Row],[Close]])/TeknologiOppgangNedgangUnik_Vader[[#This Row],[Close]]</f>
        <v>1.6007402339773272E-2</v>
      </c>
      <c r="H810" s="1">
        <v>0.9788</v>
      </c>
      <c r="I810" s="1">
        <v>4.9000000000000002E-2</v>
      </c>
      <c r="J810" s="1">
        <v>0.84499999999999997</v>
      </c>
      <c r="K810" s="1">
        <v>0.106</v>
      </c>
      <c r="L810">
        <v>0</v>
      </c>
      <c r="M810" s="1">
        <v>0.50049888087616301</v>
      </c>
      <c r="N810" s="1">
        <v>0.49950111912383599</v>
      </c>
      <c r="O810" s="1">
        <v>0.47940563397513902</v>
      </c>
      <c r="P810" s="1">
        <v>0.52059436602485998</v>
      </c>
      <c r="Q810" s="1">
        <v>0.55555555555555503</v>
      </c>
      <c r="R810" s="1">
        <v>0.44444444444444398</v>
      </c>
      <c r="S810" s="1">
        <f>IF(TeknologiOppgangNedgangUnik_Vader[[#This Row],[Nedgang-KNN]]&gt;TeknologiOppgangNedgangUnik_Vader[[#This Row],[Oppgang-KNN]],0,1)</f>
        <v>0</v>
      </c>
      <c r="T810" s="1">
        <f>IF(TeknologiOppgangNedgangUnik_Vader[[#This Row],[Label]]=TeknologiOppgangNedgangUnik_Vader[[#This Row],[Prediksjon-KNN]],1,-1)</f>
        <v>1</v>
      </c>
      <c r="U8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0" s="2">
        <f>TeknologiOppgangNedgangUnik_Vader[[#This Row],[Conviction KNN]]*TeknologiOppgangNedgangUnik_Vader[[#This Row],[Prediksjon Rett/Feil KNN]]*TeknologiOppgangNedgangUnik_Vader[[#This Row],[Return]]</f>
        <v>8.8930012998740353E-4</v>
      </c>
      <c r="W810" s="1">
        <v>0.50008465946255498</v>
      </c>
      <c r="X810" s="1">
        <v>0.49991534053744402</v>
      </c>
      <c r="Y810" s="1">
        <v>0.515593561368209</v>
      </c>
      <c r="Z810" s="1">
        <v>0.48440643863179</v>
      </c>
    </row>
    <row r="811" spans="1:26" hidden="1" x14ac:dyDescent="0.3">
      <c r="A811">
        <v>809</v>
      </c>
      <c r="B811" s="1">
        <v>1133.4499510000001</v>
      </c>
      <c r="C811" s="1">
        <v>1124.23999</v>
      </c>
      <c r="D811" s="1">
        <v>1139.25</v>
      </c>
      <c r="E811">
        <v>1301500</v>
      </c>
      <c r="F811" s="1">
        <v>1138.0699460000001</v>
      </c>
      <c r="G811" s="3">
        <f>(TeknologiOppgangNedgangUnik_Vader[[#This Row],[Open]]-TeknologiOppgangNedgangUnik_Vader[[#This Row],[Close]])/TeknologiOppgangNedgangUnik_Vader[[#This Row],[Close]]</f>
        <v>-4.0595000476359271E-3</v>
      </c>
      <c r="H811" s="1">
        <v>0.2732</v>
      </c>
      <c r="I811" s="1">
        <v>5.1999999999999998E-2</v>
      </c>
      <c r="J811" s="1">
        <v>0.89200000000000002</v>
      </c>
      <c r="K811" s="1">
        <v>5.6000000000000001E-2</v>
      </c>
      <c r="L811">
        <v>1</v>
      </c>
      <c r="M811" s="1">
        <v>0.53192228980386003</v>
      </c>
      <c r="N811" s="1">
        <v>0.46807771019613897</v>
      </c>
      <c r="O811" s="1">
        <v>0.56171744251553501</v>
      </c>
      <c r="P811" s="1">
        <v>0.43828255748446399</v>
      </c>
      <c r="Q811" s="1">
        <v>0.55555555555555503</v>
      </c>
      <c r="R811" s="1">
        <v>0.44444444444444398</v>
      </c>
      <c r="S811" s="1">
        <f>IF(TeknologiOppgangNedgangUnik_Vader[[#This Row],[Nedgang-KNN]]&gt;TeknologiOppgangNedgangUnik_Vader[[#This Row],[Oppgang-KNN]],0,1)</f>
        <v>0</v>
      </c>
      <c r="T811" s="1">
        <f>IF(TeknologiOppgangNedgangUnik_Vader[[#This Row],[Label]]=TeknologiOppgangNedgangUnik_Vader[[#This Row],[Prediksjon-KNN]],1,-1)</f>
        <v>-1</v>
      </c>
      <c r="U8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1" s="2">
        <f>TeknologiOppgangNedgangUnik_Vader[[#This Row],[Conviction KNN]]*TeknologiOppgangNedgangUnik_Vader[[#This Row],[Prediksjon Rett/Feil KNN]]*TeknologiOppgangNedgangUnik_Vader[[#This Row],[Return]]</f>
        <v>2.2552778042421803E-4</v>
      </c>
      <c r="W811" s="1">
        <v>0.515526917457374</v>
      </c>
      <c r="X811" s="1">
        <v>0.484473082542625</v>
      </c>
      <c r="Y811" s="1">
        <v>0.54250559284116295</v>
      </c>
      <c r="Z811" s="1">
        <v>0.45749440715883599</v>
      </c>
    </row>
    <row r="812" spans="1:26" hidden="1" x14ac:dyDescent="0.3">
      <c r="A812">
        <v>810</v>
      </c>
      <c r="B812" s="1">
        <v>1144</v>
      </c>
      <c r="C812" s="1">
        <v>1131.8000489999999</v>
      </c>
      <c r="D812" s="1">
        <v>1146.900024</v>
      </c>
      <c r="E812">
        <v>1093700</v>
      </c>
      <c r="F812" s="1">
        <v>1146.209961</v>
      </c>
      <c r="G812" s="3">
        <f>(TeknologiOppgangNedgangUnik_Vader[[#This Row],[Open]]-TeknologiOppgangNedgangUnik_Vader[[#This Row],[Close]])/TeknologiOppgangNedgangUnik_Vader[[#This Row],[Close]]</f>
        <v>-1.9280594962479314E-3</v>
      </c>
      <c r="H812" s="1">
        <v>0.95650000000000002</v>
      </c>
      <c r="I812" s="1">
        <v>0</v>
      </c>
      <c r="J812" s="1">
        <v>0.85399999999999998</v>
      </c>
      <c r="K812" s="1">
        <v>0.14599999999999999</v>
      </c>
      <c r="L812">
        <v>1</v>
      </c>
      <c r="M812" s="1">
        <v>0.49300967225622699</v>
      </c>
      <c r="N812" s="1">
        <v>0.50699032774377295</v>
      </c>
      <c r="O812" s="1">
        <v>0.47756174331100398</v>
      </c>
      <c r="P812" s="1">
        <v>0.52243825668899502</v>
      </c>
      <c r="Q812" s="1">
        <v>0.66666666666666596</v>
      </c>
      <c r="R812" s="1">
        <v>0.33333333333333298</v>
      </c>
      <c r="S812" s="1">
        <f>IF(TeknologiOppgangNedgangUnik_Vader[[#This Row],[Nedgang-KNN]]&gt;TeknologiOppgangNedgangUnik_Vader[[#This Row],[Oppgang-KNN]],0,1)</f>
        <v>0</v>
      </c>
      <c r="T812" s="1">
        <f>IF(TeknologiOppgangNedgangUnik_Vader[[#This Row],[Label]]=TeknologiOppgangNedgangUnik_Vader[[#This Row],[Prediksjon-KNN]],1,-1)</f>
        <v>-1</v>
      </c>
      <c r="U8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2" s="2">
        <f>TeknologiOppgangNedgangUnik_Vader[[#This Row],[Conviction KNN]]*TeknologiOppgangNedgangUnik_Vader[[#This Row],[Prediksjon Rett/Feil KNN]]*TeknologiOppgangNedgangUnik_Vader[[#This Row],[Return]]</f>
        <v>3.2134324937465491E-4</v>
      </c>
      <c r="W812" s="1">
        <v>0.49642514671444998</v>
      </c>
      <c r="X812" s="1">
        <v>0.50357485328554896</v>
      </c>
      <c r="Y812" s="1">
        <v>0.515593561368209</v>
      </c>
      <c r="Z812" s="1">
        <v>0.48440643863179</v>
      </c>
    </row>
    <row r="813" spans="1:26" hidden="1" x14ac:dyDescent="0.3">
      <c r="A813">
        <v>811</v>
      </c>
      <c r="B813" s="1">
        <v>1131.900024</v>
      </c>
      <c r="C813" s="1">
        <v>1126.98999</v>
      </c>
      <c r="D813" s="1">
        <v>1144</v>
      </c>
      <c r="E813">
        <v>1589800</v>
      </c>
      <c r="F813" s="1">
        <v>1137.8100589999999</v>
      </c>
      <c r="G813" s="3">
        <f>(TeknologiOppgangNedgangUnik_Vader[[#This Row],[Open]]-TeknologiOppgangNedgangUnik_Vader[[#This Row],[Close]])/TeknologiOppgangNedgangUnik_Vader[[#This Row],[Close]]</f>
        <v>-5.1942193279554058E-3</v>
      </c>
      <c r="H813" s="1">
        <v>0.96160000000000001</v>
      </c>
      <c r="I813" s="1">
        <v>5.6000000000000001E-2</v>
      </c>
      <c r="J813" s="1">
        <v>0.85</v>
      </c>
      <c r="K813" s="1">
        <v>9.4E-2</v>
      </c>
      <c r="L813">
        <v>1</v>
      </c>
      <c r="M813" s="1">
        <v>0.50421560377243002</v>
      </c>
      <c r="N813" s="1">
        <v>0.49578439622756898</v>
      </c>
      <c r="O813" s="1">
        <v>0.48827699275596198</v>
      </c>
      <c r="P813" s="1">
        <v>0.51172300724403696</v>
      </c>
      <c r="Q813" s="1">
        <v>0.66666666666666596</v>
      </c>
      <c r="R813" s="1">
        <v>0.33333333333333298</v>
      </c>
      <c r="S813" s="1">
        <f>IF(TeknologiOppgangNedgangUnik_Vader[[#This Row],[Nedgang-KNN]]&gt;TeknologiOppgangNedgangUnik_Vader[[#This Row],[Oppgang-KNN]],0,1)</f>
        <v>0</v>
      </c>
      <c r="T813" s="1">
        <f>IF(TeknologiOppgangNedgangUnik_Vader[[#This Row],[Label]]=TeknologiOppgangNedgangUnik_Vader[[#This Row],[Prediksjon-KNN]],1,-1)</f>
        <v>-1</v>
      </c>
      <c r="U8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3" s="2">
        <f>TeknologiOppgangNedgangUnik_Vader[[#This Row],[Conviction KNN]]*TeknologiOppgangNedgangUnik_Vader[[#This Row],[Prediksjon Rett/Feil KNN]]*TeknologiOppgangNedgangUnik_Vader[[#This Row],[Return]]</f>
        <v>8.657032213259001E-4</v>
      </c>
      <c r="W813" s="1">
        <v>0.50189336066206502</v>
      </c>
      <c r="X813" s="1">
        <v>0.49810663933793398</v>
      </c>
      <c r="Y813" s="1">
        <v>0.515593561368209</v>
      </c>
      <c r="Z813" s="1">
        <v>0.48440643863179</v>
      </c>
    </row>
    <row r="814" spans="1:26" hidden="1" x14ac:dyDescent="0.3">
      <c r="A814">
        <v>812</v>
      </c>
      <c r="B814" s="1">
        <v>1137.8199460000001</v>
      </c>
      <c r="C814" s="1">
        <v>1120.920044</v>
      </c>
      <c r="D814" s="1">
        <v>1141.6999510000001</v>
      </c>
      <c r="E814">
        <v>2209800</v>
      </c>
      <c r="F814" s="1">
        <v>1132.119995</v>
      </c>
      <c r="G814" s="3">
        <f>(TeknologiOppgangNedgangUnik_Vader[[#This Row],[Open]]-TeknologiOppgangNedgangUnik_Vader[[#This Row],[Close]])/TeknologiOppgangNedgangUnik_Vader[[#This Row],[Close]]</f>
        <v>5.0347587050611677E-3</v>
      </c>
      <c r="H814" s="1">
        <v>0.98470000000000002</v>
      </c>
      <c r="I814" s="1">
        <v>2.3E-2</v>
      </c>
      <c r="J814" s="1">
        <v>0.85</v>
      </c>
      <c r="K814" s="1">
        <v>0.127</v>
      </c>
      <c r="L814">
        <v>0</v>
      </c>
      <c r="M814" s="1">
        <v>0.49625249966722201</v>
      </c>
      <c r="N814" s="1">
        <v>0.50374750033277704</v>
      </c>
      <c r="O814" s="1">
        <v>0.47336182268726801</v>
      </c>
      <c r="P814" s="1">
        <v>0.52663817731273099</v>
      </c>
      <c r="Q814" s="1">
        <v>0.77777777777777701</v>
      </c>
      <c r="R814" s="1">
        <v>0.22222222222222199</v>
      </c>
      <c r="S814" s="1">
        <f>IF(TeknologiOppgangNedgangUnik_Vader[[#This Row],[Nedgang-KNN]]&gt;TeknologiOppgangNedgangUnik_Vader[[#This Row],[Oppgang-KNN]],0,1)</f>
        <v>0</v>
      </c>
      <c r="T814" s="1">
        <f>IF(TeknologiOppgangNedgangUnik_Vader[[#This Row],[Label]]=TeknologiOppgangNedgangUnik_Vader[[#This Row],[Prediksjon-KNN]],1,-1)</f>
        <v>1</v>
      </c>
      <c r="U8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14" s="2">
        <f>TeknologiOppgangNedgangUnik_Vader[[#This Row],[Conviction KNN]]*TeknologiOppgangNedgangUnik_Vader[[#This Row],[Prediksjon Rett/Feil KNN]]*TeknologiOppgangNedgangUnik_Vader[[#This Row],[Return]]</f>
        <v>1.398544084739212E-3</v>
      </c>
      <c r="W814" s="1">
        <v>0.49800524743851199</v>
      </c>
      <c r="X814" s="1">
        <v>0.50199475256148696</v>
      </c>
      <c r="Y814" s="1">
        <v>0.515593561368209</v>
      </c>
      <c r="Z814" s="1">
        <v>0.48440643863179</v>
      </c>
    </row>
    <row r="815" spans="1:26" x14ac:dyDescent="0.3">
      <c r="A815">
        <v>813</v>
      </c>
      <c r="B815" s="1">
        <v>1224.040039</v>
      </c>
      <c r="C815" s="1">
        <v>1224</v>
      </c>
      <c r="D815" s="1">
        <v>1265.5500489999999</v>
      </c>
      <c r="E815">
        <v>4805800</v>
      </c>
      <c r="F815" s="1">
        <v>1250.410034</v>
      </c>
      <c r="G815" s="3">
        <f>(TeknologiOppgangNedgangUnik_Vader[[#This Row],[Open]]-TeknologiOppgangNedgangUnik_Vader[[#This Row],[Close]])/TeknologiOppgangNedgangUnik_Vader[[#This Row],[Close]]</f>
        <v>-2.1089078208724625E-2</v>
      </c>
      <c r="H815" s="1">
        <v>0.97160000000000002</v>
      </c>
      <c r="I815" s="1">
        <v>0</v>
      </c>
      <c r="J815" s="1">
        <v>0.88800000000000001</v>
      </c>
      <c r="K815" s="1">
        <v>0.112</v>
      </c>
      <c r="L815">
        <v>1</v>
      </c>
      <c r="M815" s="7">
        <v>0.50483475188823501</v>
      </c>
      <c r="N815" s="7">
        <v>0.49516524811176399</v>
      </c>
      <c r="O815" s="7">
        <v>0.50483182666265103</v>
      </c>
      <c r="P815" s="7">
        <v>0.49516817333734803</v>
      </c>
      <c r="Q815" s="7">
        <v>0.33333333333333298</v>
      </c>
      <c r="R815" s="7">
        <v>0.66666666666666596</v>
      </c>
      <c r="S815" s="1">
        <f>IF(TeknologiOppgangNedgangUnik_Vader[[#This Row],[Nedgang-KNN]]&gt;TeknologiOppgangNedgangUnik_Vader[[#This Row],[Oppgang-KNN]],0,1)</f>
        <v>1</v>
      </c>
      <c r="T815" s="1">
        <f>IF(TeknologiOppgangNedgangUnik_Vader[[#This Row],[Label]]=TeknologiOppgangNedgangUnik_Vader[[#This Row],[Prediksjon-KNN]],1,-1)</f>
        <v>1</v>
      </c>
      <c r="U8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5" s="2">
        <f>TeknologiOppgangNedgangUnik_Vader[[#This Row],[Conviction KNN]]*TeknologiOppgangNedgangUnik_Vader[[#This Row],[Prediksjon Rett/Feil KNN]]*TeknologiOppgangNedgangUnik_Vader[[#This Row],[Return]]</f>
        <v>-3.5148463681207672E-3</v>
      </c>
      <c r="W815" s="7">
        <v>0.50213430792360803</v>
      </c>
      <c r="X815" s="7">
        <v>0.49786569207639098</v>
      </c>
      <c r="Y815" s="7">
        <v>0.515593561368209</v>
      </c>
      <c r="Z815" s="7">
        <v>0.48440643863179</v>
      </c>
    </row>
    <row r="816" spans="1:26" hidden="1" x14ac:dyDescent="0.3">
      <c r="A816">
        <v>814</v>
      </c>
      <c r="B816" s="1">
        <v>1241.0500489999999</v>
      </c>
      <c r="C816" s="1">
        <v>1228.2299800000001</v>
      </c>
      <c r="D816" s="1">
        <v>1247.369995</v>
      </c>
      <c r="E816">
        <v>2223700</v>
      </c>
      <c r="F816" s="1">
        <v>1239.410034</v>
      </c>
      <c r="G816" s="3">
        <f>(TeknologiOppgangNedgangUnik_Vader[[#This Row],[Open]]-TeknologiOppgangNedgangUnik_Vader[[#This Row],[Close]])/TeknologiOppgangNedgangUnik_Vader[[#This Row],[Close]]</f>
        <v>1.3232223033623983E-3</v>
      </c>
      <c r="H816" s="1">
        <v>0.99739999999999995</v>
      </c>
      <c r="I816" s="1">
        <v>3.4000000000000002E-2</v>
      </c>
      <c r="J816" s="1">
        <v>0.80500000000000005</v>
      </c>
      <c r="K816" s="1">
        <v>0.16</v>
      </c>
      <c r="L816">
        <v>0</v>
      </c>
      <c r="M816" s="1">
        <v>0.47538827067025402</v>
      </c>
      <c r="N816" s="1">
        <v>0.52461172932974498</v>
      </c>
      <c r="O816" s="1">
        <v>0.442833744295628</v>
      </c>
      <c r="P816" s="1">
        <v>0.55716625570437095</v>
      </c>
      <c r="Q816" s="1">
        <v>0.66666666666666596</v>
      </c>
      <c r="R816" s="1">
        <v>0.33333333333333298</v>
      </c>
      <c r="S816" s="1">
        <f>IF(TeknologiOppgangNedgangUnik_Vader[[#This Row],[Nedgang-KNN]]&gt;TeknologiOppgangNedgangUnik_Vader[[#This Row],[Oppgang-KNN]],0,1)</f>
        <v>0</v>
      </c>
      <c r="T816" s="1">
        <f>IF(TeknologiOppgangNedgangUnik_Vader[[#This Row],[Label]]=TeknologiOppgangNedgangUnik_Vader[[#This Row],[Prediksjon-KNN]],1,-1)</f>
        <v>1</v>
      </c>
      <c r="U8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6" s="2">
        <f>TeknologiOppgangNedgangUnik_Vader[[#This Row],[Conviction KNN]]*TeknologiOppgangNedgangUnik_Vader[[#This Row],[Prediksjon Rett/Feil KNN]]*TeknologiOppgangNedgangUnik_Vader[[#This Row],[Return]]</f>
        <v>2.2053705056039949E-4</v>
      </c>
      <c r="W816" s="1">
        <v>0.49144750487523298</v>
      </c>
      <c r="X816" s="1">
        <v>0.50855249512476597</v>
      </c>
      <c r="Y816" s="1">
        <v>0.469343850842595</v>
      </c>
      <c r="Z816" s="1">
        <v>0.530656149157404</v>
      </c>
    </row>
    <row r="817" spans="1:26" hidden="1" x14ac:dyDescent="0.3">
      <c r="A817">
        <v>815</v>
      </c>
      <c r="B817" s="1">
        <v>1225.410034</v>
      </c>
      <c r="C817" s="1">
        <v>1223.3000489999999</v>
      </c>
      <c r="D817" s="1">
        <v>1234.869995</v>
      </c>
      <c r="E817">
        <v>1453300</v>
      </c>
      <c r="F817" s="1">
        <v>1225.1400149999999</v>
      </c>
      <c r="G817" s="3">
        <f>(TeknologiOppgangNedgangUnik_Vader[[#This Row],[Open]]-TeknologiOppgangNedgangUnik_Vader[[#This Row],[Close]])/TeknologiOppgangNedgangUnik_Vader[[#This Row],[Close]]</f>
        <v>2.2039848237268418E-4</v>
      </c>
      <c r="H817" s="1">
        <v>0.71840000000000004</v>
      </c>
      <c r="I817" s="1">
        <v>0.03</v>
      </c>
      <c r="J817" s="1">
        <v>0.88</v>
      </c>
      <c r="K817" s="1">
        <v>0.09</v>
      </c>
      <c r="L817">
        <v>0</v>
      </c>
      <c r="M817" s="1">
        <v>0.51383216666187503</v>
      </c>
      <c r="N817" s="1">
        <v>0.48616783333812402</v>
      </c>
      <c r="O817" s="1">
        <v>0.50714627389937195</v>
      </c>
      <c r="P817" s="1">
        <v>0.492853726100627</v>
      </c>
      <c r="Q817" s="1">
        <v>0.33333333333333298</v>
      </c>
      <c r="R817" s="1">
        <v>0.66666666666666596</v>
      </c>
      <c r="S817" s="1">
        <f>IF(TeknologiOppgangNedgangUnik_Vader[[#This Row],[Nedgang-KNN]]&gt;TeknologiOppgangNedgangUnik_Vader[[#This Row],[Oppgang-KNN]],0,1)</f>
        <v>1</v>
      </c>
      <c r="T817" s="1">
        <f>IF(TeknologiOppgangNedgangUnik_Vader[[#This Row],[Label]]=TeknologiOppgangNedgangUnik_Vader[[#This Row],[Prediksjon-KNN]],1,-1)</f>
        <v>-1</v>
      </c>
      <c r="U8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7" s="2">
        <f>TeknologiOppgangNedgangUnik_Vader[[#This Row],[Conviction KNN]]*TeknologiOppgangNedgangUnik_Vader[[#This Row],[Prediksjon Rett/Feil KNN]]*TeknologiOppgangNedgangUnik_Vader[[#This Row],[Return]]</f>
        <v>-3.6733080395447327E-5</v>
      </c>
      <c r="W817" s="1">
        <v>0.50659842760371498</v>
      </c>
      <c r="X817" s="1">
        <v>0.49340157239628402</v>
      </c>
      <c r="Y817" s="1">
        <v>0.39705882352941102</v>
      </c>
      <c r="Z817" s="1">
        <v>0.60294117647058798</v>
      </c>
    </row>
    <row r="818" spans="1:26" hidden="1" x14ac:dyDescent="0.3">
      <c r="A818">
        <v>816</v>
      </c>
      <c r="B818" s="1">
        <v>1223</v>
      </c>
      <c r="C818" s="1">
        <v>1207.764038</v>
      </c>
      <c r="D818" s="1">
        <v>1234</v>
      </c>
      <c r="E818">
        <v>1725500</v>
      </c>
      <c r="F818" s="1">
        <v>1216.6800539999999</v>
      </c>
      <c r="G818" s="3">
        <f>(TeknologiOppgangNedgangUnik_Vader[[#This Row],[Open]]-TeknologiOppgangNedgangUnik_Vader[[#This Row],[Close]])/TeknologiOppgangNedgangUnik_Vader[[#This Row],[Close]]</f>
        <v>5.1944190086969837E-3</v>
      </c>
      <c r="H818" s="1">
        <v>0.99399999999999999</v>
      </c>
      <c r="I818" s="1">
        <v>4.5999999999999999E-2</v>
      </c>
      <c r="J818" s="1">
        <v>0.82</v>
      </c>
      <c r="K818" s="1">
        <v>0.13400000000000001</v>
      </c>
      <c r="L818">
        <v>0</v>
      </c>
      <c r="M818" s="1">
        <v>0.49059970560787303</v>
      </c>
      <c r="N818" s="1">
        <v>0.50940029439212597</v>
      </c>
      <c r="O818" s="1">
        <v>0.45833460828591799</v>
      </c>
      <c r="P818" s="1">
        <v>0.54166539171408101</v>
      </c>
      <c r="Q818" s="1">
        <v>0.66666666666666596</v>
      </c>
      <c r="R818" s="1">
        <v>0.33333333333333298</v>
      </c>
      <c r="S818" s="1">
        <f>IF(TeknologiOppgangNedgangUnik_Vader[[#This Row],[Nedgang-KNN]]&gt;TeknologiOppgangNedgangUnik_Vader[[#This Row],[Oppgang-KNN]],0,1)</f>
        <v>0</v>
      </c>
      <c r="T818" s="1">
        <f>IF(TeknologiOppgangNedgangUnik_Vader[[#This Row],[Label]]=TeknologiOppgangNedgangUnik_Vader[[#This Row],[Prediksjon-KNN]],1,-1)</f>
        <v>1</v>
      </c>
      <c r="U8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8" s="2">
        <f>TeknologiOppgangNedgangUnik_Vader[[#This Row],[Conviction KNN]]*TeknologiOppgangNedgangUnik_Vader[[#This Row],[Prediksjon Rett/Feil KNN]]*TeknologiOppgangNedgangUnik_Vader[[#This Row],[Return]]</f>
        <v>8.6573650144949638E-4</v>
      </c>
      <c r="W818" s="1">
        <v>0.49529274311868299</v>
      </c>
      <c r="X818" s="1">
        <v>0.50470725688131701</v>
      </c>
      <c r="Y818" s="1">
        <v>0.469343850842595</v>
      </c>
      <c r="Z818" s="1">
        <v>0.530656149157404</v>
      </c>
    </row>
    <row r="819" spans="1:26" hidden="1" x14ac:dyDescent="0.3">
      <c r="A819">
        <v>817</v>
      </c>
      <c r="B819" s="1">
        <v>1214.030029</v>
      </c>
      <c r="C819" s="1">
        <v>1205.719971</v>
      </c>
      <c r="D819" s="1">
        <v>1234.1099850000001</v>
      </c>
      <c r="E819">
        <v>1698500</v>
      </c>
      <c r="F819" s="1">
        <v>1209.01001</v>
      </c>
      <c r="G819" s="3">
        <f>(TeknologiOppgangNedgangUnik_Vader[[#This Row],[Open]]-TeknologiOppgangNedgangUnik_Vader[[#This Row],[Close]])/TeknologiOppgangNedgangUnik_Vader[[#This Row],[Close]]</f>
        <v>4.1521732313862707E-3</v>
      </c>
      <c r="H819" s="1">
        <v>0.99380000000000002</v>
      </c>
      <c r="I819" s="1">
        <v>2.5000000000000001E-2</v>
      </c>
      <c r="J819" s="1">
        <v>0.83599999999999997</v>
      </c>
      <c r="K819" s="1">
        <v>0.13900000000000001</v>
      </c>
      <c r="L819">
        <v>0</v>
      </c>
      <c r="M819" s="1">
        <v>0.49153422665885899</v>
      </c>
      <c r="N819" s="1">
        <v>0.50846577334113996</v>
      </c>
      <c r="O819" s="1">
        <v>0.46281940947626998</v>
      </c>
      <c r="P819" s="1">
        <v>0.53718059052372902</v>
      </c>
      <c r="Q819" s="1">
        <v>0.55555555555555503</v>
      </c>
      <c r="R819" s="1">
        <v>0.44444444444444398</v>
      </c>
      <c r="S819" s="1">
        <f>IF(TeknologiOppgangNedgangUnik_Vader[[#This Row],[Nedgang-KNN]]&gt;TeknologiOppgangNedgangUnik_Vader[[#This Row],[Oppgang-KNN]],0,1)</f>
        <v>0</v>
      </c>
      <c r="T819" s="1">
        <f>IF(TeknologiOppgangNedgangUnik_Vader[[#This Row],[Label]]=TeknologiOppgangNedgangUnik_Vader[[#This Row],[Prediksjon-KNN]],1,-1)</f>
        <v>1</v>
      </c>
      <c r="U8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9" s="2">
        <f>TeknologiOppgangNedgangUnik_Vader[[#This Row],[Conviction KNN]]*TeknologiOppgangNedgangUnik_Vader[[#This Row],[Prediksjon Rett/Feil KNN]]*TeknologiOppgangNedgangUnik_Vader[[#This Row],[Return]]</f>
        <v>2.3067629063257047E-4</v>
      </c>
      <c r="W819" s="1">
        <v>0.49572391980756803</v>
      </c>
      <c r="X819" s="1">
        <v>0.50427608019243098</v>
      </c>
      <c r="Y819" s="1">
        <v>0.469343850842595</v>
      </c>
      <c r="Z819" s="1">
        <v>0.530656149157404</v>
      </c>
    </row>
    <row r="820" spans="1:26" hidden="1" x14ac:dyDescent="0.3">
      <c r="A820">
        <v>818</v>
      </c>
      <c r="B820" s="1">
        <v>1200.73999</v>
      </c>
      <c r="C820" s="1">
        <v>1188.9399410000001</v>
      </c>
      <c r="D820" s="1">
        <v>1206.900024</v>
      </c>
      <c r="E820">
        <v>1645100</v>
      </c>
      <c r="F820" s="1">
        <v>1193.98999</v>
      </c>
      <c r="G820" s="3">
        <f>(TeknologiOppgangNedgangUnik_Vader[[#This Row],[Open]]-TeknologiOppgangNedgangUnik_Vader[[#This Row],[Close]])/TeknologiOppgangNedgangUnik_Vader[[#This Row],[Close]]</f>
        <v>5.653313726692131E-3</v>
      </c>
      <c r="H820" s="1">
        <v>0.99750000000000005</v>
      </c>
      <c r="I820" s="1">
        <v>1.7000000000000001E-2</v>
      </c>
      <c r="J820" s="1">
        <v>0.83499999999999996</v>
      </c>
      <c r="K820" s="1">
        <v>0.14799999999999999</v>
      </c>
      <c r="L820">
        <v>0</v>
      </c>
      <c r="M820" s="1">
        <v>0.48928568611453099</v>
      </c>
      <c r="N820" s="1">
        <v>0.51071431388546795</v>
      </c>
      <c r="O820" s="1">
        <v>0.461082238758311</v>
      </c>
      <c r="P820" s="1">
        <v>0.538917761241689</v>
      </c>
      <c r="Q820" s="1">
        <v>0.22222222222222199</v>
      </c>
      <c r="R820" s="1">
        <v>0.77777777777777701</v>
      </c>
      <c r="S820" s="1">
        <f>IF(TeknologiOppgangNedgangUnik_Vader[[#This Row],[Nedgang-KNN]]&gt;TeknologiOppgangNedgangUnik_Vader[[#This Row],[Oppgang-KNN]],0,1)</f>
        <v>1</v>
      </c>
      <c r="T820" s="1">
        <f>IF(TeknologiOppgangNedgangUnik_Vader[[#This Row],[Label]]=TeknologiOppgangNedgangUnik_Vader[[#This Row],[Prediksjon-KNN]],1,-1)</f>
        <v>-1</v>
      </c>
      <c r="U8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20" s="2">
        <f>TeknologiOppgangNedgangUnik_Vader[[#This Row],[Conviction KNN]]*TeknologiOppgangNedgangUnik_Vader[[#This Row],[Prediksjon Rett/Feil KNN]]*TeknologiOppgangNedgangUnik_Vader[[#This Row],[Return]]</f>
        <v>-1.5703649240811461E-3</v>
      </c>
      <c r="W820" s="1">
        <v>0.494628000081833</v>
      </c>
      <c r="X820" s="1">
        <v>0.50537199991816595</v>
      </c>
      <c r="Y820" s="1">
        <v>0.469343850842595</v>
      </c>
      <c r="Z820" s="1">
        <v>0.530656149157404</v>
      </c>
    </row>
    <row r="821" spans="1:26" hidden="1" x14ac:dyDescent="0.3">
      <c r="A821">
        <v>819</v>
      </c>
      <c r="B821" s="1">
        <v>1170.040039</v>
      </c>
      <c r="C821" s="1">
        <v>1140.1400149999999</v>
      </c>
      <c r="D821" s="1">
        <v>1175.23999</v>
      </c>
      <c r="E821">
        <v>2597500</v>
      </c>
      <c r="F821" s="1">
        <v>1152.3199460000001</v>
      </c>
      <c r="G821" s="3">
        <f>(TeknologiOppgangNedgangUnik_Vader[[#This Row],[Open]]-TeknologiOppgangNedgangUnik_Vader[[#This Row],[Close]])/TeknologiOppgangNedgangUnik_Vader[[#This Row],[Close]]</f>
        <v>1.5377754296027698E-2</v>
      </c>
      <c r="H821" s="1">
        <v>0.5423</v>
      </c>
      <c r="I821" s="1">
        <v>3.9E-2</v>
      </c>
      <c r="J821" s="1">
        <v>0.91200000000000003</v>
      </c>
      <c r="K821" s="1">
        <v>4.9000000000000002E-2</v>
      </c>
      <c r="L821">
        <v>0</v>
      </c>
      <c r="M821" s="1">
        <v>0.53075559721594001</v>
      </c>
      <c r="N821" s="1">
        <v>0.46924440278405899</v>
      </c>
      <c r="O821" s="1">
        <v>0.54883138333765402</v>
      </c>
      <c r="P821" s="1">
        <v>0.45116861666234498</v>
      </c>
      <c r="Q821" s="1">
        <v>0.44444444444444398</v>
      </c>
      <c r="R821" s="1">
        <v>0.55555555555555503</v>
      </c>
      <c r="S821" s="1">
        <f>IF(TeknologiOppgangNedgangUnik_Vader[[#This Row],[Nedgang-KNN]]&gt;TeknologiOppgangNedgangUnik_Vader[[#This Row],[Oppgang-KNN]],0,1)</f>
        <v>1</v>
      </c>
      <c r="T821" s="1">
        <f>IF(TeknologiOppgangNedgangUnik_Vader[[#This Row],[Label]]=TeknologiOppgangNedgangUnik_Vader[[#This Row],[Prediksjon-KNN]],1,-1)</f>
        <v>-1</v>
      </c>
      <c r="U8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1" s="2">
        <f>TeknologiOppgangNedgangUnik_Vader[[#This Row],[Conviction KNN]]*TeknologiOppgangNedgangUnik_Vader[[#This Row],[Prediksjon Rett/Feil KNN]]*TeknologiOppgangNedgangUnik_Vader[[#This Row],[Return]]</f>
        <v>-8.5431968311264943E-4</v>
      </c>
      <c r="W821" s="1">
        <v>0.51485764883652596</v>
      </c>
      <c r="X821" s="1">
        <v>0.48514235116347298</v>
      </c>
      <c r="Y821" s="1">
        <v>0.39705882352941102</v>
      </c>
      <c r="Z821" s="1">
        <v>0.60294117647058798</v>
      </c>
    </row>
    <row r="822" spans="1:26" x14ac:dyDescent="0.3">
      <c r="A822">
        <v>820</v>
      </c>
      <c r="B822" s="1">
        <v>1163.3100589999999</v>
      </c>
      <c r="C822" s="1">
        <v>1160</v>
      </c>
      <c r="D822" s="1">
        <v>1179.959961</v>
      </c>
      <c r="E822">
        <v>1709400</v>
      </c>
      <c r="F822" s="1">
        <v>1169.9499510000001</v>
      </c>
      <c r="G822" s="3">
        <f>(TeknologiOppgangNedgangUnik_Vader[[#This Row],[Open]]-TeknologiOppgangNedgangUnik_Vader[[#This Row],[Close]])/TeknologiOppgangNedgangUnik_Vader[[#This Row],[Close]]</f>
        <v>-5.6753641421368331E-3</v>
      </c>
      <c r="H822" s="1">
        <v>0.9919</v>
      </c>
      <c r="I822" s="1">
        <v>4.9000000000000002E-2</v>
      </c>
      <c r="J822" s="1">
        <v>0.83199999999999996</v>
      </c>
      <c r="K822" s="1">
        <v>0.11899999999999999</v>
      </c>
      <c r="L822">
        <v>1</v>
      </c>
      <c r="M822" s="7">
        <v>0.495602329634381</v>
      </c>
      <c r="N822" s="7">
        <v>0.504397670365618</v>
      </c>
      <c r="O822" s="7">
        <v>0.469100109812845</v>
      </c>
      <c r="P822" s="7">
        <v>0.530899890187154</v>
      </c>
      <c r="Q822" s="7">
        <v>0.44444444444444398</v>
      </c>
      <c r="R822" s="7">
        <v>0.55555555555555503</v>
      </c>
      <c r="S822" s="1">
        <f>IF(TeknologiOppgangNedgangUnik_Vader[[#This Row],[Nedgang-KNN]]&gt;TeknologiOppgangNedgangUnik_Vader[[#This Row],[Oppgang-KNN]],0,1)</f>
        <v>1</v>
      </c>
      <c r="T822" s="1">
        <f>IF(TeknologiOppgangNedgangUnik_Vader[[#This Row],[Label]]=TeknologiOppgangNedgangUnik_Vader[[#This Row],[Prediksjon-KNN]],1,-1)</f>
        <v>1</v>
      </c>
      <c r="U8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2" s="2">
        <f>TeknologiOppgangNedgangUnik_Vader[[#This Row],[Conviction KNN]]*TeknologiOppgangNedgangUnik_Vader[[#This Row],[Prediksjon Rett/Feil KNN]]*TeknologiOppgangNedgangUnik_Vader[[#This Row],[Return]]</f>
        <v>-3.1529800789649058E-4</v>
      </c>
      <c r="W822" s="7">
        <v>0.49771409490832302</v>
      </c>
      <c r="X822" s="7">
        <v>0.50228590509167603</v>
      </c>
      <c r="Y822" s="7">
        <v>0.469343850842595</v>
      </c>
      <c r="Z822" s="7">
        <v>0.530656149157404</v>
      </c>
    </row>
    <row r="823" spans="1:26" x14ac:dyDescent="0.3">
      <c r="A823">
        <v>821</v>
      </c>
      <c r="B823" s="1">
        <v>1156</v>
      </c>
      <c r="C823" s="1">
        <v>1149.6240230000001</v>
      </c>
      <c r="D823" s="1">
        <v>1178.4449460000001</v>
      </c>
      <c r="E823">
        <v>1444300</v>
      </c>
      <c r="F823" s="1">
        <v>1173.98999</v>
      </c>
      <c r="G823" s="3">
        <f>(TeknologiOppgangNedgangUnik_Vader[[#This Row],[Open]]-TeknologiOppgangNedgangUnik_Vader[[#This Row],[Close]])/TeknologiOppgangNedgangUnik_Vader[[#This Row],[Close]]</f>
        <v>-1.5323801866487834E-2</v>
      </c>
      <c r="H823" s="1">
        <v>0.996</v>
      </c>
      <c r="I823" s="1">
        <v>2.7E-2</v>
      </c>
      <c r="J823" s="1">
        <v>0.82399999999999995</v>
      </c>
      <c r="K823" s="1">
        <v>0.14899999999999999</v>
      </c>
      <c r="L823">
        <v>1</v>
      </c>
      <c r="M823" s="7">
        <v>0.48766731389448897</v>
      </c>
      <c r="N823" s="7">
        <v>0.51233268610550997</v>
      </c>
      <c r="O823" s="7">
        <v>0.45423733138051298</v>
      </c>
      <c r="P823" s="7">
        <v>0.54576266861948597</v>
      </c>
      <c r="Q823" s="7">
        <v>0.33333333333333298</v>
      </c>
      <c r="R823" s="7">
        <v>0.66666666666666596</v>
      </c>
      <c r="S823" s="1">
        <f>IF(TeknologiOppgangNedgangUnik_Vader[[#This Row],[Nedgang-KNN]]&gt;TeknologiOppgangNedgangUnik_Vader[[#This Row],[Oppgang-KNN]],0,1)</f>
        <v>1</v>
      </c>
      <c r="T823" s="1">
        <f>IF(TeknologiOppgangNedgangUnik_Vader[[#This Row],[Label]]=TeknologiOppgangNedgangUnik_Vader[[#This Row],[Prediksjon-KNN]],1,-1)</f>
        <v>1</v>
      </c>
      <c r="U8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23" s="2">
        <f>TeknologiOppgangNedgangUnik_Vader[[#This Row],[Conviction KNN]]*TeknologiOppgangNedgangUnik_Vader[[#This Row],[Prediksjon Rett/Feil KNN]]*TeknologiOppgangNedgangUnik_Vader[[#This Row],[Return]]</f>
        <v>-2.5539669777479698E-3</v>
      </c>
      <c r="W823" s="7">
        <v>0.49385597028606198</v>
      </c>
      <c r="X823" s="7">
        <v>0.50614402971393702</v>
      </c>
      <c r="Y823" s="7">
        <v>0.469343850842595</v>
      </c>
      <c r="Z823" s="7">
        <v>0.530656149157404</v>
      </c>
    </row>
    <row r="824" spans="1:26" x14ac:dyDescent="0.3">
      <c r="A824">
        <v>822</v>
      </c>
      <c r="B824" s="1">
        <v>1182.829956</v>
      </c>
      <c r="C824" s="1">
        <v>1173.0200199999999</v>
      </c>
      <c r="D824" s="1">
        <v>1205.01001</v>
      </c>
      <c r="E824">
        <v>1468000</v>
      </c>
      <c r="F824" s="1">
        <v>1204.8000489999999</v>
      </c>
      <c r="G824" s="3">
        <f>(TeknologiOppgangNedgangUnik_Vader[[#This Row],[Open]]-TeknologiOppgangNedgangUnik_Vader[[#This Row],[Close]])/TeknologiOppgangNedgangUnik_Vader[[#This Row],[Close]]</f>
        <v>-1.8235468215854884E-2</v>
      </c>
      <c r="H824" s="1">
        <v>0.97889999999999999</v>
      </c>
      <c r="I824" s="1">
        <v>2.5000000000000001E-2</v>
      </c>
      <c r="J824" s="1">
        <v>0.874</v>
      </c>
      <c r="K824" s="1">
        <v>0.10100000000000001</v>
      </c>
      <c r="L824">
        <v>1</v>
      </c>
      <c r="M824" s="7">
        <v>0.50538165557972203</v>
      </c>
      <c r="N824" s="7">
        <v>0.49461834442027702</v>
      </c>
      <c r="O824" s="7">
        <v>0.49320112644028702</v>
      </c>
      <c r="P824" s="7">
        <v>0.50679887355971198</v>
      </c>
      <c r="Q824" s="7">
        <v>0.22222222222222199</v>
      </c>
      <c r="R824" s="7">
        <v>0.77777777777777701</v>
      </c>
      <c r="S824" s="1">
        <f>IF(TeknologiOppgangNedgangUnik_Vader[[#This Row],[Nedgang-KNN]]&gt;TeknologiOppgangNedgangUnik_Vader[[#This Row],[Oppgang-KNN]],0,1)</f>
        <v>1</v>
      </c>
      <c r="T824" s="1">
        <f>IF(TeknologiOppgangNedgangUnik_Vader[[#This Row],[Label]]=TeknologiOppgangNedgangUnik_Vader[[#This Row],[Prediksjon-KNN]],1,-1)</f>
        <v>1</v>
      </c>
      <c r="U8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24" s="2">
        <f>TeknologiOppgangNedgangUnik_Vader[[#This Row],[Conviction KNN]]*TeknologiOppgangNedgangUnik_Vader[[#This Row],[Prediksjon Rett/Feil KNN]]*TeknologiOppgangNedgangUnik_Vader[[#This Row],[Return]]</f>
        <v>-5.0654078377374628E-3</v>
      </c>
      <c r="W824" s="7">
        <v>0.50242062310611402</v>
      </c>
      <c r="X824" s="7">
        <v>0.49757937689388498</v>
      </c>
      <c r="Y824" s="7">
        <v>0.515593561368209</v>
      </c>
      <c r="Z824" s="7">
        <v>0.48440643863179</v>
      </c>
    </row>
    <row r="825" spans="1:26" hidden="1" x14ac:dyDescent="0.3">
      <c r="A825">
        <v>823</v>
      </c>
      <c r="B825" s="1">
        <v>1197.98999</v>
      </c>
      <c r="C825" s="1">
        <v>1183.6030270000001</v>
      </c>
      <c r="D825" s="1">
        <v>1203.880005</v>
      </c>
      <c r="E825">
        <v>1065700</v>
      </c>
      <c r="F825" s="1">
        <v>1188.01001</v>
      </c>
      <c r="G825" s="3">
        <f>(TeknologiOppgangNedgangUnik_Vader[[#This Row],[Open]]-TeknologiOppgangNedgangUnik_Vader[[#This Row],[Close]])/TeknologiOppgangNedgangUnik_Vader[[#This Row],[Close]]</f>
        <v>8.4005857829430822E-3</v>
      </c>
      <c r="H825" s="1">
        <v>0.97819999999999996</v>
      </c>
      <c r="I825" s="1">
        <v>6.0999999999999999E-2</v>
      </c>
      <c r="J825" s="1">
        <v>0.84</v>
      </c>
      <c r="K825" s="1">
        <v>9.9000000000000005E-2</v>
      </c>
      <c r="L825">
        <v>0</v>
      </c>
      <c r="M825" s="1">
        <v>0.50145639952098497</v>
      </c>
      <c r="N825" s="1">
        <v>0.49854360047901403</v>
      </c>
      <c r="O825" s="1">
        <v>0.48385311746817999</v>
      </c>
      <c r="P825" s="1">
        <v>0.51614688253181895</v>
      </c>
      <c r="Q825" s="1">
        <v>0.55555555555555503</v>
      </c>
      <c r="R825" s="1">
        <v>0.44444444444444398</v>
      </c>
      <c r="S825" s="1">
        <f>IF(TeknologiOppgangNedgangUnik_Vader[[#This Row],[Nedgang-KNN]]&gt;TeknologiOppgangNedgangUnik_Vader[[#This Row],[Oppgang-KNN]],0,1)</f>
        <v>0</v>
      </c>
      <c r="T825" s="1">
        <f>IF(TeknologiOppgangNedgangUnik_Vader[[#This Row],[Label]]=TeknologiOppgangNedgangUnik_Vader[[#This Row],[Prediksjon-KNN]],1,-1)</f>
        <v>1</v>
      </c>
      <c r="U8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5" s="2">
        <f>TeknologiOppgangNedgangUnik_Vader[[#This Row],[Conviction KNN]]*TeknologiOppgangNedgangUnik_Vader[[#This Row],[Prediksjon Rett/Feil KNN]]*TeknologiOppgangNedgangUnik_Vader[[#This Row],[Return]]</f>
        <v>4.6669921016350433E-4</v>
      </c>
      <c r="W825" s="1">
        <v>0.50055930921968494</v>
      </c>
      <c r="X825" s="1">
        <v>0.499440690780314</v>
      </c>
      <c r="Y825" s="1">
        <v>0.469343850842595</v>
      </c>
      <c r="Z825" s="1">
        <v>0.530656149157404</v>
      </c>
    </row>
    <row r="826" spans="1:26" hidden="1" x14ac:dyDescent="0.3">
      <c r="A826">
        <v>824</v>
      </c>
      <c r="B826" s="1">
        <v>1179.209961</v>
      </c>
      <c r="C826" s="1">
        <v>1167.6719969999999</v>
      </c>
      <c r="D826" s="1">
        <v>1184.959961</v>
      </c>
      <c r="E826">
        <v>1003000</v>
      </c>
      <c r="F826" s="1">
        <v>1174.709961</v>
      </c>
      <c r="G826" s="3">
        <f>(TeknologiOppgangNedgangUnik_Vader[[#This Row],[Open]]-TeknologiOppgangNedgangUnik_Vader[[#This Row],[Close]])/TeknologiOppgangNedgangUnik_Vader[[#This Row],[Close]]</f>
        <v>3.8307328186519053E-3</v>
      </c>
      <c r="H826" s="1">
        <v>0.92910000000000004</v>
      </c>
      <c r="I826" s="1">
        <v>9.9000000000000005E-2</v>
      </c>
      <c r="J826" s="1">
        <v>0.77700000000000002</v>
      </c>
      <c r="K826" s="1">
        <v>0.124</v>
      </c>
      <c r="L826">
        <v>0</v>
      </c>
      <c r="M826" s="1">
        <v>0.48860701276032498</v>
      </c>
      <c r="N826" s="1">
        <v>0.51139298723967397</v>
      </c>
      <c r="O826" s="1">
        <v>0.47926665895746401</v>
      </c>
      <c r="P826" s="1">
        <v>0.52073334104253499</v>
      </c>
      <c r="Q826" s="1">
        <v>0.44444444444444398</v>
      </c>
      <c r="R826" s="1">
        <v>0.55555555555555503</v>
      </c>
      <c r="S826" s="1">
        <f>IF(TeknologiOppgangNedgangUnik_Vader[[#This Row],[Nedgang-KNN]]&gt;TeknologiOppgangNedgangUnik_Vader[[#This Row],[Oppgang-KNN]],0,1)</f>
        <v>1</v>
      </c>
      <c r="T826" s="1">
        <f>IF(TeknologiOppgangNedgangUnik_Vader[[#This Row],[Label]]=TeknologiOppgangNedgangUnik_Vader[[#This Row],[Prediksjon-KNN]],1,-1)</f>
        <v>-1</v>
      </c>
      <c r="U8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6" s="2">
        <f>TeknologiOppgangNedgangUnik_Vader[[#This Row],[Conviction KNN]]*TeknologiOppgangNedgangUnik_Vader[[#This Row],[Prediksjon Rett/Feil KNN]]*TeknologiOppgangNedgangUnik_Vader[[#This Row],[Return]]</f>
        <v>-2.1281848992510573E-4</v>
      </c>
      <c r="W826" s="1">
        <v>0.49440343486174398</v>
      </c>
      <c r="X826" s="1">
        <v>0.50559656513825502</v>
      </c>
      <c r="Y826" s="1">
        <v>0.469343850842595</v>
      </c>
      <c r="Z826" s="1">
        <v>0.530656149157404</v>
      </c>
    </row>
    <row r="827" spans="1:26" x14ac:dyDescent="0.3">
      <c r="A827">
        <v>825</v>
      </c>
      <c r="B827" s="1">
        <v>1171.459961</v>
      </c>
      <c r="C827" s="1">
        <v>1171.459961</v>
      </c>
      <c r="D827" s="1">
        <v>1204.780029</v>
      </c>
      <c r="E827">
        <v>1294400</v>
      </c>
      <c r="F827" s="1">
        <v>1197.2700199999999</v>
      </c>
      <c r="G827" s="3">
        <f>(TeknologiOppgangNedgangUnik_Vader[[#This Row],[Open]]-TeknologiOppgangNedgangUnik_Vader[[#This Row],[Close]])/TeknologiOppgangNedgangUnik_Vader[[#This Row],[Close]]</f>
        <v>-2.1557425283228852E-2</v>
      </c>
      <c r="H827" s="1">
        <v>0.99529999999999996</v>
      </c>
      <c r="I827" s="1">
        <v>1.6E-2</v>
      </c>
      <c r="J827" s="1">
        <v>0.85299999999999998</v>
      </c>
      <c r="K827" s="1">
        <v>0.13100000000000001</v>
      </c>
      <c r="L827">
        <v>1</v>
      </c>
      <c r="M827" s="7">
        <v>0.49552001337942497</v>
      </c>
      <c r="N827" s="7">
        <v>0.50447998662057403</v>
      </c>
      <c r="O827" s="7">
        <v>0.47487071991228802</v>
      </c>
      <c r="P827" s="7">
        <v>0.52512928008771098</v>
      </c>
      <c r="Q827" s="7">
        <v>0.44444444444444398</v>
      </c>
      <c r="R827" s="7">
        <v>0.55555555555555503</v>
      </c>
      <c r="S827" s="1">
        <f>IF(TeknologiOppgangNedgangUnik_Vader[[#This Row],[Nedgang-KNN]]&gt;TeknologiOppgangNedgangUnik_Vader[[#This Row],[Oppgang-KNN]],0,1)</f>
        <v>1</v>
      </c>
      <c r="T827" s="1">
        <f>IF(TeknologiOppgangNedgangUnik_Vader[[#This Row],[Label]]=TeknologiOppgangNedgangUnik_Vader[[#This Row],[Prediksjon-KNN]],1,-1)</f>
        <v>1</v>
      </c>
      <c r="U8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7" s="2">
        <f>TeknologiOppgangNedgangUnik_Vader[[#This Row],[Conviction KNN]]*TeknologiOppgangNedgangUnik_Vader[[#This Row],[Prediksjon Rett/Feil KNN]]*TeknologiOppgangNedgangUnik_Vader[[#This Row],[Return]]</f>
        <v>-1.1976347379571578E-3</v>
      </c>
      <c r="W827" s="7">
        <v>0.49764083248715502</v>
      </c>
      <c r="X827" s="7">
        <v>0.50235916751284404</v>
      </c>
      <c r="Y827" s="7">
        <v>0.515593561368209</v>
      </c>
      <c r="Z827" s="7">
        <v>0.48440643863179</v>
      </c>
    </row>
    <row r="828" spans="1:26" hidden="1" x14ac:dyDescent="0.3">
      <c r="A828">
        <v>826</v>
      </c>
      <c r="B828" s="1">
        <v>1176.3100589999999</v>
      </c>
      <c r="C828" s="1">
        <v>1160.540039</v>
      </c>
      <c r="D828" s="1">
        <v>1182.3000489999999</v>
      </c>
      <c r="E828">
        <v>1578700</v>
      </c>
      <c r="F828" s="1">
        <v>1164.290039</v>
      </c>
      <c r="G828" s="3">
        <f>(TeknologiOppgangNedgangUnik_Vader[[#This Row],[Open]]-TeknologiOppgangNedgangUnik_Vader[[#This Row],[Close]])/TeknologiOppgangNedgangUnik_Vader[[#This Row],[Close]]</f>
        <v>1.0323905210357925E-2</v>
      </c>
      <c r="H828" s="1">
        <v>0.61240000000000006</v>
      </c>
      <c r="I828" s="1">
        <v>3.9E-2</v>
      </c>
      <c r="J828" s="1">
        <v>0.90300000000000002</v>
      </c>
      <c r="K828" s="1">
        <v>5.8000000000000003E-2</v>
      </c>
      <c r="L828">
        <v>0</v>
      </c>
      <c r="M828" s="1">
        <v>0.526167663771824</v>
      </c>
      <c r="N828" s="1">
        <v>0.473832336228175</v>
      </c>
      <c r="O828" s="1">
        <v>0.53624893773799498</v>
      </c>
      <c r="P828" s="1">
        <v>0.46375106226200302</v>
      </c>
      <c r="Q828" s="1">
        <v>0.33333333333333298</v>
      </c>
      <c r="R828" s="1">
        <v>0.66666666666666596</v>
      </c>
      <c r="S828" s="1">
        <f>IF(TeknologiOppgangNedgangUnik_Vader[[#This Row],[Nedgang-KNN]]&gt;TeknologiOppgangNedgangUnik_Vader[[#This Row],[Oppgang-KNN]],0,1)</f>
        <v>1</v>
      </c>
      <c r="T828" s="1">
        <f>IF(TeknologiOppgangNedgangUnik_Vader[[#This Row],[Label]]=TeknologiOppgangNedgangUnik_Vader[[#This Row],[Prediksjon-KNN]],1,-1)</f>
        <v>-1</v>
      </c>
      <c r="U8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28" s="2">
        <f>TeknologiOppgangNedgangUnik_Vader[[#This Row],[Conviction KNN]]*TeknologiOppgangNedgangUnik_Vader[[#This Row],[Prediksjon Rett/Feil KNN]]*TeknologiOppgangNedgangUnik_Vader[[#This Row],[Return]]</f>
        <v>-1.7206508683929858E-3</v>
      </c>
      <c r="W828" s="1">
        <v>0.51261141941497601</v>
      </c>
      <c r="X828" s="1">
        <v>0.48738858058502299</v>
      </c>
      <c r="Y828" s="1">
        <v>0.39705882352941102</v>
      </c>
      <c r="Z828" s="1">
        <v>0.60294117647058798</v>
      </c>
    </row>
    <row r="829" spans="1:26" hidden="1" x14ac:dyDescent="0.3">
      <c r="A829">
        <v>827</v>
      </c>
      <c r="B829" s="1">
        <v>1163.5</v>
      </c>
      <c r="C829" s="1">
        <v>1162.1099850000001</v>
      </c>
      <c r="D829" s="1">
        <v>1175.839966</v>
      </c>
      <c r="E829">
        <v>1218700</v>
      </c>
      <c r="F829" s="1">
        <v>1167.26001</v>
      </c>
      <c r="G829" s="3">
        <f>(TeknologiOppgangNedgangUnik_Vader[[#This Row],[Open]]-TeknologiOppgangNedgangUnik_Vader[[#This Row],[Close]])/TeknologiOppgangNedgangUnik_Vader[[#This Row],[Close]]</f>
        <v>-3.2212274624228458E-3</v>
      </c>
      <c r="H829" s="1">
        <v>0.98640000000000005</v>
      </c>
      <c r="I829" s="1">
        <v>8.7999999999999995E-2</v>
      </c>
      <c r="J829" s="1">
        <v>0.77800000000000002</v>
      </c>
      <c r="K829" s="1">
        <v>0.13300000000000001</v>
      </c>
      <c r="L829">
        <v>1</v>
      </c>
      <c r="M829" s="1">
        <v>0.478251014877067</v>
      </c>
      <c r="N829" s="1">
        <v>0.521748985122933</v>
      </c>
      <c r="O829" s="1">
        <v>0.46519071527602102</v>
      </c>
      <c r="P829" s="1">
        <v>0.53480928472397804</v>
      </c>
      <c r="Q829" s="1">
        <v>0.55555555555555503</v>
      </c>
      <c r="R829" s="1">
        <v>0.44444444444444398</v>
      </c>
      <c r="S829" s="1">
        <f>IF(TeknologiOppgangNedgangUnik_Vader[[#This Row],[Nedgang-KNN]]&gt;TeknologiOppgangNedgangUnik_Vader[[#This Row],[Oppgang-KNN]],0,1)</f>
        <v>0</v>
      </c>
      <c r="T829" s="1">
        <f>IF(TeknologiOppgangNedgangUnik_Vader[[#This Row],[Label]]=TeknologiOppgangNedgangUnik_Vader[[#This Row],[Prediksjon-KNN]],1,-1)</f>
        <v>-1</v>
      </c>
      <c r="U8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9" s="2">
        <f>TeknologiOppgangNedgangUnik_Vader[[#This Row],[Conviction KNN]]*TeknologiOppgangNedgangUnik_Vader[[#This Row],[Prediksjon Rett/Feil KNN]]*TeknologiOppgangNedgangUnik_Vader[[#This Row],[Return]]</f>
        <v>1.7895708124571357E-4</v>
      </c>
      <c r="W829" s="1">
        <v>0.49289008902912301</v>
      </c>
      <c r="X829" s="1">
        <v>0.50710991097087599</v>
      </c>
      <c r="Y829" s="1">
        <v>0.469343850842595</v>
      </c>
      <c r="Z829" s="1">
        <v>0.530656149157404</v>
      </c>
    </row>
    <row r="830" spans="1:26" hidden="1" x14ac:dyDescent="0.3">
      <c r="A830">
        <v>828</v>
      </c>
      <c r="B830" s="1">
        <v>1179.5500489999999</v>
      </c>
      <c r="C830" s="1">
        <v>1171.8100589999999</v>
      </c>
      <c r="D830" s="1">
        <v>1182.719971</v>
      </c>
      <c r="E830">
        <v>1313300</v>
      </c>
      <c r="F830" s="1">
        <v>1177.599976</v>
      </c>
      <c r="G830" s="3">
        <f>(TeknologiOppgangNedgangUnik_Vader[[#This Row],[Open]]-TeknologiOppgangNedgangUnik_Vader[[#This Row],[Close]])/TeknologiOppgangNedgangUnik_Vader[[#This Row],[Close]]</f>
        <v>1.655972350325502E-3</v>
      </c>
      <c r="H830" s="1">
        <v>0.99850000000000005</v>
      </c>
      <c r="I830" s="1">
        <v>3.2000000000000001E-2</v>
      </c>
      <c r="J830" s="1">
        <v>0.80600000000000005</v>
      </c>
      <c r="K830" s="1">
        <v>0.16200000000000001</v>
      </c>
      <c r="L830">
        <v>0</v>
      </c>
      <c r="M830" s="1">
        <v>0.48233995157158999</v>
      </c>
      <c r="N830" s="1">
        <v>0.51766004842840996</v>
      </c>
      <c r="O830" s="1">
        <v>0.44250768304815902</v>
      </c>
      <c r="P830" s="1">
        <v>0.55749231695183998</v>
      </c>
      <c r="Q830" s="1">
        <v>0.66666666666666596</v>
      </c>
      <c r="R830" s="1">
        <v>0.33333333333333298</v>
      </c>
      <c r="S830" s="1">
        <f>IF(TeknologiOppgangNedgangUnik_Vader[[#This Row],[Nedgang-KNN]]&gt;TeknologiOppgangNedgangUnik_Vader[[#This Row],[Oppgang-KNN]],0,1)</f>
        <v>0</v>
      </c>
      <c r="T830" s="1">
        <f>IF(TeknologiOppgangNedgangUnik_Vader[[#This Row],[Label]]=TeknologiOppgangNedgangUnik_Vader[[#This Row],[Prediksjon-KNN]],1,-1)</f>
        <v>1</v>
      </c>
      <c r="U8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0" s="2">
        <f>TeknologiOppgangNedgangUnik_Vader[[#This Row],[Conviction KNN]]*TeknologiOppgangNedgangUnik_Vader[[#This Row],[Prediksjon Rett/Feil KNN]]*TeknologiOppgangNedgangUnik_Vader[[#This Row],[Return]]</f>
        <v>2.7599539172091673E-4</v>
      </c>
      <c r="W830" s="1">
        <v>0.49128399154114399</v>
      </c>
      <c r="X830" s="1">
        <v>0.50871600845885601</v>
      </c>
      <c r="Y830" s="1">
        <v>0.469343850842595</v>
      </c>
      <c r="Z830" s="1">
        <v>0.530656149157404</v>
      </c>
    </row>
    <row r="831" spans="1:26" x14ac:dyDescent="0.3">
      <c r="A831">
        <v>829</v>
      </c>
      <c r="B831" s="1">
        <v>1190.089966</v>
      </c>
      <c r="C831" s="1">
        <v>1190.089966</v>
      </c>
      <c r="D831" s="1">
        <v>1206.98999</v>
      </c>
      <c r="E831">
        <v>1231600</v>
      </c>
      <c r="F831" s="1">
        <v>1198.4499510000001</v>
      </c>
      <c r="G831" s="3">
        <f>(TeknologiOppgangNedgangUnik_Vader[[#This Row],[Open]]-TeknologiOppgangNedgangUnik_Vader[[#This Row],[Close]])/TeknologiOppgangNedgangUnik_Vader[[#This Row],[Close]]</f>
        <v>-6.975664685057884E-3</v>
      </c>
      <c r="H831" s="1">
        <v>0.99060000000000004</v>
      </c>
      <c r="I831" s="1">
        <v>2.3E-2</v>
      </c>
      <c r="J831" s="1">
        <v>0.79100000000000004</v>
      </c>
      <c r="K831" s="1">
        <v>0.186</v>
      </c>
      <c r="L831">
        <v>1</v>
      </c>
      <c r="M831" s="7">
        <v>0.47511397579998998</v>
      </c>
      <c r="N831" s="7">
        <v>0.52488602420000896</v>
      </c>
      <c r="O831" s="7">
        <v>0.43053152917098603</v>
      </c>
      <c r="P831" s="7">
        <v>0.56946847082901297</v>
      </c>
      <c r="Q831" s="7">
        <v>0.11111111111111099</v>
      </c>
      <c r="R831" s="7">
        <v>0.88888888888888795</v>
      </c>
      <c r="S831" s="1">
        <f>IF(TeknologiOppgangNedgangUnik_Vader[[#This Row],[Nedgang-KNN]]&gt;TeknologiOppgangNedgangUnik_Vader[[#This Row],[Oppgang-KNN]],0,1)</f>
        <v>1</v>
      </c>
      <c r="T831" s="1">
        <f>IF(TeknologiOppgangNedgangUnik_Vader[[#This Row],[Label]]=TeknologiOppgangNedgangUnik_Vader[[#This Row],[Prediksjon-KNN]],1,-1)</f>
        <v>1</v>
      </c>
      <c r="U8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31" s="2">
        <f>TeknologiOppgangNedgangUnik_Vader[[#This Row],[Conviction KNN]]*TeknologiOppgangNedgangUnik_Vader[[#This Row],[Prediksjon Rett/Feil KNN]]*TeknologiOppgangNedgangUnik_Vader[[#This Row],[Return]]</f>
        <v>-2.7127584886336188E-3</v>
      </c>
      <c r="W831" s="7">
        <v>0.48778130556111798</v>
      </c>
      <c r="X831" s="7">
        <v>0.51221869443888102</v>
      </c>
      <c r="Y831" s="7">
        <v>0.469343850842595</v>
      </c>
      <c r="Z831" s="7">
        <v>0.530656149157404</v>
      </c>
    </row>
    <row r="832" spans="1:26" hidden="1" x14ac:dyDescent="0.3">
      <c r="A832">
        <v>830</v>
      </c>
      <c r="B832" s="1">
        <v>1195.25</v>
      </c>
      <c r="C832" s="1">
        <v>1182.1099850000001</v>
      </c>
      <c r="D832" s="1">
        <v>1196.0600589999999</v>
      </c>
      <c r="E832">
        <v>915500</v>
      </c>
      <c r="F832" s="1">
        <v>1182.6899410000001</v>
      </c>
      <c r="G832" s="3">
        <f>(TeknologiOppgangNedgangUnik_Vader[[#This Row],[Open]]-TeknologiOppgangNedgangUnik_Vader[[#This Row],[Close]])/TeknologiOppgangNedgangUnik_Vader[[#This Row],[Close]]</f>
        <v>1.0619908536112178E-2</v>
      </c>
      <c r="H832" s="1">
        <v>0.98809999999999998</v>
      </c>
      <c r="I832" s="1">
        <v>0.06</v>
      </c>
      <c r="J832" s="1">
        <v>0.82799999999999996</v>
      </c>
      <c r="K832" s="1">
        <v>0.112</v>
      </c>
      <c r="L832">
        <v>0</v>
      </c>
      <c r="M832" s="1">
        <v>0.49675261933519499</v>
      </c>
      <c r="N832" s="1">
        <v>0.50324738066480401</v>
      </c>
      <c r="O832" s="1">
        <v>0.47356861994018201</v>
      </c>
      <c r="P832" s="1">
        <v>0.52643138005981704</v>
      </c>
      <c r="Q832" s="1">
        <v>0.66666666666666596</v>
      </c>
      <c r="R832" s="1">
        <v>0.33333333333333298</v>
      </c>
      <c r="S832" s="1">
        <f>IF(TeknologiOppgangNedgangUnik_Vader[[#This Row],[Nedgang-KNN]]&gt;TeknologiOppgangNedgangUnik_Vader[[#This Row],[Oppgang-KNN]],0,1)</f>
        <v>0</v>
      </c>
      <c r="T832" s="1">
        <f>IF(TeknologiOppgangNedgangUnik_Vader[[#This Row],[Label]]=TeknologiOppgangNedgangUnik_Vader[[#This Row],[Prediksjon-KNN]],1,-1)</f>
        <v>1</v>
      </c>
      <c r="U8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2" s="2">
        <f>TeknologiOppgangNedgangUnik_Vader[[#This Row],[Conviction KNN]]*TeknologiOppgangNedgangUnik_Vader[[#This Row],[Prediksjon Rett/Feil KNN]]*TeknologiOppgangNedgangUnik_Vader[[#This Row],[Return]]</f>
        <v>1.7699847560186945E-3</v>
      </c>
      <c r="W832" s="1">
        <v>0.49828202073628403</v>
      </c>
      <c r="X832" s="1">
        <v>0.50171797926371497</v>
      </c>
      <c r="Y832" s="1">
        <v>0.469343850842595</v>
      </c>
      <c r="Z832" s="1">
        <v>0.530656149157404</v>
      </c>
    </row>
    <row r="833" spans="1:26" hidden="1" x14ac:dyDescent="0.3">
      <c r="A833">
        <v>831</v>
      </c>
      <c r="B833" s="1">
        <v>1193.150024</v>
      </c>
      <c r="C833" s="1">
        <v>1187.4300539999999</v>
      </c>
      <c r="D833" s="1">
        <v>1199</v>
      </c>
      <c r="E833">
        <v>740700</v>
      </c>
      <c r="F833" s="1">
        <v>1191.25</v>
      </c>
      <c r="G833" s="3">
        <f>(TeknologiOppgangNedgangUnik_Vader[[#This Row],[Open]]-TeknologiOppgangNedgangUnik_Vader[[#This Row],[Close]])/TeknologiOppgangNedgangUnik_Vader[[#This Row],[Close]]</f>
        <v>1.5949834207765207E-3</v>
      </c>
      <c r="H833" s="1">
        <v>0.99319999999999997</v>
      </c>
      <c r="I833" s="1">
        <v>1.4999999999999999E-2</v>
      </c>
      <c r="J833" s="1">
        <v>0.86</v>
      </c>
      <c r="K833" s="1">
        <v>0.125</v>
      </c>
      <c r="L833">
        <v>0</v>
      </c>
      <c r="M833" s="1">
        <v>0.49783072352389202</v>
      </c>
      <c r="N833" s="1">
        <v>0.50216927647610698</v>
      </c>
      <c r="O833" s="1">
        <v>0.48039162952751202</v>
      </c>
      <c r="P833" s="1">
        <v>0.51960837047248698</v>
      </c>
      <c r="Q833" s="1">
        <v>0.11111111111111099</v>
      </c>
      <c r="R833" s="1">
        <v>0.88888888888888795</v>
      </c>
      <c r="S833" s="1">
        <f>IF(TeknologiOppgangNedgangUnik_Vader[[#This Row],[Nedgang-KNN]]&gt;TeknologiOppgangNedgangUnik_Vader[[#This Row],[Oppgang-KNN]],0,1)</f>
        <v>1</v>
      </c>
      <c r="T833" s="1">
        <f>IF(TeknologiOppgangNedgangUnik_Vader[[#This Row],[Label]]=TeknologiOppgangNedgangUnik_Vader[[#This Row],[Prediksjon-KNN]],1,-1)</f>
        <v>-1</v>
      </c>
      <c r="U8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33" s="2">
        <f>TeknologiOppgangNedgangUnik_Vader[[#This Row],[Conviction KNN]]*TeknologiOppgangNedgangUnik_Vader[[#This Row],[Prediksjon Rett/Feil KNN]]*TeknologiOppgangNedgangUnik_Vader[[#This Row],[Return]]</f>
        <v>-6.2027133030197971E-4</v>
      </c>
      <c r="W833" s="1">
        <v>0.49875717067693898</v>
      </c>
      <c r="X833" s="1">
        <v>0.50124282932305997</v>
      </c>
      <c r="Y833" s="1">
        <v>0.515593561368209</v>
      </c>
      <c r="Z833" s="1">
        <v>0.48440643863179</v>
      </c>
    </row>
    <row r="834" spans="1:26" hidden="1" x14ac:dyDescent="0.3">
      <c r="A834">
        <v>832</v>
      </c>
      <c r="B834" s="1">
        <v>1194.0699460000001</v>
      </c>
      <c r="C834" s="1">
        <v>1178.579956</v>
      </c>
      <c r="D834" s="1">
        <v>1198.0119629999999</v>
      </c>
      <c r="E834">
        <v>947500</v>
      </c>
      <c r="F834" s="1">
        <v>1189.530029</v>
      </c>
      <c r="G834" s="3">
        <f>(TeknologiOppgangNedgangUnik_Vader[[#This Row],[Open]]-TeknologiOppgangNedgangUnik_Vader[[#This Row],[Close]])/TeknologiOppgangNedgangUnik_Vader[[#This Row],[Close]]</f>
        <v>3.8165635917713006E-3</v>
      </c>
      <c r="H834" s="1">
        <v>0.96409999999999996</v>
      </c>
      <c r="I834" s="1">
        <v>2.1000000000000001E-2</v>
      </c>
      <c r="J834" s="1">
        <v>0.92</v>
      </c>
      <c r="K834" s="1">
        <v>5.8000000000000003E-2</v>
      </c>
      <c r="L834">
        <v>0</v>
      </c>
      <c r="M834" s="1">
        <v>0.51408385951973701</v>
      </c>
      <c r="N834" s="1">
        <v>0.48591614048026199</v>
      </c>
      <c r="O834" s="1">
        <v>0.53320787521748003</v>
      </c>
      <c r="P834" s="1">
        <v>0.46679212478252002</v>
      </c>
      <c r="Q834" s="1">
        <v>0.44444444444444398</v>
      </c>
      <c r="R834" s="1">
        <v>0.55555555555555503</v>
      </c>
      <c r="S834" s="1">
        <f>IF(TeknologiOppgangNedgangUnik_Vader[[#This Row],[Nedgang-KNN]]&gt;TeknologiOppgangNedgangUnik_Vader[[#This Row],[Oppgang-KNN]],0,1)</f>
        <v>1</v>
      </c>
      <c r="T834" s="1">
        <f>IF(TeknologiOppgangNedgangUnik_Vader[[#This Row],[Label]]=TeknologiOppgangNedgangUnik_Vader[[#This Row],[Prediksjon-KNN]],1,-1)</f>
        <v>-1</v>
      </c>
      <c r="U8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4" s="2">
        <f>TeknologiOppgangNedgangUnik_Vader[[#This Row],[Conviction KNN]]*TeknologiOppgangNedgangUnik_Vader[[#This Row],[Prediksjon Rett/Feil KNN]]*TeknologiOppgangNedgangUnik_Vader[[#This Row],[Return]]</f>
        <v>-2.1203131065396103E-4</v>
      </c>
      <c r="W834" s="1">
        <v>0.51015353307307498</v>
      </c>
      <c r="X834" s="1">
        <v>0.48984646692692402</v>
      </c>
      <c r="Y834" s="1">
        <v>0.515593561368209</v>
      </c>
      <c r="Z834" s="1">
        <v>0.48440643863179</v>
      </c>
    </row>
    <row r="835" spans="1:26" hidden="1" x14ac:dyDescent="0.3">
      <c r="A835">
        <v>833</v>
      </c>
      <c r="B835" s="1">
        <v>1180.530029</v>
      </c>
      <c r="C835" s="1">
        <v>1161.4499510000001</v>
      </c>
      <c r="D835" s="1">
        <v>1182.400024</v>
      </c>
      <c r="E835">
        <v>1077200</v>
      </c>
      <c r="F835" s="1">
        <v>1167.839966</v>
      </c>
      <c r="G835" s="3">
        <f>(TeknologiOppgangNedgangUnik_Vader[[#This Row],[Open]]-TeknologiOppgangNedgangUnik_Vader[[#This Row],[Close]])/TeknologiOppgangNedgangUnik_Vader[[#This Row],[Close]]</f>
        <v>1.0866268812040305E-2</v>
      </c>
      <c r="H835" s="1">
        <v>0.99680000000000002</v>
      </c>
      <c r="I835" s="1">
        <v>5.6000000000000001E-2</v>
      </c>
      <c r="J835" s="1">
        <v>0.78700000000000003</v>
      </c>
      <c r="K835" s="1">
        <v>0.157</v>
      </c>
      <c r="L835">
        <v>0</v>
      </c>
      <c r="M835" s="1">
        <v>0.48105689216509001</v>
      </c>
      <c r="N835" s="1">
        <v>0.51894310783490905</v>
      </c>
      <c r="O835" s="1">
        <v>0.44077608061704798</v>
      </c>
      <c r="P835" s="1">
        <v>0.55922391938295102</v>
      </c>
      <c r="Q835" s="1">
        <v>0.66666666666666596</v>
      </c>
      <c r="R835" s="1">
        <v>0.33333333333333298</v>
      </c>
      <c r="S835" s="1">
        <f>IF(TeknologiOppgangNedgangUnik_Vader[[#This Row],[Nedgang-KNN]]&gt;TeknologiOppgangNedgangUnik_Vader[[#This Row],[Oppgang-KNN]],0,1)</f>
        <v>0</v>
      </c>
      <c r="T835" s="1">
        <f>IF(TeknologiOppgangNedgangUnik_Vader[[#This Row],[Label]]=TeknologiOppgangNedgangUnik_Vader[[#This Row],[Prediksjon-KNN]],1,-1)</f>
        <v>1</v>
      </c>
      <c r="U8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5" s="2">
        <f>TeknologiOppgangNedgangUnik_Vader[[#This Row],[Conviction KNN]]*TeknologiOppgangNedgangUnik_Vader[[#This Row],[Prediksjon Rett/Feil KNN]]*TeknologiOppgangNedgangUnik_Vader[[#This Row],[Return]]</f>
        <v>1.8110448020067155E-3</v>
      </c>
      <c r="W835" s="1">
        <v>0.490687450228532</v>
      </c>
      <c r="X835" s="1">
        <v>0.509312549771467</v>
      </c>
      <c r="Y835" s="1">
        <v>0.469343850842595</v>
      </c>
      <c r="Z835" s="1">
        <v>0.530656149157404</v>
      </c>
    </row>
    <row r="836" spans="1:26" hidden="1" x14ac:dyDescent="0.3">
      <c r="A836">
        <v>834</v>
      </c>
      <c r="B836" s="1">
        <v>1161.709961</v>
      </c>
      <c r="C836" s="1">
        <v>1157.3000489999999</v>
      </c>
      <c r="D836" s="1">
        <v>1176.420044</v>
      </c>
      <c r="E836">
        <v>802000</v>
      </c>
      <c r="F836" s="1">
        <v>1171.0200199999999</v>
      </c>
      <c r="G836" s="3">
        <f>(TeknologiOppgangNedgangUnik_Vader[[#This Row],[Open]]-TeknologiOppgangNedgangUnik_Vader[[#This Row],[Close]])/TeknologiOppgangNedgangUnik_Vader[[#This Row],[Close]]</f>
        <v>-7.9503841445852565E-3</v>
      </c>
      <c r="H836" s="1">
        <v>0.98660000000000003</v>
      </c>
      <c r="I836" s="1">
        <v>6.0999999999999999E-2</v>
      </c>
      <c r="J836" s="1">
        <v>0.81699999999999995</v>
      </c>
      <c r="K836" s="1">
        <v>0.122</v>
      </c>
      <c r="L836">
        <v>1</v>
      </c>
      <c r="M836" s="1">
        <v>0.49308718012451203</v>
      </c>
      <c r="N836" s="1">
        <v>0.50691281987548698</v>
      </c>
      <c r="O836" s="1">
        <v>0.466010729631742</v>
      </c>
      <c r="P836" s="1">
        <v>0.53398927036825705</v>
      </c>
      <c r="Q836" s="1">
        <v>0.55555555555555503</v>
      </c>
      <c r="R836" s="1">
        <v>0.44444444444444398</v>
      </c>
      <c r="S836" s="1">
        <f>IF(TeknologiOppgangNedgangUnik_Vader[[#This Row],[Nedgang-KNN]]&gt;TeknologiOppgangNedgangUnik_Vader[[#This Row],[Oppgang-KNN]],0,1)</f>
        <v>0</v>
      </c>
      <c r="T836" s="1">
        <f>IF(TeknologiOppgangNedgangUnik_Vader[[#This Row],[Label]]=TeknologiOppgangNedgangUnik_Vader[[#This Row],[Prediksjon-KNN]],1,-1)</f>
        <v>-1</v>
      </c>
      <c r="U8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6" s="2">
        <f>TeknologiOppgangNedgangUnik_Vader[[#This Row],[Conviction KNN]]*TeknologiOppgangNedgangUnik_Vader[[#This Row],[Prediksjon Rett/Feil KNN]]*TeknologiOppgangNedgangUnik_Vader[[#This Row],[Return]]</f>
        <v>4.4168800803251403E-4</v>
      </c>
      <c r="W836" s="1">
        <v>0.49651217193765501</v>
      </c>
      <c r="X836" s="1">
        <v>0.50348782806234404</v>
      </c>
      <c r="Y836" s="1">
        <v>0.469343850842595</v>
      </c>
      <c r="Z836" s="1">
        <v>0.530656149157404</v>
      </c>
    </row>
    <row r="837" spans="1:26" hidden="1" x14ac:dyDescent="0.3">
      <c r="A837">
        <v>835</v>
      </c>
      <c r="B837" s="1">
        <v>56.150002000000001</v>
      </c>
      <c r="C837" s="1">
        <v>55.529998999999997</v>
      </c>
      <c r="D837" s="1">
        <v>56.84</v>
      </c>
      <c r="E837">
        <v>89893300</v>
      </c>
      <c r="F837" s="1">
        <v>55.91</v>
      </c>
      <c r="G837" s="3">
        <f>(TeknologiOppgangNedgangUnik_Vader[[#This Row],[Open]]-TeknologiOppgangNedgangUnik_Vader[[#This Row],[Close]])/TeknologiOppgangNedgangUnik_Vader[[#This Row],[Close]]</f>
        <v>4.2926489000179582E-3</v>
      </c>
      <c r="H837" s="1">
        <v>0.98160000000000003</v>
      </c>
      <c r="I837" s="1">
        <v>1.6E-2</v>
      </c>
      <c r="J837" s="1">
        <v>0.88600000000000001</v>
      </c>
      <c r="K837" s="1">
        <v>9.8000000000000004E-2</v>
      </c>
      <c r="L837">
        <v>0</v>
      </c>
      <c r="M837" s="1">
        <v>0.50756071323913698</v>
      </c>
      <c r="N837" s="1">
        <v>0.49243928676086202</v>
      </c>
      <c r="O837" s="1">
        <v>0.50196883249459001</v>
      </c>
      <c r="P837" s="1">
        <v>0.49803116750540999</v>
      </c>
      <c r="Q837" s="1">
        <v>0.44444444444444398</v>
      </c>
      <c r="R837" s="1">
        <v>0.55555555555555503</v>
      </c>
      <c r="S837" s="1">
        <f>IF(TeknologiOppgangNedgangUnik_Vader[[#This Row],[Nedgang-KNN]]&gt;TeknologiOppgangNedgangUnik_Vader[[#This Row],[Oppgang-KNN]],0,1)</f>
        <v>1</v>
      </c>
      <c r="T837" s="1">
        <f>IF(TeknologiOppgangNedgangUnik_Vader[[#This Row],[Label]]=TeknologiOppgangNedgangUnik_Vader[[#This Row],[Prediksjon-KNN]],1,-1)</f>
        <v>-1</v>
      </c>
      <c r="U8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7" s="2">
        <f>TeknologiOppgangNedgangUnik_Vader[[#This Row],[Conviction KNN]]*TeknologiOppgangNedgangUnik_Vader[[#This Row],[Prediksjon Rett/Feil KNN]]*TeknologiOppgangNedgangUnik_Vader[[#This Row],[Return]]</f>
        <v>-2.3848049444544198E-4</v>
      </c>
      <c r="W837" s="1">
        <v>0.50346398567860895</v>
      </c>
      <c r="X837" s="1">
        <v>0.49653601432139</v>
      </c>
      <c r="Y837" s="1">
        <v>0.515593561368209</v>
      </c>
      <c r="Z837" s="1">
        <v>0.48440643863179</v>
      </c>
    </row>
    <row r="838" spans="1:26" hidden="1" x14ac:dyDescent="0.3">
      <c r="A838">
        <v>836</v>
      </c>
      <c r="B838" s="1">
        <v>55.98</v>
      </c>
      <c r="C838" s="1">
        <v>55.759998000000003</v>
      </c>
      <c r="D838" s="1">
        <v>56.23</v>
      </c>
      <c r="E838">
        <v>32776700</v>
      </c>
      <c r="F838" s="1">
        <v>55.799999</v>
      </c>
      <c r="G838" s="3">
        <f>(TeknologiOppgangNedgangUnik_Vader[[#This Row],[Open]]-TeknologiOppgangNedgangUnik_Vader[[#This Row],[Close]])/TeknologiOppgangNedgangUnik_Vader[[#This Row],[Close]]</f>
        <v>3.2258244305702799E-3</v>
      </c>
      <c r="H838" s="1">
        <v>0.98740000000000006</v>
      </c>
      <c r="I838" s="1">
        <v>7.0000000000000001E-3</v>
      </c>
      <c r="J838" s="1">
        <v>0.90900000000000003</v>
      </c>
      <c r="K838" s="1">
        <v>8.5000000000000006E-2</v>
      </c>
      <c r="L838">
        <v>0</v>
      </c>
      <c r="M838" s="1">
        <v>0.52067461626510902</v>
      </c>
      <c r="N838" s="1">
        <v>0.47932538373488998</v>
      </c>
      <c r="O838" s="1">
        <v>0.52130681241780397</v>
      </c>
      <c r="P838" s="1">
        <v>0.47869318758219498</v>
      </c>
      <c r="Q838" s="1">
        <v>0.55555555555555503</v>
      </c>
      <c r="R838" s="1">
        <v>0.44444444444444398</v>
      </c>
      <c r="S838" s="1">
        <f>IF(TeknologiOppgangNedgangUnik_Vader[[#This Row],[Nedgang-KNN]]&gt;TeknologiOppgangNedgangUnik_Vader[[#This Row],[Oppgang-KNN]],0,1)</f>
        <v>0</v>
      </c>
      <c r="T838" s="1">
        <f>IF(TeknologiOppgangNedgangUnik_Vader[[#This Row],[Label]]=TeknologiOppgangNedgangUnik_Vader[[#This Row],[Prediksjon-KNN]],1,-1)</f>
        <v>1</v>
      </c>
      <c r="U8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8" s="2">
        <f>TeknologiOppgangNedgangUnik_Vader[[#This Row],[Conviction KNN]]*TeknologiOppgangNedgangUnik_Vader[[#This Row],[Prediksjon Rett/Feil KNN]]*TeknologiOppgangNedgangUnik_Vader[[#This Row],[Return]]</f>
        <v>1.7921246836501546E-4</v>
      </c>
      <c r="W838" s="1">
        <v>0.50626873200384603</v>
      </c>
      <c r="X838" s="1">
        <v>0.49373126799615302</v>
      </c>
      <c r="Y838" s="1">
        <v>0.515593561368209</v>
      </c>
      <c r="Z838" s="1">
        <v>0.48440643863179</v>
      </c>
    </row>
    <row r="839" spans="1:26" x14ac:dyDescent="0.3">
      <c r="A839">
        <v>837</v>
      </c>
      <c r="B839" s="1">
        <v>56.080002</v>
      </c>
      <c r="C839" s="1">
        <v>55.779998999999997</v>
      </c>
      <c r="D839" s="1">
        <v>56.630001</v>
      </c>
      <c r="E839">
        <v>32157200</v>
      </c>
      <c r="F839" s="1">
        <v>56.57</v>
      </c>
      <c r="G839" s="3">
        <f>(TeknologiOppgangNedgangUnik_Vader[[#This Row],[Open]]-TeknologiOppgangNedgangUnik_Vader[[#This Row],[Close]])/TeknologiOppgangNedgangUnik_Vader[[#This Row],[Close]]</f>
        <v>-8.6617995403924335E-3</v>
      </c>
      <c r="H839" s="1">
        <v>0.99580000000000002</v>
      </c>
      <c r="I839" s="1">
        <v>3.1E-2</v>
      </c>
      <c r="J839" s="1">
        <v>0.78900000000000003</v>
      </c>
      <c r="K839" s="1">
        <v>0.18</v>
      </c>
      <c r="L839">
        <v>1</v>
      </c>
      <c r="M839" s="7">
        <v>0.47611416911740001</v>
      </c>
      <c r="N839" s="7">
        <v>0.52388583088259899</v>
      </c>
      <c r="O839" s="7">
        <v>0.43063041659365497</v>
      </c>
      <c r="P839" s="7">
        <v>0.56936958340634403</v>
      </c>
      <c r="Q839" s="7">
        <v>0.44444444444444398</v>
      </c>
      <c r="R839" s="7">
        <v>0.55555555555555503</v>
      </c>
      <c r="S839" s="1">
        <f>IF(TeknologiOppgangNedgangUnik_Vader[[#This Row],[Nedgang-KNN]]&gt;TeknologiOppgangNedgangUnik_Vader[[#This Row],[Oppgang-KNN]],0,1)</f>
        <v>1</v>
      </c>
      <c r="T839" s="1">
        <f>IF(TeknologiOppgangNedgangUnik_Vader[[#This Row],[Label]]=TeknologiOppgangNedgangUnik_Vader[[#This Row],[Prediksjon-KNN]],1,-1)</f>
        <v>1</v>
      </c>
      <c r="U8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9" s="2">
        <f>TeknologiOppgangNedgangUnik_Vader[[#This Row],[Conviction KNN]]*TeknologiOppgangNedgangUnik_Vader[[#This Row],[Prediksjon Rett/Feil KNN]]*TeknologiOppgangNedgangUnik_Vader[[#This Row],[Return]]</f>
        <v>-4.8121108557735716E-4</v>
      </c>
      <c r="W839" s="7">
        <v>0.48827156192698701</v>
      </c>
      <c r="X839" s="7">
        <v>0.51172843807301205</v>
      </c>
      <c r="Y839" s="7">
        <v>0.469343850842595</v>
      </c>
      <c r="Z839" s="7">
        <v>0.530656149157404</v>
      </c>
    </row>
    <row r="840" spans="1:26" hidden="1" x14ac:dyDescent="0.3">
      <c r="A840">
        <v>838</v>
      </c>
      <c r="B840" s="1">
        <v>56.52</v>
      </c>
      <c r="C840" s="1">
        <v>56.509998000000003</v>
      </c>
      <c r="D840" s="1">
        <v>57.290000999999997</v>
      </c>
      <c r="E840">
        <v>28079000</v>
      </c>
      <c r="F840" s="1">
        <v>56.759998000000003</v>
      </c>
      <c r="G840" s="3">
        <f>(TeknologiOppgangNedgangUnik_Vader[[#This Row],[Open]]-TeknologiOppgangNedgangUnik_Vader[[#This Row],[Close]])/TeknologiOppgangNedgangUnik_Vader[[#This Row],[Close]]</f>
        <v>-4.2282947226319478E-3</v>
      </c>
      <c r="H840" s="1">
        <v>-0.90749999999999997</v>
      </c>
      <c r="I840" s="1">
        <v>0.107</v>
      </c>
      <c r="J840" s="1">
        <v>0.89300000000000002</v>
      </c>
      <c r="K840" s="1">
        <v>0</v>
      </c>
      <c r="L840">
        <v>1</v>
      </c>
      <c r="M840" s="1">
        <v>0.56787224642010503</v>
      </c>
      <c r="N840" s="1">
        <v>0.43212775357989403</v>
      </c>
      <c r="O840" s="1">
        <v>0.79671353689046898</v>
      </c>
      <c r="P840" s="1">
        <v>0.203286463109529</v>
      </c>
      <c r="Q840" s="1">
        <v>0.66666666666666596</v>
      </c>
      <c r="R840" s="1">
        <v>0.33333333333333298</v>
      </c>
      <c r="S840" s="1">
        <f>IF(TeknologiOppgangNedgangUnik_Vader[[#This Row],[Nedgang-KNN]]&gt;TeknologiOppgangNedgangUnik_Vader[[#This Row],[Oppgang-KNN]],0,1)</f>
        <v>0</v>
      </c>
      <c r="T840" s="1">
        <f>IF(TeknologiOppgangNedgangUnik_Vader[[#This Row],[Label]]=TeknologiOppgangNedgangUnik_Vader[[#This Row],[Prediksjon-KNN]],1,-1)</f>
        <v>-1</v>
      </c>
      <c r="U8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40" s="2">
        <f>TeknologiOppgangNedgangUnik_Vader[[#This Row],[Conviction KNN]]*TeknologiOppgangNedgangUnik_Vader[[#This Row],[Prediksjon Rett/Feil KNN]]*TeknologiOppgangNedgangUnik_Vader[[#This Row],[Return]]</f>
        <v>7.0471578710532392E-4</v>
      </c>
      <c r="W840" s="1">
        <v>0.53348982246624999</v>
      </c>
      <c r="X840" s="1">
        <v>0.46651017753374902</v>
      </c>
      <c r="Y840" s="1">
        <v>0.54250559284116295</v>
      </c>
      <c r="Z840" s="1">
        <v>0.45749440715883599</v>
      </c>
    </row>
    <row r="841" spans="1:26" hidden="1" x14ac:dyDescent="0.3">
      <c r="A841">
        <v>839</v>
      </c>
      <c r="B841" s="1">
        <v>56.610000999999997</v>
      </c>
      <c r="C841" s="1">
        <v>56.110000999999997</v>
      </c>
      <c r="D841" s="1">
        <v>56.799999</v>
      </c>
      <c r="E841">
        <v>32327500</v>
      </c>
      <c r="F841" s="1">
        <v>56.189999</v>
      </c>
      <c r="G841" s="3">
        <f>(TeknologiOppgangNedgangUnik_Vader[[#This Row],[Open]]-TeknologiOppgangNedgangUnik_Vader[[#This Row],[Close]])/TeknologiOppgangNedgangUnik_Vader[[#This Row],[Close]]</f>
        <v>7.4746753421368927E-3</v>
      </c>
      <c r="H841" s="1">
        <v>0.99909999999999999</v>
      </c>
      <c r="I841" s="1">
        <v>6.0000000000000001E-3</v>
      </c>
      <c r="J841" s="1">
        <v>0.76</v>
      </c>
      <c r="K841" s="1">
        <v>0.23499999999999999</v>
      </c>
      <c r="L841">
        <v>0</v>
      </c>
      <c r="M841" s="1">
        <v>0.46713453465397597</v>
      </c>
      <c r="N841" s="1">
        <v>0.53286546534602397</v>
      </c>
      <c r="O841" s="1">
        <v>0.41119900633682699</v>
      </c>
      <c r="P841" s="1">
        <v>0.58880099366317196</v>
      </c>
      <c r="Q841" s="1">
        <v>0.22222222222222199</v>
      </c>
      <c r="R841" s="1">
        <v>0.77777777777777701</v>
      </c>
      <c r="S841" s="1">
        <f>IF(TeknologiOppgangNedgangUnik_Vader[[#This Row],[Nedgang-KNN]]&gt;TeknologiOppgangNedgangUnik_Vader[[#This Row],[Oppgang-KNN]],0,1)</f>
        <v>1</v>
      </c>
      <c r="T841" s="1">
        <f>IF(TeknologiOppgangNedgangUnik_Vader[[#This Row],[Label]]=TeknologiOppgangNedgangUnik_Vader[[#This Row],[Prediksjon-KNN]],1,-1)</f>
        <v>-1</v>
      </c>
      <c r="U8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1" s="2">
        <f>TeknologiOppgangNedgangUnik_Vader[[#This Row],[Conviction KNN]]*TeknologiOppgangNedgangUnik_Vader[[#This Row],[Prediksjon Rett/Feil KNN]]*TeknologiOppgangNedgangUnik_Vader[[#This Row],[Return]]</f>
        <v>-2.0762987061491347E-3</v>
      </c>
      <c r="W841" s="1">
        <v>0.48037419645436802</v>
      </c>
      <c r="X841" s="1">
        <v>0.51962580354563104</v>
      </c>
      <c r="Y841" s="1">
        <v>0.21212121212121199</v>
      </c>
      <c r="Z841" s="1">
        <v>0.78787878787878696</v>
      </c>
    </row>
    <row r="842" spans="1:26" x14ac:dyDescent="0.3">
      <c r="A842">
        <v>840</v>
      </c>
      <c r="B842" s="1">
        <v>56</v>
      </c>
      <c r="C842" s="1">
        <v>55.720001000000003</v>
      </c>
      <c r="D842" s="1">
        <v>56.369999</v>
      </c>
      <c r="E842">
        <v>37550400</v>
      </c>
      <c r="F842" s="1">
        <v>56.209999000000003</v>
      </c>
      <c r="G842" s="3">
        <f>(TeknologiOppgangNedgangUnik_Vader[[#This Row],[Open]]-TeknologiOppgangNedgangUnik_Vader[[#This Row],[Close]])/TeknologiOppgangNedgangUnik_Vader[[#This Row],[Close]]</f>
        <v>-3.73597231339576E-3</v>
      </c>
      <c r="H842" s="1">
        <v>0.99139999999999995</v>
      </c>
      <c r="I842" s="1">
        <v>2.5000000000000001E-2</v>
      </c>
      <c r="J842" s="1">
        <v>0.83899999999999997</v>
      </c>
      <c r="K842" s="1">
        <v>0.13600000000000001</v>
      </c>
      <c r="L842">
        <v>1</v>
      </c>
      <c r="M842" s="7">
        <v>0.49265156367487001</v>
      </c>
      <c r="N842" s="7">
        <v>0.50734843632512905</v>
      </c>
      <c r="O842" s="7">
        <v>0.46512646816555198</v>
      </c>
      <c r="P842" s="7">
        <v>0.53487353183444697</v>
      </c>
      <c r="Q842" s="7">
        <v>0.44444444444444398</v>
      </c>
      <c r="R842" s="7">
        <v>0.55555555555555503</v>
      </c>
      <c r="S842" s="1">
        <f>IF(TeknologiOppgangNedgangUnik_Vader[[#This Row],[Nedgang-KNN]]&gt;TeknologiOppgangNedgangUnik_Vader[[#This Row],[Oppgang-KNN]],0,1)</f>
        <v>1</v>
      </c>
      <c r="T842" s="1">
        <f>IF(TeknologiOppgangNedgangUnik_Vader[[#This Row],[Label]]=TeknologiOppgangNedgangUnik_Vader[[#This Row],[Prediksjon-KNN]],1,-1)</f>
        <v>1</v>
      </c>
      <c r="U8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2" s="2">
        <f>TeknologiOppgangNedgangUnik_Vader[[#This Row],[Conviction KNN]]*TeknologiOppgangNedgangUnik_Vader[[#This Row],[Prediksjon Rett/Feil KNN]]*TeknologiOppgangNedgangUnik_Vader[[#This Row],[Return]]</f>
        <v>-2.0755401741087543E-4</v>
      </c>
      <c r="W842" s="7">
        <v>0.49626474754313499</v>
      </c>
      <c r="X842" s="7">
        <v>0.50373525245686401</v>
      </c>
      <c r="Y842" s="7">
        <v>0.469343850842595</v>
      </c>
      <c r="Z842" s="7">
        <v>0.530656149157404</v>
      </c>
    </row>
    <row r="843" spans="1:26" hidden="1" x14ac:dyDescent="0.3">
      <c r="A843">
        <v>841</v>
      </c>
      <c r="B843" s="1">
        <v>56.259998000000003</v>
      </c>
      <c r="C843" s="1">
        <v>56.049999</v>
      </c>
      <c r="D843" s="1">
        <v>56.759998000000003</v>
      </c>
      <c r="E843">
        <v>30558700</v>
      </c>
      <c r="F843" s="1">
        <v>56.68</v>
      </c>
      <c r="G843" s="3">
        <f>(TeknologiOppgangNedgangUnik_Vader[[#This Row],[Open]]-TeknologiOppgangNedgangUnik_Vader[[#This Row],[Close]])/TeknologiOppgangNedgangUnik_Vader[[#This Row],[Close]]</f>
        <v>-7.4100564573041051E-3</v>
      </c>
      <c r="H843" s="1">
        <v>0.97829999999999995</v>
      </c>
      <c r="I843" s="1">
        <v>6.8000000000000005E-2</v>
      </c>
      <c r="J843" s="1">
        <v>0.82</v>
      </c>
      <c r="K843" s="1">
        <v>0.111</v>
      </c>
      <c r="L843">
        <v>1</v>
      </c>
      <c r="M843" s="1">
        <v>0.488831008900525</v>
      </c>
      <c r="N843" s="1">
        <v>0.511168991099474</v>
      </c>
      <c r="O843" s="1">
        <v>0.47473612514218599</v>
      </c>
      <c r="P843" s="1">
        <v>0.52526387485781401</v>
      </c>
      <c r="Q843" s="1">
        <v>0.66666666666666596</v>
      </c>
      <c r="R843" s="1">
        <v>0.33333333333333298</v>
      </c>
      <c r="S843" s="1">
        <f>IF(TeknologiOppgangNedgangUnik_Vader[[#This Row],[Nedgang-KNN]]&gt;TeknologiOppgangNedgangUnik_Vader[[#This Row],[Oppgang-KNN]],0,1)</f>
        <v>0</v>
      </c>
      <c r="T843" s="1">
        <f>IF(TeknologiOppgangNedgangUnik_Vader[[#This Row],[Label]]=TeknologiOppgangNedgangUnik_Vader[[#This Row],[Prediksjon-KNN]],1,-1)</f>
        <v>-1</v>
      </c>
      <c r="U8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43" s="2">
        <f>TeknologiOppgangNedgangUnik_Vader[[#This Row],[Conviction KNN]]*TeknologiOppgangNedgangUnik_Vader[[#This Row],[Prediksjon Rett/Feil KNN]]*TeknologiOppgangNedgangUnik_Vader[[#This Row],[Return]]</f>
        <v>1.2350094095506829E-3</v>
      </c>
      <c r="W843" s="1">
        <v>0.49799092024859898</v>
      </c>
      <c r="X843" s="1">
        <v>0.50200907975139997</v>
      </c>
      <c r="Y843" s="1">
        <v>0.469343850842595</v>
      </c>
      <c r="Z843" s="1">
        <v>0.530656149157404</v>
      </c>
    </row>
    <row r="844" spans="1:26" hidden="1" x14ac:dyDescent="0.3">
      <c r="A844">
        <v>842</v>
      </c>
      <c r="B844" s="1">
        <v>56.599997999999999</v>
      </c>
      <c r="C844" s="1">
        <v>56.139999000000003</v>
      </c>
      <c r="D844" s="1">
        <v>56.75</v>
      </c>
      <c r="E844">
        <v>26003400</v>
      </c>
      <c r="F844" s="1">
        <v>56.580002</v>
      </c>
      <c r="G844" s="3">
        <f>(TeknologiOppgangNedgangUnik_Vader[[#This Row],[Open]]-TeknologiOppgangNedgangUnik_Vader[[#This Row],[Close]])/TeknologiOppgangNedgangUnik_Vader[[#This Row],[Close]]</f>
        <v>3.5341108683592862E-4</v>
      </c>
      <c r="H844" s="1">
        <v>0.53739999999999999</v>
      </c>
      <c r="I844" s="1">
        <v>5.8999999999999997E-2</v>
      </c>
      <c r="J844" s="1">
        <v>0.878</v>
      </c>
      <c r="K844" s="1">
        <v>6.3E-2</v>
      </c>
      <c r="L844">
        <v>0</v>
      </c>
      <c r="M844" s="1">
        <v>0.52329720047093997</v>
      </c>
      <c r="N844" s="1">
        <v>0.47670279952905897</v>
      </c>
      <c r="O844" s="1">
        <v>0.53184997012031099</v>
      </c>
      <c r="P844" s="1">
        <v>0.46815002987968801</v>
      </c>
      <c r="Q844" s="1">
        <v>0.22222222222222199</v>
      </c>
      <c r="R844" s="1">
        <v>0.77777777777777701</v>
      </c>
      <c r="S844" s="1">
        <f>IF(TeknologiOppgangNedgangUnik_Vader[[#This Row],[Nedgang-KNN]]&gt;TeknologiOppgangNedgangUnik_Vader[[#This Row],[Oppgang-KNN]],0,1)</f>
        <v>1</v>
      </c>
      <c r="T844" s="1">
        <f>IF(TeknologiOppgangNedgangUnik_Vader[[#This Row],[Label]]=TeknologiOppgangNedgangUnik_Vader[[#This Row],[Prediksjon-KNN]],1,-1)</f>
        <v>-1</v>
      </c>
      <c r="U8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4" s="2">
        <f>TeknologiOppgangNedgangUnik_Vader[[#This Row],[Conviction KNN]]*TeknologiOppgangNedgangUnik_Vader[[#This Row],[Prediksjon Rett/Feil KNN]]*TeknologiOppgangNedgangUnik_Vader[[#This Row],[Return]]</f>
        <v>-9.8169746343313406E-5</v>
      </c>
      <c r="W844" s="1">
        <v>0.51126673323135297</v>
      </c>
      <c r="X844" s="1">
        <v>0.48873326676864598</v>
      </c>
      <c r="Y844" s="1">
        <v>0.39705882352941102</v>
      </c>
      <c r="Z844" s="1">
        <v>0.60294117647058798</v>
      </c>
    </row>
    <row r="845" spans="1:26" hidden="1" x14ac:dyDescent="0.3">
      <c r="A845">
        <v>843</v>
      </c>
      <c r="B845" s="1">
        <v>56.849997999999999</v>
      </c>
      <c r="C845" s="1">
        <v>56.310001</v>
      </c>
      <c r="D845" s="1">
        <v>56.900002000000001</v>
      </c>
      <c r="E845">
        <v>35122000</v>
      </c>
      <c r="F845" s="1">
        <v>56.580002</v>
      </c>
      <c r="G845" s="3">
        <f>(TeknologiOppgangNedgangUnik_Vader[[#This Row],[Open]]-TeknologiOppgangNedgangUnik_Vader[[#This Row],[Close]])/TeknologiOppgangNedgangUnik_Vader[[#This Row],[Close]]</f>
        <v>4.7719333767432355E-3</v>
      </c>
      <c r="H845" s="1">
        <v>0.96220000000000006</v>
      </c>
      <c r="I845" s="1">
        <v>5.6000000000000001E-2</v>
      </c>
      <c r="J845" s="1">
        <v>0.83899999999999997</v>
      </c>
      <c r="K845" s="1">
        <v>0.106</v>
      </c>
      <c r="L845">
        <v>0</v>
      </c>
      <c r="M845" s="1">
        <v>0.50736446168263505</v>
      </c>
      <c r="N845" s="1">
        <v>0.49263553831736401</v>
      </c>
      <c r="O845" s="1">
        <v>0.479018503522401</v>
      </c>
      <c r="P845" s="1">
        <v>0.52098149647759895</v>
      </c>
      <c r="Q845" s="1">
        <v>0.22222222222222199</v>
      </c>
      <c r="R845" s="1">
        <v>0.77777777777777701</v>
      </c>
      <c r="S845" s="1">
        <f>IF(TeknologiOppgangNedgangUnik_Vader[[#This Row],[Nedgang-KNN]]&gt;TeknologiOppgangNedgangUnik_Vader[[#This Row],[Oppgang-KNN]],0,1)</f>
        <v>1</v>
      </c>
      <c r="T845" s="1">
        <f>IF(TeknologiOppgangNedgangUnik_Vader[[#This Row],[Label]]=TeknologiOppgangNedgangUnik_Vader[[#This Row],[Prediksjon-KNN]],1,-1)</f>
        <v>-1</v>
      </c>
      <c r="U8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5" s="2">
        <f>TeknologiOppgangNedgangUnik_Vader[[#This Row],[Conviction KNN]]*TeknologiOppgangNedgangUnik_Vader[[#This Row],[Prediksjon Rett/Feil KNN]]*TeknologiOppgangNedgangUnik_Vader[[#This Row],[Return]]</f>
        <v>-1.3255370490953418E-3</v>
      </c>
      <c r="W845" s="1">
        <v>0.49988849604109997</v>
      </c>
      <c r="X845" s="1">
        <v>0.50011150395889903</v>
      </c>
      <c r="Y845" s="1">
        <v>0.469343850842595</v>
      </c>
      <c r="Z845" s="1">
        <v>0.530656149157404</v>
      </c>
    </row>
    <row r="846" spans="1:26" x14ac:dyDescent="0.3">
      <c r="A846">
        <v>844</v>
      </c>
      <c r="B846" s="1">
        <v>56.799999</v>
      </c>
      <c r="C846" s="1">
        <v>56.669998</v>
      </c>
      <c r="D846" s="1">
        <v>57.52</v>
      </c>
      <c r="E846">
        <v>26587700</v>
      </c>
      <c r="F846" s="1">
        <v>57.389999000000003</v>
      </c>
      <c r="G846" s="3">
        <f>(TeknologiOppgangNedgangUnik_Vader[[#This Row],[Open]]-TeknologiOppgangNedgangUnik_Vader[[#This Row],[Close]])/TeknologiOppgangNedgangUnik_Vader[[#This Row],[Close]]</f>
        <v>-1.028053685799861E-2</v>
      </c>
      <c r="H846" s="1">
        <v>0.99139999999999995</v>
      </c>
      <c r="I846" s="1">
        <v>0.02</v>
      </c>
      <c r="J846" s="1">
        <v>0.83799999999999997</v>
      </c>
      <c r="K846" s="1">
        <v>0.14099999999999999</v>
      </c>
      <c r="L846">
        <v>1</v>
      </c>
      <c r="M846" s="7">
        <v>0.484078519931463</v>
      </c>
      <c r="N846" s="7">
        <v>0.515921480068536</v>
      </c>
      <c r="O846" s="7">
        <v>0.46407475254831299</v>
      </c>
      <c r="P846" s="7">
        <v>0.53592524745168602</v>
      </c>
      <c r="Q846" s="7">
        <v>0.44444444444444398</v>
      </c>
      <c r="R846" s="7">
        <v>0.55555555555555503</v>
      </c>
      <c r="S846" s="1">
        <f>IF(TeknologiOppgangNedgangUnik_Vader[[#This Row],[Nedgang-KNN]]&gt;TeknologiOppgangNedgangUnik_Vader[[#This Row],[Oppgang-KNN]],0,1)</f>
        <v>1</v>
      </c>
      <c r="T846" s="1">
        <f>IF(TeknologiOppgangNedgangUnik_Vader[[#This Row],[Label]]=TeknologiOppgangNedgangUnik_Vader[[#This Row],[Prediksjon-KNN]],1,-1)</f>
        <v>1</v>
      </c>
      <c r="U8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6" s="2">
        <f>TeknologiOppgangNedgangUnik_Vader[[#This Row],[Conviction KNN]]*TeknologiOppgangNedgangUnik_Vader[[#This Row],[Prediksjon Rett/Feil KNN]]*TeknologiOppgangNedgangUnik_Vader[[#This Row],[Return]]</f>
        <v>-5.7114093655547796E-4</v>
      </c>
      <c r="W846" s="7">
        <v>0.49564137412078102</v>
      </c>
      <c r="X846" s="7">
        <v>0.50435862587921798</v>
      </c>
      <c r="Y846" s="7">
        <v>0.469343850842595</v>
      </c>
      <c r="Z846" s="7">
        <v>0.530656149157404</v>
      </c>
    </row>
    <row r="847" spans="1:26" x14ac:dyDescent="0.3">
      <c r="A847">
        <v>845</v>
      </c>
      <c r="B847" s="1">
        <v>57.650002000000001</v>
      </c>
      <c r="C847" s="1">
        <v>57.450001</v>
      </c>
      <c r="D847" s="1">
        <v>58.209999000000003</v>
      </c>
      <c r="E847">
        <v>29335200</v>
      </c>
      <c r="F847" s="1">
        <v>57.959999000000003</v>
      </c>
      <c r="G847" s="3">
        <f>(TeknologiOppgangNedgangUnik_Vader[[#This Row],[Open]]-TeknologiOppgangNedgangUnik_Vader[[#This Row],[Close]])/TeknologiOppgangNedgangUnik_Vader[[#This Row],[Close]]</f>
        <v>-5.3484645505256605E-3</v>
      </c>
      <c r="H847" s="1">
        <v>0</v>
      </c>
      <c r="I847" s="1">
        <v>0</v>
      </c>
      <c r="J847" s="1">
        <v>1</v>
      </c>
      <c r="K847" s="1">
        <v>0</v>
      </c>
      <c r="L847">
        <v>1</v>
      </c>
      <c r="M847" s="7">
        <v>0.56373883883369702</v>
      </c>
      <c r="N847" s="7">
        <v>0.43626116116630198</v>
      </c>
      <c r="O847" s="7">
        <v>0.67709443016826198</v>
      </c>
      <c r="P847" s="7">
        <v>0.32290556983173702</v>
      </c>
      <c r="Q847" s="7">
        <v>0.44444444444444398</v>
      </c>
      <c r="R847" s="7">
        <v>0.55555555555555503</v>
      </c>
      <c r="S847" s="1">
        <f>IF(TeknologiOppgangNedgangUnik_Vader[[#This Row],[Nedgang-KNN]]&gt;TeknologiOppgangNedgangUnik_Vader[[#This Row],[Oppgang-KNN]],0,1)</f>
        <v>1</v>
      </c>
      <c r="T847" s="1">
        <f>IF(TeknologiOppgangNedgangUnik_Vader[[#This Row],[Label]]=TeknologiOppgangNedgangUnik_Vader[[#This Row],[Prediksjon-KNN]],1,-1)</f>
        <v>1</v>
      </c>
      <c r="U8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7" s="2">
        <f>TeknologiOppgangNedgangUnik_Vader[[#This Row],[Conviction KNN]]*TeknologiOppgangNedgangUnik_Vader[[#This Row],[Prediksjon Rett/Feil KNN]]*TeknologiOppgangNedgangUnik_Vader[[#This Row],[Return]]</f>
        <v>-2.9713691947364765E-4</v>
      </c>
      <c r="W847" s="7">
        <v>0.53105519930732104</v>
      </c>
      <c r="X847" s="7">
        <v>0.46894480069267802</v>
      </c>
      <c r="Y847" s="7">
        <v>0.54250559284116295</v>
      </c>
      <c r="Z847" s="7">
        <v>0.45749440715883599</v>
      </c>
    </row>
    <row r="848" spans="1:26" x14ac:dyDescent="0.3">
      <c r="A848">
        <v>846</v>
      </c>
      <c r="B848" s="1">
        <v>58.029998999999997</v>
      </c>
      <c r="C848" s="1">
        <v>58.029998999999997</v>
      </c>
      <c r="D848" s="1">
        <v>58.450001</v>
      </c>
      <c r="E848">
        <v>18162300</v>
      </c>
      <c r="F848" s="1">
        <v>58.299999</v>
      </c>
      <c r="G848" s="3">
        <f>(TeknologiOppgangNedgangUnik_Vader[[#This Row],[Open]]-TeknologiOppgangNedgangUnik_Vader[[#This Row],[Close]])/TeknologiOppgangNedgangUnik_Vader[[#This Row],[Close]]</f>
        <v>-4.6312179182027621E-3</v>
      </c>
      <c r="H848" s="1">
        <v>0.98319999999999996</v>
      </c>
      <c r="I848" s="1">
        <v>5.3999999999999999E-2</v>
      </c>
      <c r="J848" s="1">
        <v>0.83099999999999996</v>
      </c>
      <c r="K848" s="1">
        <v>0.11600000000000001</v>
      </c>
      <c r="L848">
        <v>1</v>
      </c>
      <c r="M848" s="7">
        <v>0.50363966799374404</v>
      </c>
      <c r="N848" s="7">
        <v>0.49636033200625501</v>
      </c>
      <c r="O848" s="7">
        <v>0.47112993724723801</v>
      </c>
      <c r="P848" s="7">
        <v>0.52887006275276105</v>
      </c>
      <c r="Q848" s="7">
        <v>0.22222222222222199</v>
      </c>
      <c r="R848" s="7">
        <v>0.77777777777777701</v>
      </c>
      <c r="S848" s="1">
        <f>IF(TeknologiOppgangNedgangUnik_Vader[[#This Row],[Nedgang-KNN]]&gt;TeknologiOppgangNedgangUnik_Vader[[#This Row],[Oppgang-KNN]],0,1)</f>
        <v>1</v>
      </c>
      <c r="T848" s="1">
        <f>IF(TeknologiOppgangNedgangUnik_Vader[[#This Row],[Label]]=TeknologiOppgangNedgangUnik_Vader[[#This Row],[Prediksjon-KNN]],1,-1)</f>
        <v>1</v>
      </c>
      <c r="U8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8" s="2">
        <f>TeknologiOppgangNedgangUnik_Vader[[#This Row],[Conviction KNN]]*TeknologiOppgangNedgangUnik_Vader[[#This Row],[Prediksjon Rett/Feil KNN]]*TeknologiOppgangNedgangUnik_Vader[[#This Row],[Return]]</f>
        <v>-1.2864494217229882E-3</v>
      </c>
      <c r="W848" s="7">
        <v>0.49807932874758498</v>
      </c>
      <c r="X848" s="7">
        <v>0.50192067125241402</v>
      </c>
      <c r="Y848" s="7">
        <v>0.469343850842595</v>
      </c>
      <c r="Z848" s="7">
        <v>0.530656149157404</v>
      </c>
    </row>
    <row r="849" spans="1:26" hidden="1" x14ac:dyDescent="0.3">
      <c r="A849">
        <v>847</v>
      </c>
      <c r="B849" s="1">
        <v>58.029998999999997</v>
      </c>
      <c r="C849" s="1">
        <v>57.619999</v>
      </c>
      <c r="D849" s="1">
        <v>58.189999</v>
      </c>
      <c r="E849">
        <v>21655200</v>
      </c>
      <c r="F849" s="1">
        <v>57.939999</v>
      </c>
      <c r="G849" s="3">
        <f>(TeknologiOppgangNedgangUnik_Vader[[#This Row],[Open]]-TeknologiOppgangNedgangUnik_Vader[[#This Row],[Close]])/TeknologiOppgangNedgangUnik_Vader[[#This Row],[Close]]</f>
        <v>1.5533310589114146E-3</v>
      </c>
      <c r="H849" s="1">
        <v>0.29599999999999999</v>
      </c>
      <c r="I849" s="1">
        <v>0</v>
      </c>
      <c r="J849" s="1">
        <v>0.93700000000000006</v>
      </c>
      <c r="K849" s="1">
        <v>6.2E-2</v>
      </c>
      <c r="L849">
        <v>0</v>
      </c>
      <c r="M849" s="1">
        <v>0.52862109204762497</v>
      </c>
      <c r="N849" s="1">
        <v>0.47137890795237403</v>
      </c>
      <c r="O849" s="1">
        <v>0.58661420573849299</v>
      </c>
      <c r="P849" s="1">
        <v>0.41338579426150601</v>
      </c>
      <c r="Q849" s="1">
        <v>0.55555555555555503</v>
      </c>
      <c r="R849" s="1">
        <v>0.44444444444444398</v>
      </c>
      <c r="S849" s="1">
        <f>IF(TeknologiOppgangNedgangUnik_Vader[[#This Row],[Nedgang-KNN]]&gt;TeknologiOppgangNedgangUnik_Vader[[#This Row],[Oppgang-KNN]],0,1)</f>
        <v>0</v>
      </c>
      <c r="T849" s="1">
        <f>IF(TeknologiOppgangNedgangUnik_Vader[[#This Row],[Label]]=TeknologiOppgangNedgangUnik_Vader[[#This Row],[Prediksjon-KNN]],1,-1)</f>
        <v>1</v>
      </c>
      <c r="U8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9" s="2">
        <f>TeknologiOppgangNedgangUnik_Vader[[#This Row],[Conviction KNN]]*TeknologiOppgangNedgangUnik_Vader[[#This Row],[Prediksjon Rett/Feil KNN]]*TeknologiOppgangNedgangUnik_Vader[[#This Row],[Return]]</f>
        <v>8.6296169939522986E-5</v>
      </c>
      <c r="W849" s="1">
        <v>0.51739161217776097</v>
      </c>
      <c r="X849" s="1">
        <v>0.48260838782223803</v>
      </c>
      <c r="Y849" s="1">
        <v>0.54250559284116295</v>
      </c>
      <c r="Z849" s="1">
        <v>0.45749440715883599</v>
      </c>
    </row>
    <row r="850" spans="1:26" x14ac:dyDescent="0.3">
      <c r="A850">
        <v>848</v>
      </c>
      <c r="B850" s="1">
        <v>58.009998000000003</v>
      </c>
      <c r="C850" s="1">
        <v>57.959999000000003</v>
      </c>
      <c r="D850" s="1">
        <v>58.5</v>
      </c>
      <c r="E850">
        <v>19283900</v>
      </c>
      <c r="F850" s="1">
        <v>58.119999</v>
      </c>
      <c r="G850" s="3">
        <f>(TeknologiOppgangNedgangUnik_Vader[[#This Row],[Open]]-TeknologiOppgangNedgangUnik_Vader[[#This Row],[Close]])/TeknologiOppgangNedgangUnik_Vader[[#This Row],[Close]]</f>
        <v>-1.8926531640166909E-3</v>
      </c>
      <c r="H850" s="1">
        <v>0.9738</v>
      </c>
      <c r="I850" s="1">
        <v>1.2E-2</v>
      </c>
      <c r="J850" s="1">
        <v>0.89800000000000002</v>
      </c>
      <c r="K850" s="1">
        <v>0.09</v>
      </c>
      <c r="L850">
        <v>1</v>
      </c>
      <c r="M850" s="7">
        <v>0.51108456901472599</v>
      </c>
      <c r="N850" s="7">
        <v>0.48891543098527301</v>
      </c>
      <c r="O850" s="7">
        <v>0.51219019587018</v>
      </c>
      <c r="P850" s="7">
        <v>0.487809804129819</v>
      </c>
      <c r="Q850" s="7">
        <v>0.44444444444444398</v>
      </c>
      <c r="R850" s="7">
        <v>0.55555555555555503</v>
      </c>
      <c r="S850" s="1">
        <f>IF(TeknologiOppgangNedgangUnik_Vader[[#This Row],[Nedgang-KNN]]&gt;TeknologiOppgangNedgangUnik_Vader[[#This Row],[Oppgang-KNN]],0,1)</f>
        <v>1</v>
      </c>
      <c r="T850" s="1">
        <f>IF(TeknologiOppgangNedgangUnik_Vader[[#This Row],[Label]]=TeknologiOppgangNedgangUnik_Vader[[#This Row],[Prediksjon-KNN]],1,-1)</f>
        <v>1</v>
      </c>
      <c r="U8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0" s="2">
        <f>TeknologiOppgangNedgangUnik_Vader[[#This Row],[Conviction KNN]]*TeknologiOppgangNedgangUnik_Vader[[#This Row],[Prediksjon Rett/Feil KNN]]*TeknologiOppgangNedgangUnik_Vader[[#This Row],[Return]]</f>
        <v>-1.0514739800092721E-4</v>
      </c>
      <c r="W850" s="7">
        <v>0.50516596028671501</v>
      </c>
      <c r="X850" s="7">
        <v>0.49483403971328399</v>
      </c>
      <c r="Y850" s="7">
        <v>0.515593561368209</v>
      </c>
      <c r="Z850" s="7">
        <v>0.48440643863179</v>
      </c>
    </row>
    <row r="851" spans="1:26" hidden="1" x14ac:dyDescent="0.3">
      <c r="A851">
        <v>849</v>
      </c>
      <c r="B851" s="1">
        <v>57.610000999999997</v>
      </c>
      <c r="C851" s="1">
        <v>57.27</v>
      </c>
      <c r="D851" s="1">
        <v>57.619999</v>
      </c>
      <c r="E851">
        <v>20523500</v>
      </c>
      <c r="F851" s="1">
        <v>57.439999</v>
      </c>
      <c r="G851" s="3">
        <f>(TeknologiOppgangNedgangUnik_Vader[[#This Row],[Open]]-TeknologiOppgangNedgangUnik_Vader[[#This Row],[Close]])/TeknologiOppgangNedgangUnik_Vader[[#This Row],[Close]]</f>
        <v>2.9596448983224503E-3</v>
      </c>
      <c r="H851" s="1">
        <v>0.99560000000000004</v>
      </c>
      <c r="I851" s="1">
        <v>4.2999999999999997E-2</v>
      </c>
      <c r="J851" s="1">
        <v>0.82499999999999996</v>
      </c>
      <c r="K851" s="1">
        <v>0.13200000000000001</v>
      </c>
      <c r="L851">
        <v>0</v>
      </c>
      <c r="M851" s="1">
        <v>0.49166857348474402</v>
      </c>
      <c r="N851" s="1">
        <v>0.50833142651525598</v>
      </c>
      <c r="O851" s="1">
        <v>0.46053053586384102</v>
      </c>
      <c r="P851" s="1">
        <v>0.53946946413615804</v>
      </c>
      <c r="Q851" s="1">
        <v>0.22222222222222199</v>
      </c>
      <c r="R851" s="1">
        <v>0.77777777777777701</v>
      </c>
      <c r="S851" s="1">
        <f>IF(TeknologiOppgangNedgangUnik_Vader[[#This Row],[Nedgang-KNN]]&gt;TeknologiOppgangNedgangUnik_Vader[[#This Row],[Oppgang-KNN]],0,1)</f>
        <v>1</v>
      </c>
      <c r="T851" s="1">
        <f>IF(TeknologiOppgangNedgangUnik_Vader[[#This Row],[Label]]=TeknologiOppgangNedgangUnik_Vader[[#This Row],[Prediksjon-KNN]],1,-1)</f>
        <v>-1</v>
      </c>
      <c r="U8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51" s="2">
        <f>TeknologiOppgangNedgangUnik_Vader[[#This Row],[Conviction KNN]]*TeknologiOppgangNedgangUnik_Vader[[#This Row],[Prediksjon Rett/Feil KNN]]*TeknologiOppgangNedgangUnik_Vader[[#This Row],[Return]]</f>
        <v>-8.2212358286734653E-4</v>
      </c>
      <c r="W851" s="1">
        <v>0.49580587684372801</v>
      </c>
      <c r="X851" s="1">
        <v>0.50419412315627199</v>
      </c>
      <c r="Y851" s="1">
        <v>0.469343850842595</v>
      </c>
      <c r="Z851" s="1">
        <v>0.530656149157404</v>
      </c>
    </row>
    <row r="852" spans="1:26" x14ac:dyDescent="0.3">
      <c r="A852">
        <v>850</v>
      </c>
      <c r="B852" s="1">
        <v>57.540000999999997</v>
      </c>
      <c r="C852" s="1">
        <v>57.23</v>
      </c>
      <c r="D852" s="1">
        <v>57.68</v>
      </c>
      <c r="E852">
        <v>18856400</v>
      </c>
      <c r="F852" s="1">
        <v>57.560001</v>
      </c>
      <c r="G852" s="3">
        <f>(TeknologiOppgangNedgangUnik_Vader[[#This Row],[Open]]-TeknologiOppgangNedgangUnik_Vader[[#This Row],[Close]])/TeknologiOppgangNedgangUnik_Vader[[#This Row],[Close]]</f>
        <v>-3.4746351029429494E-4</v>
      </c>
      <c r="H852" s="1">
        <v>0.9607</v>
      </c>
      <c r="I852" s="1">
        <v>0.01</v>
      </c>
      <c r="J852" s="1">
        <v>0.93400000000000005</v>
      </c>
      <c r="K852" s="1">
        <v>5.7000000000000002E-2</v>
      </c>
      <c r="L852">
        <v>1</v>
      </c>
      <c r="M852" s="7">
        <v>0.53077628110733599</v>
      </c>
      <c r="N852" s="7">
        <v>0.46922371889266401</v>
      </c>
      <c r="O852" s="7">
        <v>0.54411865489597799</v>
      </c>
      <c r="P852" s="7">
        <v>0.45588134510402201</v>
      </c>
      <c r="Q852" s="7">
        <v>0.44444444444444398</v>
      </c>
      <c r="R852" s="7">
        <v>0.55555555555555503</v>
      </c>
      <c r="S852" s="1">
        <f>IF(TeknologiOppgangNedgangUnik_Vader[[#This Row],[Nedgang-KNN]]&gt;TeknologiOppgangNedgangUnik_Vader[[#This Row],[Oppgang-KNN]],0,1)</f>
        <v>1</v>
      </c>
      <c r="T852" s="1">
        <f>IF(TeknologiOppgangNedgangUnik_Vader[[#This Row],[Label]]=TeknologiOppgangNedgangUnik_Vader[[#This Row],[Prediksjon-KNN]],1,-1)</f>
        <v>1</v>
      </c>
      <c r="U8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2" s="2">
        <f>TeknologiOppgangNedgangUnik_Vader[[#This Row],[Conviction KNN]]*TeknologiOppgangNedgangUnik_Vader[[#This Row],[Prediksjon Rett/Feil KNN]]*TeknologiOppgangNedgangUnik_Vader[[#This Row],[Return]]</f>
        <v>-1.9303528349683043E-5</v>
      </c>
      <c r="W852" s="7">
        <v>0.51117358653030498</v>
      </c>
      <c r="X852" s="7">
        <v>0.48882641346969502</v>
      </c>
      <c r="Y852" s="7">
        <v>0.515593561368209</v>
      </c>
      <c r="Z852" s="7">
        <v>0.48440643863179</v>
      </c>
    </row>
    <row r="853" spans="1:26" hidden="1" x14ac:dyDescent="0.3">
      <c r="A853">
        <v>851</v>
      </c>
      <c r="B853" s="1">
        <v>57.419998</v>
      </c>
      <c r="C853" s="1">
        <v>57.27</v>
      </c>
      <c r="D853" s="1">
        <v>57.700001</v>
      </c>
      <c r="E853">
        <v>14214300</v>
      </c>
      <c r="F853" s="1">
        <v>57.599997999999999</v>
      </c>
      <c r="G853" s="3">
        <f>(TeknologiOppgangNedgangUnik_Vader[[#This Row],[Open]]-TeknologiOppgangNedgangUnik_Vader[[#This Row],[Close]])/TeknologiOppgangNedgangUnik_Vader[[#This Row],[Close]]</f>
        <v>-3.1250001085069432E-3</v>
      </c>
      <c r="H853" s="1">
        <v>0.80959999999999999</v>
      </c>
      <c r="I853" s="1">
        <v>8.6999999999999994E-2</v>
      </c>
      <c r="J853" s="1">
        <v>0.80600000000000005</v>
      </c>
      <c r="K853" s="1">
        <v>0.107</v>
      </c>
      <c r="L853">
        <v>1</v>
      </c>
      <c r="M853" s="1">
        <v>0.49859367200223398</v>
      </c>
      <c r="N853" s="1">
        <v>0.50140632799776497</v>
      </c>
      <c r="O853" s="1">
        <v>0.487798004312959</v>
      </c>
      <c r="P853" s="1">
        <v>0.51220199568703995</v>
      </c>
      <c r="Q853" s="1">
        <v>0.66666666666666596</v>
      </c>
      <c r="R853" s="1">
        <v>0.33333333333333298</v>
      </c>
      <c r="S853" s="1">
        <f>IF(TeknologiOppgangNedgangUnik_Vader[[#This Row],[Nedgang-KNN]]&gt;TeknologiOppgangNedgangUnik_Vader[[#This Row],[Oppgang-KNN]],0,1)</f>
        <v>0</v>
      </c>
      <c r="T853" s="1">
        <f>IF(TeknologiOppgangNedgangUnik_Vader[[#This Row],[Label]]=TeknologiOppgangNedgangUnik_Vader[[#This Row],[Prediksjon-KNN]],1,-1)</f>
        <v>-1</v>
      </c>
      <c r="U8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3" s="2">
        <f>TeknologiOppgangNedgangUnik_Vader[[#This Row],[Conviction KNN]]*TeknologiOppgangNedgangUnik_Vader[[#This Row],[Prediksjon Rett/Feil KNN]]*TeknologiOppgangNedgangUnik_Vader[[#This Row],[Return]]</f>
        <v>5.2083335141782329E-4</v>
      </c>
      <c r="W853" s="1">
        <v>0.499258583579204</v>
      </c>
      <c r="X853" s="1">
        <v>0.50074141642079495</v>
      </c>
      <c r="Y853" s="1">
        <v>0.588607594936708</v>
      </c>
      <c r="Z853" s="1">
        <v>0.411392405063291</v>
      </c>
    </row>
    <row r="854" spans="1:26" hidden="1" x14ac:dyDescent="0.3">
      <c r="A854">
        <v>852</v>
      </c>
      <c r="B854" s="1">
        <v>57.43</v>
      </c>
      <c r="C854" s="1">
        <v>57.200001</v>
      </c>
      <c r="D854" s="1">
        <v>57.73</v>
      </c>
      <c r="E854">
        <v>17271000</v>
      </c>
      <c r="F854" s="1">
        <v>57.619999</v>
      </c>
      <c r="G854" s="3">
        <f>(TeknologiOppgangNedgangUnik_Vader[[#This Row],[Open]]-TeknologiOppgangNedgangUnik_Vader[[#This Row],[Close]])/TeknologiOppgangNedgangUnik_Vader[[#This Row],[Close]]</f>
        <v>-3.297448859726642E-3</v>
      </c>
      <c r="H854" s="1">
        <v>0.29599999999999999</v>
      </c>
      <c r="I854" s="1">
        <v>0</v>
      </c>
      <c r="J854" s="1">
        <v>0.93700000000000006</v>
      </c>
      <c r="K854" s="1">
        <v>6.2E-2</v>
      </c>
      <c r="L854">
        <v>1</v>
      </c>
      <c r="M854" s="1">
        <v>0.52862109204762497</v>
      </c>
      <c r="N854" s="1">
        <v>0.47137890795237403</v>
      </c>
      <c r="O854" s="1">
        <v>0.58661420573849299</v>
      </c>
      <c r="P854" s="1">
        <v>0.41338579426150601</v>
      </c>
      <c r="Q854" s="1">
        <v>0.55555555555555503</v>
      </c>
      <c r="R854" s="1">
        <v>0.44444444444444398</v>
      </c>
      <c r="S854" s="1">
        <f>IF(TeknologiOppgangNedgangUnik_Vader[[#This Row],[Nedgang-KNN]]&gt;TeknologiOppgangNedgangUnik_Vader[[#This Row],[Oppgang-KNN]],0,1)</f>
        <v>0</v>
      </c>
      <c r="T854" s="1">
        <f>IF(TeknologiOppgangNedgangUnik_Vader[[#This Row],[Label]]=TeknologiOppgangNedgangUnik_Vader[[#This Row],[Prediksjon-KNN]],1,-1)</f>
        <v>-1</v>
      </c>
      <c r="U8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4" s="2">
        <f>TeknologiOppgangNedgangUnik_Vader[[#This Row],[Conviction KNN]]*TeknologiOppgangNedgangUnik_Vader[[#This Row],[Prediksjon Rett/Feil KNN]]*TeknologiOppgangNedgangUnik_Vader[[#This Row],[Return]]</f>
        <v>1.8319160331814666E-4</v>
      </c>
      <c r="W854" s="1">
        <v>0.51739161217776097</v>
      </c>
      <c r="X854" s="1">
        <v>0.48260838782223803</v>
      </c>
      <c r="Y854" s="1">
        <v>0.54250559284116295</v>
      </c>
      <c r="Z854" s="1">
        <v>0.45749440715883599</v>
      </c>
    </row>
    <row r="855" spans="1:26" x14ac:dyDescent="0.3">
      <c r="A855">
        <v>853</v>
      </c>
      <c r="B855" s="1">
        <v>57.599997999999999</v>
      </c>
      <c r="C855" s="1">
        <v>57.259998000000003</v>
      </c>
      <c r="D855" s="1">
        <v>57.75</v>
      </c>
      <c r="E855">
        <v>15221900</v>
      </c>
      <c r="F855" s="1">
        <v>57.669998</v>
      </c>
      <c r="G855" s="3">
        <f>(TeknologiOppgangNedgangUnik_Vader[[#This Row],[Open]]-TeknologiOppgangNedgangUnik_Vader[[#This Row],[Close]])/TeknologiOppgangNedgangUnik_Vader[[#This Row],[Close]]</f>
        <v>-1.2138027124606505E-3</v>
      </c>
      <c r="H855" s="1">
        <v>0.99319999999999997</v>
      </c>
      <c r="I855" s="1">
        <v>2.9000000000000001E-2</v>
      </c>
      <c r="J855" s="1">
        <v>0.82499999999999996</v>
      </c>
      <c r="K855" s="1">
        <v>0.14599999999999999</v>
      </c>
      <c r="L855">
        <v>1</v>
      </c>
      <c r="M855" s="7">
        <v>0.488533908219629</v>
      </c>
      <c r="N855" s="7">
        <v>0.51146609178036995</v>
      </c>
      <c r="O855" s="7">
        <v>0.45545900663449501</v>
      </c>
      <c r="P855" s="7">
        <v>0.54454099336550399</v>
      </c>
      <c r="Q855" s="7">
        <v>0.44444444444444398</v>
      </c>
      <c r="R855" s="7">
        <v>0.55555555555555503</v>
      </c>
      <c r="S855" s="1">
        <f>IF(TeknologiOppgangNedgangUnik_Vader[[#This Row],[Nedgang-KNN]]&gt;TeknologiOppgangNedgangUnik_Vader[[#This Row],[Oppgang-KNN]],0,1)</f>
        <v>1</v>
      </c>
      <c r="T855" s="1">
        <f>IF(TeknologiOppgangNedgangUnik_Vader[[#This Row],[Label]]=TeknologiOppgangNedgangUnik_Vader[[#This Row],[Prediksjon-KNN]],1,-1)</f>
        <v>1</v>
      </c>
      <c r="U8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5" s="2">
        <f>TeknologiOppgangNedgangUnik_Vader[[#This Row],[Conviction KNN]]*TeknologiOppgangNedgangUnik_Vader[[#This Row],[Prediksjon Rett/Feil KNN]]*TeknologiOppgangNedgangUnik_Vader[[#This Row],[Return]]</f>
        <v>-6.7433484025591664E-5</v>
      </c>
      <c r="W855" s="7">
        <v>0.49427780787637299</v>
      </c>
      <c r="X855" s="7">
        <v>0.50572219212362601</v>
      </c>
      <c r="Y855" s="7">
        <v>0.469343850842595</v>
      </c>
      <c r="Z855" s="7">
        <v>0.530656149157404</v>
      </c>
    </row>
    <row r="856" spans="1:26" hidden="1" x14ac:dyDescent="0.3">
      <c r="A856">
        <v>854</v>
      </c>
      <c r="B856" s="1">
        <v>57.900002000000001</v>
      </c>
      <c r="C856" s="1">
        <v>57.849997999999999</v>
      </c>
      <c r="D856" s="1">
        <v>58.18</v>
      </c>
      <c r="E856">
        <v>18732400</v>
      </c>
      <c r="F856" s="1">
        <v>57.889999000000003</v>
      </c>
      <c r="G856" s="3">
        <f>(TeknologiOppgangNedgangUnik_Vader[[#This Row],[Open]]-TeknologiOppgangNedgangUnik_Vader[[#This Row],[Close]])/TeknologiOppgangNedgangUnik_Vader[[#This Row],[Close]]</f>
        <v>1.7279323152169239E-4</v>
      </c>
      <c r="H856" s="1">
        <v>0.99109999999999998</v>
      </c>
      <c r="I856" s="1">
        <v>1.2999999999999999E-2</v>
      </c>
      <c r="J856" s="1">
        <v>0.85399999999999998</v>
      </c>
      <c r="K856" s="1">
        <v>0.13300000000000001</v>
      </c>
      <c r="L856">
        <v>0</v>
      </c>
      <c r="M856" s="1">
        <v>0.49527794193927899</v>
      </c>
      <c r="N856" s="1">
        <v>0.50472205806072001</v>
      </c>
      <c r="O856" s="1">
        <v>0.47563514937177098</v>
      </c>
      <c r="P856" s="1">
        <v>0.52436485062822802</v>
      </c>
      <c r="Q856" s="1">
        <v>0.33333333333333298</v>
      </c>
      <c r="R856" s="1">
        <v>0.66666666666666596</v>
      </c>
      <c r="S856" s="1">
        <f>IF(TeknologiOppgangNedgangUnik_Vader[[#This Row],[Nedgang-KNN]]&gt;TeknologiOppgangNedgangUnik_Vader[[#This Row],[Oppgang-KNN]],0,1)</f>
        <v>1</v>
      </c>
      <c r="T856" s="1">
        <f>IF(TeknologiOppgangNedgangUnik_Vader[[#This Row],[Label]]=TeknologiOppgangNedgangUnik_Vader[[#This Row],[Prediksjon-KNN]],1,-1)</f>
        <v>-1</v>
      </c>
      <c r="U8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6" s="2">
        <f>TeknologiOppgangNedgangUnik_Vader[[#This Row],[Conviction KNN]]*TeknologiOppgangNedgangUnik_Vader[[#This Row],[Prediksjon Rett/Feil KNN]]*TeknologiOppgangNedgangUnik_Vader[[#This Row],[Return]]</f>
        <v>-2.8798871920282033E-5</v>
      </c>
      <c r="W856" s="1">
        <v>0.49752233627009101</v>
      </c>
      <c r="X856" s="1">
        <v>0.50247766372990799</v>
      </c>
      <c r="Y856" s="1">
        <v>0.515593561368209</v>
      </c>
      <c r="Z856" s="1">
        <v>0.48440643863179</v>
      </c>
    </row>
    <row r="857" spans="1:26" x14ac:dyDescent="0.3">
      <c r="A857">
        <v>855</v>
      </c>
      <c r="B857" s="1">
        <v>57.799999</v>
      </c>
      <c r="C857" s="1">
        <v>57.720001000000003</v>
      </c>
      <c r="D857" s="1">
        <v>58.040000999999997</v>
      </c>
      <c r="E857">
        <v>18151500</v>
      </c>
      <c r="F857" s="1">
        <v>57.950001</v>
      </c>
      <c r="G857" s="3">
        <f>(TeknologiOppgangNedgangUnik_Vader[[#This Row],[Open]]-TeknologiOppgangNedgangUnik_Vader[[#This Row],[Close]])/TeknologiOppgangNedgangUnik_Vader[[#This Row],[Close]]</f>
        <v>-2.5884727767304205E-3</v>
      </c>
      <c r="H857" s="1">
        <v>0.99809999999999999</v>
      </c>
      <c r="I857" s="1">
        <v>3.1E-2</v>
      </c>
      <c r="J857" s="1">
        <v>0.82099999999999995</v>
      </c>
      <c r="K857" s="1">
        <v>0.14799999999999999</v>
      </c>
      <c r="L857">
        <v>1</v>
      </c>
      <c r="M857" s="7">
        <v>0.48746538399690797</v>
      </c>
      <c r="N857" s="7">
        <v>0.51253461600309103</v>
      </c>
      <c r="O857" s="7">
        <v>0.45299106289164098</v>
      </c>
      <c r="P857" s="7">
        <v>0.54700893710835796</v>
      </c>
      <c r="Q857" s="7">
        <v>0.44444444444444398</v>
      </c>
      <c r="R857" s="7">
        <v>0.55555555555555503</v>
      </c>
      <c r="S857" s="1">
        <f>IF(TeknologiOppgangNedgangUnik_Vader[[#This Row],[Nedgang-KNN]]&gt;TeknologiOppgangNedgangUnik_Vader[[#This Row],[Oppgang-KNN]],0,1)</f>
        <v>1</v>
      </c>
      <c r="T857" s="1">
        <f>IF(TeknologiOppgangNedgangUnik_Vader[[#This Row],[Label]]=TeknologiOppgangNedgangUnik_Vader[[#This Row],[Prediksjon-KNN]],1,-1)</f>
        <v>1</v>
      </c>
      <c r="U8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7" s="2">
        <f>TeknologiOppgangNedgangUnik_Vader[[#This Row],[Conviction KNN]]*TeknologiOppgangNedgangUnik_Vader[[#This Row],[Prediksjon Rett/Feil KNN]]*TeknologiOppgangNedgangUnik_Vader[[#This Row],[Return]]</f>
        <v>-1.4380404315168994E-4</v>
      </c>
      <c r="W857" s="7">
        <v>0.49376155648820103</v>
      </c>
      <c r="X857" s="7">
        <v>0.50623844351179803</v>
      </c>
      <c r="Y857" s="7">
        <v>0.469343850842595</v>
      </c>
      <c r="Z857" s="7">
        <v>0.530656149157404</v>
      </c>
    </row>
    <row r="858" spans="1:26" x14ac:dyDescent="0.3">
      <c r="A858">
        <v>856</v>
      </c>
      <c r="B858" s="1">
        <v>57.880001</v>
      </c>
      <c r="C858" s="1">
        <v>57.779998999999997</v>
      </c>
      <c r="D858" s="1">
        <v>58.290000999999997</v>
      </c>
      <c r="E858">
        <v>18552600</v>
      </c>
      <c r="F858" s="1">
        <v>58.169998</v>
      </c>
      <c r="G858" s="3">
        <f>(TeknologiOppgangNedgangUnik_Vader[[#This Row],[Open]]-TeknologiOppgangNedgangUnik_Vader[[#This Row],[Close]])/TeknologiOppgangNedgangUnik_Vader[[#This Row],[Close]]</f>
        <v>-4.9853362552977846E-3</v>
      </c>
      <c r="H858" s="1">
        <v>0.95550000000000002</v>
      </c>
      <c r="I858" s="1">
        <v>3.9E-2</v>
      </c>
      <c r="J858" s="1">
        <v>0.86899999999999999</v>
      </c>
      <c r="K858" s="1">
        <v>9.2999999999999999E-2</v>
      </c>
      <c r="L858">
        <v>1</v>
      </c>
      <c r="M858" s="7">
        <v>0.51432763213448596</v>
      </c>
      <c r="N858" s="7">
        <v>0.48567236786551399</v>
      </c>
      <c r="O858" s="7">
        <v>0.49352316722723599</v>
      </c>
      <c r="P858" s="7">
        <v>0.50647683277276301</v>
      </c>
      <c r="Q858" s="7">
        <v>0.11111111111111099</v>
      </c>
      <c r="R858" s="7">
        <v>0.88888888888888795</v>
      </c>
      <c r="S858" s="1">
        <f>IF(TeknologiOppgangNedgangUnik_Vader[[#This Row],[Nedgang-KNN]]&gt;TeknologiOppgangNedgangUnik_Vader[[#This Row],[Oppgang-KNN]],0,1)</f>
        <v>1</v>
      </c>
      <c r="T858" s="1">
        <f>IF(TeknologiOppgangNedgangUnik_Vader[[#This Row],[Label]]=TeknologiOppgangNedgangUnik_Vader[[#This Row],[Prediksjon-KNN]],1,-1)</f>
        <v>1</v>
      </c>
      <c r="U8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58" s="2">
        <f>TeknologiOppgangNedgangUnik_Vader[[#This Row],[Conviction KNN]]*TeknologiOppgangNedgangUnik_Vader[[#This Row],[Prediksjon Rett/Feil KNN]]*TeknologiOppgangNedgangUnik_Vader[[#This Row],[Return]]</f>
        <v>-1.9387418770602477E-3</v>
      </c>
      <c r="W858" s="7">
        <v>0.50324041220695703</v>
      </c>
      <c r="X858" s="7">
        <v>0.49675958779304202</v>
      </c>
      <c r="Y858" s="7">
        <v>0.515593561368209</v>
      </c>
      <c r="Z858" s="7">
        <v>0.48440643863179</v>
      </c>
    </row>
    <row r="859" spans="1:26" hidden="1" x14ac:dyDescent="0.3">
      <c r="A859">
        <v>857</v>
      </c>
      <c r="B859" s="1">
        <v>58.279998999999997</v>
      </c>
      <c r="C859" s="1">
        <v>57.689999</v>
      </c>
      <c r="D859" s="1">
        <v>58.700001</v>
      </c>
      <c r="E859">
        <v>20971200</v>
      </c>
      <c r="F859" s="1">
        <v>58.029998999999997</v>
      </c>
      <c r="G859" s="3">
        <f>(TeknologiOppgangNedgangUnik_Vader[[#This Row],[Open]]-TeknologiOppgangNedgangUnik_Vader[[#This Row],[Close]])/TeknologiOppgangNedgangUnik_Vader[[#This Row],[Close]]</f>
        <v>4.3081165657094019E-3</v>
      </c>
      <c r="H859" s="1">
        <v>0.29599999999999999</v>
      </c>
      <c r="I859" s="1">
        <v>0</v>
      </c>
      <c r="J859" s="1">
        <v>0.93700000000000006</v>
      </c>
      <c r="K859" s="1">
        <v>6.2E-2</v>
      </c>
      <c r="L859">
        <v>0</v>
      </c>
      <c r="M859" s="1">
        <v>0.52862109204762497</v>
      </c>
      <c r="N859" s="1">
        <v>0.47137890795237403</v>
      </c>
      <c r="O859" s="1">
        <v>0.58661420573849299</v>
      </c>
      <c r="P859" s="1">
        <v>0.41338579426150601</v>
      </c>
      <c r="Q859" s="1">
        <v>0.55555555555555503</v>
      </c>
      <c r="R859" s="1">
        <v>0.44444444444444398</v>
      </c>
      <c r="S859" s="1">
        <f>IF(TeknologiOppgangNedgangUnik_Vader[[#This Row],[Nedgang-KNN]]&gt;TeknologiOppgangNedgangUnik_Vader[[#This Row],[Oppgang-KNN]],0,1)</f>
        <v>0</v>
      </c>
      <c r="T859" s="1">
        <f>IF(TeknologiOppgangNedgangUnik_Vader[[#This Row],[Label]]=TeknologiOppgangNedgangUnik_Vader[[#This Row],[Prediksjon-KNN]],1,-1)</f>
        <v>1</v>
      </c>
      <c r="U8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9" s="2">
        <f>TeknologiOppgangNedgangUnik_Vader[[#This Row],[Conviction KNN]]*TeknologiOppgangNedgangUnik_Vader[[#This Row],[Prediksjon Rett/Feil KNN]]*TeknologiOppgangNedgangUnik_Vader[[#This Row],[Return]]</f>
        <v>2.3933980920607775E-4</v>
      </c>
      <c r="W859" s="1">
        <v>0.51739161217776097</v>
      </c>
      <c r="X859" s="1">
        <v>0.48260838782223803</v>
      </c>
      <c r="Y859" s="1">
        <v>0.54250559284116295</v>
      </c>
      <c r="Z859" s="1">
        <v>0.45749440715883599</v>
      </c>
    </row>
    <row r="860" spans="1:26" hidden="1" x14ac:dyDescent="0.3">
      <c r="A860">
        <v>858</v>
      </c>
      <c r="B860" s="1">
        <v>58.18</v>
      </c>
      <c r="C860" s="1">
        <v>58.099997999999999</v>
      </c>
      <c r="D860" s="1">
        <v>58.599997999999999</v>
      </c>
      <c r="E860">
        <v>16417200</v>
      </c>
      <c r="F860" s="1">
        <v>58.099997999999999</v>
      </c>
      <c r="G860" s="3">
        <f>(TeknologiOppgangNedgangUnik_Vader[[#This Row],[Open]]-TeknologiOppgangNedgangUnik_Vader[[#This Row],[Close]])/TeknologiOppgangNedgangUnik_Vader[[#This Row],[Close]]</f>
        <v>1.3769707875033034E-3</v>
      </c>
      <c r="H860" s="1">
        <v>0.9879</v>
      </c>
      <c r="I860" s="1">
        <v>1.7999999999999999E-2</v>
      </c>
      <c r="J860" s="1">
        <v>0.876</v>
      </c>
      <c r="K860" s="1">
        <v>0.106</v>
      </c>
      <c r="L860">
        <v>0</v>
      </c>
      <c r="M860" s="1">
        <v>0.50432437647358697</v>
      </c>
      <c r="N860" s="1">
        <v>0.49567562352641198</v>
      </c>
      <c r="O860" s="1">
        <v>0.49367228657107198</v>
      </c>
      <c r="P860" s="1">
        <v>0.50632771342892702</v>
      </c>
      <c r="Q860" s="1">
        <v>0.66666666666666596</v>
      </c>
      <c r="R860" s="1">
        <v>0.33333333333333298</v>
      </c>
      <c r="S860" s="1">
        <f>IF(TeknologiOppgangNedgangUnik_Vader[[#This Row],[Nedgang-KNN]]&gt;TeknologiOppgangNedgangUnik_Vader[[#This Row],[Oppgang-KNN]],0,1)</f>
        <v>0</v>
      </c>
      <c r="T860" s="1">
        <f>IF(TeknologiOppgangNedgangUnik_Vader[[#This Row],[Label]]=TeknologiOppgangNedgangUnik_Vader[[#This Row],[Prediksjon-KNN]],1,-1)</f>
        <v>1</v>
      </c>
      <c r="U8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0" s="2">
        <f>TeknologiOppgangNedgangUnik_Vader[[#This Row],[Conviction KNN]]*TeknologiOppgangNedgangUnik_Vader[[#This Row],[Prediksjon Rett/Feil KNN]]*TeknologiOppgangNedgangUnik_Vader[[#This Row],[Return]]</f>
        <v>2.2949513125055033E-4</v>
      </c>
      <c r="W860" s="1">
        <v>0.501899783920705</v>
      </c>
      <c r="X860" s="1">
        <v>0.498100216079294</v>
      </c>
      <c r="Y860" s="1">
        <v>0.515593561368209</v>
      </c>
      <c r="Z860" s="1">
        <v>0.48440643863179</v>
      </c>
    </row>
    <row r="861" spans="1:26" hidden="1" x14ac:dyDescent="0.3">
      <c r="A861">
        <v>859</v>
      </c>
      <c r="B861" s="1">
        <v>57.98</v>
      </c>
      <c r="C861" s="1">
        <v>57.610000999999997</v>
      </c>
      <c r="D861" s="1">
        <v>58.189999</v>
      </c>
      <c r="E861">
        <v>16930200</v>
      </c>
      <c r="F861" s="1">
        <v>57.889999000000003</v>
      </c>
      <c r="G861" s="3">
        <f>(TeknologiOppgangNedgangUnik_Vader[[#This Row],[Open]]-TeknologiOppgangNedgangUnik_Vader[[#This Row],[Close]])/TeknologiOppgangNedgangUnik_Vader[[#This Row],[Close]]</f>
        <v>1.5546899560318489E-3</v>
      </c>
      <c r="H861" s="1">
        <v>0.29599999999999999</v>
      </c>
      <c r="I861" s="1">
        <v>0</v>
      </c>
      <c r="J861" s="1">
        <v>0.93700000000000006</v>
      </c>
      <c r="K861" s="1">
        <v>6.2E-2</v>
      </c>
      <c r="L861">
        <v>0</v>
      </c>
      <c r="M861" s="1">
        <v>0.52862109204762497</v>
      </c>
      <c r="N861" s="1">
        <v>0.47137890795237403</v>
      </c>
      <c r="O861" s="1">
        <v>0.58661420573849299</v>
      </c>
      <c r="P861" s="1">
        <v>0.41338579426150601</v>
      </c>
      <c r="Q861" s="1">
        <v>0.55555555555555503</v>
      </c>
      <c r="R861" s="1">
        <v>0.44444444444444398</v>
      </c>
      <c r="S861" s="1">
        <f>IF(TeknologiOppgangNedgangUnik_Vader[[#This Row],[Nedgang-KNN]]&gt;TeknologiOppgangNedgangUnik_Vader[[#This Row],[Oppgang-KNN]],0,1)</f>
        <v>0</v>
      </c>
      <c r="T861" s="1">
        <f>IF(TeknologiOppgangNedgangUnik_Vader[[#This Row],[Label]]=TeknologiOppgangNedgangUnik_Vader[[#This Row],[Prediksjon-KNN]],1,-1)</f>
        <v>1</v>
      </c>
      <c r="U8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1" s="2">
        <f>TeknologiOppgangNedgangUnik_Vader[[#This Row],[Conviction KNN]]*TeknologiOppgangNedgangUnik_Vader[[#This Row],[Prediksjon Rett/Feil KNN]]*TeknologiOppgangNedgangUnik_Vader[[#This Row],[Return]]</f>
        <v>8.6371664223991554E-5</v>
      </c>
      <c r="W861" s="1">
        <v>0.51739161217776097</v>
      </c>
      <c r="X861" s="1">
        <v>0.48260838782223803</v>
      </c>
      <c r="Y861" s="1">
        <v>0.54250559284116295</v>
      </c>
      <c r="Z861" s="1">
        <v>0.45749440715883599</v>
      </c>
    </row>
    <row r="862" spans="1:26" hidden="1" x14ac:dyDescent="0.3">
      <c r="A862">
        <v>860</v>
      </c>
      <c r="B862" s="1">
        <v>57.650002000000001</v>
      </c>
      <c r="C862" s="1">
        <v>57.299999</v>
      </c>
      <c r="D862" s="1">
        <v>57.799999</v>
      </c>
      <c r="E862">
        <v>20860300</v>
      </c>
      <c r="F862" s="1">
        <v>57.459999000000003</v>
      </c>
      <c r="G862" s="3">
        <f>(TeknologiOppgangNedgangUnik_Vader[[#This Row],[Open]]-TeknologiOppgangNedgangUnik_Vader[[#This Row],[Close]])/TeknologiOppgangNedgangUnik_Vader[[#This Row],[Close]]</f>
        <v>3.3067003708092172E-3</v>
      </c>
      <c r="H862" s="1">
        <v>0.29599999999999999</v>
      </c>
      <c r="I862" s="1">
        <v>0</v>
      </c>
      <c r="J862" s="1">
        <v>0.93700000000000006</v>
      </c>
      <c r="K862" s="1">
        <v>6.2E-2</v>
      </c>
      <c r="L862">
        <v>0</v>
      </c>
      <c r="M862" s="1">
        <v>0.52862109204762497</v>
      </c>
      <c r="N862" s="1">
        <v>0.47137890795237403</v>
      </c>
      <c r="O862" s="1">
        <v>0.58661420573849299</v>
      </c>
      <c r="P862" s="1">
        <v>0.41338579426150601</v>
      </c>
      <c r="Q862" s="1">
        <v>0.55555555555555503</v>
      </c>
      <c r="R862" s="1">
        <v>0.44444444444444398</v>
      </c>
      <c r="S862" s="1">
        <f>IF(TeknologiOppgangNedgangUnik_Vader[[#This Row],[Nedgang-KNN]]&gt;TeknologiOppgangNedgangUnik_Vader[[#This Row],[Oppgang-KNN]],0,1)</f>
        <v>0</v>
      </c>
      <c r="T862" s="1">
        <f>IF(TeknologiOppgangNedgangUnik_Vader[[#This Row],[Label]]=TeknologiOppgangNedgangUnik_Vader[[#This Row],[Prediksjon-KNN]],1,-1)</f>
        <v>1</v>
      </c>
      <c r="U8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2" s="2">
        <f>TeknologiOppgangNedgangUnik_Vader[[#This Row],[Conviction KNN]]*TeknologiOppgangNedgangUnik_Vader[[#This Row],[Prediksjon Rett/Feil KNN]]*TeknologiOppgangNedgangUnik_Vader[[#This Row],[Return]]</f>
        <v>1.8370557615606751E-4</v>
      </c>
      <c r="W862" s="1">
        <v>0.51739161217776097</v>
      </c>
      <c r="X862" s="1">
        <v>0.48260838782223803</v>
      </c>
      <c r="Y862" s="1">
        <v>0.54250559284116295</v>
      </c>
      <c r="Z862" s="1">
        <v>0.45749440715883599</v>
      </c>
    </row>
    <row r="863" spans="1:26" hidden="1" x14ac:dyDescent="0.3">
      <c r="A863">
        <v>861</v>
      </c>
      <c r="B863" s="1">
        <v>57.669998</v>
      </c>
      <c r="C863" s="1">
        <v>57.419998</v>
      </c>
      <c r="D863" s="1">
        <v>58.189999</v>
      </c>
      <c r="E863">
        <v>18900500</v>
      </c>
      <c r="F863" s="1">
        <v>57.669998</v>
      </c>
      <c r="G863" s="3">
        <f>(TeknologiOppgangNedgangUnik_Vader[[#This Row],[Open]]-TeknologiOppgangNedgangUnik_Vader[[#This Row],[Close]])/TeknologiOppgangNedgangUnik_Vader[[#This Row],[Close]]</f>
        <v>0</v>
      </c>
      <c r="H863" s="1">
        <v>0.99639999999999995</v>
      </c>
      <c r="I863" s="1">
        <v>6.8000000000000005E-2</v>
      </c>
      <c r="J863" s="1">
        <v>0.747</v>
      </c>
      <c r="K863" s="1">
        <v>0.185</v>
      </c>
      <c r="L863">
        <v>0</v>
      </c>
      <c r="M863" s="1">
        <v>0.46955665968467297</v>
      </c>
      <c r="N863" s="1">
        <v>0.53044334031532603</v>
      </c>
      <c r="O863" s="1">
        <v>0.42386454016188801</v>
      </c>
      <c r="P863" s="1">
        <v>0.57613545983811099</v>
      </c>
      <c r="Q863" s="1">
        <v>0.66666666666666596</v>
      </c>
      <c r="R863" s="1">
        <v>0.33333333333333298</v>
      </c>
      <c r="S863" s="1">
        <f>IF(TeknologiOppgangNedgangUnik_Vader[[#This Row],[Nedgang-KNN]]&gt;TeknologiOppgangNedgangUnik_Vader[[#This Row],[Oppgang-KNN]],0,1)</f>
        <v>0</v>
      </c>
      <c r="T863" s="1">
        <f>IF(TeknologiOppgangNedgangUnik_Vader[[#This Row],[Label]]=TeknologiOppgangNedgangUnik_Vader[[#This Row],[Prediksjon-KNN]],1,-1)</f>
        <v>1</v>
      </c>
      <c r="U8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3" s="2">
        <f>TeknologiOppgangNedgangUnik_Vader[[#This Row],[Conviction KNN]]*TeknologiOppgangNedgangUnik_Vader[[#This Row],[Prediksjon Rett/Feil KNN]]*TeknologiOppgangNedgangUnik_Vader[[#This Row],[Return]]</f>
        <v>0</v>
      </c>
      <c r="W863" s="1">
        <v>0.48513172867704102</v>
      </c>
      <c r="X863" s="1">
        <v>0.51486827132295798</v>
      </c>
      <c r="Y863" s="1">
        <v>0.469343850842595</v>
      </c>
      <c r="Z863" s="1">
        <v>0.530656149157404</v>
      </c>
    </row>
    <row r="864" spans="1:26" hidden="1" x14ac:dyDescent="0.3">
      <c r="A864">
        <v>862</v>
      </c>
      <c r="B864" s="1">
        <v>57.779998999999997</v>
      </c>
      <c r="C864" s="1">
        <v>57.209999000000003</v>
      </c>
      <c r="D864" s="1">
        <v>57.799999</v>
      </c>
      <c r="E864">
        <v>16278400</v>
      </c>
      <c r="F864" s="1">
        <v>57.610000999999997</v>
      </c>
      <c r="G864" s="3">
        <f>(TeknologiOppgangNedgangUnik_Vader[[#This Row],[Open]]-TeknologiOppgangNedgangUnik_Vader[[#This Row],[Close]])/TeknologiOppgangNedgangUnik_Vader[[#This Row],[Close]]</f>
        <v>2.9508418165102904E-3</v>
      </c>
      <c r="H864" s="1">
        <v>0.98799999999999999</v>
      </c>
      <c r="I864" s="1">
        <v>0.06</v>
      </c>
      <c r="J864" s="1">
        <v>0.82199999999999995</v>
      </c>
      <c r="K864" s="1">
        <v>0.11799999999999999</v>
      </c>
      <c r="L864">
        <v>0</v>
      </c>
      <c r="M864" s="1">
        <v>0.49461492703689602</v>
      </c>
      <c r="N864" s="1">
        <v>0.50538507296310298</v>
      </c>
      <c r="O864" s="1">
        <v>0.46898662731431301</v>
      </c>
      <c r="P864" s="1">
        <v>0.53101337268568605</v>
      </c>
      <c r="Q864" s="1">
        <v>0.55555555555555503</v>
      </c>
      <c r="R864" s="1">
        <v>0.44444444444444398</v>
      </c>
      <c r="S864" s="1">
        <f>IF(TeknologiOppgangNedgangUnik_Vader[[#This Row],[Nedgang-KNN]]&gt;TeknologiOppgangNedgangUnik_Vader[[#This Row],[Oppgang-KNN]],0,1)</f>
        <v>0</v>
      </c>
      <c r="T864" s="1">
        <f>IF(TeknologiOppgangNedgangUnik_Vader[[#This Row],[Label]]=TeknologiOppgangNedgangUnik_Vader[[#This Row],[Prediksjon-KNN]],1,-1)</f>
        <v>1</v>
      </c>
      <c r="U8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4" s="2">
        <f>TeknologiOppgangNedgangUnik_Vader[[#This Row],[Conviction KNN]]*TeknologiOppgangNedgangUnik_Vader[[#This Row],[Prediksjon Rett/Feil KNN]]*TeknologiOppgangNedgangUnik_Vader[[#This Row],[Return]]</f>
        <v>1.6393565647279383E-4</v>
      </c>
      <c r="W864" s="1">
        <v>0.49724903175864998</v>
      </c>
      <c r="X864" s="1">
        <v>0.50275096824134902</v>
      </c>
      <c r="Y864" s="1">
        <v>0.469343850842595</v>
      </c>
      <c r="Z864" s="1">
        <v>0.530656149157404</v>
      </c>
    </row>
    <row r="865" spans="1:26" hidden="1" x14ac:dyDescent="0.3">
      <c r="A865">
        <v>863</v>
      </c>
      <c r="B865" s="1">
        <v>57.470001000000003</v>
      </c>
      <c r="C865" s="1">
        <v>57.41</v>
      </c>
      <c r="D865" s="1">
        <v>57.84</v>
      </c>
      <c r="E865">
        <v>17493400</v>
      </c>
      <c r="F865" s="1">
        <v>57.66</v>
      </c>
      <c r="G865" s="3">
        <f>(TeknologiOppgangNedgangUnik_Vader[[#This Row],[Open]]-TeknologiOppgangNedgangUnik_Vader[[#This Row],[Close]])/TeknologiOppgangNedgangUnik_Vader[[#This Row],[Close]]</f>
        <v>-3.2951612903224618E-3</v>
      </c>
      <c r="H865" s="1">
        <v>0.52669999999999995</v>
      </c>
      <c r="I865" s="1">
        <v>0</v>
      </c>
      <c r="J865" s="1">
        <v>0.89600000000000002</v>
      </c>
      <c r="K865" s="1">
        <v>0.104</v>
      </c>
      <c r="L865">
        <v>1</v>
      </c>
      <c r="M865" s="1">
        <v>0.51652363146545899</v>
      </c>
      <c r="N865" s="1">
        <v>0.48347636853454001</v>
      </c>
      <c r="O865" s="1">
        <v>0.53039085503799099</v>
      </c>
      <c r="P865" s="1">
        <v>0.46960914496200801</v>
      </c>
      <c r="Q865" s="1">
        <v>0.66666666666666596</v>
      </c>
      <c r="R865" s="1">
        <v>0.33333333333333298</v>
      </c>
      <c r="S865" s="1">
        <f>IF(TeknologiOppgangNedgangUnik_Vader[[#This Row],[Nedgang-KNN]]&gt;TeknologiOppgangNedgangUnik_Vader[[#This Row],[Oppgang-KNN]],0,1)</f>
        <v>0</v>
      </c>
      <c r="T865" s="1">
        <f>IF(TeknologiOppgangNedgangUnik_Vader[[#This Row],[Label]]=TeknologiOppgangNedgangUnik_Vader[[#This Row],[Prediksjon-KNN]],1,-1)</f>
        <v>-1</v>
      </c>
      <c r="U8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5" s="2">
        <f>TeknologiOppgangNedgangUnik_Vader[[#This Row],[Conviction KNN]]*TeknologiOppgangNedgangUnik_Vader[[#This Row],[Prediksjon Rett/Feil KNN]]*TeknologiOppgangNedgangUnik_Vader[[#This Row],[Return]]</f>
        <v>5.4919354838707643E-4</v>
      </c>
      <c r="W865" s="1">
        <v>0.50793545238104398</v>
      </c>
      <c r="X865" s="1">
        <v>0.49206454761895502</v>
      </c>
      <c r="Y865" s="1">
        <v>0.81034482758620596</v>
      </c>
      <c r="Z865" s="1">
        <v>0.18965517241379301</v>
      </c>
    </row>
    <row r="866" spans="1:26" hidden="1" x14ac:dyDescent="0.3">
      <c r="A866">
        <v>864</v>
      </c>
      <c r="B866" s="1">
        <v>56.790000999999997</v>
      </c>
      <c r="C866" s="1">
        <v>56.209999000000003</v>
      </c>
      <c r="D866" s="1">
        <v>57.52</v>
      </c>
      <c r="E866">
        <v>35113900</v>
      </c>
      <c r="F866" s="1">
        <v>56.209999000000003</v>
      </c>
      <c r="G866" s="3">
        <f>(TeknologiOppgangNedgangUnik_Vader[[#This Row],[Open]]-TeknologiOppgangNedgangUnik_Vader[[#This Row],[Close]])/TeknologiOppgangNedgangUnik_Vader[[#This Row],[Close]]</f>
        <v>1.0318484439040699E-2</v>
      </c>
      <c r="H866" s="1">
        <v>0.29599999999999999</v>
      </c>
      <c r="I866" s="1">
        <v>0</v>
      </c>
      <c r="J866" s="1">
        <v>0.93700000000000006</v>
      </c>
      <c r="K866" s="1">
        <v>6.2E-2</v>
      </c>
      <c r="L866">
        <v>0</v>
      </c>
      <c r="M866" s="1">
        <v>0.52862109204762497</v>
      </c>
      <c r="N866" s="1">
        <v>0.47137890795237403</v>
      </c>
      <c r="O866" s="1">
        <v>0.58661420573849299</v>
      </c>
      <c r="P866" s="1">
        <v>0.41338579426150601</v>
      </c>
      <c r="Q866" s="1">
        <v>0.55555555555555503</v>
      </c>
      <c r="R866" s="1">
        <v>0.44444444444444398</v>
      </c>
      <c r="S866" s="1">
        <f>IF(TeknologiOppgangNedgangUnik_Vader[[#This Row],[Nedgang-KNN]]&gt;TeknologiOppgangNedgangUnik_Vader[[#This Row],[Oppgang-KNN]],0,1)</f>
        <v>0</v>
      </c>
      <c r="T866" s="1">
        <f>IF(TeknologiOppgangNedgangUnik_Vader[[#This Row],[Label]]=TeknologiOppgangNedgangUnik_Vader[[#This Row],[Prediksjon-KNN]],1,-1)</f>
        <v>1</v>
      </c>
      <c r="U8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6" s="2">
        <f>TeknologiOppgangNedgangUnik_Vader[[#This Row],[Conviction KNN]]*TeknologiOppgangNedgangUnik_Vader[[#This Row],[Prediksjon Rett/Feil KNN]]*TeknologiOppgangNedgangUnik_Vader[[#This Row],[Return]]</f>
        <v>5.7324913550226074E-4</v>
      </c>
      <c r="W866" s="1">
        <v>0.51739161217776097</v>
      </c>
      <c r="X866" s="1">
        <v>0.48260838782223803</v>
      </c>
      <c r="Y866" s="1">
        <v>0.54250559284116295</v>
      </c>
      <c r="Z866" s="1">
        <v>0.45749440715883599</v>
      </c>
    </row>
    <row r="867" spans="1:26" x14ac:dyDescent="0.3">
      <c r="A867">
        <v>865</v>
      </c>
      <c r="B867" s="1">
        <v>56.5</v>
      </c>
      <c r="C867" s="1">
        <v>56.049999</v>
      </c>
      <c r="D867" s="1">
        <v>56.650002000000001</v>
      </c>
      <c r="E867">
        <v>30130200</v>
      </c>
      <c r="F867" s="1">
        <v>56.529998999999997</v>
      </c>
      <c r="G867" s="3">
        <f>(TeknologiOppgangNedgangUnik_Vader[[#This Row],[Open]]-TeknologiOppgangNedgangUnik_Vader[[#This Row],[Close]])/TeknologiOppgangNedgangUnik_Vader[[#This Row],[Close]]</f>
        <v>-5.3067398780595341E-4</v>
      </c>
      <c r="H867" s="1">
        <v>0.96740000000000004</v>
      </c>
      <c r="I867" s="1">
        <v>0.06</v>
      </c>
      <c r="J867" s="1">
        <v>0.84399999999999997</v>
      </c>
      <c r="K867" s="1">
        <v>9.6000000000000002E-2</v>
      </c>
      <c r="L867">
        <v>1</v>
      </c>
      <c r="M867" s="7">
        <v>0.50287016503427495</v>
      </c>
      <c r="N867" s="7">
        <v>0.49712983496572399</v>
      </c>
      <c r="O867" s="7">
        <v>0.48638788062948901</v>
      </c>
      <c r="P867" s="7">
        <v>0.51361211937051099</v>
      </c>
      <c r="Q867" s="7">
        <v>0.44444444444444398</v>
      </c>
      <c r="R867" s="7">
        <v>0.55555555555555503</v>
      </c>
      <c r="S867" s="1">
        <f>IF(TeknologiOppgangNedgangUnik_Vader[[#This Row],[Nedgang-KNN]]&gt;TeknologiOppgangNedgangUnik_Vader[[#This Row],[Oppgang-KNN]],0,1)</f>
        <v>1</v>
      </c>
      <c r="T867" s="1">
        <f>IF(TeknologiOppgangNedgangUnik_Vader[[#This Row],[Label]]=TeknologiOppgangNedgangUnik_Vader[[#This Row],[Prediksjon-KNN]],1,-1)</f>
        <v>1</v>
      </c>
      <c r="U8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7" s="2">
        <f>TeknologiOppgangNedgangUnik_Vader[[#This Row],[Conviction KNN]]*TeknologiOppgangNedgangUnik_Vader[[#This Row],[Prediksjon Rett/Feil KNN]]*TeknologiOppgangNedgangUnik_Vader[[#This Row],[Return]]</f>
        <v>-2.948188821144184E-5</v>
      </c>
      <c r="W867" s="7">
        <v>0.50124515196483299</v>
      </c>
      <c r="X867" s="7">
        <v>0.49875484803516601</v>
      </c>
      <c r="Y867" s="7">
        <v>0.77777777777777701</v>
      </c>
      <c r="Z867" s="7">
        <v>0.22222222222222199</v>
      </c>
    </row>
    <row r="868" spans="1:26" hidden="1" x14ac:dyDescent="0.3">
      <c r="A868">
        <v>866</v>
      </c>
      <c r="B868" s="1">
        <v>56.389999000000003</v>
      </c>
      <c r="C868" s="1">
        <v>56.029998999999997</v>
      </c>
      <c r="D868" s="1">
        <v>56.630001</v>
      </c>
      <c r="E868">
        <v>24062500</v>
      </c>
      <c r="F868" s="1">
        <v>56.259998000000003</v>
      </c>
      <c r="G868" s="3">
        <f>(TeknologiOppgangNedgangUnik_Vader[[#This Row],[Open]]-TeknologiOppgangNedgangUnik_Vader[[#This Row],[Close]])/TeknologiOppgangNedgangUnik_Vader[[#This Row],[Close]]</f>
        <v>2.3107181767052323E-3</v>
      </c>
      <c r="H868" s="1">
        <v>0.29599999999999999</v>
      </c>
      <c r="I868" s="1">
        <v>0</v>
      </c>
      <c r="J868" s="1">
        <v>0.93700000000000006</v>
      </c>
      <c r="K868" s="1">
        <v>6.2E-2</v>
      </c>
      <c r="L868">
        <v>0</v>
      </c>
      <c r="M868" s="1">
        <v>0.52862109204762497</v>
      </c>
      <c r="N868" s="1">
        <v>0.47137890795237403</v>
      </c>
      <c r="O868" s="1">
        <v>0.58661420573849299</v>
      </c>
      <c r="P868" s="1">
        <v>0.41338579426150601</v>
      </c>
      <c r="Q868" s="1">
        <v>0.55555555555555503</v>
      </c>
      <c r="R868" s="1">
        <v>0.44444444444444398</v>
      </c>
      <c r="S868" s="1">
        <f>IF(TeknologiOppgangNedgangUnik_Vader[[#This Row],[Nedgang-KNN]]&gt;TeknologiOppgangNedgangUnik_Vader[[#This Row],[Oppgang-KNN]],0,1)</f>
        <v>0</v>
      </c>
      <c r="T868" s="1">
        <f>IF(TeknologiOppgangNedgangUnik_Vader[[#This Row],[Label]]=TeknologiOppgangNedgangUnik_Vader[[#This Row],[Prediksjon-KNN]],1,-1)</f>
        <v>1</v>
      </c>
      <c r="U8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8" s="2">
        <f>TeknologiOppgangNedgangUnik_Vader[[#This Row],[Conviction KNN]]*TeknologiOppgangNedgangUnik_Vader[[#This Row],[Prediksjon Rett/Feil KNN]]*TeknologiOppgangNedgangUnik_Vader[[#This Row],[Return]]</f>
        <v>1.283732320391795E-4</v>
      </c>
      <c r="W868" s="1">
        <v>0.51739161217776097</v>
      </c>
      <c r="X868" s="1">
        <v>0.48260838782223803</v>
      </c>
      <c r="Y868" s="1">
        <v>0.54250559284116295</v>
      </c>
      <c r="Z868" s="1">
        <v>0.45749440715883599</v>
      </c>
    </row>
    <row r="869" spans="1:26" hidden="1" x14ac:dyDescent="0.3">
      <c r="A869">
        <v>867</v>
      </c>
      <c r="B869" s="1">
        <v>57.630001</v>
      </c>
      <c r="C869" s="1">
        <v>56.75</v>
      </c>
      <c r="D869" s="1">
        <v>57.630001</v>
      </c>
      <c r="E869">
        <v>44607000</v>
      </c>
      <c r="F869" s="1">
        <v>57.25</v>
      </c>
      <c r="G869" s="3">
        <f>(TeknologiOppgangNedgangUnik_Vader[[#This Row],[Open]]-TeknologiOppgangNedgangUnik_Vader[[#This Row],[Close]])/TeknologiOppgangNedgangUnik_Vader[[#This Row],[Close]]</f>
        <v>6.6375720524017474E-3</v>
      </c>
      <c r="H869" s="1">
        <v>0.52669999999999995</v>
      </c>
      <c r="I869" s="1">
        <v>0</v>
      </c>
      <c r="J869" s="1">
        <v>0.89100000000000001</v>
      </c>
      <c r="K869" s="1">
        <v>0.109</v>
      </c>
      <c r="L869">
        <v>0</v>
      </c>
      <c r="M869" s="1">
        <v>0.514742174699516</v>
      </c>
      <c r="N869" s="1">
        <v>0.485257825300483</v>
      </c>
      <c r="O869" s="1">
        <v>0.526153693463845</v>
      </c>
      <c r="P869" s="1">
        <v>0.473846306536154</v>
      </c>
      <c r="Q869" s="1">
        <v>0.66666666666666596</v>
      </c>
      <c r="R869" s="1">
        <v>0.33333333333333298</v>
      </c>
      <c r="S869" s="1">
        <f>IF(TeknologiOppgangNedgangUnik_Vader[[#This Row],[Nedgang-KNN]]&gt;TeknologiOppgangNedgangUnik_Vader[[#This Row],[Oppgang-KNN]],0,1)</f>
        <v>0</v>
      </c>
      <c r="T869" s="1">
        <f>IF(TeknologiOppgangNedgangUnik_Vader[[#This Row],[Label]]=TeknologiOppgangNedgangUnik_Vader[[#This Row],[Prediksjon-KNN]],1,-1)</f>
        <v>1</v>
      </c>
      <c r="U8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9" s="2">
        <f>TeknologiOppgangNedgangUnik_Vader[[#This Row],[Conviction KNN]]*TeknologiOppgangNedgangUnik_Vader[[#This Row],[Prediksjon Rett/Feil KNN]]*TeknologiOppgangNedgangUnik_Vader[[#This Row],[Return]]</f>
        <v>1.1062620087336234E-3</v>
      </c>
      <c r="W869" s="1">
        <v>0.50707397658059405</v>
      </c>
      <c r="X869" s="1">
        <v>0.492926023419405</v>
      </c>
      <c r="Y869" s="1">
        <v>0.81034482758620596</v>
      </c>
      <c r="Z869" s="1">
        <v>0.18965517241379301</v>
      </c>
    </row>
    <row r="870" spans="1:26" hidden="1" x14ac:dyDescent="0.3">
      <c r="A870">
        <v>868</v>
      </c>
      <c r="B870" s="1">
        <v>57.349997999999999</v>
      </c>
      <c r="C870" s="1">
        <v>56.75</v>
      </c>
      <c r="D870" s="1">
        <v>57.349997999999999</v>
      </c>
      <c r="E870">
        <v>17384000</v>
      </c>
      <c r="F870" s="1">
        <v>56.810001</v>
      </c>
      <c r="G870" s="3">
        <f>(TeknologiOppgangNedgangUnik_Vader[[#This Row],[Open]]-TeknologiOppgangNedgangUnik_Vader[[#This Row],[Close]])/TeknologiOppgangNedgangUnik_Vader[[#This Row],[Close]]</f>
        <v>9.5053157981813737E-3</v>
      </c>
      <c r="H870" s="1">
        <v>0.29599999999999999</v>
      </c>
      <c r="I870" s="1">
        <v>0</v>
      </c>
      <c r="J870" s="1">
        <v>0.93700000000000006</v>
      </c>
      <c r="K870" s="1">
        <v>6.2E-2</v>
      </c>
      <c r="L870">
        <v>0</v>
      </c>
      <c r="M870" s="1">
        <v>0.52862109204762497</v>
      </c>
      <c r="N870" s="1">
        <v>0.47137890795237403</v>
      </c>
      <c r="O870" s="1">
        <v>0.58661420573849299</v>
      </c>
      <c r="P870" s="1">
        <v>0.41338579426150601</v>
      </c>
      <c r="Q870" s="1">
        <v>0.55555555555555503</v>
      </c>
      <c r="R870" s="1">
        <v>0.44444444444444398</v>
      </c>
      <c r="S870" s="1">
        <f>IF(TeknologiOppgangNedgangUnik_Vader[[#This Row],[Nedgang-KNN]]&gt;TeknologiOppgangNedgangUnik_Vader[[#This Row],[Oppgang-KNN]],0,1)</f>
        <v>0</v>
      </c>
      <c r="T870" s="1">
        <f>IF(TeknologiOppgangNedgangUnik_Vader[[#This Row],[Label]]=TeknologiOppgangNedgangUnik_Vader[[#This Row],[Prediksjon-KNN]],1,-1)</f>
        <v>1</v>
      </c>
      <c r="U8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0" s="2">
        <f>TeknologiOppgangNedgangUnik_Vader[[#This Row],[Conviction KNN]]*TeknologiOppgangNedgangUnik_Vader[[#This Row],[Prediksjon Rett/Feil KNN]]*TeknologiOppgangNedgangUnik_Vader[[#This Row],[Return]]</f>
        <v>5.2807309989896497E-4</v>
      </c>
      <c r="W870" s="1">
        <v>0.51739161217776097</v>
      </c>
      <c r="X870" s="1">
        <v>0.48260838782223803</v>
      </c>
      <c r="Y870" s="1">
        <v>0.54250559284116295</v>
      </c>
      <c r="Z870" s="1">
        <v>0.45749440715883599</v>
      </c>
    </row>
    <row r="871" spans="1:26" hidden="1" x14ac:dyDescent="0.3">
      <c r="A871">
        <v>869</v>
      </c>
      <c r="B871" s="1">
        <v>57.919998</v>
      </c>
      <c r="C871" s="1">
        <v>57.630001</v>
      </c>
      <c r="D871" s="1">
        <v>58</v>
      </c>
      <c r="E871">
        <v>19822200</v>
      </c>
      <c r="F871" s="1">
        <v>57.82</v>
      </c>
      <c r="G871" s="3">
        <f>(TeknologiOppgangNedgangUnik_Vader[[#This Row],[Open]]-TeknologiOppgangNedgangUnik_Vader[[#This Row],[Close]])/TeknologiOppgangNedgangUnik_Vader[[#This Row],[Close]]</f>
        <v>1.7294707713593803E-3</v>
      </c>
      <c r="H871" s="1">
        <v>0.94420000000000004</v>
      </c>
      <c r="I871" s="1">
        <v>2.5000000000000001E-2</v>
      </c>
      <c r="J871" s="1">
        <v>0.84699999999999998</v>
      </c>
      <c r="K871" s="1">
        <v>0.129</v>
      </c>
      <c r="L871">
        <v>0</v>
      </c>
      <c r="M871" s="1">
        <v>0.50352637673998202</v>
      </c>
      <c r="N871" s="1">
        <v>0.49647362326001698</v>
      </c>
      <c r="O871" s="1">
        <v>0.471491991761056</v>
      </c>
      <c r="P871" s="1">
        <v>0.52850800823894295</v>
      </c>
      <c r="Q871" s="1">
        <v>0.44444444444444398</v>
      </c>
      <c r="R871" s="1">
        <v>0.55555555555555503</v>
      </c>
      <c r="S871" s="1">
        <f>IF(TeknologiOppgangNedgangUnik_Vader[[#This Row],[Nedgang-KNN]]&gt;TeknologiOppgangNedgangUnik_Vader[[#This Row],[Oppgang-KNN]],0,1)</f>
        <v>1</v>
      </c>
      <c r="T871" s="1">
        <f>IF(TeknologiOppgangNedgangUnik_Vader[[#This Row],[Label]]=TeknologiOppgangNedgangUnik_Vader[[#This Row],[Prediksjon-KNN]],1,-1)</f>
        <v>-1</v>
      </c>
      <c r="U8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1" s="2">
        <f>TeknologiOppgangNedgangUnik_Vader[[#This Row],[Conviction KNN]]*TeknologiOppgangNedgangUnik_Vader[[#This Row],[Prediksjon Rett/Feil KNN]]*TeknologiOppgangNedgangUnik_Vader[[#This Row],[Return]]</f>
        <v>-9.6081709519965517E-5</v>
      </c>
      <c r="W871" s="1">
        <v>0.49800938147002299</v>
      </c>
      <c r="X871" s="1">
        <v>0.50199061852997595</v>
      </c>
      <c r="Y871" s="1">
        <v>0.515593561368209</v>
      </c>
      <c r="Z871" s="1">
        <v>0.48440643863179</v>
      </c>
    </row>
    <row r="872" spans="1:26" hidden="1" x14ac:dyDescent="0.3">
      <c r="A872">
        <v>870</v>
      </c>
      <c r="B872" s="1">
        <v>57.080002</v>
      </c>
      <c r="C872" s="1">
        <v>56.830002</v>
      </c>
      <c r="D872" s="1">
        <v>57.139999000000003</v>
      </c>
      <c r="E872">
        <v>21688700</v>
      </c>
      <c r="F872" s="1">
        <v>56.900002000000001</v>
      </c>
      <c r="G872" s="3">
        <f>(TeknologiOppgangNedgangUnik_Vader[[#This Row],[Open]]-TeknologiOppgangNedgangUnik_Vader[[#This Row],[Close]])/TeknologiOppgangNedgangUnik_Vader[[#This Row],[Close]]</f>
        <v>3.1634445285256708E-3</v>
      </c>
      <c r="H872" s="1">
        <v>-0.92320000000000002</v>
      </c>
      <c r="I872" s="1">
        <v>0.126</v>
      </c>
      <c r="J872" s="1">
        <v>0.77800000000000002</v>
      </c>
      <c r="K872" s="1">
        <v>9.5000000000000001E-2</v>
      </c>
      <c r="L872">
        <v>0</v>
      </c>
      <c r="M872" s="1">
        <v>0.52480812434747104</v>
      </c>
      <c r="N872" s="1">
        <v>0.47519187565252802</v>
      </c>
      <c r="O872" s="1">
        <v>0.75709791194963905</v>
      </c>
      <c r="P872" s="1">
        <v>0.24290208805036001</v>
      </c>
      <c r="Q872" s="1">
        <v>0.55555555555555503</v>
      </c>
      <c r="R872" s="1">
        <v>0.44444444444444398</v>
      </c>
      <c r="S872" s="1">
        <f>IF(TeknologiOppgangNedgangUnik_Vader[[#This Row],[Nedgang-KNN]]&gt;TeknologiOppgangNedgangUnik_Vader[[#This Row],[Oppgang-KNN]],0,1)</f>
        <v>0</v>
      </c>
      <c r="T872" s="1">
        <f>IF(TeknologiOppgangNedgangUnik_Vader[[#This Row],[Label]]=TeknologiOppgangNedgangUnik_Vader[[#This Row],[Prediksjon-KNN]],1,-1)</f>
        <v>1</v>
      </c>
      <c r="U8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2" s="2">
        <f>TeknologiOppgangNedgangUnik_Vader[[#This Row],[Conviction KNN]]*TeknologiOppgangNedgangUnik_Vader[[#This Row],[Prediksjon Rett/Feil KNN]]*TeknologiOppgangNedgangUnik_Vader[[#This Row],[Return]]</f>
        <v>1.7574691825142605E-4</v>
      </c>
      <c r="W872" s="1">
        <v>0.51608179381207797</v>
      </c>
      <c r="X872" s="1">
        <v>0.48391820618792097</v>
      </c>
      <c r="Y872" s="1">
        <v>0.54250559284116295</v>
      </c>
      <c r="Z872" s="1">
        <v>0.45749440715883599</v>
      </c>
    </row>
    <row r="873" spans="1:26" hidden="1" x14ac:dyDescent="0.3">
      <c r="A873">
        <v>871</v>
      </c>
      <c r="B873" s="1">
        <v>56.93</v>
      </c>
      <c r="C873" s="1">
        <v>56.68</v>
      </c>
      <c r="D873" s="1">
        <v>58.060001</v>
      </c>
      <c r="E873">
        <v>28065100</v>
      </c>
      <c r="F873" s="1">
        <v>57.950001</v>
      </c>
      <c r="G873" s="3">
        <f>(TeknologiOppgangNedgangUnik_Vader[[#This Row],[Open]]-TeknologiOppgangNedgangUnik_Vader[[#This Row],[Close]])/TeknologiOppgangNedgangUnik_Vader[[#This Row],[Close]]</f>
        <v>-1.76013974529526E-2</v>
      </c>
      <c r="H873" s="1">
        <v>0.99309999999999998</v>
      </c>
      <c r="I873" s="1">
        <v>5.6000000000000001E-2</v>
      </c>
      <c r="J873" s="1">
        <v>0.79200000000000004</v>
      </c>
      <c r="K873" s="1">
        <v>0.152</v>
      </c>
      <c r="L873">
        <v>1</v>
      </c>
      <c r="M873" s="1">
        <v>0.48291121242405699</v>
      </c>
      <c r="N873" s="1">
        <v>0.51708878757594201</v>
      </c>
      <c r="O873" s="1">
        <v>0.44425798800009703</v>
      </c>
      <c r="P873" s="1">
        <v>0.55574201199990203</v>
      </c>
      <c r="Q873" s="1">
        <v>0.66666666666666596</v>
      </c>
      <c r="R873" s="1">
        <v>0.33333333333333298</v>
      </c>
      <c r="S873" s="1">
        <f>IF(TeknologiOppgangNedgangUnik_Vader[[#This Row],[Nedgang-KNN]]&gt;TeknologiOppgangNedgangUnik_Vader[[#This Row],[Oppgang-KNN]],0,1)</f>
        <v>0</v>
      </c>
      <c r="T873" s="1">
        <f>IF(TeknologiOppgangNedgangUnik_Vader[[#This Row],[Label]]=TeknologiOppgangNedgangUnik_Vader[[#This Row],[Prediksjon-KNN]],1,-1)</f>
        <v>-1</v>
      </c>
      <c r="U8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73" s="2">
        <f>TeknologiOppgangNedgangUnik_Vader[[#This Row],[Conviction KNN]]*TeknologiOppgangNedgangUnik_Vader[[#This Row],[Prediksjon Rett/Feil KNN]]*TeknologiOppgangNedgangUnik_Vader[[#This Row],[Return]]</f>
        <v>2.9335662421587638E-3</v>
      </c>
      <c r="W873" s="1">
        <v>0.49158562260265398</v>
      </c>
      <c r="X873" s="1">
        <v>0.50841437739734496</v>
      </c>
      <c r="Y873" s="1">
        <v>0.469343850842595</v>
      </c>
      <c r="Z873" s="1">
        <v>0.530656149157404</v>
      </c>
    </row>
    <row r="874" spans="1:26" hidden="1" x14ac:dyDescent="0.3">
      <c r="A874">
        <v>872</v>
      </c>
      <c r="B874" s="1">
        <v>57.880001</v>
      </c>
      <c r="C874" s="1">
        <v>57.669998</v>
      </c>
      <c r="D874" s="1">
        <v>58.060001</v>
      </c>
      <c r="E874">
        <v>20536400</v>
      </c>
      <c r="F874" s="1">
        <v>58.029998999999997</v>
      </c>
      <c r="G874" s="3">
        <f>(TeknologiOppgangNedgangUnik_Vader[[#This Row],[Open]]-TeknologiOppgangNedgangUnik_Vader[[#This Row],[Close]])/TeknologiOppgangNedgangUnik_Vader[[#This Row],[Close]]</f>
        <v>-2.5848354744930553E-3</v>
      </c>
      <c r="H874" s="1">
        <v>0.88580000000000003</v>
      </c>
      <c r="I874" s="1">
        <v>1.2999999999999999E-2</v>
      </c>
      <c r="J874" s="1">
        <v>0.88200000000000001</v>
      </c>
      <c r="K874" s="1">
        <v>0.104</v>
      </c>
      <c r="L874">
        <v>1</v>
      </c>
      <c r="M874" s="1">
        <v>0.50027213019872196</v>
      </c>
      <c r="N874" s="1">
        <v>0.49972786980127698</v>
      </c>
      <c r="O874" s="1">
        <v>0.500668815366347</v>
      </c>
      <c r="P874" s="1">
        <v>0.499331184633652</v>
      </c>
      <c r="Q874" s="1">
        <v>0.88888888888888795</v>
      </c>
      <c r="R874" s="1">
        <v>0.11111111111111099</v>
      </c>
      <c r="S874" s="1">
        <f>IF(TeknologiOppgangNedgangUnik_Vader[[#This Row],[Nedgang-KNN]]&gt;TeknologiOppgangNedgangUnik_Vader[[#This Row],[Oppgang-KNN]],0,1)</f>
        <v>0</v>
      </c>
      <c r="T874" s="1">
        <f>IF(TeknologiOppgangNedgangUnik_Vader[[#This Row],[Label]]=TeknologiOppgangNedgangUnik_Vader[[#This Row],[Prediksjon-KNN]],1,-1)</f>
        <v>-1</v>
      </c>
      <c r="U8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74" s="2">
        <f>TeknologiOppgangNedgangUnik_Vader[[#This Row],[Conviction KNN]]*TeknologiOppgangNedgangUnik_Vader[[#This Row],[Prediksjon Rett/Feil KNN]]*TeknologiOppgangNedgangUnik_Vader[[#This Row],[Return]]</f>
        <v>1.0052137956361872E-3</v>
      </c>
      <c r="W874" s="1">
        <v>0.50349772195229603</v>
      </c>
      <c r="X874" s="1">
        <v>0.49650227804770303</v>
      </c>
      <c r="Y874" s="1">
        <v>0.515593561368209</v>
      </c>
      <c r="Z874" s="1">
        <v>0.48440643863179</v>
      </c>
    </row>
    <row r="875" spans="1:26" hidden="1" x14ac:dyDescent="0.3">
      <c r="A875">
        <v>873</v>
      </c>
      <c r="B875" s="1">
        <v>57.810001</v>
      </c>
      <c r="C875" s="1">
        <v>57.209999000000003</v>
      </c>
      <c r="D875" s="1">
        <v>58.169998</v>
      </c>
      <c r="E875">
        <v>25463500</v>
      </c>
      <c r="F875" s="1">
        <v>57.400002000000001</v>
      </c>
      <c r="G875" s="3">
        <f>(TeknologiOppgangNedgangUnik_Vader[[#This Row],[Open]]-TeknologiOppgangNedgangUnik_Vader[[#This Row],[Close]])/TeknologiOppgangNedgangUnik_Vader[[#This Row],[Close]]</f>
        <v>7.1428394723749159E-3</v>
      </c>
      <c r="H875" s="1">
        <v>0.29599999999999999</v>
      </c>
      <c r="I875" s="1">
        <v>0</v>
      </c>
      <c r="J875" s="1">
        <v>0.93700000000000006</v>
      </c>
      <c r="K875" s="1">
        <v>6.2E-2</v>
      </c>
      <c r="L875">
        <v>0</v>
      </c>
      <c r="M875" s="1">
        <v>0.52862109204762497</v>
      </c>
      <c r="N875" s="1">
        <v>0.47137890795237403</v>
      </c>
      <c r="O875" s="1">
        <v>0.58661420573849299</v>
      </c>
      <c r="P875" s="1">
        <v>0.41338579426150601</v>
      </c>
      <c r="Q875" s="1">
        <v>0.55555555555555503</v>
      </c>
      <c r="R875" s="1">
        <v>0.44444444444444398</v>
      </c>
      <c r="S875" s="1">
        <f>IF(TeknologiOppgangNedgangUnik_Vader[[#This Row],[Nedgang-KNN]]&gt;TeknologiOppgangNedgangUnik_Vader[[#This Row],[Oppgang-KNN]],0,1)</f>
        <v>0</v>
      </c>
      <c r="T875" s="1">
        <f>IF(TeknologiOppgangNedgangUnik_Vader[[#This Row],[Label]]=TeknologiOppgangNedgangUnik_Vader[[#This Row],[Prediksjon-KNN]],1,-1)</f>
        <v>1</v>
      </c>
      <c r="U8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5" s="2">
        <f>TeknologiOppgangNedgangUnik_Vader[[#This Row],[Conviction KNN]]*TeknologiOppgangNedgangUnik_Vader[[#This Row],[Prediksjon Rett/Feil KNN]]*TeknologiOppgangNedgangUnik_Vader[[#This Row],[Return]]</f>
        <v>3.9682441513193956E-4</v>
      </c>
      <c r="W875" s="1">
        <v>0.51739161217776097</v>
      </c>
      <c r="X875" s="1">
        <v>0.48260838782223803</v>
      </c>
      <c r="Y875" s="1">
        <v>0.54250559284116295</v>
      </c>
      <c r="Z875" s="1">
        <v>0.45749440715883599</v>
      </c>
    </row>
    <row r="876" spans="1:26" hidden="1" x14ac:dyDescent="0.3">
      <c r="A876">
        <v>874</v>
      </c>
      <c r="B876" s="1">
        <v>57.27</v>
      </c>
      <c r="C876" s="1">
        <v>56.970001000000003</v>
      </c>
      <c r="D876" s="1">
        <v>57.599997999999999</v>
      </c>
      <c r="E876">
        <v>20085900</v>
      </c>
      <c r="F876" s="1">
        <v>57.240001999999997</v>
      </c>
      <c r="G876" s="3">
        <f>(TeknologiOppgangNedgangUnik_Vader[[#This Row],[Open]]-TeknologiOppgangNedgangUnik_Vader[[#This Row],[Close]])/TeknologiOppgangNedgangUnik_Vader[[#This Row],[Close]]</f>
        <v>5.2407405576271966E-4</v>
      </c>
      <c r="H876" s="1">
        <v>0.99460000000000004</v>
      </c>
      <c r="I876" s="1">
        <v>5.1999999999999998E-2</v>
      </c>
      <c r="J876" s="1">
        <v>0.80700000000000005</v>
      </c>
      <c r="K876" s="1">
        <v>0.14000000000000001</v>
      </c>
      <c r="L876">
        <v>0</v>
      </c>
      <c r="M876" s="1">
        <v>0.48024078636401402</v>
      </c>
      <c r="N876" s="1">
        <v>0.51975921363598498</v>
      </c>
      <c r="O876" s="1">
        <v>0.45270424595247599</v>
      </c>
      <c r="P876" s="1">
        <v>0.54729575404752295</v>
      </c>
      <c r="Q876" s="1">
        <v>0.44444444444444398</v>
      </c>
      <c r="R876" s="1">
        <v>0.55555555555555503</v>
      </c>
      <c r="S876" s="1">
        <f>IF(TeknologiOppgangNedgangUnik_Vader[[#This Row],[Nedgang-KNN]]&gt;TeknologiOppgangNedgangUnik_Vader[[#This Row],[Oppgang-KNN]],0,1)</f>
        <v>1</v>
      </c>
      <c r="T876" s="1">
        <f>IF(TeknologiOppgangNedgangUnik_Vader[[#This Row],[Label]]=TeknologiOppgangNedgangUnik_Vader[[#This Row],[Prediksjon-KNN]],1,-1)</f>
        <v>-1</v>
      </c>
      <c r="U8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6" s="2">
        <f>TeknologiOppgangNedgangUnik_Vader[[#This Row],[Conviction KNN]]*TeknologiOppgangNedgangUnik_Vader[[#This Row],[Prediksjon Rett/Feil KNN]]*TeknologiOppgangNedgangUnik_Vader[[#This Row],[Return]]</f>
        <v>-2.9115225320151075E-5</v>
      </c>
      <c r="W876" s="1">
        <v>0.493815023863938</v>
      </c>
      <c r="X876" s="1">
        <v>0.50618497613606095</v>
      </c>
      <c r="Y876" s="1">
        <v>0.469343850842595</v>
      </c>
      <c r="Z876" s="1">
        <v>0.530656149157404</v>
      </c>
    </row>
    <row r="877" spans="1:26" hidden="1" x14ac:dyDescent="0.3">
      <c r="A877">
        <v>875</v>
      </c>
      <c r="B877" s="1">
        <v>57.290000999999997</v>
      </c>
      <c r="C877" s="1">
        <v>57.259998000000003</v>
      </c>
      <c r="D877" s="1">
        <v>57.959999000000003</v>
      </c>
      <c r="E877">
        <v>16726400</v>
      </c>
      <c r="F877" s="1">
        <v>57.639999000000003</v>
      </c>
      <c r="G877" s="3">
        <f>(TeknologiOppgangNedgangUnik_Vader[[#This Row],[Open]]-TeknologiOppgangNedgangUnik_Vader[[#This Row],[Close]])/TeknologiOppgangNedgangUnik_Vader[[#This Row],[Close]]</f>
        <v>-6.0721375099261621E-3</v>
      </c>
      <c r="H877" s="1">
        <v>0.29599999999999999</v>
      </c>
      <c r="I877" s="1">
        <v>0</v>
      </c>
      <c r="J877" s="1">
        <v>0.93700000000000006</v>
      </c>
      <c r="K877" s="1">
        <v>6.2E-2</v>
      </c>
      <c r="L877">
        <v>1</v>
      </c>
      <c r="M877" s="1">
        <v>0.52862109204762497</v>
      </c>
      <c r="N877" s="1">
        <v>0.47137890795237403</v>
      </c>
      <c r="O877" s="1">
        <v>0.58661420573849299</v>
      </c>
      <c r="P877" s="1">
        <v>0.41338579426150601</v>
      </c>
      <c r="Q877" s="1">
        <v>0.55555555555555503</v>
      </c>
      <c r="R877" s="1">
        <v>0.44444444444444398</v>
      </c>
      <c r="S877" s="1">
        <f>IF(TeknologiOppgangNedgangUnik_Vader[[#This Row],[Nedgang-KNN]]&gt;TeknologiOppgangNedgangUnik_Vader[[#This Row],[Oppgang-KNN]],0,1)</f>
        <v>0</v>
      </c>
      <c r="T877" s="1">
        <f>IF(TeknologiOppgangNedgangUnik_Vader[[#This Row],[Label]]=TeknologiOppgangNedgangUnik_Vader[[#This Row],[Prediksjon-KNN]],1,-1)</f>
        <v>-1</v>
      </c>
      <c r="U8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7" s="2">
        <f>TeknologiOppgangNedgangUnik_Vader[[#This Row],[Conviction KNN]]*TeknologiOppgangNedgangUnik_Vader[[#This Row],[Prediksjon Rett/Feil KNN]]*TeknologiOppgangNedgangUnik_Vader[[#This Row],[Return]]</f>
        <v>3.3734097277367546E-4</v>
      </c>
      <c r="W877" s="1">
        <v>0.51739161217776097</v>
      </c>
      <c r="X877" s="1">
        <v>0.48260838782223803</v>
      </c>
      <c r="Y877" s="1">
        <v>0.54250559284116295</v>
      </c>
      <c r="Z877" s="1">
        <v>0.45749440715883599</v>
      </c>
    </row>
    <row r="878" spans="1:26" hidden="1" x14ac:dyDescent="0.3">
      <c r="A878">
        <v>876</v>
      </c>
      <c r="B878" s="1">
        <v>57.849997999999999</v>
      </c>
      <c r="C878" s="1">
        <v>57.419998</v>
      </c>
      <c r="D878" s="1">
        <v>57.98</v>
      </c>
      <c r="E878">
        <v>20089000</v>
      </c>
      <c r="F878" s="1">
        <v>57.799999</v>
      </c>
      <c r="G878" s="3">
        <f>(TeknologiOppgangNedgangUnik_Vader[[#This Row],[Open]]-TeknologiOppgangNedgangUnik_Vader[[#This Row],[Close]])/TeknologiOppgangNedgangUnik_Vader[[#This Row],[Close]]</f>
        <v>8.6503461704211596E-4</v>
      </c>
      <c r="H878" s="1">
        <v>0.29599999999999999</v>
      </c>
      <c r="I878" s="1">
        <v>0</v>
      </c>
      <c r="J878" s="1">
        <v>0.93700000000000006</v>
      </c>
      <c r="K878" s="1">
        <v>6.2E-2</v>
      </c>
      <c r="L878">
        <v>0</v>
      </c>
      <c r="M878" s="1">
        <v>0.52862109204762497</v>
      </c>
      <c r="N878" s="1">
        <v>0.47137890795237403</v>
      </c>
      <c r="O878" s="1">
        <v>0.58661420573849299</v>
      </c>
      <c r="P878" s="1">
        <v>0.41338579426150601</v>
      </c>
      <c r="Q878" s="1">
        <v>0.55555555555555503</v>
      </c>
      <c r="R878" s="1">
        <v>0.44444444444444398</v>
      </c>
      <c r="S878" s="1">
        <f>IF(TeknologiOppgangNedgangUnik_Vader[[#This Row],[Nedgang-KNN]]&gt;TeknologiOppgangNedgangUnik_Vader[[#This Row],[Oppgang-KNN]],0,1)</f>
        <v>0</v>
      </c>
      <c r="T878" s="1">
        <f>IF(TeknologiOppgangNedgangUnik_Vader[[#This Row],[Label]]=TeknologiOppgangNedgangUnik_Vader[[#This Row],[Prediksjon-KNN]],1,-1)</f>
        <v>1</v>
      </c>
      <c r="U8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8" s="2">
        <f>TeknologiOppgangNedgangUnik_Vader[[#This Row],[Conviction KNN]]*TeknologiOppgangNedgangUnik_Vader[[#This Row],[Prediksjon Rett/Feil KNN]]*TeknologiOppgangNedgangUnik_Vader[[#This Row],[Return]]</f>
        <v>4.805747872456197E-5</v>
      </c>
      <c r="W878" s="1">
        <v>0.51739161217776097</v>
      </c>
      <c r="X878" s="1">
        <v>0.48260838782223803</v>
      </c>
      <c r="Y878" s="1">
        <v>0.54250559284116295</v>
      </c>
      <c r="Z878" s="1">
        <v>0.45749440715883599</v>
      </c>
    </row>
    <row r="879" spans="1:26" hidden="1" x14ac:dyDescent="0.3">
      <c r="A879">
        <v>877</v>
      </c>
      <c r="B879" s="1">
        <v>57.889999000000003</v>
      </c>
      <c r="C879" s="1">
        <v>56.889999000000003</v>
      </c>
      <c r="D879" s="1">
        <v>58.02</v>
      </c>
      <c r="E879">
        <v>26497400</v>
      </c>
      <c r="F879" s="1">
        <v>57.189999</v>
      </c>
      <c r="G879" s="3">
        <f>(TeknologiOppgangNedgangUnik_Vader[[#This Row],[Open]]-TeknologiOppgangNedgangUnik_Vader[[#This Row],[Close]])/TeknologiOppgangNedgangUnik_Vader[[#This Row],[Close]]</f>
        <v>1.2239902294805125E-2</v>
      </c>
      <c r="H879" s="1">
        <v>0.9919</v>
      </c>
      <c r="I879" s="1">
        <v>4.7E-2</v>
      </c>
      <c r="J879" s="1">
        <v>0.81899999999999995</v>
      </c>
      <c r="K879" s="1">
        <v>0.13400000000000001</v>
      </c>
      <c r="L879">
        <v>0</v>
      </c>
      <c r="M879" s="1">
        <v>0.49051223040054898</v>
      </c>
      <c r="N879" s="1">
        <v>0.50948776959944997</v>
      </c>
      <c r="O879" s="1">
        <v>0.45815192566187402</v>
      </c>
      <c r="P879" s="1">
        <v>0.54184807433812499</v>
      </c>
      <c r="Q879" s="1">
        <v>0.66666666666666596</v>
      </c>
      <c r="R879" s="1">
        <v>0.33333333333333298</v>
      </c>
      <c r="S879" s="1">
        <f>IF(TeknologiOppgangNedgangUnik_Vader[[#This Row],[Nedgang-KNN]]&gt;TeknologiOppgangNedgangUnik_Vader[[#This Row],[Oppgang-KNN]],0,1)</f>
        <v>0</v>
      </c>
      <c r="T879" s="1">
        <f>IF(TeknologiOppgangNedgangUnik_Vader[[#This Row],[Label]]=TeknologiOppgangNedgangUnik_Vader[[#This Row],[Prediksjon-KNN]],1,-1)</f>
        <v>1</v>
      </c>
      <c r="U8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79" s="2">
        <f>TeknologiOppgangNedgangUnik_Vader[[#This Row],[Conviction KNN]]*TeknologiOppgangNedgangUnik_Vader[[#This Row],[Prediksjon Rett/Feil KNN]]*TeknologiOppgangNedgangUnik_Vader[[#This Row],[Return]]</f>
        <v>2.0399837158008522E-3</v>
      </c>
      <c r="W879" s="1">
        <v>0.49525215350806601</v>
      </c>
      <c r="X879" s="1">
        <v>0.50474784649193305</v>
      </c>
      <c r="Y879" s="1">
        <v>0.469343850842595</v>
      </c>
      <c r="Z879" s="1">
        <v>0.530656149157404</v>
      </c>
    </row>
    <row r="880" spans="1:26" hidden="1" x14ac:dyDescent="0.3">
      <c r="A880">
        <v>878</v>
      </c>
      <c r="B880" s="1">
        <v>57.110000999999997</v>
      </c>
      <c r="C880" s="1">
        <v>56.400002000000001</v>
      </c>
      <c r="D880" s="1">
        <v>57.27</v>
      </c>
      <c r="E880">
        <v>22177500</v>
      </c>
      <c r="F880" s="1">
        <v>57.110000999999997</v>
      </c>
      <c r="G880" s="3">
        <f>(TeknologiOppgangNedgangUnik_Vader[[#This Row],[Open]]-TeknologiOppgangNedgangUnik_Vader[[#This Row],[Close]])/TeknologiOppgangNedgangUnik_Vader[[#This Row],[Close]]</f>
        <v>0</v>
      </c>
      <c r="H880" s="1">
        <v>0.29599999999999999</v>
      </c>
      <c r="I880" s="1">
        <v>0</v>
      </c>
      <c r="J880" s="1">
        <v>0.93700000000000006</v>
      </c>
      <c r="K880" s="1">
        <v>6.2E-2</v>
      </c>
      <c r="L880">
        <v>0</v>
      </c>
      <c r="M880" s="1">
        <v>0.52862109204762497</v>
      </c>
      <c r="N880" s="1">
        <v>0.47137890795237403</v>
      </c>
      <c r="O880" s="1">
        <v>0.58661420573849299</v>
      </c>
      <c r="P880" s="1">
        <v>0.41338579426150601</v>
      </c>
      <c r="Q880" s="1">
        <v>0.55555555555555503</v>
      </c>
      <c r="R880" s="1">
        <v>0.44444444444444398</v>
      </c>
      <c r="S880" s="1">
        <f>IF(TeknologiOppgangNedgangUnik_Vader[[#This Row],[Nedgang-KNN]]&gt;TeknologiOppgangNedgangUnik_Vader[[#This Row],[Oppgang-KNN]],0,1)</f>
        <v>0</v>
      </c>
      <c r="T880" s="1">
        <f>IF(TeknologiOppgangNedgangUnik_Vader[[#This Row],[Label]]=TeknologiOppgangNedgangUnik_Vader[[#This Row],[Prediksjon-KNN]],1,-1)</f>
        <v>1</v>
      </c>
      <c r="U8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0" s="2">
        <f>TeknologiOppgangNedgangUnik_Vader[[#This Row],[Conviction KNN]]*TeknologiOppgangNedgangUnik_Vader[[#This Row],[Prediksjon Rett/Feil KNN]]*TeknologiOppgangNedgangUnik_Vader[[#This Row],[Return]]</f>
        <v>0</v>
      </c>
      <c r="W880" s="1">
        <v>0.51739161217776097</v>
      </c>
      <c r="X880" s="1">
        <v>0.48260838782223803</v>
      </c>
      <c r="Y880" s="1">
        <v>0.54250559284116295</v>
      </c>
      <c r="Z880" s="1">
        <v>0.45749440715883599</v>
      </c>
    </row>
    <row r="881" spans="1:26" x14ac:dyDescent="0.3">
      <c r="A881">
        <v>879</v>
      </c>
      <c r="B881" s="1">
        <v>56.700001</v>
      </c>
      <c r="C881" s="1">
        <v>56.32</v>
      </c>
      <c r="D881" s="1">
        <v>57.299999</v>
      </c>
      <c r="E881">
        <v>25313700</v>
      </c>
      <c r="F881" s="1">
        <v>56.919998</v>
      </c>
      <c r="G881" s="3">
        <f>(TeknologiOppgangNedgangUnik_Vader[[#This Row],[Open]]-TeknologiOppgangNedgangUnik_Vader[[#This Row],[Close]])/TeknologiOppgangNedgangUnik_Vader[[#This Row],[Close]]</f>
        <v>-3.8650212180260323E-3</v>
      </c>
      <c r="H881" s="1">
        <v>0.99590000000000001</v>
      </c>
      <c r="I881" s="1">
        <v>0.06</v>
      </c>
      <c r="J881" s="1">
        <v>0.78400000000000003</v>
      </c>
      <c r="K881" s="1">
        <v>0.156</v>
      </c>
      <c r="L881">
        <v>1</v>
      </c>
      <c r="M881" s="7">
        <v>0.48091466316222697</v>
      </c>
      <c r="N881" s="7">
        <v>0.51908533683777203</v>
      </c>
      <c r="O881" s="7">
        <v>0.44154783086833699</v>
      </c>
      <c r="P881" s="7">
        <v>0.55845216913166196</v>
      </c>
      <c r="Q881" s="7">
        <v>0.44444444444444398</v>
      </c>
      <c r="R881" s="7">
        <v>0.55555555555555503</v>
      </c>
      <c r="S881" s="1">
        <f>IF(TeknologiOppgangNedgangUnik_Vader[[#This Row],[Nedgang-KNN]]&gt;TeknologiOppgangNedgangUnik_Vader[[#This Row],[Oppgang-KNN]],0,1)</f>
        <v>1</v>
      </c>
      <c r="T881" s="1">
        <f>IF(TeknologiOppgangNedgangUnik_Vader[[#This Row],[Label]]=TeknologiOppgangNedgangUnik_Vader[[#This Row],[Prediksjon-KNN]],1,-1)</f>
        <v>1</v>
      </c>
      <c r="U8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1" s="2">
        <f>TeknologiOppgangNedgangUnik_Vader[[#This Row],[Conviction KNN]]*TeknologiOppgangNedgangUnik_Vader[[#This Row],[Prediksjon Rett/Feil KNN]]*TeknologiOppgangNedgangUnik_Vader[[#This Row],[Return]]</f>
        <v>-2.1472340100144613E-4</v>
      </c>
      <c r="W881" s="7">
        <v>0.49062287004522998</v>
      </c>
      <c r="X881" s="7">
        <v>0.50937712995476903</v>
      </c>
      <c r="Y881" s="7">
        <v>0.469343850842595</v>
      </c>
      <c r="Z881" s="7">
        <v>0.530656149157404</v>
      </c>
    </row>
    <row r="882" spans="1:26" hidden="1" x14ac:dyDescent="0.3">
      <c r="A882">
        <v>880</v>
      </c>
      <c r="B882" s="1">
        <v>57.119999</v>
      </c>
      <c r="C882" s="1">
        <v>57.119999</v>
      </c>
      <c r="D882" s="1">
        <v>57.740001999999997</v>
      </c>
      <c r="E882">
        <v>27402500</v>
      </c>
      <c r="F882" s="1">
        <v>57.419998</v>
      </c>
      <c r="G882" s="3">
        <f>(TeknologiOppgangNedgangUnik_Vader[[#This Row],[Open]]-TeknologiOppgangNedgangUnik_Vader[[#This Row],[Close]])/TeknologiOppgangNedgangUnik_Vader[[#This Row],[Close]]</f>
        <v>-5.224643163519436E-3</v>
      </c>
      <c r="H882" s="1">
        <v>0.29599999999999999</v>
      </c>
      <c r="I882" s="1">
        <v>0</v>
      </c>
      <c r="J882" s="1">
        <v>0.93700000000000006</v>
      </c>
      <c r="K882" s="1">
        <v>6.2E-2</v>
      </c>
      <c r="L882">
        <v>1</v>
      </c>
      <c r="M882" s="1">
        <v>0.52862109204762497</v>
      </c>
      <c r="N882" s="1">
        <v>0.47137890795237403</v>
      </c>
      <c r="O882" s="1">
        <v>0.58661420573849299</v>
      </c>
      <c r="P882" s="1">
        <v>0.41338579426150601</v>
      </c>
      <c r="Q882" s="1">
        <v>0.55555555555555503</v>
      </c>
      <c r="R882" s="1">
        <v>0.44444444444444398</v>
      </c>
      <c r="S882" s="1">
        <f>IF(TeknologiOppgangNedgangUnik_Vader[[#This Row],[Nedgang-KNN]]&gt;TeknologiOppgangNedgangUnik_Vader[[#This Row],[Oppgang-KNN]],0,1)</f>
        <v>0</v>
      </c>
      <c r="T882" s="1">
        <f>IF(TeknologiOppgangNedgangUnik_Vader[[#This Row],[Label]]=TeknologiOppgangNedgangUnik_Vader[[#This Row],[Prediksjon-KNN]],1,-1)</f>
        <v>-1</v>
      </c>
      <c r="U8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2" s="2">
        <f>TeknologiOppgangNedgangUnik_Vader[[#This Row],[Conviction KNN]]*TeknologiOppgangNedgangUnik_Vader[[#This Row],[Prediksjon Rett/Feil KNN]]*TeknologiOppgangNedgangUnik_Vader[[#This Row],[Return]]</f>
        <v>2.9025795352885742E-4</v>
      </c>
      <c r="W882" s="1">
        <v>0.51739161217776097</v>
      </c>
      <c r="X882" s="1">
        <v>0.48260838782223803</v>
      </c>
      <c r="Y882" s="1">
        <v>0.54250559284116295</v>
      </c>
      <c r="Z882" s="1">
        <v>0.45749440715883599</v>
      </c>
    </row>
    <row r="883" spans="1:26" x14ac:dyDescent="0.3">
      <c r="A883">
        <v>881</v>
      </c>
      <c r="B883" s="1">
        <v>57.470001000000003</v>
      </c>
      <c r="C883" s="1">
        <v>57.400002000000001</v>
      </c>
      <c r="D883" s="1">
        <v>57.84</v>
      </c>
      <c r="E883">
        <v>22878400</v>
      </c>
      <c r="F883" s="1">
        <v>57.529998999999997</v>
      </c>
      <c r="G883" s="3">
        <f>(TeknologiOppgangNedgangUnik_Vader[[#This Row],[Open]]-TeknologiOppgangNedgangUnik_Vader[[#This Row],[Close]])/TeknologiOppgangNedgangUnik_Vader[[#This Row],[Close]]</f>
        <v>-1.0428993749850945E-3</v>
      </c>
      <c r="H883" s="1">
        <v>0.97050000000000003</v>
      </c>
      <c r="I883" s="1">
        <v>0.02</v>
      </c>
      <c r="J883" s="1">
        <v>0.83399999999999996</v>
      </c>
      <c r="K883" s="1">
        <v>0.14599999999999999</v>
      </c>
      <c r="L883">
        <v>1</v>
      </c>
      <c r="M883" s="7">
        <v>0.49014745970431201</v>
      </c>
      <c r="N883" s="7">
        <v>0.50985254029568705</v>
      </c>
      <c r="O883" s="7">
        <v>0.46086653779273501</v>
      </c>
      <c r="P883" s="7">
        <v>0.53913346220726399</v>
      </c>
      <c r="Q883" s="7">
        <v>0.44444444444444398</v>
      </c>
      <c r="R883" s="7">
        <v>0.55555555555555503</v>
      </c>
      <c r="S883" s="1">
        <f>IF(TeknologiOppgangNedgangUnik_Vader[[#This Row],[Nedgang-KNN]]&gt;TeknologiOppgangNedgangUnik_Vader[[#This Row],[Oppgang-KNN]],0,1)</f>
        <v>1</v>
      </c>
      <c r="T883" s="1">
        <f>IF(TeknologiOppgangNedgangUnik_Vader[[#This Row],[Label]]=TeknologiOppgangNedgangUnik_Vader[[#This Row],[Prediksjon-KNN]],1,-1)</f>
        <v>1</v>
      </c>
      <c r="U8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3" s="2">
        <f>TeknologiOppgangNedgangUnik_Vader[[#This Row],[Conviction KNN]]*TeknologiOppgangNedgangUnik_Vader[[#This Row],[Prediksjon Rett/Feil KNN]]*TeknologiOppgangNedgangUnik_Vader[[#This Row],[Return]]</f>
        <v>-5.7938854165838551E-5</v>
      </c>
      <c r="W883" s="7">
        <v>0.49505663891156898</v>
      </c>
      <c r="X883" s="7">
        <v>0.50494336108842997</v>
      </c>
      <c r="Y883" s="7">
        <v>0.469343850842595</v>
      </c>
      <c r="Z883" s="7">
        <v>0.530656149157404</v>
      </c>
    </row>
    <row r="884" spans="1:26" hidden="1" x14ac:dyDescent="0.3">
      <c r="A884">
        <v>882</v>
      </c>
      <c r="B884" s="1">
        <v>57.5</v>
      </c>
      <c r="C884" s="1">
        <v>56.66</v>
      </c>
      <c r="D884" s="1">
        <v>57.52</v>
      </c>
      <c r="E884">
        <v>49455600</v>
      </c>
      <c r="F884" s="1">
        <v>57.25</v>
      </c>
      <c r="G884" s="3">
        <f>(TeknologiOppgangNedgangUnik_Vader[[#This Row],[Open]]-TeknologiOppgangNedgangUnik_Vader[[#This Row],[Close]])/TeknologiOppgangNedgangUnik_Vader[[#This Row],[Close]]</f>
        <v>4.3668122270742356E-3</v>
      </c>
      <c r="H884" s="1">
        <v>0.99180000000000001</v>
      </c>
      <c r="I884" s="1">
        <v>2.3E-2</v>
      </c>
      <c r="J884" s="1">
        <v>0.873</v>
      </c>
      <c r="K884" s="1">
        <v>0.105</v>
      </c>
      <c r="L884">
        <v>0</v>
      </c>
      <c r="M884" s="1">
        <v>0.51139634210443297</v>
      </c>
      <c r="N884" s="1">
        <v>0.48860365789556598</v>
      </c>
      <c r="O884" s="1">
        <v>0.49136494542812398</v>
      </c>
      <c r="P884" s="1">
        <v>0.50863505457187497</v>
      </c>
      <c r="Q884" s="1">
        <v>0.77777777777777701</v>
      </c>
      <c r="R884" s="1">
        <v>0.22222222222222199</v>
      </c>
      <c r="S884" s="1">
        <f>IF(TeknologiOppgangNedgangUnik_Vader[[#This Row],[Nedgang-KNN]]&gt;TeknologiOppgangNedgangUnik_Vader[[#This Row],[Oppgang-KNN]],0,1)</f>
        <v>0</v>
      </c>
      <c r="T884" s="1">
        <f>IF(TeknologiOppgangNedgangUnik_Vader[[#This Row],[Label]]=TeknologiOppgangNedgangUnik_Vader[[#This Row],[Prediksjon-KNN]],1,-1)</f>
        <v>1</v>
      </c>
      <c r="U8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84" s="2">
        <f>TeknologiOppgangNedgangUnik_Vader[[#This Row],[Conviction KNN]]*TeknologiOppgangNedgangUnik_Vader[[#This Row],[Prediksjon Rett/Feil KNN]]*TeknologiOppgangNedgangUnik_Vader[[#This Row],[Return]]</f>
        <v>1.2130033964095088E-3</v>
      </c>
      <c r="W884" s="1">
        <v>0.50179509040209103</v>
      </c>
      <c r="X884" s="1">
        <v>0.49820490959790797</v>
      </c>
      <c r="Y884" s="1">
        <v>0.515593561368209</v>
      </c>
      <c r="Z884" s="1">
        <v>0.48440643863179</v>
      </c>
    </row>
    <row r="885" spans="1:26" hidden="1" x14ac:dyDescent="0.3">
      <c r="A885">
        <v>883</v>
      </c>
      <c r="B885" s="1">
        <v>60.279998999999997</v>
      </c>
      <c r="C885" s="1">
        <v>59.490001999999997</v>
      </c>
      <c r="D885" s="1">
        <v>60.450001</v>
      </c>
      <c r="E885">
        <v>80032200</v>
      </c>
      <c r="F885" s="1">
        <v>59.66</v>
      </c>
      <c r="G885" s="3">
        <f>(TeknologiOppgangNedgangUnik_Vader[[#This Row],[Open]]-TeknologiOppgangNedgangUnik_Vader[[#This Row],[Close]])/TeknologiOppgangNedgangUnik_Vader[[#This Row],[Close]]</f>
        <v>1.0392205833053973E-2</v>
      </c>
      <c r="H885" s="1">
        <v>0.97760000000000002</v>
      </c>
      <c r="I885" s="1">
        <v>0</v>
      </c>
      <c r="J885" s="1">
        <v>0.89100000000000001</v>
      </c>
      <c r="K885" s="1">
        <v>0.109</v>
      </c>
      <c r="L885">
        <v>0</v>
      </c>
      <c r="M885" s="1">
        <v>0.50578532575688695</v>
      </c>
      <c r="N885" s="1">
        <v>0.494214674243112</v>
      </c>
      <c r="O885" s="1">
        <v>0.50728353973995199</v>
      </c>
      <c r="P885" s="1">
        <v>0.49271646026004701</v>
      </c>
      <c r="Q885" s="1">
        <v>0.44444444444444398</v>
      </c>
      <c r="R885" s="1">
        <v>0.55555555555555503</v>
      </c>
      <c r="S885" s="1">
        <f>IF(TeknologiOppgangNedgangUnik_Vader[[#This Row],[Nedgang-KNN]]&gt;TeknologiOppgangNedgangUnik_Vader[[#This Row],[Oppgang-KNN]],0,1)</f>
        <v>1</v>
      </c>
      <c r="T885" s="1">
        <f>IF(TeknologiOppgangNedgangUnik_Vader[[#This Row],[Label]]=TeknologiOppgangNedgangUnik_Vader[[#This Row],[Prediksjon-KNN]],1,-1)</f>
        <v>-1</v>
      </c>
      <c r="U8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5" s="2">
        <f>TeknologiOppgangNedgangUnik_Vader[[#This Row],[Conviction KNN]]*TeknologiOppgangNedgangUnik_Vader[[#This Row],[Prediksjon Rett/Feil KNN]]*TeknologiOppgangNedgangUnik_Vader[[#This Row],[Return]]</f>
        <v>-5.7734476850299814E-4</v>
      </c>
      <c r="W885" s="1">
        <v>0.50259164870293704</v>
      </c>
      <c r="X885" s="1">
        <v>0.49740835129706201</v>
      </c>
      <c r="Y885" s="1">
        <v>0.515593561368209</v>
      </c>
      <c r="Z885" s="1">
        <v>0.48440643863179</v>
      </c>
    </row>
    <row r="886" spans="1:26" hidden="1" x14ac:dyDescent="0.3">
      <c r="A886">
        <v>884</v>
      </c>
      <c r="B886" s="1">
        <v>59.939999</v>
      </c>
      <c r="C886" s="1">
        <v>59.93</v>
      </c>
      <c r="D886" s="1">
        <v>61</v>
      </c>
      <c r="E886">
        <v>54067000</v>
      </c>
      <c r="F886" s="1">
        <v>61</v>
      </c>
      <c r="G886" s="3">
        <f>(TeknologiOppgangNedgangUnik_Vader[[#This Row],[Open]]-TeknologiOppgangNedgangUnik_Vader[[#This Row],[Close]])/TeknologiOppgangNedgangUnik_Vader[[#This Row],[Close]]</f>
        <v>-1.7377065573770487E-2</v>
      </c>
      <c r="H886" s="1">
        <v>0.94730000000000003</v>
      </c>
      <c r="I886" s="1">
        <v>1.7999999999999999E-2</v>
      </c>
      <c r="J886" s="1">
        <v>0.89800000000000002</v>
      </c>
      <c r="K886" s="1">
        <v>8.5000000000000006E-2</v>
      </c>
      <c r="L886">
        <v>1</v>
      </c>
      <c r="M886" s="1">
        <v>0.52005092767865002</v>
      </c>
      <c r="N886" s="1">
        <v>0.47994907232134898</v>
      </c>
      <c r="O886" s="1">
        <v>0.51246104114079305</v>
      </c>
      <c r="P886" s="1">
        <v>0.48753895885920601</v>
      </c>
      <c r="Q886" s="1">
        <v>0.77777777777777701</v>
      </c>
      <c r="R886" s="1">
        <v>0.22222222222222199</v>
      </c>
      <c r="S886" s="1">
        <f>IF(TeknologiOppgangNedgangUnik_Vader[[#This Row],[Nedgang-KNN]]&gt;TeknologiOppgangNedgangUnik_Vader[[#This Row],[Oppgang-KNN]],0,1)</f>
        <v>0</v>
      </c>
      <c r="T886" s="1">
        <f>IF(TeknologiOppgangNedgangUnik_Vader[[#This Row],[Label]]=TeknologiOppgangNedgangUnik_Vader[[#This Row],[Prediksjon-KNN]],1,-1)</f>
        <v>-1</v>
      </c>
      <c r="U8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86" s="2">
        <f>TeknologiOppgangNedgangUnik_Vader[[#This Row],[Conviction KNN]]*TeknologiOppgangNedgangUnik_Vader[[#This Row],[Prediksjon Rett/Feil KNN]]*TeknologiOppgangNedgangUnik_Vader[[#This Row],[Return]]</f>
        <v>4.8269626593806861E-3</v>
      </c>
      <c r="W886" s="1">
        <v>0.50599125940723699</v>
      </c>
      <c r="X886" s="1">
        <v>0.49400874059276201</v>
      </c>
      <c r="Y886" s="1">
        <v>0.515593561368209</v>
      </c>
      <c r="Z886" s="1">
        <v>0.48440643863179</v>
      </c>
    </row>
    <row r="887" spans="1:26" hidden="1" x14ac:dyDescent="0.3">
      <c r="A887">
        <v>885</v>
      </c>
      <c r="B887" s="1">
        <v>60.849997999999999</v>
      </c>
      <c r="C887" s="1">
        <v>60.799999</v>
      </c>
      <c r="D887" s="1">
        <v>61.369999</v>
      </c>
      <c r="E887">
        <v>35137200</v>
      </c>
      <c r="F887" s="1">
        <v>60.990001999999997</v>
      </c>
      <c r="G887" s="3">
        <f>(TeknologiOppgangNedgangUnik_Vader[[#This Row],[Open]]-TeknologiOppgangNedgangUnik_Vader[[#This Row],[Close]])/TeknologiOppgangNedgangUnik_Vader[[#This Row],[Close]]</f>
        <v>-2.295523781094442E-3</v>
      </c>
      <c r="H887" s="1">
        <v>0.29599999999999999</v>
      </c>
      <c r="I887" s="1">
        <v>0</v>
      </c>
      <c r="J887" s="1">
        <v>0.93700000000000006</v>
      </c>
      <c r="K887" s="1">
        <v>6.2E-2</v>
      </c>
      <c r="L887">
        <v>1</v>
      </c>
      <c r="M887" s="1">
        <v>0.52862109204762497</v>
      </c>
      <c r="N887" s="1">
        <v>0.47137890795237403</v>
      </c>
      <c r="O887" s="1">
        <v>0.58661420573849299</v>
      </c>
      <c r="P887" s="1">
        <v>0.41338579426150601</v>
      </c>
      <c r="Q887" s="1">
        <v>0.55555555555555503</v>
      </c>
      <c r="R887" s="1">
        <v>0.44444444444444398</v>
      </c>
      <c r="S887" s="1">
        <f>IF(TeknologiOppgangNedgangUnik_Vader[[#This Row],[Nedgang-KNN]]&gt;TeknologiOppgangNedgangUnik_Vader[[#This Row],[Oppgang-KNN]],0,1)</f>
        <v>0</v>
      </c>
      <c r="T887" s="1">
        <f>IF(TeknologiOppgangNedgangUnik_Vader[[#This Row],[Label]]=TeknologiOppgangNedgangUnik_Vader[[#This Row],[Prediksjon-KNN]],1,-1)</f>
        <v>-1</v>
      </c>
      <c r="U8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7" s="2">
        <f>TeknologiOppgangNedgangUnik_Vader[[#This Row],[Conviction KNN]]*TeknologiOppgangNedgangUnik_Vader[[#This Row],[Prediksjon Rett/Feil KNN]]*TeknologiOppgangNedgangUnik_Vader[[#This Row],[Return]]</f>
        <v>1.2752909894969114E-4</v>
      </c>
      <c r="W887" s="1">
        <v>0.51739161217776097</v>
      </c>
      <c r="X887" s="1">
        <v>0.48260838782223803</v>
      </c>
      <c r="Y887" s="1">
        <v>0.54250559284116295</v>
      </c>
      <c r="Z887" s="1">
        <v>0.45749440715883599</v>
      </c>
    </row>
    <row r="888" spans="1:26" hidden="1" x14ac:dyDescent="0.3">
      <c r="A888">
        <v>886</v>
      </c>
      <c r="B888" s="1">
        <v>60.810001</v>
      </c>
      <c r="C888" s="1">
        <v>60.470001000000003</v>
      </c>
      <c r="D888" s="1">
        <v>61.200001</v>
      </c>
      <c r="E888">
        <v>29911600</v>
      </c>
      <c r="F888" s="1">
        <v>60.630001</v>
      </c>
      <c r="G888" s="3">
        <f>(TeknologiOppgangNedgangUnik_Vader[[#This Row],[Open]]-TeknologiOppgangNedgangUnik_Vader[[#This Row],[Close]])/TeknologiOppgangNedgangUnik_Vader[[#This Row],[Close]]</f>
        <v>2.9688272642449686E-3</v>
      </c>
      <c r="H888" s="1">
        <v>0.90200000000000002</v>
      </c>
      <c r="I888" s="1">
        <v>7.4999999999999997E-2</v>
      </c>
      <c r="J888" s="1">
        <v>0.80600000000000005</v>
      </c>
      <c r="K888" s="1">
        <v>0.11799999999999999</v>
      </c>
      <c r="L888">
        <v>0</v>
      </c>
      <c r="M888" s="1">
        <v>0.48694728385450697</v>
      </c>
      <c r="N888" s="1">
        <v>0.51305271614549197</v>
      </c>
      <c r="O888" s="1">
        <v>0.47225010555789498</v>
      </c>
      <c r="P888" s="1">
        <v>0.52774989444210396</v>
      </c>
      <c r="Q888" s="1">
        <v>0.66666666666666596</v>
      </c>
      <c r="R888" s="1">
        <v>0.33333333333333298</v>
      </c>
      <c r="S888" s="1">
        <f>IF(TeknologiOppgangNedgangUnik_Vader[[#This Row],[Nedgang-KNN]]&gt;TeknologiOppgangNedgangUnik_Vader[[#This Row],[Oppgang-KNN]],0,1)</f>
        <v>0</v>
      </c>
      <c r="T888" s="1">
        <f>IF(TeknologiOppgangNedgangUnik_Vader[[#This Row],[Label]]=TeknologiOppgangNedgangUnik_Vader[[#This Row],[Prediksjon-KNN]],1,-1)</f>
        <v>1</v>
      </c>
      <c r="U8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88" s="2">
        <f>TeknologiOppgangNedgangUnik_Vader[[#This Row],[Conviction KNN]]*TeknologiOppgangNedgangUnik_Vader[[#This Row],[Prediksjon Rett/Feil KNN]]*TeknologiOppgangNedgangUnik_Vader[[#This Row],[Return]]</f>
        <v>4.9480454404082763E-4</v>
      </c>
      <c r="W888" s="1">
        <v>0.49711286814816402</v>
      </c>
      <c r="X888" s="1">
        <v>0.50288713185183498</v>
      </c>
      <c r="Y888" s="1">
        <v>0.469343850842595</v>
      </c>
      <c r="Z888" s="1">
        <v>0.530656149157404</v>
      </c>
    </row>
    <row r="889" spans="1:26" hidden="1" x14ac:dyDescent="0.3">
      <c r="A889">
        <v>887</v>
      </c>
      <c r="B889" s="1">
        <v>60.610000999999997</v>
      </c>
      <c r="C889" s="1">
        <v>60.09</v>
      </c>
      <c r="D889" s="1">
        <v>60.830002</v>
      </c>
      <c r="E889">
        <v>28479900</v>
      </c>
      <c r="F889" s="1">
        <v>60.099997999999999</v>
      </c>
      <c r="G889" s="3">
        <f>(TeknologiOppgangNedgangUnik_Vader[[#This Row],[Open]]-TeknologiOppgangNedgangUnik_Vader[[#This Row],[Close]])/TeknologiOppgangNedgangUnik_Vader[[#This Row],[Close]]</f>
        <v>8.4859071043562693E-3</v>
      </c>
      <c r="H889" s="1">
        <v>0.9839</v>
      </c>
      <c r="I889" s="1">
        <v>5.3999999999999999E-2</v>
      </c>
      <c r="J889" s="1">
        <v>0.81699999999999995</v>
      </c>
      <c r="K889" s="1">
        <v>0.129</v>
      </c>
      <c r="L889">
        <v>0</v>
      </c>
      <c r="M889" s="1">
        <v>0.49154940200052599</v>
      </c>
      <c r="N889" s="1">
        <v>0.50845059799947301</v>
      </c>
      <c r="O889" s="1">
        <v>0.460983933334077</v>
      </c>
      <c r="P889" s="1">
        <v>0.53901606666592194</v>
      </c>
      <c r="Q889" s="1">
        <v>0.66666666666666596</v>
      </c>
      <c r="R889" s="1">
        <v>0.33333333333333298</v>
      </c>
      <c r="S889" s="1">
        <f>IF(TeknologiOppgangNedgangUnik_Vader[[#This Row],[Nedgang-KNN]]&gt;TeknologiOppgangNedgangUnik_Vader[[#This Row],[Oppgang-KNN]],0,1)</f>
        <v>0</v>
      </c>
      <c r="T889" s="1">
        <f>IF(TeknologiOppgangNedgangUnik_Vader[[#This Row],[Label]]=TeknologiOppgangNedgangUnik_Vader[[#This Row],[Prediksjon-KNN]],1,-1)</f>
        <v>1</v>
      </c>
      <c r="U8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89" s="2">
        <f>TeknologiOppgangNedgangUnik_Vader[[#This Row],[Conviction KNN]]*TeknologiOppgangNedgangUnik_Vader[[#This Row],[Prediksjon Rett/Feil KNN]]*TeknologiOppgangNedgangUnik_Vader[[#This Row],[Return]]</f>
        <v>1.4143178507260434E-3</v>
      </c>
      <c r="W889" s="1">
        <v>0.49576301933183903</v>
      </c>
      <c r="X889" s="1">
        <v>0.50423698066816003</v>
      </c>
      <c r="Y889" s="1">
        <v>0.469343850842595</v>
      </c>
      <c r="Z889" s="1">
        <v>0.530656149157404</v>
      </c>
    </row>
    <row r="890" spans="1:26" hidden="1" x14ac:dyDescent="0.3">
      <c r="A890">
        <v>888</v>
      </c>
      <c r="B890" s="1">
        <v>60.009998000000003</v>
      </c>
      <c r="C890" s="1">
        <v>59.580002</v>
      </c>
      <c r="D890" s="1">
        <v>60.52</v>
      </c>
      <c r="E890">
        <v>33574700</v>
      </c>
      <c r="F890" s="1">
        <v>59.869999</v>
      </c>
      <c r="G890" s="3">
        <f>(TeknologiOppgangNedgangUnik_Vader[[#This Row],[Open]]-TeknologiOppgangNedgangUnik_Vader[[#This Row],[Close]])/TeknologiOppgangNedgangUnik_Vader[[#This Row],[Close]]</f>
        <v>2.338383202578692E-3</v>
      </c>
      <c r="H890" s="1">
        <v>0.98870000000000002</v>
      </c>
      <c r="I890" s="1">
        <v>4.7E-2</v>
      </c>
      <c r="J890" s="1">
        <v>0.83</v>
      </c>
      <c r="K890" s="1">
        <v>0.123</v>
      </c>
      <c r="L890">
        <v>0</v>
      </c>
      <c r="M890" s="1">
        <v>0.49449795203708402</v>
      </c>
      <c r="N890" s="1">
        <v>0.50550204796291498</v>
      </c>
      <c r="O890" s="1">
        <v>0.46645783800361401</v>
      </c>
      <c r="P890" s="1">
        <v>0.53354216199638504</v>
      </c>
      <c r="Q890" s="1">
        <v>0.33333333333333298</v>
      </c>
      <c r="R890" s="1">
        <v>0.66666666666666596</v>
      </c>
      <c r="S890" s="1">
        <f>IF(TeknologiOppgangNedgangUnik_Vader[[#This Row],[Nedgang-KNN]]&gt;TeknologiOppgangNedgangUnik_Vader[[#This Row],[Oppgang-KNN]],0,1)</f>
        <v>1</v>
      </c>
      <c r="T890" s="1">
        <f>IF(TeknologiOppgangNedgangUnik_Vader[[#This Row],[Label]]=TeknologiOppgangNedgangUnik_Vader[[#This Row],[Prediksjon-KNN]],1,-1)</f>
        <v>-1</v>
      </c>
      <c r="U8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0" s="2">
        <f>TeknologiOppgangNedgangUnik_Vader[[#This Row],[Conviction KNN]]*TeknologiOppgangNedgangUnik_Vader[[#This Row],[Prediksjon Rett/Feil KNN]]*TeknologiOppgangNedgangUnik_Vader[[#This Row],[Return]]</f>
        <v>-3.8973053376311489E-4</v>
      </c>
      <c r="W890" s="1">
        <v>0.49717952890432399</v>
      </c>
      <c r="X890" s="1">
        <v>0.50282047109567496</v>
      </c>
      <c r="Y890" s="1">
        <v>0.469343850842595</v>
      </c>
      <c r="Z890" s="1">
        <v>0.530656149157404</v>
      </c>
    </row>
    <row r="891" spans="1:26" hidden="1" x14ac:dyDescent="0.3">
      <c r="A891">
        <v>889</v>
      </c>
      <c r="B891" s="1">
        <v>59.970001000000003</v>
      </c>
      <c r="C891" s="1">
        <v>59.25</v>
      </c>
      <c r="D891" s="1">
        <v>60.02</v>
      </c>
      <c r="E891">
        <v>24533000</v>
      </c>
      <c r="F891" s="1">
        <v>59.799999</v>
      </c>
      <c r="G891" s="3">
        <f>(TeknologiOppgangNedgangUnik_Vader[[#This Row],[Open]]-TeknologiOppgangNedgangUnik_Vader[[#This Row],[Close]])/TeknologiOppgangNedgangUnik_Vader[[#This Row],[Close]]</f>
        <v>2.8428428569037896E-3</v>
      </c>
      <c r="H891" s="1">
        <v>0.99309999999999998</v>
      </c>
      <c r="I891" s="1">
        <v>4.9000000000000002E-2</v>
      </c>
      <c r="J891" s="1">
        <v>0.80500000000000005</v>
      </c>
      <c r="K891" s="1">
        <v>0.14599999999999999</v>
      </c>
      <c r="L891">
        <v>0</v>
      </c>
      <c r="M891" s="1">
        <v>0.48595277597262998</v>
      </c>
      <c r="N891" s="1">
        <v>0.51404722402736902</v>
      </c>
      <c r="O891" s="1">
        <v>0.44906496613194002</v>
      </c>
      <c r="P891" s="1">
        <v>0.55093503386805898</v>
      </c>
      <c r="Q891" s="1">
        <v>0.66666666666666596</v>
      </c>
      <c r="R891" s="1">
        <v>0.33333333333333298</v>
      </c>
      <c r="S891" s="1">
        <f>IF(TeknologiOppgangNedgangUnik_Vader[[#This Row],[Nedgang-KNN]]&gt;TeknologiOppgangNedgangUnik_Vader[[#This Row],[Oppgang-KNN]],0,1)</f>
        <v>0</v>
      </c>
      <c r="T891" s="1">
        <f>IF(TeknologiOppgangNedgangUnik_Vader[[#This Row],[Label]]=TeknologiOppgangNedgangUnik_Vader[[#This Row],[Prediksjon-KNN]],1,-1)</f>
        <v>1</v>
      </c>
      <c r="U8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1" s="2">
        <f>TeknologiOppgangNedgangUnik_Vader[[#This Row],[Conviction KNN]]*TeknologiOppgangNedgangUnik_Vader[[#This Row],[Prediksjon Rett/Feil KNN]]*TeknologiOppgangNedgangUnik_Vader[[#This Row],[Return]]</f>
        <v>4.7380714281729778E-4</v>
      </c>
      <c r="W891" s="1">
        <v>0.49304957778738201</v>
      </c>
      <c r="X891" s="1">
        <v>0.50695042221261699</v>
      </c>
      <c r="Y891" s="1">
        <v>0.469343850842595</v>
      </c>
      <c r="Z891" s="1">
        <v>0.530656149157404</v>
      </c>
    </row>
    <row r="892" spans="1:26" hidden="1" x14ac:dyDescent="0.3">
      <c r="A892">
        <v>890</v>
      </c>
      <c r="B892" s="1">
        <v>59.82</v>
      </c>
      <c r="C892" s="1">
        <v>59.299999</v>
      </c>
      <c r="D892" s="1">
        <v>59.93</v>
      </c>
      <c r="E892">
        <v>22147000</v>
      </c>
      <c r="F892" s="1">
        <v>59.43</v>
      </c>
      <c r="G892" s="3">
        <f>(TeknologiOppgangNedgangUnik_Vader[[#This Row],[Open]]-TeknologiOppgangNedgangUnik_Vader[[#This Row],[Close]])/TeknologiOppgangNedgangUnik_Vader[[#This Row],[Close]]</f>
        <v>6.5623422513881972E-3</v>
      </c>
      <c r="H892" s="1">
        <v>0.29599999999999999</v>
      </c>
      <c r="I892" s="1">
        <v>0</v>
      </c>
      <c r="J892" s="1">
        <v>0.93700000000000006</v>
      </c>
      <c r="K892" s="1">
        <v>6.2E-2</v>
      </c>
      <c r="L892">
        <v>0</v>
      </c>
      <c r="M892" s="1">
        <v>0.52862109204762497</v>
      </c>
      <c r="N892" s="1">
        <v>0.47137890795237403</v>
      </c>
      <c r="O892" s="1">
        <v>0.58661420573849299</v>
      </c>
      <c r="P892" s="1">
        <v>0.41338579426150601</v>
      </c>
      <c r="Q892" s="1">
        <v>0.55555555555555503</v>
      </c>
      <c r="R892" s="1">
        <v>0.44444444444444398</v>
      </c>
      <c r="S892" s="1">
        <f>IF(TeknologiOppgangNedgangUnik_Vader[[#This Row],[Nedgang-KNN]]&gt;TeknologiOppgangNedgangUnik_Vader[[#This Row],[Oppgang-KNN]],0,1)</f>
        <v>0</v>
      </c>
      <c r="T892" s="1">
        <f>IF(TeknologiOppgangNedgangUnik_Vader[[#This Row],[Label]]=TeknologiOppgangNedgangUnik_Vader[[#This Row],[Prediksjon-KNN]],1,-1)</f>
        <v>1</v>
      </c>
      <c r="U8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2" s="2">
        <f>TeknologiOppgangNedgangUnik_Vader[[#This Row],[Conviction KNN]]*TeknologiOppgangNedgangUnik_Vader[[#This Row],[Prediksjon Rett/Feil KNN]]*TeknologiOppgangNedgangUnik_Vader[[#This Row],[Return]]</f>
        <v>3.645745695215663E-4</v>
      </c>
      <c r="W892" s="1">
        <v>0.51739161217776097</v>
      </c>
      <c r="X892" s="1">
        <v>0.48260838782223803</v>
      </c>
      <c r="Y892" s="1">
        <v>0.54250559284116295</v>
      </c>
      <c r="Z892" s="1">
        <v>0.45749440715883599</v>
      </c>
    </row>
    <row r="893" spans="1:26" x14ac:dyDescent="0.3">
      <c r="A893">
        <v>891</v>
      </c>
      <c r="B893" s="1">
        <v>58.650002000000001</v>
      </c>
      <c r="C893" s="1">
        <v>58.52</v>
      </c>
      <c r="D893" s="1">
        <v>59.279998999999997</v>
      </c>
      <c r="E893">
        <v>28697000</v>
      </c>
      <c r="F893" s="1">
        <v>58.709999000000003</v>
      </c>
      <c r="G893" s="3">
        <f>(TeknologiOppgangNedgangUnik_Vader[[#This Row],[Open]]-TeknologiOppgangNedgangUnik_Vader[[#This Row],[Close]])/TeknologiOppgangNedgangUnik_Vader[[#This Row],[Close]]</f>
        <v>-1.021921325530984E-3</v>
      </c>
      <c r="H893" s="1">
        <v>0</v>
      </c>
      <c r="I893" s="1">
        <v>0</v>
      </c>
      <c r="J893" s="1">
        <v>1</v>
      </c>
      <c r="K893" s="1">
        <v>0</v>
      </c>
      <c r="L893">
        <v>1</v>
      </c>
      <c r="M893" s="7">
        <v>0.56373883883369702</v>
      </c>
      <c r="N893" s="7">
        <v>0.43626116116630198</v>
      </c>
      <c r="O893" s="7">
        <v>0.67709443016826198</v>
      </c>
      <c r="P893" s="7">
        <v>0.32290556983173702</v>
      </c>
      <c r="Q893" s="7">
        <v>0.44444444444444398</v>
      </c>
      <c r="R893" s="7">
        <v>0.55555555555555503</v>
      </c>
      <c r="S893" s="1">
        <f>IF(TeknologiOppgangNedgangUnik_Vader[[#This Row],[Nedgang-KNN]]&gt;TeknologiOppgangNedgangUnik_Vader[[#This Row],[Oppgang-KNN]],0,1)</f>
        <v>1</v>
      </c>
      <c r="T893" s="1">
        <f>IF(TeknologiOppgangNedgangUnik_Vader[[#This Row],[Label]]=TeknologiOppgangNedgangUnik_Vader[[#This Row],[Prediksjon-KNN]],1,-1)</f>
        <v>1</v>
      </c>
      <c r="U8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3" s="2">
        <f>TeknologiOppgangNedgangUnik_Vader[[#This Row],[Conviction KNN]]*TeknologiOppgangNedgangUnik_Vader[[#This Row],[Prediksjon Rett/Feil KNN]]*TeknologiOppgangNedgangUnik_Vader[[#This Row],[Return]]</f>
        <v>-5.6773406973943525E-5</v>
      </c>
      <c r="W893" s="7">
        <v>0.53105519930732104</v>
      </c>
      <c r="X893" s="7">
        <v>0.46894480069267802</v>
      </c>
      <c r="Y893" s="7">
        <v>0.54250559284116295</v>
      </c>
      <c r="Z893" s="7">
        <v>0.45749440715883599</v>
      </c>
    </row>
    <row r="894" spans="1:26" hidden="1" x14ac:dyDescent="0.3">
      <c r="A894">
        <v>892</v>
      </c>
      <c r="B894" s="1">
        <v>60</v>
      </c>
      <c r="C894" s="1">
        <v>59.200001</v>
      </c>
      <c r="D894" s="1">
        <v>60.59</v>
      </c>
      <c r="E894">
        <v>49632500</v>
      </c>
      <c r="F894" s="1">
        <v>60.169998</v>
      </c>
      <c r="G894" s="3">
        <f>(TeknologiOppgangNedgangUnik_Vader[[#This Row],[Open]]-TeknologiOppgangNedgangUnik_Vader[[#This Row],[Close]])/TeknologiOppgangNedgangUnik_Vader[[#This Row],[Close]]</f>
        <v>-2.825295091417481E-3</v>
      </c>
      <c r="H894" s="1">
        <v>0.91690000000000005</v>
      </c>
      <c r="I894" s="1">
        <v>1.7999999999999999E-2</v>
      </c>
      <c r="J894" s="1">
        <v>0.92800000000000005</v>
      </c>
      <c r="K894" s="1">
        <v>5.3999999999999999E-2</v>
      </c>
      <c r="L894">
        <v>1</v>
      </c>
      <c r="M894" s="1">
        <v>0.524261718130278</v>
      </c>
      <c r="N894" s="1">
        <v>0.475738281869721</v>
      </c>
      <c r="O894" s="1">
        <v>0.54037329716712501</v>
      </c>
      <c r="P894" s="1">
        <v>0.45962670283287399</v>
      </c>
      <c r="Q894" s="1">
        <v>0.66666666666666596</v>
      </c>
      <c r="R894" s="1">
        <v>0.33333333333333298</v>
      </c>
      <c r="S894" s="1">
        <f>IF(TeknologiOppgangNedgangUnik_Vader[[#This Row],[Nedgang-KNN]]&gt;TeknologiOppgangNedgangUnik_Vader[[#This Row],[Oppgang-KNN]],0,1)</f>
        <v>0</v>
      </c>
      <c r="T894" s="1">
        <f>IF(TeknologiOppgangNedgangUnik_Vader[[#This Row],[Label]]=TeknologiOppgangNedgangUnik_Vader[[#This Row],[Prediksjon-KNN]],1,-1)</f>
        <v>-1</v>
      </c>
      <c r="U8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4" s="2">
        <f>TeknologiOppgangNedgangUnik_Vader[[#This Row],[Conviction KNN]]*TeknologiOppgangNedgangUnik_Vader[[#This Row],[Prediksjon Rett/Feil KNN]]*TeknologiOppgangNedgangUnik_Vader[[#This Row],[Return]]</f>
        <v>4.7088251523624635E-4</v>
      </c>
      <c r="W894" s="1">
        <v>0.51156497019706804</v>
      </c>
      <c r="X894" s="1">
        <v>0.48843502980293102</v>
      </c>
      <c r="Y894" s="1">
        <v>0.515593561368209</v>
      </c>
      <c r="Z894" s="1">
        <v>0.48440643863179</v>
      </c>
    </row>
    <row r="895" spans="1:26" hidden="1" x14ac:dyDescent="0.3">
      <c r="A895">
        <v>893</v>
      </c>
      <c r="B895" s="1">
        <v>58.23</v>
      </c>
      <c r="C895" s="1">
        <v>58.009998000000003</v>
      </c>
      <c r="D895" s="1">
        <v>59.119999</v>
      </c>
      <c r="E895">
        <v>38767800</v>
      </c>
      <c r="F895" s="1">
        <v>59.02</v>
      </c>
      <c r="G895" s="3">
        <f>(TeknologiOppgangNedgangUnik_Vader[[#This Row],[Open]]-TeknologiOppgangNedgangUnik_Vader[[#This Row],[Close]])/TeknologiOppgangNedgangUnik_Vader[[#This Row],[Close]]</f>
        <v>-1.3385293120976046E-2</v>
      </c>
      <c r="H895" s="1">
        <v>0.29599999999999999</v>
      </c>
      <c r="I895" s="1">
        <v>0</v>
      </c>
      <c r="J895" s="1">
        <v>0.93700000000000006</v>
      </c>
      <c r="K895" s="1">
        <v>6.2E-2</v>
      </c>
      <c r="L895">
        <v>1</v>
      </c>
      <c r="M895" s="1">
        <v>0.52862109204762497</v>
      </c>
      <c r="N895" s="1">
        <v>0.47137890795237403</v>
      </c>
      <c r="O895" s="1">
        <v>0.58661420573849299</v>
      </c>
      <c r="P895" s="1">
        <v>0.41338579426150601</v>
      </c>
      <c r="Q895" s="1">
        <v>0.55555555555555503</v>
      </c>
      <c r="R895" s="1">
        <v>0.44444444444444398</v>
      </c>
      <c r="S895" s="1">
        <f>IF(TeknologiOppgangNedgangUnik_Vader[[#This Row],[Nedgang-KNN]]&gt;TeknologiOppgangNedgangUnik_Vader[[#This Row],[Oppgang-KNN]],0,1)</f>
        <v>0</v>
      </c>
      <c r="T895" s="1">
        <f>IF(TeknologiOppgangNedgangUnik_Vader[[#This Row],[Label]]=TeknologiOppgangNedgangUnik_Vader[[#This Row],[Prediksjon-KNN]],1,-1)</f>
        <v>-1</v>
      </c>
      <c r="U8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5" s="2">
        <f>TeknologiOppgangNedgangUnik_Vader[[#This Row],[Conviction KNN]]*TeknologiOppgangNedgangUnik_Vader[[#This Row],[Prediksjon Rett/Feil KNN]]*TeknologiOppgangNedgangUnik_Vader[[#This Row],[Return]]</f>
        <v>7.4362739560977992E-4</v>
      </c>
      <c r="W895" s="1">
        <v>0.51739161217776097</v>
      </c>
      <c r="X895" s="1">
        <v>0.48260838782223803</v>
      </c>
      <c r="Y895" s="1">
        <v>0.54250559284116295</v>
      </c>
      <c r="Z895" s="1">
        <v>0.45749440715883599</v>
      </c>
    </row>
    <row r="896" spans="1:26" hidden="1" x14ac:dyDescent="0.3">
      <c r="A896">
        <v>894</v>
      </c>
      <c r="B896" s="1">
        <v>58.330002</v>
      </c>
      <c r="C896" s="1">
        <v>58.32</v>
      </c>
      <c r="D896" s="1">
        <v>59.490001999999997</v>
      </c>
      <c r="E896">
        <v>35904100</v>
      </c>
      <c r="F896" s="1">
        <v>58.869999</v>
      </c>
      <c r="G896" s="3">
        <f>(TeknologiOppgangNedgangUnik_Vader[[#This Row],[Open]]-TeknologiOppgangNedgangUnik_Vader[[#This Row],[Close]])/TeknologiOppgangNedgangUnik_Vader[[#This Row],[Close]]</f>
        <v>-9.1727027207865186E-3</v>
      </c>
      <c r="H896" s="1">
        <v>0.29599999999999999</v>
      </c>
      <c r="I896" s="1">
        <v>0</v>
      </c>
      <c r="J896" s="1">
        <v>0.93700000000000006</v>
      </c>
      <c r="K896" s="1">
        <v>6.2E-2</v>
      </c>
      <c r="L896">
        <v>1</v>
      </c>
      <c r="M896" s="1">
        <v>0.52862109204762497</v>
      </c>
      <c r="N896" s="1">
        <v>0.47137890795237403</v>
      </c>
      <c r="O896" s="1">
        <v>0.58661420573849299</v>
      </c>
      <c r="P896" s="1">
        <v>0.41338579426150601</v>
      </c>
      <c r="Q896" s="1">
        <v>0.55555555555555503</v>
      </c>
      <c r="R896" s="1">
        <v>0.44444444444444398</v>
      </c>
      <c r="S896" s="1">
        <f>IF(TeknologiOppgangNedgangUnik_Vader[[#This Row],[Nedgang-KNN]]&gt;TeknologiOppgangNedgangUnik_Vader[[#This Row],[Oppgang-KNN]],0,1)</f>
        <v>0</v>
      </c>
      <c r="T896" s="1">
        <f>IF(TeknologiOppgangNedgangUnik_Vader[[#This Row],[Label]]=TeknologiOppgangNedgangUnik_Vader[[#This Row],[Prediksjon-KNN]],1,-1)</f>
        <v>-1</v>
      </c>
      <c r="U8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6" s="2">
        <f>TeknologiOppgangNedgangUnik_Vader[[#This Row],[Conviction KNN]]*TeknologiOppgangNedgangUnik_Vader[[#This Row],[Prediksjon Rett/Feil KNN]]*TeknologiOppgangNedgangUnik_Vader[[#This Row],[Return]]</f>
        <v>5.0959459559925073E-4</v>
      </c>
      <c r="W896" s="1">
        <v>0.51739161217776097</v>
      </c>
      <c r="X896" s="1">
        <v>0.48260838782223803</v>
      </c>
      <c r="Y896" s="1">
        <v>0.54250559284116295</v>
      </c>
      <c r="Z896" s="1">
        <v>0.45749440715883599</v>
      </c>
    </row>
    <row r="897" spans="1:26" x14ac:dyDescent="0.3">
      <c r="A897">
        <v>895</v>
      </c>
      <c r="B897" s="1">
        <v>60.5</v>
      </c>
      <c r="C897" s="1">
        <v>60.419998</v>
      </c>
      <c r="D897" s="1">
        <v>60.970001000000003</v>
      </c>
      <c r="E897">
        <v>19652600</v>
      </c>
      <c r="F897" s="1">
        <v>60.860000999999997</v>
      </c>
      <c r="G897" s="3">
        <f>(TeknologiOppgangNedgangUnik_Vader[[#This Row],[Open]]-TeknologiOppgangNedgangUnik_Vader[[#This Row],[Close]])/TeknologiOppgangNedgangUnik_Vader[[#This Row],[Close]]</f>
        <v>-5.9152315820697561E-3</v>
      </c>
      <c r="H897" s="1">
        <v>0.98970000000000002</v>
      </c>
      <c r="I897" s="1">
        <v>5.2999999999999999E-2</v>
      </c>
      <c r="J897" s="1">
        <v>0.8</v>
      </c>
      <c r="K897" s="1">
        <v>0.14699999999999999</v>
      </c>
      <c r="L897">
        <v>1</v>
      </c>
      <c r="M897" s="7">
        <v>0.48514741684131801</v>
      </c>
      <c r="N897" s="7">
        <v>0.51485258315868099</v>
      </c>
      <c r="O897" s="7">
        <v>0.44794208096273103</v>
      </c>
      <c r="P897" s="7">
        <v>0.55205791903726797</v>
      </c>
      <c r="Q897" s="7">
        <v>0.44444444444444398</v>
      </c>
      <c r="R897" s="7">
        <v>0.55555555555555503</v>
      </c>
      <c r="S897" s="1">
        <f>IF(TeknologiOppgangNedgangUnik_Vader[[#This Row],[Nedgang-KNN]]&gt;TeknologiOppgangNedgangUnik_Vader[[#This Row],[Oppgang-KNN]],0,1)</f>
        <v>1</v>
      </c>
      <c r="T897" s="1">
        <f>IF(TeknologiOppgangNedgangUnik_Vader[[#This Row],[Label]]=TeknologiOppgangNedgangUnik_Vader[[#This Row],[Prediksjon-KNN]],1,-1)</f>
        <v>1</v>
      </c>
      <c r="U8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7" s="2">
        <f>TeknologiOppgangNedgangUnik_Vader[[#This Row],[Conviction KNN]]*TeknologiOppgangNedgangUnik_Vader[[#This Row],[Prediksjon Rett/Feil KNN]]*TeknologiOppgangNedgangUnik_Vader[[#This Row],[Return]]</f>
        <v>-3.2862397678165296E-4</v>
      </c>
      <c r="W897" s="7">
        <v>0.49266524005585799</v>
      </c>
      <c r="X897" s="7">
        <v>0.50733475994414101</v>
      </c>
      <c r="Y897" s="7">
        <v>0.469343850842595</v>
      </c>
      <c r="Z897" s="7">
        <v>0.530656149157404</v>
      </c>
    </row>
    <row r="898" spans="1:26" hidden="1" x14ac:dyDescent="0.3">
      <c r="A898">
        <v>896</v>
      </c>
      <c r="B898" s="1">
        <v>60.650002000000001</v>
      </c>
      <c r="C898" s="1">
        <v>60.52</v>
      </c>
      <c r="D898" s="1">
        <v>61.41</v>
      </c>
      <c r="E898">
        <v>22366700</v>
      </c>
      <c r="F898" s="1">
        <v>61.09</v>
      </c>
      <c r="G898" s="3">
        <f>(TeknologiOppgangNedgangUnik_Vader[[#This Row],[Open]]-TeknologiOppgangNedgangUnik_Vader[[#This Row],[Close]])/TeknologiOppgangNedgangUnik_Vader[[#This Row],[Close]]</f>
        <v>-7.2024553936814988E-3</v>
      </c>
      <c r="H898" s="1">
        <v>0.99880000000000002</v>
      </c>
      <c r="I898" s="1">
        <v>0.04</v>
      </c>
      <c r="J898" s="1">
        <v>0.82399999999999995</v>
      </c>
      <c r="K898" s="1">
        <v>0.13700000000000001</v>
      </c>
      <c r="L898">
        <v>1</v>
      </c>
      <c r="M898" s="1">
        <v>0.49764964323127903</v>
      </c>
      <c r="N898" s="1">
        <v>0.50235035676871997</v>
      </c>
      <c r="O898" s="1">
        <v>0.45794067825900597</v>
      </c>
      <c r="P898" s="1">
        <v>0.54205932174099303</v>
      </c>
      <c r="Q898" s="1">
        <v>0.55555555555555503</v>
      </c>
      <c r="R898" s="1">
        <v>0.44444444444444398</v>
      </c>
      <c r="S898" s="1">
        <f>IF(TeknologiOppgangNedgangUnik_Vader[[#This Row],[Nedgang-KNN]]&gt;TeknologiOppgangNedgangUnik_Vader[[#This Row],[Oppgang-KNN]],0,1)</f>
        <v>0</v>
      </c>
      <c r="T898" s="1">
        <f>IF(TeknologiOppgangNedgangUnik_Vader[[#This Row],[Label]]=TeknologiOppgangNedgangUnik_Vader[[#This Row],[Prediksjon-KNN]],1,-1)</f>
        <v>-1</v>
      </c>
      <c r="U8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8" s="2">
        <f>TeknologiOppgangNedgangUnik_Vader[[#This Row],[Conviction KNN]]*TeknologiOppgangNedgangUnik_Vader[[#This Row],[Prediksjon Rett/Feil KNN]]*TeknologiOppgangNedgangUnik_Vader[[#This Row],[Return]]</f>
        <v>4.0013641076008306E-4</v>
      </c>
      <c r="W898" s="1">
        <v>0.49516595814333703</v>
      </c>
      <c r="X898" s="1">
        <v>0.50483404185666203</v>
      </c>
      <c r="Y898" s="1">
        <v>0.469343850842595</v>
      </c>
      <c r="Z898" s="1">
        <v>0.530656149157404</v>
      </c>
    </row>
    <row r="899" spans="1:26" hidden="1" x14ac:dyDescent="0.3">
      <c r="A899">
        <v>897</v>
      </c>
      <c r="B899" s="1">
        <v>60.860000999999997</v>
      </c>
      <c r="C899" s="1">
        <v>60.220001000000003</v>
      </c>
      <c r="D899" s="1">
        <v>61.18</v>
      </c>
      <c r="E899">
        <v>34655400</v>
      </c>
      <c r="F899" s="1">
        <v>60.259998000000003</v>
      </c>
      <c r="G899" s="3">
        <f>(TeknologiOppgangNedgangUnik_Vader[[#This Row],[Open]]-TeknologiOppgangNedgangUnik_Vader[[#This Row],[Close]])/TeknologiOppgangNedgangUnik_Vader[[#This Row],[Close]]</f>
        <v>9.9569037489844227E-3</v>
      </c>
      <c r="H899" s="1">
        <v>0.995</v>
      </c>
      <c r="I899" s="1">
        <v>1.6E-2</v>
      </c>
      <c r="J899" s="1">
        <v>0.81699999999999995</v>
      </c>
      <c r="K899" s="1">
        <v>0.16700000000000001</v>
      </c>
      <c r="L899">
        <v>0</v>
      </c>
      <c r="M899" s="1">
        <v>0.48269371841655301</v>
      </c>
      <c r="N899" s="1">
        <v>0.51730628158344605</v>
      </c>
      <c r="O899" s="1">
        <v>0.44790484917387602</v>
      </c>
      <c r="P899" s="1">
        <v>0.55209515082612304</v>
      </c>
      <c r="Q899" s="1">
        <v>0.55555555555555503</v>
      </c>
      <c r="R899" s="1">
        <v>0.44444444444444398</v>
      </c>
      <c r="S899" s="1">
        <f>IF(TeknologiOppgangNedgangUnik_Vader[[#This Row],[Nedgang-KNN]]&gt;TeknologiOppgangNedgangUnik_Vader[[#This Row],[Oppgang-KNN]],0,1)</f>
        <v>0</v>
      </c>
      <c r="T899" s="1">
        <f>IF(TeknologiOppgangNedgangUnik_Vader[[#This Row],[Label]]=TeknologiOppgangNedgangUnik_Vader[[#This Row],[Prediksjon-KNN]],1,-1)</f>
        <v>1</v>
      </c>
      <c r="U8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9" s="2">
        <f>TeknologiOppgangNedgangUnik_Vader[[#This Row],[Conviction KNN]]*TeknologiOppgangNedgangUnik_Vader[[#This Row],[Prediksjon Rett/Feil KNN]]*TeknologiOppgangNedgangUnik_Vader[[#This Row],[Return]]</f>
        <v>5.5316131938802323E-4</v>
      </c>
      <c r="W899" s="1">
        <v>0.49144060883665602</v>
      </c>
      <c r="X899" s="1">
        <v>0.50855939116334303</v>
      </c>
      <c r="Y899" s="1">
        <v>0.469343850842595</v>
      </c>
      <c r="Z899" s="1">
        <v>0.530656149157404</v>
      </c>
    </row>
    <row r="900" spans="1:26" hidden="1" x14ac:dyDescent="0.3">
      <c r="A900">
        <v>898</v>
      </c>
      <c r="B900" s="1">
        <v>60.110000999999997</v>
      </c>
      <c r="C900" s="1">
        <v>58.939999</v>
      </c>
      <c r="D900" s="1">
        <v>60.150002000000001</v>
      </c>
      <c r="E900">
        <v>34542100</v>
      </c>
      <c r="F900" s="1">
        <v>59.200001</v>
      </c>
      <c r="G900" s="3">
        <f>(TeknologiOppgangNedgangUnik_Vader[[#This Row],[Open]]-TeknologiOppgangNedgangUnik_Vader[[#This Row],[Close]])/TeknologiOppgangNedgangUnik_Vader[[#This Row],[Close]]</f>
        <v>1.5371621361965798E-2</v>
      </c>
      <c r="H900" s="1">
        <v>0.29599999999999999</v>
      </c>
      <c r="I900" s="1">
        <v>0</v>
      </c>
      <c r="J900" s="1">
        <v>0.93700000000000006</v>
      </c>
      <c r="K900" s="1">
        <v>6.2E-2</v>
      </c>
      <c r="L900">
        <v>0</v>
      </c>
      <c r="M900" s="1">
        <v>0.52862109204762497</v>
      </c>
      <c r="N900" s="1">
        <v>0.47137890795237403</v>
      </c>
      <c r="O900" s="1">
        <v>0.58661420573849299</v>
      </c>
      <c r="P900" s="1">
        <v>0.41338579426150601</v>
      </c>
      <c r="Q900" s="1">
        <v>0.55555555555555503</v>
      </c>
      <c r="R900" s="1">
        <v>0.44444444444444398</v>
      </c>
      <c r="S900" s="1">
        <f>IF(TeknologiOppgangNedgangUnik_Vader[[#This Row],[Nedgang-KNN]]&gt;TeknologiOppgangNedgangUnik_Vader[[#This Row],[Oppgang-KNN]],0,1)</f>
        <v>0</v>
      </c>
      <c r="T900" s="1">
        <f>IF(TeknologiOppgangNedgangUnik_Vader[[#This Row],[Label]]=TeknologiOppgangNedgangUnik_Vader[[#This Row],[Prediksjon-KNN]],1,-1)</f>
        <v>1</v>
      </c>
      <c r="U9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0" s="2">
        <f>TeknologiOppgangNedgangUnik_Vader[[#This Row],[Conviction KNN]]*TeknologiOppgangNedgangUnik_Vader[[#This Row],[Prediksjon Rett/Feil KNN]]*TeknologiOppgangNedgangUnik_Vader[[#This Row],[Return]]</f>
        <v>8.5397896455365497E-4</v>
      </c>
      <c r="W900" s="1">
        <v>0.51739161217776097</v>
      </c>
      <c r="X900" s="1">
        <v>0.48260838782223803</v>
      </c>
      <c r="Y900" s="1">
        <v>0.54250559284116295</v>
      </c>
      <c r="Z900" s="1">
        <v>0.45749440715883599</v>
      </c>
    </row>
    <row r="901" spans="1:26" hidden="1" x14ac:dyDescent="0.3">
      <c r="A901">
        <v>899</v>
      </c>
      <c r="B901" s="1">
        <v>59.080002</v>
      </c>
      <c r="C901" s="1">
        <v>58.799999</v>
      </c>
      <c r="D901" s="1">
        <v>59.470001000000003</v>
      </c>
      <c r="E901">
        <v>25515700</v>
      </c>
      <c r="F901" s="1">
        <v>59.25</v>
      </c>
      <c r="G901" s="3">
        <f>(TeknologiOppgangNedgangUnik_Vader[[#This Row],[Open]]-TeknologiOppgangNedgangUnik_Vader[[#This Row],[Close]])/TeknologiOppgangNedgangUnik_Vader[[#This Row],[Close]]</f>
        <v>-2.8691645569620195E-3</v>
      </c>
      <c r="H901" s="1">
        <v>0.29599999999999999</v>
      </c>
      <c r="I901" s="1">
        <v>0</v>
      </c>
      <c r="J901" s="1">
        <v>0.93700000000000006</v>
      </c>
      <c r="K901" s="1">
        <v>6.2E-2</v>
      </c>
      <c r="L901">
        <v>1</v>
      </c>
      <c r="M901" s="1">
        <v>0.52862109204762497</v>
      </c>
      <c r="N901" s="1">
        <v>0.47137890795237403</v>
      </c>
      <c r="O901" s="1">
        <v>0.58661420573849299</v>
      </c>
      <c r="P901" s="1">
        <v>0.41338579426150601</v>
      </c>
      <c r="Q901" s="1">
        <v>0.55555555555555503</v>
      </c>
      <c r="R901" s="1">
        <v>0.44444444444444398</v>
      </c>
      <c r="S901" s="1">
        <f>IF(TeknologiOppgangNedgangUnik_Vader[[#This Row],[Nedgang-KNN]]&gt;TeknologiOppgangNedgangUnik_Vader[[#This Row],[Oppgang-KNN]],0,1)</f>
        <v>0</v>
      </c>
      <c r="T901" s="1">
        <f>IF(TeknologiOppgangNedgangUnik_Vader[[#This Row],[Label]]=TeknologiOppgangNedgangUnik_Vader[[#This Row],[Prediksjon-KNN]],1,-1)</f>
        <v>-1</v>
      </c>
      <c r="U9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1" s="2">
        <f>TeknologiOppgangNedgangUnik_Vader[[#This Row],[Conviction KNN]]*TeknologiOppgangNedgangUnik_Vader[[#This Row],[Prediksjon Rett/Feil KNN]]*TeknologiOppgangNedgangUnik_Vader[[#This Row],[Return]]</f>
        <v>1.5939803094233433E-4</v>
      </c>
      <c r="W901" s="1">
        <v>0.51739161217776097</v>
      </c>
      <c r="X901" s="1">
        <v>0.48260838782223803</v>
      </c>
      <c r="Y901" s="1">
        <v>0.54250559284116295</v>
      </c>
      <c r="Z901" s="1">
        <v>0.45749440715883599</v>
      </c>
    </row>
    <row r="902" spans="1:26" x14ac:dyDescent="0.3">
      <c r="A902">
        <v>900</v>
      </c>
      <c r="B902" s="1">
        <v>60.009998000000003</v>
      </c>
      <c r="C902" s="1">
        <v>59.799999</v>
      </c>
      <c r="D902" s="1">
        <v>61.380001</v>
      </c>
      <c r="E902">
        <v>30809000</v>
      </c>
      <c r="F902" s="1">
        <v>61.369999</v>
      </c>
      <c r="G902" s="3">
        <f>(TeknologiOppgangNedgangUnik_Vader[[#This Row],[Open]]-TeknologiOppgangNedgangUnik_Vader[[#This Row],[Close]])/TeknologiOppgangNedgangUnik_Vader[[#This Row],[Close]]</f>
        <v>-2.2160681475650618E-2</v>
      </c>
      <c r="H902" s="1">
        <v>0.52669999999999995</v>
      </c>
      <c r="I902" s="1">
        <v>0</v>
      </c>
      <c r="J902" s="1">
        <v>0.872</v>
      </c>
      <c r="K902" s="1">
        <v>0.128</v>
      </c>
      <c r="L902">
        <v>1</v>
      </c>
      <c r="M902" s="7">
        <v>0.50796960688026904</v>
      </c>
      <c r="N902" s="7">
        <v>0.49203039311973001</v>
      </c>
      <c r="O902" s="7">
        <v>0.51044245383040898</v>
      </c>
      <c r="P902" s="7">
        <v>0.48955754616959002</v>
      </c>
      <c r="Q902" s="7">
        <v>0.44444444444444398</v>
      </c>
      <c r="R902" s="7">
        <v>0.55555555555555503</v>
      </c>
      <c r="S902" s="1">
        <f>IF(TeknologiOppgangNedgangUnik_Vader[[#This Row],[Nedgang-KNN]]&gt;TeknologiOppgangNedgangUnik_Vader[[#This Row],[Oppgang-KNN]],0,1)</f>
        <v>1</v>
      </c>
      <c r="T902" s="1">
        <f>IF(TeknologiOppgangNedgangUnik_Vader[[#This Row],[Label]]=TeknologiOppgangNedgangUnik_Vader[[#This Row],[Prediksjon-KNN]],1,-1)</f>
        <v>1</v>
      </c>
      <c r="U9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2" s="2">
        <f>TeknologiOppgangNedgangUnik_Vader[[#This Row],[Conviction KNN]]*TeknologiOppgangNedgangUnik_Vader[[#This Row],[Prediksjon Rett/Feil KNN]]*TeknologiOppgangNedgangUnik_Vader[[#This Row],[Return]]</f>
        <v>-1.2311489708694782E-3</v>
      </c>
      <c r="W902" s="7">
        <v>0.50380002895001397</v>
      </c>
      <c r="X902" s="7">
        <v>0.49619997104998498</v>
      </c>
      <c r="Y902" s="7">
        <v>0.81034482758620596</v>
      </c>
      <c r="Z902" s="7">
        <v>0.18965517241379301</v>
      </c>
    </row>
    <row r="903" spans="1:26" hidden="1" x14ac:dyDescent="0.3">
      <c r="A903">
        <v>901</v>
      </c>
      <c r="B903" s="1">
        <v>61.299999</v>
      </c>
      <c r="C903" s="1">
        <v>60.84</v>
      </c>
      <c r="D903" s="1">
        <v>61.580002</v>
      </c>
      <c r="E903">
        <v>21220800</v>
      </c>
      <c r="F903" s="1">
        <v>61.009998000000003</v>
      </c>
      <c r="G903" s="3">
        <f>(TeknologiOppgangNedgangUnik_Vader[[#This Row],[Open]]-TeknologiOppgangNedgangUnik_Vader[[#This Row],[Close]])/TeknologiOppgangNedgangUnik_Vader[[#This Row],[Close]]</f>
        <v>4.7533356745888865E-3</v>
      </c>
      <c r="H903" s="1">
        <v>0.99539999999999995</v>
      </c>
      <c r="I903" s="1">
        <v>7.4999999999999997E-2</v>
      </c>
      <c r="J903" s="1">
        <v>0.75700000000000001</v>
      </c>
      <c r="K903" s="1">
        <v>0.16800000000000001</v>
      </c>
      <c r="L903">
        <v>0</v>
      </c>
      <c r="M903" s="1">
        <v>0.47471861113153802</v>
      </c>
      <c r="N903" s="1">
        <v>0.52528138886846099</v>
      </c>
      <c r="O903" s="1">
        <v>0.43645503460053098</v>
      </c>
      <c r="P903" s="1">
        <v>0.56354496539946797</v>
      </c>
      <c r="Q903" s="1">
        <v>0.55555555555555503</v>
      </c>
      <c r="R903" s="1">
        <v>0.44444444444444398</v>
      </c>
      <c r="S903" s="1">
        <f>IF(TeknologiOppgangNedgangUnik_Vader[[#This Row],[Nedgang-KNN]]&gt;TeknologiOppgangNedgangUnik_Vader[[#This Row],[Oppgang-KNN]],0,1)</f>
        <v>0</v>
      </c>
      <c r="T903" s="1">
        <f>IF(TeknologiOppgangNedgangUnik_Vader[[#This Row],[Label]]=TeknologiOppgangNedgangUnik_Vader[[#This Row],[Prediksjon-KNN]],1,-1)</f>
        <v>1</v>
      </c>
      <c r="U9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3" s="2">
        <f>TeknologiOppgangNedgangUnik_Vader[[#This Row],[Conviction KNN]]*TeknologiOppgangNedgangUnik_Vader[[#This Row],[Prediksjon Rett/Feil KNN]]*TeknologiOppgangNedgangUnik_Vader[[#This Row],[Return]]</f>
        <v>2.6407420414382689E-4</v>
      </c>
      <c r="W903" s="1">
        <v>0.487639185468773</v>
      </c>
      <c r="X903" s="1">
        <v>0.51236081453122595</v>
      </c>
      <c r="Y903" s="1">
        <v>0.469343850842595</v>
      </c>
      <c r="Z903" s="1">
        <v>0.530656149157404</v>
      </c>
    </row>
    <row r="904" spans="1:26" hidden="1" x14ac:dyDescent="0.3">
      <c r="A904">
        <v>902</v>
      </c>
      <c r="B904" s="1">
        <v>61.18</v>
      </c>
      <c r="C904" s="1">
        <v>61.130001</v>
      </c>
      <c r="D904" s="1">
        <v>61.990001999999997</v>
      </c>
      <c r="E904">
        <v>27349400</v>
      </c>
      <c r="F904" s="1">
        <v>61.970001000000003</v>
      </c>
      <c r="G904" s="3">
        <f>(TeknologiOppgangNedgangUnik_Vader[[#This Row],[Open]]-TeknologiOppgangNedgangUnik_Vader[[#This Row],[Close]])/TeknologiOppgangNedgangUnik_Vader[[#This Row],[Close]]</f>
        <v>-1.2748119852378309E-2</v>
      </c>
      <c r="H904" s="1">
        <v>0.99390000000000001</v>
      </c>
      <c r="I904" s="1">
        <v>7.2999999999999995E-2</v>
      </c>
      <c r="J904" s="1">
        <v>0.77600000000000002</v>
      </c>
      <c r="K904" s="1">
        <v>0.151</v>
      </c>
      <c r="L904">
        <v>1</v>
      </c>
      <c r="M904" s="1">
        <v>0.48105728075799498</v>
      </c>
      <c r="N904" s="1">
        <v>0.51894271924200397</v>
      </c>
      <c r="O904" s="1">
        <v>0.44708521819199298</v>
      </c>
      <c r="P904" s="1">
        <v>0.55291478180800602</v>
      </c>
      <c r="Q904" s="1">
        <v>0.55555555555555503</v>
      </c>
      <c r="R904" s="1">
        <v>0.44444444444444398</v>
      </c>
      <c r="S904" s="1">
        <f>IF(TeknologiOppgangNedgangUnik_Vader[[#This Row],[Nedgang-KNN]]&gt;TeknologiOppgangNedgangUnik_Vader[[#This Row],[Oppgang-KNN]],0,1)</f>
        <v>0</v>
      </c>
      <c r="T904" s="1">
        <f>IF(TeknologiOppgangNedgangUnik_Vader[[#This Row],[Label]]=TeknologiOppgangNedgangUnik_Vader[[#This Row],[Prediksjon-KNN]],1,-1)</f>
        <v>-1</v>
      </c>
      <c r="U9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4" s="2">
        <f>TeknologiOppgangNedgangUnik_Vader[[#This Row],[Conviction KNN]]*TeknologiOppgangNedgangUnik_Vader[[#This Row],[Prediksjon Rett/Feil KNN]]*TeknologiOppgangNedgangUnik_Vader[[#This Row],[Return]]</f>
        <v>7.0822888068768346E-4</v>
      </c>
      <c r="W904" s="1">
        <v>0.49070527071397302</v>
      </c>
      <c r="X904" s="1">
        <v>0.50929472928602604</v>
      </c>
      <c r="Y904" s="1">
        <v>0.469343850842595</v>
      </c>
      <c r="Z904" s="1">
        <v>0.530656149157404</v>
      </c>
    </row>
    <row r="905" spans="1:26" x14ac:dyDescent="0.3">
      <c r="A905">
        <v>903</v>
      </c>
      <c r="B905" s="1">
        <v>61.82</v>
      </c>
      <c r="C905" s="1">
        <v>61.720001000000003</v>
      </c>
      <c r="D905" s="1">
        <v>62.299999</v>
      </c>
      <c r="E905">
        <v>20198100</v>
      </c>
      <c r="F905" s="1">
        <v>62.169998</v>
      </c>
      <c r="G905" s="3">
        <f>(TeknologiOppgangNedgangUnik_Vader[[#This Row],[Open]]-TeknologiOppgangNedgangUnik_Vader[[#This Row],[Close]])/TeknologiOppgangNedgangUnik_Vader[[#This Row],[Close]]</f>
        <v>-5.629692958973545E-3</v>
      </c>
      <c r="H905" s="1">
        <v>0.995</v>
      </c>
      <c r="I905" s="1">
        <v>7.0000000000000007E-2</v>
      </c>
      <c r="J905" s="1">
        <v>0.754</v>
      </c>
      <c r="K905" s="1">
        <v>0.17599999999999999</v>
      </c>
      <c r="L905">
        <v>1</v>
      </c>
      <c r="M905" s="7">
        <v>0.47252576280446701</v>
      </c>
      <c r="N905" s="7">
        <v>0.52747423719553199</v>
      </c>
      <c r="O905" s="7">
        <v>0.429945418266585</v>
      </c>
      <c r="P905" s="7">
        <v>0.57005458173341395</v>
      </c>
      <c r="Q905" s="7">
        <v>0.44444444444444398</v>
      </c>
      <c r="R905" s="7">
        <v>0.55555555555555503</v>
      </c>
      <c r="S905" s="1">
        <f>IF(TeknologiOppgangNedgangUnik_Vader[[#This Row],[Nedgang-KNN]]&gt;TeknologiOppgangNedgangUnik_Vader[[#This Row],[Oppgang-KNN]],0,1)</f>
        <v>1</v>
      </c>
      <c r="T905" s="1">
        <f>IF(TeknologiOppgangNedgangUnik_Vader[[#This Row],[Label]]=TeknologiOppgangNedgangUnik_Vader[[#This Row],[Prediksjon-KNN]],1,-1)</f>
        <v>1</v>
      </c>
      <c r="U9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5" s="2">
        <f>TeknologiOppgangNedgangUnik_Vader[[#This Row],[Conviction KNN]]*TeknologiOppgangNedgangUnik_Vader[[#This Row],[Prediksjon Rett/Feil KNN]]*TeknologiOppgangNedgangUnik_Vader[[#This Row],[Return]]</f>
        <v>-3.1276071994297457E-4</v>
      </c>
      <c r="W905" s="7">
        <v>0.486572555758505</v>
      </c>
      <c r="X905" s="7">
        <v>0.513427444241494</v>
      </c>
      <c r="Y905" s="7">
        <v>0.469343850842595</v>
      </c>
      <c r="Z905" s="7">
        <v>0.530656149157404</v>
      </c>
    </row>
    <row r="906" spans="1:26" hidden="1" x14ac:dyDescent="0.3">
      <c r="A906">
        <v>904</v>
      </c>
      <c r="B906" s="1">
        <v>62.5</v>
      </c>
      <c r="C906" s="1">
        <v>62.240001999999997</v>
      </c>
      <c r="D906" s="1">
        <v>63.419998</v>
      </c>
      <c r="E906">
        <v>35718900</v>
      </c>
      <c r="F906" s="1">
        <v>62.98</v>
      </c>
      <c r="G906" s="3">
        <f>(TeknologiOppgangNedgangUnik_Vader[[#This Row],[Open]]-TeknologiOppgangNedgangUnik_Vader[[#This Row],[Close]])/TeknologiOppgangNedgangUnik_Vader[[#This Row],[Close]]</f>
        <v>-7.6214671324229422E-3</v>
      </c>
      <c r="H906" s="1">
        <v>0.68259999999999998</v>
      </c>
      <c r="I906" s="1">
        <v>0.06</v>
      </c>
      <c r="J906" s="1">
        <v>0.84499999999999997</v>
      </c>
      <c r="K906" s="1">
        <v>9.5000000000000001E-2</v>
      </c>
      <c r="L906">
        <v>1</v>
      </c>
      <c r="M906" s="1">
        <v>0.50888581328053395</v>
      </c>
      <c r="N906" s="1">
        <v>0.491114186719465</v>
      </c>
      <c r="O906" s="1">
        <v>0.49639867906905499</v>
      </c>
      <c r="P906" s="1">
        <v>0.50360132093094401</v>
      </c>
      <c r="Q906" s="1">
        <v>0.66666666666666596</v>
      </c>
      <c r="R906" s="1">
        <v>0.33333333333333298</v>
      </c>
      <c r="S906" s="1">
        <f>IF(TeknologiOppgangNedgangUnik_Vader[[#This Row],[Nedgang-KNN]]&gt;TeknologiOppgangNedgangUnik_Vader[[#This Row],[Oppgang-KNN]],0,1)</f>
        <v>0</v>
      </c>
      <c r="T906" s="1">
        <f>IF(TeknologiOppgangNedgangUnik_Vader[[#This Row],[Label]]=TeknologiOppgangNedgangUnik_Vader[[#This Row],[Prediksjon-KNN]],1,-1)</f>
        <v>-1</v>
      </c>
      <c r="U9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06" s="2">
        <f>TeknologiOppgangNedgangUnik_Vader[[#This Row],[Conviction KNN]]*TeknologiOppgangNedgangUnik_Vader[[#This Row],[Prediksjon Rett/Feil KNN]]*TeknologiOppgangNedgangUnik_Vader[[#This Row],[Return]]</f>
        <v>1.2702445220704891E-3</v>
      </c>
      <c r="W906" s="1">
        <v>0.50424882299023699</v>
      </c>
      <c r="X906" s="1">
        <v>0.49575117700976201</v>
      </c>
      <c r="Y906" s="1">
        <v>0.588607594936708</v>
      </c>
      <c r="Z906" s="1">
        <v>0.411392405063291</v>
      </c>
    </row>
    <row r="907" spans="1:26" hidden="1" x14ac:dyDescent="0.3">
      <c r="A907">
        <v>905</v>
      </c>
      <c r="B907" s="1">
        <v>62.700001</v>
      </c>
      <c r="C907" s="1">
        <v>62.299999</v>
      </c>
      <c r="D907" s="1">
        <v>63.150002000000001</v>
      </c>
      <c r="E907">
        <v>27669900</v>
      </c>
      <c r="F907" s="1">
        <v>62.580002</v>
      </c>
      <c r="G907" s="3">
        <f>(TeknologiOppgangNedgangUnik_Vader[[#This Row],[Open]]-TeknologiOppgangNedgangUnik_Vader[[#This Row],[Close]])/TeknologiOppgangNedgangUnik_Vader[[#This Row],[Close]]</f>
        <v>1.9175295008779316E-3</v>
      </c>
      <c r="H907" s="1">
        <v>0.99609999999999999</v>
      </c>
      <c r="I907" s="1">
        <v>7.1999999999999995E-2</v>
      </c>
      <c r="J907" s="1">
        <v>0.78900000000000003</v>
      </c>
      <c r="K907" s="1">
        <v>0.13900000000000001</v>
      </c>
      <c r="L907">
        <v>0</v>
      </c>
      <c r="M907" s="1">
        <v>0.48541755024524202</v>
      </c>
      <c r="N907" s="1">
        <v>0.51458244975475698</v>
      </c>
      <c r="O907" s="1">
        <v>0.45508972590400498</v>
      </c>
      <c r="P907" s="1">
        <v>0.54491027409599402</v>
      </c>
      <c r="Q907" s="1">
        <v>0.77777777777777701</v>
      </c>
      <c r="R907" s="1">
        <v>0.22222222222222199</v>
      </c>
      <c r="S907" s="1">
        <f>IF(TeknologiOppgangNedgangUnik_Vader[[#This Row],[Nedgang-KNN]]&gt;TeknologiOppgangNedgangUnik_Vader[[#This Row],[Oppgang-KNN]],0,1)</f>
        <v>0</v>
      </c>
      <c r="T907" s="1">
        <f>IF(TeknologiOppgangNedgangUnik_Vader[[#This Row],[Label]]=TeknologiOppgangNedgangUnik_Vader[[#This Row],[Prediksjon-KNN]],1,-1)</f>
        <v>1</v>
      </c>
      <c r="U9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07" s="2">
        <f>TeknologiOppgangNedgangUnik_Vader[[#This Row],[Conviction KNN]]*TeknologiOppgangNedgangUnik_Vader[[#This Row],[Prediksjon Rett/Feil KNN]]*TeknologiOppgangNedgangUnik_Vader[[#This Row],[Return]]</f>
        <v>5.3264708357720269E-4</v>
      </c>
      <c r="W907" s="1">
        <v>0.49281230239263701</v>
      </c>
      <c r="X907" s="1">
        <v>0.50718769760736204</v>
      </c>
      <c r="Y907" s="1">
        <v>0.469343850842595</v>
      </c>
      <c r="Z907" s="1">
        <v>0.530656149157404</v>
      </c>
    </row>
    <row r="908" spans="1:26" hidden="1" x14ac:dyDescent="0.3">
      <c r="A908">
        <v>906</v>
      </c>
      <c r="B908" s="1">
        <v>62.950001</v>
      </c>
      <c r="C908" s="1">
        <v>62.119999</v>
      </c>
      <c r="D908" s="1">
        <v>62.950001</v>
      </c>
      <c r="E908">
        <v>42453100</v>
      </c>
      <c r="F908" s="1">
        <v>62.299999</v>
      </c>
      <c r="G908" s="3">
        <f>(TeknologiOppgangNedgangUnik_Vader[[#This Row],[Open]]-TeknologiOppgangNedgangUnik_Vader[[#This Row],[Close]])/TeknologiOppgangNedgangUnik_Vader[[#This Row],[Close]]</f>
        <v>1.0433419108080573E-2</v>
      </c>
      <c r="H908" s="1">
        <v>0.94340000000000002</v>
      </c>
      <c r="I908" s="1">
        <v>1.0999999999999999E-2</v>
      </c>
      <c r="J908" s="1">
        <v>0.90600000000000003</v>
      </c>
      <c r="K908" s="1">
        <v>8.3000000000000004E-2</v>
      </c>
      <c r="L908">
        <v>0</v>
      </c>
      <c r="M908" s="1">
        <v>0.51431234529175895</v>
      </c>
      <c r="N908" s="1">
        <v>0.48568765470823999</v>
      </c>
      <c r="O908" s="1">
        <v>0.51961970567414095</v>
      </c>
      <c r="P908" s="1">
        <v>0.48038029432585799</v>
      </c>
      <c r="Q908" s="1">
        <v>0.44444444444444398</v>
      </c>
      <c r="R908" s="1">
        <v>0.55555555555555503</v>
      </c>
      <c r="S908" s="1">
        <f>IF(TeknologiOppgangNedgangUnik_Vader[[#This Row],[Nedgang-KNN]]&gt;TeknologiOppgangNedgangUnik_Vader[[#This Row],[Oppgang-KNN]],0,1)</f>
        <v>1</v>
      </c>
      <c r="T908" s="1">
        <f>IF(TeknologiOppgangNedgangUnik_Vader[[#This Row],[Label]]=TeknologiOppgangNedgangUnik_Vader[[#This Row],[Prediksjon-KNN]],1,-1)</f>
        <v>-1</v>
      </c>
      <c r="U9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8" s="2">
        <f>TeknologiOppgangNedgangUnik_Vader[[#This Row],[Conviction KNN]]*TeknologiOppgangNedgangUnik_Vader[[#This Row],[Prediksjon Rett/Feil KNN]]*TeknologiOppgangNedgangUnik_Vader[[#This Row],[Return]]</f>
        <v>-5.7963439489336485E-4</v>
      </c>
      <c r="W908" s="1">
        <v>0.50673577790020696</v>
      </c>
      <c r="X908" s="1">
        <v>0.49326422209979198</v>
      </c>
      <c r="Y908" s="1">
        <v>0.515593561368209</v>
      </c>
      <c r="Z908" s="1">
        <v>0.48440643863179</v>
      </c>
    </row>
    <row r="909" spans="1:26" hidden="1" x14ac:dyDescent="0.3">
      <c r="A909">
        <v>907</v>
      </c>
      <c r="B909" s="1">
        <v>63.43</v>
      </c>
      <c r="C909" s="1">
        <v>63.119999</v>
      </c>
      <c r="D909" s="1">
        <v>63.700001</v>
      </c>
      <c r="E909">
        <v>17096300</v>
      </c>
      <c r="F909" s="1">
        <v>63.540000999999997</v>
      </c>
      <c r="G909" s="3">
        <f>(TeknologiOppgangNedgangUnik_Vader[[#This Row],[Open]]-TeknologiOppgangNedgangUnik_Vader[[#This Row],[Close]])/TeknologiOppgangNedgangUnik_Vader[[#This Row],[Close]]</f>
        <v>-1.7312086601949678E-3</v>
      </c>
      <c r="H909" s="1">
        <v>0.29599999999999999</v>
      </c>
      <c r="I909" s="1">
        <v>0</v>
      </c>
      <c r="J909" s="1">
        <v>0.93700000000000006</v>
      </c>
      <c r="K909" s="1">
        <v>6.2E-2</v>
      </c>
      <c r="L909">
        <v>1</v>
      </c>
      <c r="M909" s="1">
        <v>0.52862109204762497</v>
      </c>
      <c r="N909" s="1">
        <v>0.47137890795237403</v>
      </c>
      <c r="O909" s="1">
        <v>0.58661420573849299</v>
      </c>
      <c r="P909" s="1">
        <v>0.41338579426150601</v>
      </c>
      <c r="Q909" s="1">
        <v>0.55555555555555503</v>
      </c>
      <c r="R909" s="1">
        <v>0.44444444444444398</v>
      </c>
      <c r="S909" s="1">
        <f>IF(TeknologiOppgangNedgangUnik_Vader[[#This Row],[Nedgang-KNN]]&gt;TeknologiOppgangNedgangUnik_Vader[[#This Row],[Oppgang-KNN]],0,1)</f>
        <v>0</v>
      </c>
      <c r="T909" s="1">
        <f>IF(TeknologiOppgangNedgangUnik_Vader[[#This Row],[Label]]=TeknologiOppgangNedgangUnik_Vader[[#This Row],[Prediksjon-KNN]],1,-1)</f>
        <v>-1</v>
      </c>
      <c r="U9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9" s="2">
        <f>TeknologiOppgangNedgangUnik_Vader[[#This Row],[Conviction KNN]]*TeknologiOppgangNedgangUnik_Vader[[#This Row],[Prediksjon Rett/Feil KNN]]*TeknologiOppgangNedgangUnik_Vader[[#This Row],[Return]]</f>
        <v>9.6178258899720388E-5</v>
      </c>
      <c r="W909" s="1">
        <v>0.51739161217776097</v>
      </c>
      <c r="X909" s="1">
        <v>0.48260838782223803</v>
      </c>
      <c r="Y909" s="1">
        <v>0.54250559284116295</v>
      </c>
      <c r="Z909" s="1">
        <v>0.45749440715883599</v>
      </c>
    </row>
    <row r="910" spans="1:26" hidden="1" x14ac:dyDescent="0.3">
      <c r="A910">
        <v>908</v>
      </c>
      <c r="B910" s="1">
        <v>63.84</v>
      </c>
      <c r="C910" s="1">
        <v>63.41</v>
      </c>
      <c r="D910" s="1">
        <v>64.099997999999999</v>
      </c>
      <c r="E910">
        <v>22176600</v>
      </c>
      <c r="F910" s="1">
        <v>63.549999</v>
      </c>
      <c r="G910" s="3">
        <f>(TeknologiOppgangNedgangUnik_Vader[[#This Row],[Open]]-TeknologiOppgangNedgangUnik_Vader[[#This Row],[Close]])/TeknologiOppgangNedgangUnik_Vader[[#This Row],[Close]]</f>
        <v>4.5633517633887569E-3</v>
      </c>
      <c r="H910" s="1">
        <v>0.97789999999999999</v>
      </c>
      <c r="I910" s="1">
        <v>8.0000000000000002E-3</v>
      </c>
      <c r="J910" s="1">
        <v>0.89</v>
      </c>
      <c r="K910" s="1">
        <v>0.10199999999999999</v>
      </c>
      <c r="L910">
        <v>0</v>
      </c>
      <c r="M910" s="1">
        <v>0.50724167548982402</v>
      </c>
      <c r="N910" s="1">
        <v>0.49275832451017498</v>
      </c>
      <c r="O910" s="1">
        <v>0.50538310260961605</v>
      </c>
      <c r="P910" s="1">
        <v>0.494616897390382</v>
      </c>
      <c r="Q910" s="1">
        <v>0.55555555555555503</v>
      </c>
      <c r="R910" s="1">
        <v>0.44444444444444398</v>
      </c>
      <c r="S910" s="1">
        <f>IF(TeknologiOppgangNedgangUnik_Vader[[#This Row],[Nedgang-KNN]]&gt;TeknologiOppgangNedgangUnik_Vader[[#This Row],[Oppgang-KNN]],0,1)</f>
        <v>0</v>
      </c>
      <c r="T910" s="1">
        <f>IF(TeknologiOppgangNedgangUnik_Vader[[#This Row],[Label]]=TeknologiOppgangNedgangUnik_Vader[[#This Row],[Prediksjon-KNN]],1,-1)</f>
        <v>1</v>
      </c>
      <c r="U9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0" s="2">
        <f>TeknologiOppgangNedgangUnik_Vader[[#This Row],[Conviction KNN]]*TeknologiOppgangNedgangUnik_Vader[[#This Row],[Prediksjon Rett/Feil KNN]]*TeknologiOppgangNedgangUnik_Vader[[#This Row],[Return]]</f>
        <v>2.5351954241048638E-4</v>
      </c>
      <c r="W910" s="1">
        <v>0.50330321062132199</v>
      </c>
      <c r="X910" s="1">
        <v>0.49669678937867701</v>
      </c>
      <c r="Y910" s="1">
        <v>0.515593561368209</v>
      </c>
      <c r="Z910" s="1">
        <v>0.48440643863179</v>
      </c>
    </row>
    <row r="911" spans="1:26" hidden="1" x14ac:dyDescent="0.3">
      <c r="A911">
        <v>909</v>
      </c>
      <c r="B911" s="1">
        <v>63.450001</v>
      </c>
      <c r="C911" s="1">
        <v>62.799999</v>
      </c>
      <c r="D911" s="1">
        <v>63.540000999999997</v>
      </c>
      <c r="E911">
        <v>12403800</v>
      </c>
      <c r="F911" s="1">
        <v>63.240001999999997</v>
      </c>
      <c r="G911" s="3">
        <f>(TeknologiOppgangNedgangUnik_Vader[[#This Row],[Open]]-TeknologiOppgangNedgangUnik_Vader[[#This Row],[Close]])/TeknologiOppgangNedgangUnik_Vader[[#This Row],[Close]]</f>
        <v>3.3206671941598512E-3</v>
      </c>
      <c r="H911" s="1">
        <v>0.99829999999999997</v>
      </c>
      <c r="I911" s="1">
        <v>1.2999999999999999E-2</v>
      </c>
      <c r="J911" s="1">
        <v>0.85399999999999998</v>
      </c>
      <c r="K911" s="1">
        <v>0.13300000000000001</v>
      </c>
      <c r="L911">
        <v>0</v>
      </c>
      <c r="M911" s="1">
        <v>0.49513486742906099</v>
      </c>
      <c r="N911" s="1">
        <v>0.50486513257093801</v>
      </c>
      <c r="O911" s="1">
        <v>0.47556272541325001</v>
      </c>
      <c r="P911" s="1">
        <v>0.52443727458674905</v>
      </c>
      <c r="Q911" s="1">
        <v>0.77777777777777701</v>
      </c>
      <c r="R911" s="1">
        <v>0.22222222222222199</v>
      </c>
      <c r="S911" s="1">
        <f>IF(TeknologiOppgangNedgangUnik_Vader[[#This Row],[Nedgang-KNN]]&gt;TeknologiOppgangNedgangUnik_Vader[[#This Row],[Oppgang-KNN]],0,1)</f>
        <v>0</v>
      </c>
      <c r="T911" s="1">
        <f>IF(TeknologiOppgangNedgangUnik_Vader[[#This Row],[Label]]=TeknologiOppgangNedgangUnik_Vader[[#This Row],[Prediksjon-KNN]],1,-1)</f>
        <v>1</v>
      </c>
      <c r="U9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11" s="2">
        <f>TeknologiOppgangNedgangUnik_Vader[[#This Row],[Conviction KNN]]*TeknologiOppgangNedgangUnik_Vader[[#This Row],[Prediksjon Rett/Feil KNN]]*TeknologiOppgangNedgangUnik_Vader[[#This Row],[Return]]</f>
        <v>9.2240755393329114E-4</v>
      </c>
      <c r="W911" s="1">
        <v>0.49745075681421203</v>
      </c>
      <c r="X911" s="1">
        <v>0.50254924318578698</v>
      </c>
      <c r="Y911" s="1">
        <v>0.515593561368209</v>
      </c>
      <c r="Z911" s="1">
        <v>0.48440643863179</v>
      </c>
    </row>
    <row r="912" spans="1:26" hidden="1" x14ac:dyDescent="0.3">
      <c r="A912">
        <v>910</v>
      </c>
      <c r="B912" s="1">
        <v>62.860000999999997</v>
      </c>
      <c r="C912" s="1">
        <v>62.73</v>
      </c>
      <c r="D912" s="1">
        <v>63.200001</v>
      </c>
      <c r="E912">
        <v>10250600</v>
      </c>
      <c r="F912" s="1">
        <v>62.900002000000001</v>
      </c>
      <c r="G912" s="3">
        <f>(TeknologiOppgangNedgangUnik_Vader[[#This Row],[Open]]-TeknologiOppgangNedgangUnik_Vader[[#This Row],[Close]])/TeknologiOppgangNedgangUnik_Vader[[#This Row],[Close]]</f>
        <v>-6.3594592572514905E-4</v>
      </c>
      <c r="H912" s="1">
        <v>0.29599999999999999</v>
      </c>
      <c r="I912" s="1">
        <v>0</v>
      </c>
      <c r="J912" s="1">
        <v>0.93700000000000006</v>
      </c>
      <c r="K912" s="1">
        <v>6.2E-2</v>
      </c>
      <c r="L912">
        <v>1</v>
      </c>
      <c r="M912" s="1">
        <v>0.52862109204762497</v>
      </c>
      <c r="N912" s="1">
        <v>0.47137890795237403</v>
      </c>
      <c r="O912" s="1">
        <v>0.58661420573849299</v>
      </c>
      <c r="P912" s="1">
        <v>0.41338579426150601</v>
      </c>
      <c r="Q912" s="1">
        <v>0.55555555555555503</v>
      </c>
      <c r="R912" s="1">
        <v>0.44444444444444398</v>
      </c>
      <c r="S912" s="1">
        <f>IF(TeknologiOppgangNedgangUnik_Vader[[#This Row],[Nedgang-KNN]]&gt;TeknologiOppgangNedgangUnik_Vader[[#This Row],[Oppgang-KNN]],0,1)</f>
        <v>0</v>
      </c>
      <c r="T912" s="1">
        <f>IF(TeknologiOppgangNedgangUnik_Vader[[#This Row],[Label]]=TeknologiOppgangNedgangUnik_Vader[[#This Row],[Prediksjon-KNN]],1,-1)</f>
        <v>-1</v>
      </c>
      <c r="U9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2" s="2">
        <f>TeknologiOppgangNedgangUnik_Vader[[#This Row],[Conviction KNN]]*TeknologiOppgangNedgangUnik_Vader[[#This Row],[Prediksjon Rett/Feil KNN]]*TeknologiOppgangNedgangUnik_Vader[[#This Row],[Return]]</f>
        <v>3.5330329206952703E-5</v>
      </c>
      <c r="W912" s="1">
        <v>0.51739161217776097</v>
      </c>
      <c r="X912" s="1">
        <v>0.48260838782223803</v>
      </c>
      <c r="Y912" s="1">
        <v>0.54250559284116295</v>
      </c>
      <c r="Z912" s="1">
        <v>0.45749440715883599</v>
      </c>
    </row>
    <row r="913" spans="1:26" hidden="1" x14ac:dyDescent="0.3">
      <c r="A913">
        <v>911</v>
      </c>
      <c r="B913" s="1">
        <v>62.959999000000003</v>
      </c>
      <c r="C913" s="1">
        <v>62.029998999999997</v>
      </c>
      <c r="D913" s="1">
        <v>62.990001999999997</v>
      </c>
      <c r="E913">
        <v>25579900</v>
      </c>
      <c r="F913" s="1">
        <v>62.139999000000003</v>
      </c>
      <c r="G913" s="3">
        <f>(TeknologiOppgangNedgangUnik_Vader[[#This Row],[Open]]-TeknologiOppgangNedgangUnik_Vader[[#This Row],[Close]])/TeknologiOppgangNedgangUnik_Vader[[#This Row],[Close]]</f>
        <v>1.3196009224267934E-2</v>
      </c>
      <c r="H913" s="1">
        <v>0.99319999999999997</v>
      </c>
      <c r="I913" s="1">
        <v>0.06</v>
      </c>
      <c r="J913" s="1">
        <v>0.79100000000000004</v>
      </c>
      <c r="K913" s="1">
        <v>0.14899999999999999</v>
      </c>
      <c r="L913">
        <v>0</v>
      </c>
      <c r="M913" s="1">
        <v>0.48346156179126998</v>
      </c>
      <c r="N913" s="1">
        <v>0.51653843820872902</v>
      </c>
      <c r="O913" s="1">
        <v>0.44639529928713201</v>
      </c>
      <c r="P913" s="1">
        <v>0.55360470071286705</v>
      </c>
      <c r="Q913" s="1">
        <v>0.22222222222222199</v>
      </c>
      <c r="R913" s="1">
        <v>0.77777777777777701</v>
      </c>
      <c r="S913" s="1">
        <f>IF(TeknologiOppgangNedgangUnik_Vader[[#This Row],[Nedgang-KNN]]&gt;TeknologiOppgangNedgangUnik_Vader[[#This Row],[Oppgang-KNN]],0,1)</f>
        <v>1</v>
      </c>
      <c r="T913" s="1">
        <f>IF(TeknologiOppgangNedgangUnik_Vader[[#This Row],[Label]]=TeknologiOppgangNedgangUnik_Vader[[#This Row],[Prediksjon-KNN]],1,-1)</f>
        <v>-1</v>
      </c>
      <c r="U9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13" s="2">
        <f>TeknologiOppgangNedgangUnik_Vader[[#This Row],[Conviction KNN]]*TeknologiOppgangNedgangUnik_Vader[[#This Row],[Prediksjon Rett/Feil KNN]]*TeknologiOppgangNedgangUnik_Vader[[#This Row],[Return]]</f>
        <v>-3.6655581178522004E-3</v>
      </c>
      <c r="W913" s="1">
        <v>0.49185567199235403</v>
      </c>
      <c r="X913" s="1">
        <v>0.50814432800764497</v>
      </c>
      <c r="Y913" s="1">
        <v>0.469343850842595</v>
      </c>
      <c r="Z913" s="1">
        <v>0.530656149157404</v>
      </c>
    </row>
    <row r="914" spans="1:26" hidden="1" x14ac:dyDescent="0.3">
      <c r="A914">
        <v>912</v>
      </c>
      <c r="B914" s="1">
        <v>62.48</v>
      </c>
      <c r="C914" s="1">
        <v>62.119999</v>
      </c>
      <c r="D914" s="1">
        <v>62.75</v>
      </c>
      <c r="E914">
        <v>21340000</v>
      </c>
      <c r="F914" s="1">
        <v>62.299999</v>
      </c>
      <c r="G914" s="3">
        <f>(TeknologiOppgangNedgangUnik_Vader[[#This Row],[Open]]-TeknologiOppgangNedgangUnik_Vader[[#This Row],[Close]])/TeknologiOppgangNedgangUnik_Vader[[#This Row],[Close]]</f>
        <v>2.8892616836157124E-3</v>
      </c>
      <c r="H914" s="1">
        <v>0.97489999999999999</v>
      </c>
      <c r="I914" s="1">
        <v>3.3000000000000002E-2</v>
      </c>
      <c r="J914" s="1">
        <v>0.85099999999999998</v>
      </c>
      <c r="K914" s="1">
        <v>0.11600000000000001</v>
      </c>
      <c r="L914">
        <v>0</v>
      </c>
      <c r="M914" s="1">
        <v>0.499077829492452</v>
      </c>
      <c r="N914" s="1">
        <v>0.50092217050754695</v>
      </c>
      <c r="O914" s="1">
        <v>0.47674753793920899</v>
      </c>
      <c r="P914" s="1">
        <v>0.52325246206079001</v>
      </c>
      <c r="Q914" s="1">
        <v>0.66666666666666596</v>
      </c>
      <c r="R914" s="1">
        <v>0.33333333333333298</v>
      </c>
      <c r="S914" s="1">
        <f>IF(TeknologiOppgangNedgangUnik_Vader[[#This Row],[Nedgang-KNN]]&gt;TeknologiOppgangNedgangUnik_Vader[[#This Row],[Oppgang-KNN]],0,1)</f>
        <v>0</v>
      </c>
      <c r="T914" s="1">
        <f>IF(TeknologiOppgangNedgangUnik_Vader[[#This Row],[Label]]=TeknologiOppgangNedgangUnik_Vader[[#This Row],[Prediksjon-KNN]],1,-1)</f>
        <v>1</v>
      </c>
      <c r="U9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14" s="2">
        <f>TeknologiOppgangNedgangUnik_Vader[[#This Row],[Conviction KNN]]*TeknologiOppgangNedgangUnik_Vader[[#This Row],[Prediksjon Rett/Feil KNN]]*TeknologiOppgangNedgangUnik_Vader[[#This Row],[Return]]</f>
        <v>4.8154361393595158E-4</v>
      </c>
      <c r="W914" s="1">
        <v>0.49938363043064898</v>
      </c>
      <c r="X914" s="1">
        <v>0.50061636956934996</v>
      </c>
      <c r="Y914" s="1">
        <v>0.515593561368209</v>
      </c>
      <c r="Z914" s="1">
        <v>0.48440643863179</v>
      </c>
    </row>
    <row r="915" spans="1:26" hidden="1" x14ac:dyDescent="0.3">
      <c r="A915">
        <v>913</v>
      </c>
      <c r="B915" s="1">
        <v>62.189999</v>
      </c>
      <c r="C915" s="1">
        <v>62.029998999999997</v>
      </c>
      <c r="D915" s="1">
        <v>62.66</v>
      </c>
      <c r="E915">
        <v>24876000</v>
      </c>
      <c r="F915" s="1">
        <v>62.299999</v>
      </c>
      <c r="G915" s="3">
        <f>(TeknologiOppgangNedgangUnik_Vader[[#This Row],[Open]]-TeknologiOppgangNedgangUnik_Vader[[#This Row],[Close]])/TeknologiOppgangNedgangUnik_Vader[[#This Row],[Close]]</f>
        <v>-1.765650108597906E-3</v>
      </c>
      <c r="H915" s="1">
        <v>0.29599999999999999</v>
      </c>
      <c r="I915" s="1">
        <v>0</v>
      </c>
      <c r="J915" s="1">
        <v>0.93700000000000006</v>
      </c>
      <c r="K915" s="1">
        <v>6.2E-2</v>
      </c>
      <c r="L915">
        <v>1</v>
      </c>
      <c r="M915" s="1">
        <v>0.52862109204762497</v>
      </c>
      <c r="N915" s="1">
        <v>0.47137890795237403</v>
      </c>
      <c r="O915" s="1">
        <v>0.58661420573849299</v>
      </c>
      <c r="P915" s="1">
        <v>0.41338579426150601</v>
      </c>
      <c r="Q915" s="1">
        <v>0.55555555555555503</v>
      </c>
      <c r="R915" s="1">
        <v>0.44444444444444398</v>
      </c>
      <c r="S915" s="1">
        <f>IF(TeknologiOppgangNedgangUnik_Vader[[#This Row],[Nedgang-KNN]]&gt;TeknologiOppgangNedgangUnik_Vader[[#This Row],[Oppgang-KNN]],0,1)</f>
        <v>0</v>
      </c>
      <c r="T915" s="1">
        <f>IF(TeknologiOppgangNedgangUnik_Vader[[#This Row],[Label]]=TeknologiOppgangNedgangUnik_Vader[[#This Row],[Prediksjon-KNN]],1,-1)</f>
        <v>-1</v>
      </c>
      <c r="U9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5" s="2">
        <f>TeknologiOppgangNedgangUnik_Vader[[#This Row],[Conviction KNN]]*TeknologiOppgangNedgangUnik_Vader[[#This Row],[Prediksjon Rett/Feil KNN]]*TeknologiOppgangNedgangUnik_Vader[[#This Row],[Return]]</f>
        <v>9.809167269988361E-5</v>
      </c>
      <c r="W915" s="1">
        <v>0.51739161217776097</v>
      </c>
      <c r="X915" s="1">
        <v>0.48260838782223803</v>
      </c>
      <c r="Y915" s="1">
        <v>0.54250559284116295</v>
      </c>
      <c r="Z915" s="1">
        <v>0.45749440715883599</v>
      </c>
    </row>
    <row r="916" spans="1:26" hidden="1" x14ac:dyDescent="0.3">
      <c r="A916">
        <v>914</v>
      </c>
      <c r="B916" s="1">
        <v>62.299999</v>
      </c>
      <c r="C916" s="1">
        <v>62.040000999999997</v>
      </c>
      <c r="D916" s="1">
        <v>63.150002000000001</v>
      </c>
      <c r="E916">
        <v>19922900</v>
      </c>
      <c r="F916" s="1">
        <v>62.84</v>
      </c>
      <c r="G916" s="3">
        <f>(TeknologiOppgangNedgangUnik_Vader[[#This Row],[Open]]-TeknologiOppgangNedgangUnik_Vader[[#This Row],[Close]])/TeknologiOppgangNedgangUnik_Vader[[#This Row],[Close]]</f>
        <v>-8.5932686187142528E-3</v>
      </c>
      <c r="H916" s="1">
        <v>0.9929</v>
      </c>
      <c r="I916" s="1">
        <v>4.3999999999999997E-2</v>
      </c>
      <c r="J916" s="1">
        <v>0.81799999999999995</v>
      </c>
      <c r="K916" s="1">
        <v>0.13800000000000001</v>
      </c>
      <c r="L916">
        <v>1</v>
      </c>
      <c r="M916" s="1">
        <v>0.489453941949198</v>
      </c>
      <c r="N916" s="1">
        <v>0.510546058050801</v>
      </c>
      <c r="O916" s="1">
        <v>0.455844174953698</v>
      </c>
      <c r="P916" s="1">
        <v>0.5441558250463</v>
      </c>
      <c r="Q916" s="1">
        <v>0.55555555555555503</v>
      </c>
      <c r="R916" s="1">
        <v>0.44444444444444398</v>
      </c>
      <c r="S916" s="1">
        <f>IF(TeknologiOppgangNedgangUnik_Vader[[#This Row],[Nedgang-KNN]]&gt;TeknologiOppgangNedgangUnik_Vader[[#This Row],[Oppgang-KNN]],0,1)</f>
        <v>0</v>
      </c>
      <c r="T916" s="1">
        <f>IF(TeknologiOppgangNedgangUnik_Vader[[#This Row],[Label]]=TeknologiOppgangNedgangUnik_Vader[[#This Row],[Prediksjon-KNN]],1,-1)</f>
        <v>-1</v>
      </c>
      <c r="U9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6" s="2">
        <f>TeknologiOppgangNedgangUnik_Vader[[#This Row],[Conviction KNN]]*TeknologiOppgangNedgangUnik_Vader[[#This Row],[Prediksjon Rett/Feil KNN]]*TeknologiOppgangNedgangUnik_Vader[[#This Row],[Return]]</f>
        <v>4.7740381215079155E-4</v>
      </c>
      <c r="W916" s="1">
        <v>0.49473734052485202</v>
      </c>
      <c r="X916" s="1">
        <v>0.50526265947514704</v>
      </c>
      <c r="Y916" s="1">
        <v>0.469343850842595</v>
      </c>
      <c r="Z916" s="1">
        <v>0.530656149157404</v>
      </c>
    </row>
    <row r="917" spans="1:26" hidden="1" x14ac:dyDescent="0.3">
      <c r="A917">
        <v>915</v>
      </c>
      <c r="B917" s="1">
        <v>62.759998000000003</v>
      </c>
      <c r="C917" s="1">
        <v>62.540000999999997</v>
      </c>
      <c r="D917" s="1">
        <v>63.080002</v>
      </c>
      <c r="E917">
        <v>20382700</v>
      </c>
      <c r="F917" s="1">
        <v>62.639999000000003</v>
      </c>
      <c r="G917" s="3">
        <f>(TeknologiOppgangNedgangUnik_Vader[[#This Row],[Open]]-TeknologiOppgangNedgangUnik_Vader[[#This Row],[Close]])/TeknologiOppgangNedgangUnik_Vader[[#This Row],[Close]]</f>
        <v>1.9156928786030147E-3</v>
      </c>
      <c r="H917" s="1">
        <v>0.97750000000000004</v>
      </c>
      <c r="I917" s="1">
        <v>5.0000000000000001E-3</v>
      </c>
      <c r="J917" s="1">
        <v>0.88900000000000001</v>
      </c>
      <c r="K917" s="1">
        <v>0.106</v>
      </c>
      <c r="L917">
        <v>0</v>
      </c>
      <c r="M917" s="1">
        <v>0.50621097125397396</v>
      </c>
      <c r="N917" s="1">
        <v>0.49378902874602498</v>
      </c>
      <c r="O917" s="1">
        <v>0.50480896194248803</v>
      </c>
      <c r="P917" s="1">
        <v>0.49519103805751102</v>
      </c>
      <c r="Q917" s="1">
        <v>0.55555555555555503</v>
      </c>
      <c r="R917" s="1">
        <v>0.44444444444444398</v>
      </c>
      <c r="S917" s="1">
        <f>IF(TeknologiOppgangNedgangUnik_Vader[[#This Row],[Nedgang-KNN]]&gt;TeknologiOppgangNedgangUnik_Vader[[#This Row],[Oppgang-KNN]],0,1)</f>
        <v>0</v>
      </c>
      <c r="T917" s="1">
        <f>IF(TeknologiOppgangNedgangUnik_Vader[[#This Row],[Label]]=TeknologiOppgangNedgangUnik_Vader[[#This Row],[Prediksjon-KNN]],1,-1)</f>
        <v>1</v>
      </c>
      <c r="U9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7" s="2">
        <f>TeknologiOppgangNedgangUnik_Vader[[#This Row],[Conviction KNN]]*TeknologiOppgangNedgangUnik_Vader[[#This Row],[Prediksjon Rett/Feil KNN]]*TeknologiOppgangNedgangUnik_Vader[[#This Row],[Return]]</f>
        <v>1.0642738214461187E-4</v>
      </c>
      <c r="W917" s="1">
        <v>0.50280228329287802</v>
      </c>
      <c r="X917" s="1">
        <v>0.49719771670712098</v>
      </c>
      <c r="Y917" s="1">
        <v>0.515593561368209</v>
      </c>
      <c r="Z917" s="1">
        <v>0.48440643863179</v>
      </c>
    </row>
    <row r="918" spans="1:26" hidden="1" x14ac:dyDescent="0.3">
      <c r="A918">
        <v>916</v>
      </c>
      <c r="B918" s="1">
        <v>62.73</v>
      </c>
      <c r="C918" s="1">
        <v>62.279998999999997</v>
      </c>
      <c r="D918" s="1">
        <v>63.07</v>
      </c>
      <c r="E918">
        <v>18593000</v>
      </c>
      <c r="F918" s="1">
        <v>62.619999</v>
      </c>
      <c r="G918" s="3">
        <f>(TeknologiOppgangNedgangUnik_Vader[[#This Row],[Open]]-TeknologiOppgangNedgangUnik_Vader[[#This Row],[Close]])/TeknologiOppgangNedgangUnik_Vader[[#This Row],[Close]]</f>
        <v>1.7566432730220405E-3</v>
      </c>
      <c r="H918" s="1">
        <v>0.29599999999999999</v>
      </c>
      <c r="I918" s="1">
        <v>0</v>
      </c>
      <c r="J918" s="1">
        <v>0.93700000000000006</v>
      </c>
      <c r="K918" s="1">
        <v>6.2E-2</v>
      </c>
      <c r="L918">
        <v>0</v>
      </c>
      <c r="M918" s="1">
        <v>0.52862109204762497</v>
      </c>
      <c r="N918" s="1">
        <v>0.47137890795237403</v>
      </c>
      <c r="O918" s="1">
        <v>0.58661420573849299</v>
      </c>
      <c r="P918" s="1">
        <v>0.41338579426150601</v>
      </c>
      <c r="Q918" s="1">
        <v>0.55555555555555503</v>
      </c>
      <c r="R918" s="1">
        <v>0.44444444444444398</v>
      </c>
      <c r="S918" s="1">
        <f>IF(TeknologiOppgangNedgangUnik_Vader[[#This Row],[Nedgang-KNN]]&gt;TeknologiOppgangNedgangUnik_Vader[[#This Row],[Oppgang-KNN]],0,1)</f>
        <v>0</v>
      </c>
      <c r="T918" s="1">
        <f>IF(TeknologiOppgangNedgangUnik_Vader[[#This Row],[Label]]=TeknologiOppgangNedgangUnik_Vader[[#This Row],[Prediksjon-KNN]],1,-1)</f>
        <v>1</v>
      </c>
      <c r="U9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8" s="2">
        <f>TeknologiOppgangNedgangUnik_Vader[[#This Row],[Conviction KNN]]*TeknologiOppgangNedgangUnik_Vader[[#This Row],[Prediksjon Rett/Feil KNN]]*TeknologiOppgangNedgangUnik_Vader[[#This Row],[Return]]</f>
        <v>9.759129294566887E-5</v>
      </c>
      <c r="W918" s="1">
        <v>0.51739161217776097</v>
      </c>
      <c r="X918" s="1">
        <v>0.48260838782223803</v>
      </c>
      <c r="Y918" s="1">
        <v>0.54250559284116295</v>
      </c>
      <c r="Z918" s="1">
        <v>0.45749440715883599</v>
      </c>
    </row>
    <row r="919" spans="1:26" hidden="1" x14ac:dyDescent="0.3">
      <c r="A919">
        <v>917</v>
      </c>
      <c r="B919" s="1">
        <v>62.610000999999997</v>
      </c>
      <c r="C919" s="1">
        <v>62.43</v>
      </c>
      <c r="D919" s="1">
        <v>63.23</v>
      </c>
      <c r="E919">
        <v>21517300</v>
      </c>
      <c r="F919" s="1">
        <v>63.189999</v>
      </c>
      <c r="G919" s="3">
        <f>(TeknologiOppgangNedgangUnik_Vader[[#This Row],[Open]]-TeknologiOppgangNedgangUnik_Vader[[#This Row],[Close]])/TeknologiOppgangNedgangUnik_Vader[[#This Row],[Close]]</f>
        <v>-9.1786360053590661E-3</v>
      </c>
      <c r="H919" s="1">
        <v>0.29599999999999999</v>
      </c>
      <c r="I919" s="1">
        <v>0</v>
      </c>
      <c r="J919" s="1">
        <v>0.93700000000000006</v>
      </c>
      <c r="K919" s="1">
        <v>6.2E-2</v>
      </c>
      <c r="L919">
        <v>1</v>
      </c>
      <c r="M919" s="1">
        <v>0.52862109204762497</v>
      </c>
      <c r="N919" s="1">
        <v>0.47137890795237403</v>
      </c>
      <c r="O919" s="1">
        <v>0.58661420573849299</v>
      </c>
      <c r="P919" s="1">
        <v>0.41338579426150601</v>
      </c>
      <c r="Q919" s="1">
        <v>0.55555555555555503</v>
      </c>
      <c r="R919" s="1">
        <v>0.44444444444444398</v>
      </c>
      <c r="S919" s="1">
        <f>IF(TeknologiOppgangNedgangUnik_Vader[[#This Row],[Nedgang-KNN]]&gt;TeknologiOppgangNedgangUnik_Vader[[#This Row],[Oppgang-KNN]],0,1)</f>
        <v>0</v>
      </c>
      <c r="T919" s="1">
        <f>IF(TeknologiOppgangNedgangUnik_Vader[[#This Row],[Label]]=TeknologiOppgangNedgangUnik_Vader[[#This Row],[Prediksjon-KNN]],1,-1)</f>
        <v>-1</v>
      </c>
      <c r="U9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9" s="2">
        <f>TeknologiOppgangNedgangUnik_Vader[[#This Row],[Conviction KNN]]*TeknologiOppgangNedgangUnik_Vader[[#This Row],[Prediksjon Rett/Feil KNN]]*TeknologiOppgangNedgangUnik_Vader[[#This Row],[Return]]</f>
        <v>5.0992422251994781E-4</v>
      </c>
      <c r="W919" s="1">
        <v>0.51739161217776097</v>
      </c>
      <c r="X919" s="1">
        <v>0.48260838782223803</v>
      </c>
      <c r="Y919" s="1">
        <v>0.54250559284116295</v>
      </c>
      <c r="Z919" s="1">
        <v>0.45749440715883599</v>
      </c>
    </row>
    <row r="920" spans="1:26" hidden="1" x14ac:dyDescent="0.3">
      <c r="A920">
        <v>918</v>
      </c>
      <c r="B920" s="1">
        <v>62.619999</v>
      </c>
      <c r="C920" s="1">
        <v>62.349997999999999</v>
      </c>
      <c r="D920" s="1">
        <v>62.869999</v>
      </c>
      <c r="E920">
        <v>19422300</v>
      </c>
      <c r="F920" s="1">
        <v>62.700001</v>
      </c>
      <c r="G920" s="3">
        <f>(TeknologiOppgangNedgangUnik_Vader[[#This Row],[Open]]-TeknologiOppgangNedgangUnik_Vader[[#This Row],[Close]])/TeknologiOppgangNedgangUnik_Vader[[#This Row],[Close]]</f>
        <v>-1.2759489429673271E-3</v>
      </c>
      <c r="H920" s="1">
        <v>-0.97089999999999999</v>
      </c>
      <c r="I920" s="1">
        <v>0.14000000000000001</v>
      </c>
      <c r="J920" s="1">
        <v>0.82599999999999996</v>
      </c>
      <c r="K920" s="1">
        <v>3.4000000000000002E-2</v>
      </c>
      <c r="L920">
        <v>1</v>
      </c>
      <c r="M920" s="1">
        <v>0.552963625619457</v>
      </c>
      <c r="N920" s="1">
        <v>0.447036374380542</v>
      </c>
      <c r="O920" s="1">
        <v>0.80942696101913603</v>
      </c>
      <c r="P920" s="1">
        <v>0.190573038980863</v>
      </c>
      <c r="Q920" s="1">
        <v>0.55555555555555503</v>
      </c>
      <c r="R920" s="1">
        <v>0.44444444444444398</v>
      </c>
      <c r="S920" s="1">
        <f>IF(TeknologiOppgangNedgangUnik_Vader[[#This Row],[Nedgang-KNN]]&gt;TeknologiOppgangNedgangUnik_Vader[[#This Row],[Oppgang-KNN]],0,1)</f>
        <v>0</v>
      </c>
      <c r="T920" s="1">
        <f>IF(TeknologiOppgangNedgangUnik_Vader[[#This Row],[Label]]=TeknologiOppgangNedgangUnik_Vader[[#This Row],[Prediksjon-KNN]],1,-1)</f>
        <v>-1</v>
      </c>
      <c r="U9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0" s="2">
        <f>TeknologiOppgangNedgangUnik_Vader[[#This Row],[Conviction KNN]]*TeknologiOppgangNedgangUnik_Vader[[#This Row],[Prediksjon Rett/Feil KNN]]*TeknologiOppgangNedgangUnik_Vader[[#This Row],[Return]]</f>
        <v>7.0886052387073695E-5</v>
      </c>
      <c r="W920" s="1">
        <v>0.52625826850583501</v>
      </c>
      <c r="X920" s="1">
        <v>0.47374173149416399</v>
      </c>
      <c r="Y920" s="1">
        <v>0.54250559284116295</v>
      </c>
      <c r="Z920" s="1">
        <v>0.45749440715883599</v>
      </c>
    </row>
    <row r="921" spans="1:26" hidden="1" x14ac:dyDescent="0.3">
      <c r="A921">
        <v>919</v>
      </c>
      <c r="B921" s="1">
        <v>62.68</v>
      </c>
      <c r="C921" s="1">
        <v>62.029998999999997</v>
      </c>
      <c r="D921" s="1">
        <v>62.700001</v>
      </c>
      <c r="E921">
        <v>20664000</v>
      </c>
      <c r="F921" s="1">
        <v>62.529998999999997</v>
      </c>
      <c r="G921" s="3">
        <f>(TeknologiOppgangNedgangUnik_Vader[[#This Row],[Open]]-TeknologiOppgangNedgangUnik_Vader[[#This Row],[Close]])/TeknologiOppgangNedgangUnik_Vader[[#This Row],[Close]]</f>
        <v>2.3988645833818607E-3</v>
      </c>
      <c r="H921" s="1">
        <v>0.97640000000000005</v>
      </c>
      <c r="I921" s="1">
        <v>7.3999999999999996E-2</v>
      </c>
      <c r="J921" s="1">
        <v>0.80800000000000005</v>
      </c>
      <c r="K921" s="1">
        <v>0.11700000000000001</v>
      </c>
      <c r="L921">
        <v>0</v>
      </c>
      <c r="M921" s="1">
        <v>0.48595532126009</v>
      </c>
      <c r="N921" s="1">
        <v>0.514044678739909</v>
      </c>
      <c r="O921" s="1">
        <v>0.47144026406587503</v>
      </c>
      <c r="P921" s="1">
        <v>0.52855973593412398</v>
      </c>
      <c r="Q921" s="1">
        <v>0.55555555555555503</v>
      </c>
      <c r="R921" s="1">
        <v>0.44444444444444398</v>
      </c>
      <c r="S921" s="1">
        <f>IF(TeknologiOppgangNedgangUnik_Vader[[#This Row],[Nedgang-KNN]]&gt;TeknologiOppgangNedgangUnik_Vader[[#This Row],[Oppgang-KNN]],0,1)</f>
        <v>0</v>
      </c>
      <c r="T921" s="1">
        <f>IF(TeknologiOppgangNedgangUnik_Vader[[#This Row],[Label]]=TeknologiOppgangNedgangUnik_Vader[[#This Row],[Prediksjon-KNN]],1,-1)</f>
        <v>1</v>
      </c>
      <c r="U9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1" s="2">
        <f>TeknologiOppgangNedgangUnik_Vader[[#This Row],[Conviction KNN]]*TeknologiOppgangNedgangUnik_Vader[[#This Row],[Prediksjon Rett/Feil KNN]]*TeknologiOppgangNedgangUnik_Vader[[#This Row],[Return]]</f>
        <v>1.3327025463232551E-4</v>
      </c>
      <c r="W921" s="1">
        <v>0.49660702020781</v>
      </c>
      <c r="X921" s="1">
        <v>0.503392979792189</v>
      </c>
      <c r="Y921" s="1">
        <v>0.469343850842595</v>
      </c>
      <c r="Z921" s="1">
        <v>0.530656149157404</v>
      </c>
    </row>
    <row r="922" spans="1:26" hidden="1" x14ac:dyDescent="0.3">
      <c r="A922">
        <v>920</v>
      </c>
      <c r="B922" s="1">
        <v>62.240001999999997</v>
      </c>
      <c r="C922" s="1">
        <v>62.200001</v>
      </c>
      <c r="D922" s="1">
        <v>62.98</v>
      </c>
      <c r="E922">
        <v>18451700</v>
      </c>
      <c r="F922" s="1">
        <v>62.299999</v>
      </c>
      <c r="G922" s="3">
        <f>(TeknologiOppgangNedgangUnik_Vader[[#This Row],[Open]]-TeknologiOppgangNedgangUnik_Vader[[#This Row],[Close]])/TeknologiOppgangNedgangUnik_Vader[[#This Row],[Close]]</f>
        <v>-9.630337233232178E-4</v>
      </c>
      <c r="H922" s="1">
        <v>0.9637</v>
      </c>
      <c r="I922" s="1">
        <v>5.0999999999999997E-2</v>
      </c>
      <c r="J922" s="1">
        <v>0.82499999999999996</v>
      </c>
      <c r="K922" s="1">
        <v>0.124</v>
      </c>
      <c r="L922">
        <v>1</v>
      </c>
      <c r="M922" s="1">
        <v>0.49412123134060598</v>
      </c>
      <c r="N922" s="1">
        <v>0.50587876865939396</v>
      </c>
      <c r="O922" s="1">
        <v>0.46531676743094202</v>
      </c>
      <c r="P922" s="1">
        <v>0.53468323256905703</v>
      </c>
      <c r="Q922" s="1">
        <v>0.55555555555555503</v>
      </c>
      <c r="R922" s="1">
        <v>0.44444444444444398</v>
      </c>
      <c r="S922" s="1">
        <f>IF(TeknologiOppgangNedgangUnik_Vader[[#This Row],[Nedgang-KNN]]&gt;TeknologiOppgangNedgangUnik_Vader[[#This Row],[Oppgang-KNN]],0,1)</f>
        <v>0</v>
      </c>
      <c r="T922" s="1">
        <f>IF(TeknologiOppgangNedgangUnik_Vader[[#This Row],[Label]]=TeknologiOppgangNedgangUnik_Vader[[#This Row],[Prediksjon-KNN]],1,-1)</f>
        <v>-1</v>
      </c>
      <c r="U9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2" s="2">
        <f>TeknologiOppgangNedgangUnik_Vader[[#This Row],[Conviction KNN]]*TeknologiOppgangNedgangUnik_Vader[[#This Row],[Prediksjon Rett/Feil KNN]]*TeknologiOppgangNedgangUnik_Vader[[#This Row],[Return]]</f>
        <v>5.3501873517956517E-5</v>
      </c>
      <c r="W922" s="1">
        <v>0.49700986223225702</v>
      </c>
      <c r="X922" s="1">
        <v>0.50299013776774204</v>
      </c>
      <c r="Y922" s="1">
        <v>0.469343850842595</v>
      </c>
      <c r="Z922" s="1">
        <v>0.530656149157404</v>
      </c>
    </row>
    <row r="923" spans="1:26" x14ac:dyDescent="0.3">
      <c r="A923">
        <v>921</v>
      </c>
      <c r="B923" s="1">
        <v>62.669998</v>
      </c>
      <c r="C923" s="1">
        <v>62.369999</v>
      </c>
      <c r="D923" s="1">
        <v>62.82</v>
      </c>
      <c r="E923">
        <v>30213500</v>
      </c>
      <c r="F923" s="1">
        <v>62.740001999999997</v>
      </c>
      <c r="G923" s="3">
        <f>(TeknologiOppgangNedgangUnik_Vader[[#This Row],[Open]]-TeknologiOppgangNedgangUnik_Vader[[#This Row],[Close]])/TeknologiOppgangNedgangUnik_Vader[[#This Row],[Close]]</f>
        <v>-1.1157793715084244E-3</v>
      </c>
      <c r="H923" s="1">
        <v>0.92889999999999995</v>
      </c>
      <c r="I923" s="1">
        <v>0.05</v>
      </c>
      <c r="J923" s="1">
        <v>0.85399999999999998</v>
      </c>
      <c r="K923" s="1">
        <v>9.6000000000000002E-2</v>
      </c>
      <c r="L923">
        <v>1</v>
      </c>
      <c r="M923" s="7">
        <v>0.50492756183440302</v>
      </c>
      <c r="N923" s="7">
        <v>0.49507243816559598</v>
      </c>
      <c r="O923" s="7">
        <v>0.48801655659422499</v>
      </c>
      <c r="P923" s="7">
        <v>0.51198344340577395</v>
      </c>
      <c r="Q923" s="7">
        <v>0.33333333333333298</v>
      </c>
      <c r="R923" s="7">
        <v>0.66666666666666596</v>
      </c>
      <c r="S923" s="1">
        <f>IF(TeknologiOppgangNedgangUnik_Vader[[#This Row],[Nedgang-KNN]]&gt;TeknologiOppgangNedgangUnik_Vader[[#This Row],[Oppgang-KNN]],0,1)</f>
        <v>1</v>
      </c>
      <c r="T923" s="1">
        <f>IF(TeknologiOppgangNedgangUnik_Vader[[#This Row],[Label]]=TeknologiOppgangNedgangUnik_Vader[[#This Row],[Prediksjon-KNN]],1,-1)</f>
        <v>1</v>
      </c>
      <c r="U9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3" s="2">
        <f>TeknologiOppgangNedgangUnik_Vader[[#This Row],[Conviction KNN]]*TeknologiOppgangNedgangUnik_Vader[[#This Row],[Prediksjon Rett/Feil KNN]]*TeknologiOppgangNedgangUnik_Vader[[#This Row],[Return]]</f>
        <v>-1.8596322858473719E-4</v>
      </c>
      <c r="W923" s="7">
        <v>0.50224261151580396</v>
      </c>
      <c r="X923" s="7">
        <v>0.49775738848419498</v>
      </c>
      <c r="Y923" s="7">
        <v>0.515593561368209</v>
      </c>
      <c r="Z923" s="7">
        <v>0.48440643863179</v>
      </c>
    </row>
    <row r="924" spans="1:26" hidden="1" x14ac:dyDescent="0.3">
      <c r="A924">
        <v>922</v>
      </c>
      <c r="B924" s="1">
        <v>63.200001</v>
      </c>
      <c r="C924" s="1">
        <v>62.939999</v>
      </c>
      <c r="D924" s="1">
        <v>63.740001999999997</v>
      </c>
      <c r="E924">
        <v>24672900</v>
      </c>
      <c r="F924" s="1">
        <v>63.52</v>
      </c>
      <c r="G924" s="3">
        <f>(TeknologiOppgangNedgangUnik_Vader[[#This Row],[Open]]-TeknologiOppgangNedgangUnik_Vader[[#This Row],[Close]])/TeknologiOppgangNedgangUnik_Vader[[#This Row],[Close]]</f>
        <v>-5.0377676322418572E-3</v>
      </c>
      <c r="H924" s="1">
        <v>0.99660000000000004</v>
      </c>
      <c r="I924" s="1">
        <v>1.0999999999999999E-2</v>
      </c>
      <c r="J924" s="1">
        <v>0.81299999999999994</v>
      </c>
      <c r="K924" s="1">
        <v>0.17499999999999999</v>
      </c>
      <c r="L924">
        <v>1</v>
      </c>
      <c r="M924" s="1">
        <v>0.47303337727193501</v>
      </c>
      <c r="N924" s="1">
        <v>0.52696662272806405</v>
      </c>
      <c r="O924" s="1">
        <v>0.44558581292405902</v>
      </c>
      <c r="P924" s="1">
        <v>0.55441418707594003</v>
      </c>
      <c r="Q924" s="1">
        <v>0.88888888888888795</v>
      </c>
      <c r="R924" s="1">
        <v>0.11111111111111099</v>
      </c>
      <c r="S924" s="1">
        <f>IF(TeknologiOppgangNedgangUnik_Vader[[#This Row],[Nedgang-KNN]]&gt;TeknologiOppgangNedgangUnik_Vader[[#This Row],[Oppgang-KNN]],0,1)</f>
        <v>0</v>
      </c>
      <c r="T924" s="1">
        <f>IF(TeknologiOppgangNedgangUnik_Vader[[#This Row],[Label]]=TeknologiOppgangNedgangUnik_Vader[[#This Row],[Prediksjon-KNN]],1,-1)</f>
        <v>-1</v>
      </c>
      <c r="U9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24" s="2">
        <f>TeknologiOppgangNedgangUnik_Vader[[#This Row],[Conviction KNN]]*TeknologiOppgangNedgangUnik_Vader[[#This Row],[Prediksjon Rett/Feil KNN]]*TeknologiOppgangNedgangUnik_Vader[[#This Row],[Return]]</f>
        <v>1.9591318569829427E-3</v>
      </c>
      <c r="W924" s="1">
        <v>0.49028467215298899</v>
      </c>
      <c r="X924" s="1">
        <v>0.50971532784701001</v>
      </c>
      <c r="Y924" s="1">
        <v>0.469343850842595</v>
      </c>
      <c r="Z924" s="1">
        <v>0.530656149157404</v>
      </c>
    </row>
    <row r="925" spans="1:26" hidden="1" x14ac:dyDescent="0.3">
      <c r="A925">
        <v>923</v>
      </c>
      <c r="B925" s="1">
        <v>63.950001</v>
      </c>
      <c r="C925" s="1">
        <v>63.450001</v>
      </c>
      <c r="D925" s="1">
        <v>64.099997999999999</v>
      </c>
      <c r="E925">
        <v>23672700</v>
      </c>
      <c r="F925" s="1">
        <v>63.68</v>
      </c>
      <c r="G925" s="3">
        <f>(TeknologiOppgangNedgangUnik_Vader[[#This Row],[Open]]-TeknologiOppgangNedgangUnik_Vader[[#This Row],[Close]])/TeknologiOppgangNedgangUnik_Vader[[#This Row],[Close]]</f>
        <v>4.2399654522613161E-3</v>
      </c>
      <c r="H925" s="1">
        <v>0.29599999999999999</v>
      </c>
      <c r="I925" s="1">
        <v>0</v>
      </c>
      <c r="J925" s="1">
        <v>0.93700000000000006</v>
      </c>
      <c r="K925" s="1">
        <v>6.2E-2</v>
      </c>
      <c r="L925">
        <v>0</v>
      </c>
      <c r="M925" s="1">
        <v>0.52862109204762497</v>
      </c>
      <c r="N925" s="1">
        <v>0.47137890795237403</v>
      </c>
      <c r="O925" s="1">
        <v>0.58661420573849299</v>
      </c>
      <c r="P925" s="1">
        <v>0.41338579426150601</v>
      </c>
      <c r="Q925" s="1">
        <v>0.55555555555555503</v>
      </c>
      <c r="R925" s="1">
        <v>0.44444444444444398</v>
      </c>
      <c r="S925" s="1">
        <f>IF(TeknologiOppgangNedgangUnik_Vader[[#This Row],[Nedgang-KNN]]&gt;TeknologiOppgangNedgangUnik_Vader[[#This Row],[Oppgang-KNN]],0,1)</f>
        <v>0</v>
      </c>
      <c r="T925" s="1">
        <f>IF(TeknologiOppgangNedgangUnik_Vader[[#This Row],[Label]]=TeknologiOppgangNedgangUnik_Vader[[#This Row],[Prediksjon-KNN]],1,-1)</f>
        <v>1</v>
      </c>
      <c r="U9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5" s="2">
        <f>TeknologiOppgangNedgangUnik_Vader[[#This Row],[Conviction KNN]]*TeknologiOppgangNedgangUnik_Vader[[#This Row],[Prediksjon Rett/Feil KNN]]*TeknologiOppgangNedgangUnik_Vader[[#This Row],[Return]]</f>
        <v>2.3555363623673964E-4</v>
      </c>
      <c r="W925" s="1">
        <v>0.51739161217776097</v>
      </c>
      <c r="X925" s="1">
        <v>0.48260838782223803</v>
      </c>
      <c r="Y925" s="1">
        <v>0.54250559284116295</v>
      </c>
      <c r="Z925" s="1">
        <v>0.45749440715883599</v>
      </c>
    </row>
    <row r="926" spans="1:26" x14ac:dyDescent="0.3">
      <c r="A926">
        <v>924</v>
      </c>
      <c r="B926" s="1">
        <v>64.120002999999997</v>
      </c>
      <c r="C926" s="1">
        <v>63.549999</v>
      </c>
      <c r="D926" s="1">
        <v>64.540001000000004</v>
      </c>
      <c r="E926">
        <v>43554600</v>
      </c>
      <c r="F926" s="1">
        <v>64.269997000000004</v>
      </c>
      <c r="G926" s="3">
        <f>(TeknologiOppgangNedgangUnik_Vader[[#This Row],[Open]]-TeknologiOppgangNedgangUnik_Vader[[#This Row],[Close]])/TeknologiOppgangNedgangUnik_Vader[[#This Row],[Close]]</f>
        <v>-2.3338105959458287E-3</v>
      </c>
      <c r="H926" s="1">
        <v>0.99780000000000002</v>
      </c>
      <c r="I926" s="1">
        <v>4.3999999999999997E-2</v>
      </c>
      <c r="J926" s="1">
        <v>0.84699999999999998</v>
      </c>
      <c r="K926" s="1">
        <v>0.109</v>
      </c>
      <c r="L926">
        <v>1</v>
      </c>
      <c r="M926" s="7">
        <v>0.49969756917649499</v>
      </c>
      <c r="N926" s="7">
        <v>0.50030243082350401</v>
      </c>
      <c r="O926" s="7">
        <v>0.47799273979997198</v>
      </c>
      <c r="P926" s="7">
        <v>0.52200726020002697</v>
      </c>
      <c r="Q926" s="7">
        <v>0.33333333333333298</v>
      </c>
      <c r="R926" s="7">
        <v>0.66666666666666596</v>
      </c>
      <c r="S926" s="1">
        <f>IF(TeknologiOppgangNedgangUnik_Vader[[#This Row],[Nedgang-KNN]]&gt;TeknologiOppgangNedgangUnik_Vader[[#This Row],[Oppgang-KNN]],0,1)</f>
        <v>1</v>
      </c>
      <c r="T926" s="1">
        <f>IF(TeknologiOppgangNedgangUnik_Vader[[#This Row],[Label]]=TeknologiOppgangNedgangUnik_Vader[[#This Row],[Prediksjon-KNN]],1,-1)</f>
        <v>1</v>
      </c>
      <c r="U9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6" s="2">
        <f>TeknologiOppgangNedgangUnik_Vader[[#This Row],[Conviction KNN]]*TeknologiOppgangNedgangUnik_Vader[[#This Row],[Prediksjon Rett/Feil KNN]]*TeknologiOppgangNedgangUnik_Vader[[#This Row],[Return]]</f>
        <v>-3.889684326576377E-4</v>
      </c>
      <c r="W926" s="7">
        <v>0.49968611796283502</v>
      </c>
      <c r="X926" s="7">
        <v>0.50031388203716398</v>
      </c>
      <c r="Y926" s="7">
        <v>0.515593561368209</v>
      </c>
      <c r="Z926" s="7">
        <v>0.48440643863179</v>
      </c>
    </row>
    <row r="927" spans="1:26" x14ac:dyDescent="0.3">
      <c r="A927">
        <v>925</v>
      </c>
      <c r="B927" s="1">
        <v>65.389999000000003</v>
      </c>
      <c r="C927" s="1">
        <v>64.889999000000003</v>
      </c>
      <c r="D927" s="1">
        <v>65.910004000000001</v>
      </c>
      <c r="E927">
        <v>44818000</v>
      </c>
      <c r="F927" s="1">
        <v>65.779999000000004</v>
      </c>
      <c r="G927" s="3">
        <f>(TeknologiOppgangNedgangUnik_Vader[[#This Row],[Open]]-TeknologiOppgangNedgangUnik_Vader[[#This Row],[Close]])/TeknologiOppgangNedgangUnik_Vader[[#This Row],[Close]]</f>
        <v>-5.9288538450722773E-3</v>
      </c>
      <c r="H927" s="1">
        <v>0.55740000000000001</v>
      </c>
      <c r="I927" s="1">
        <v>0</v>
      </c>
      <c r="J927" s="1">
        <v>0.91700000000000004</v>
      </c>
      <c r="K927" s="1">
        <v>8.3000000000000004E-2</v>
      </c>
      <c r="L927">
        <v>1</v>
      </c>
      <c r="M927" s="7">
        <v>0.52339189988662305</v>
      </c>
      <c r="N927" s="7">
        <v>0.47660810011337601</v>
      </c>
      <c r="O927" s="7">
        <v>0.54651630240162397</v>
      </c>
      <c r="P927" s="7">
        <v>0.45348369759837598</v>
      </c>
      <c r="Q927" s="7">
        <v>0.33333333333333298</v>
      </c>
      <c r="R927" s="7">
        <v>0.66666666666666596</v>
      </c>
      <c r="S927" s="1">
        <f>IF(TeknologiOppgangNedgangUnik_Vader[[#This Row],[Nedgang-KNN]]&gt;TeknologiOppgangNedgangUnik_Vader[[#This Row],[Oppgang-KNN]],0,1)</f>
        <v>1</v>
      </c>
      <c r="T927" s="1">
        <f>IF(TeknologiOppgangNedgangUnik_Vader[[#This Row],[Label]]=TeknologiOppgangNedgangUnik_Vader[[#This Row],[Prediksjon-KNN]],1,-1)</f>
        <v>1</v>
      </c>
      <c r="U9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7" s="2">
        <f>TeknologiOppgangNedgangUnik_Vader[[#This Row],[Conviction KNN]]*TeknologiOppgangNedgangUnik_Vader[[#This Row],[Prediksjon Rett/Feil KNN]]*TeknologiOppgangNedgangUnik_Vader[[#This Row],[Return]]</f>
        <v>-9.8814230751204514E-4</v>
      </c>
      <c r="W927" s="7">
        <v>0.51124802074561604</v>
      </c>
      <c r="X927" s="7">
        <v>0.48875197925438302</v>
      </c>
      <c r="Y927" s="7">
        <v>0.61764705882352899</v>
      </c>
      <c r="Z927" s="7">
        <v>0.38235294117647001</v>
      </c>
    </row>
    <row r="928" spans="1:26" hidden="1" x14ac:dyDescent="0.3">
      <c r="A928">
        <v>926</v>
      </c>
      <c r="B928" s="1">
        <v>64.860000999999997</v>
      </c>
      <c r="C928" s="1">
        <v>64.260002</v>
      </c>
      <c r="D928" s="1">
        <v>65.150002000000001</v>
      </c>
      <c r="E928">
        <v>25270500</v>
      </c>
      <c r="F928" s="1">
        <v>64.650002000000001</v>
      </c>
      <c r="G928" s="3">
        <f>(TeknologiOppgangNedgangUnik_Vader[[#This Row],[Open]]-TeknologiOppgangNedgangUnik_Vader[[#This Row],[Close]])/TeknologiOppgangNedgangUnik_Vader[[#This Row],[Close]]</f>
        <v>3.2482442923976438E-3</v>
      </c>
      <c r="H928" s="1">
        <v>0.96660000000000001</v>
      </c>
      <c r="I928" s="1">
        <v>5.0000000000000001E-3</v>
      </c>
      <c r="J928" s="1">
        <v>0.89900000000000002</v>
      </c>
      <c r="K928" s="1">
        <v>9.6000000000000002E-2</v>
      </c>
      <c r="L928">
        <v>0</v>
      </c>
      <c r="M928" s="1">
        <v>0.50999298237964097</v>
      </c>
      <c r="N928" s="1">
        <v>0.49000701762035798</v>
      </c>
      <c r="O928" s="1">
        <v>0.51349405446182705</v>
      </c>
      <c r="P928" s="1">
        <v>0.486505945538172</v>
      </c>
      <c r="Q928" s="1">
        <v>0.77777777777777701</v>
      </c>
      <c r="R928" s="1">
        <v>0.22222222222222199</v>
      </c>
      <c r="S928" s="1">
        <f>IF(TeknologiOppgangNedgangUnik_Vader[[#This Row],[Nedgang-KNN]]&gt;TeknologiOppgangNedgangUnik_Vader[[#This Row],[Oppgang-KNN]],0,1)</f>
        <v>0</v>
      </c>
      <c r="T928" s="1">
        <f>IF(TeknologiOppgangNedgangUnik_Vader[[#This Row],[Label]]=TeknologiOppgangNedgangUnik_Vader[[#This Row],[Prediksjon-KNN]],1,-1)</f>
        <v>1</v>
      </c>
      <c r="U9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28" s="2">
        <f>TeknologiOppgangNedgangUnik_Vader[[#This Row],[Conviction KNN]]*TeknologiOppgangNedgangUnik_Vader[[#This Row],[Prediksjon Rett/Feil KNN]]*TeknologiOppgangNedgangUnik_Vader[[#This Row],[Return]]</f>
        <v>9.0229008122156684E-4</v>
      </c>
      <c r="W928" s="1">
        <v>0.50463388630523598</v>
      </c>
      <c r="X928" s="1">
        <v>0.49536611369476302</v>
      </c>
      <c r="Y928" s="1">
        <v>0.515593561368209</v>
      </c>
      <c r="Z928" s="1">
        <v>0.48440643863179</v>
      </c>
    </row>
    <row r="929" spans="1:26" hidden="1" x14ac:dyDescent="0.3">
      <c r="A929">
        <v>927</v>
      </c>
      <c r="B929" s="1">
        <v>64.360000999999997</v>
      </c>
      <c r="C929" s="1">
        <v>63.470001000000003</v>
      </c>
      <c r="D929" s="1">
        <v>64.620002999999997</v>
      </c>
      <c r="E929">
        <v>39671500</v>
      </c>
      <c r="F929" s="1">
        <v>63.580002</v>
      </c>
      <c r="G929" s="3">
        <f>(TeknologiOppgangNedgangUnik_Vader[[#This Row],[Open]]-TeknologiOppgangNedgangUnik_Vader[[#This Row],[Close]])/TeknologiOppgangNedgangUnik_Vader[[#This Row],[Close]]</f>
        <v>1.2267992693677433E-2</v>
      </c>
      <c r="H929" s="1">
        <v>0.29599999999999999</v>
      </c>
      <c r="I929" s="1">
        <v>0</v>
      </c>
      <c r="J929" s="1">
        <v>0.93700000000000006</v>
      </c>
      <c r="K929" s="1">
        <v>6.2E-2</v>
      </c>
      <c r="L929">
        <v>0</v>
      </c>
      <c r="M929" s="1">
        <v>0.52862109204762497</v>
      </c>
      <c r="N929" s="1">
        <v>0.47137890795237403</v>
      </c>
      <c r="O929" s="1">
        <v>0.58661420573849299</v>
      </c>
      <c r="P929" s="1">
        <v>0.41338579426150601</v>
      </c>
      <c r="Q929" s="1">
        <v>0.55555555555555503</v>
      </c>
      <c r="R929" s="1">
        <v>0.44444444444444398</v>
      </c>
      <c r="S929" s="1">
        <f>IF(TeknologiOppgangNedgangUnik_Vader[[#This Row],[Nedgang-KNN]]&gt;TeknologiOppgangNedgangUnik_Vader[[#This Row],[Oppgang-KNN]],0,1)</f>
        <v>0</v>
      </c>
      <c r="T929" s="1">
        <f>IF(TeknologiOppgangNedgangUnik_Vader[[#This Row],[Label]]=TeknologiOppgangNedgangUnik_Vader[[#This Row],[Prediksjon-KNN]],1,-1)</f>
        <v>1</v>
      </c>
      <c r="U9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9" s="2">
        <f>TeknologiOppgangNedgangUnik_Vader[[#This Row],[Conviction KNN]]*TeknologiOppgangNedgangUnik_Vader[[#This Row],[Prediksjon Rett/Feil KNN]]*TeknologiOppgangNedgangUnik_Vader[[#This Row],[Return]]</f>
        <v>6.815551496487459E-4</v>
      </c>
      <c r="W929" s="1">
        <v>0.51739161217776097</v>
      </c>
      <c r="X929" s="1">
        <v>0.48260838782223803</v>
      </c>
      <c r="Y929" s="1">
        <v>0.54250559284116295</v>
      </c>
      <c r="Z929" s="1">
        <v>0.45749440715883599</v>
      </c>
    </row>
    <row r="930" spans="1:26" hidden="1" x14ac:dyDescent="0.3">
      <c r="A930">
        <v>928</v>
      </c>
      <c r="B930" s="1">
        <v>63.25</v>
      </c>
      <c r="C930" s="1">
        <v>62.75</v>
      </c>
      <c r="D930" s="1">
        <v>63.41</v>
      </c>
      <c r="E930">
        <v>45827000</v>
      </c>
      <c r="F930" s="1">
        <v>63.169998</v>
      </c>
      <c r="G930" s="3">
        <f>(TeknologiOppgangNedgangUnik_Vader[[#This Row],[Open]]-TeknologiOppgangNedgangUnik_Vader[[#This Row],[Close]])/TeknologiOppgangNedgangUnik_Vader[[#This Row],[Close]]</f>
        <v>1.2664556361075133E-3</v>
      </c>
      <c r="H930" s="1">
        <v>0.99629999999999996</v>
      </c>
      <c r="I930" s="1">
        <v>0</v>
      </c>
      <c r="J930" s="1">
        <v>0.91400000000000003</v>
      </c>
      <c r="K930" s="1">
        <v>8.5999999999999993E-2</v>
      </c>
      <c r="L930">
        <v>0</v>
      </c>
      <c r="M930" s="1">
        <v>0.51361331661632503</v>
      </c>
      <c r="N930" s="1">
        <v>0.48638668338367402</v>
      </c>
      <c r="O930" s="1">
        <v>0.52698454887686996</v>
      </c>
      <c r="P930" s="1">
        <v>0.47301545112312898</v>
      </c>
      <c r="Q930" s="1">
        <v>0.55555555555555503</v>
      </c>
      <c r="R930" s="1">
        <v>0.44444444444444398</v>
      </c>
      <c r="S930" s="1">
        <f>IF(TeknologiOppgangNedgangUnik_Vader[[#This Row],[Nedgang-KNN]]&gt;TeknologiOppgangNedgangUnik_Vader[[#This Row],[Oppgang-KNN]],0,1)</f>
        <v>0</v>
      </c>
      <c r="T930" s="1">
        <f>IF(TeknologiOppgangNedgangUnik_Vader[[#This Row],[Label]]=TeknologiOppgangNedgangUnik_Vader[[#This Row],[Prediksjon-KNN]],1,-1)</f>
        <v>1</v>
      </c>
      <c r="U9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0" s="2">
        <f>TeknologiOppgangNedgangUnik_Vader[[#This Row],[Conviction KNN]]*TeknologiOppgangNedgangUnik_Vader[[#This Row],[Prediksjon Rett/Feil KNN]]*TeknologiOppgangNedgangUnik_Vader[[#This Row],[Return]]</f>
        <v>7.0358646450417373E-5</v>
      </c>
      <c r="W930" s="1">
        <v>0.50636909755453896</v>
      </c>
      <c r="X930" s="1">
        <v>0.49363090244546098</v>
      </c>
      <c r="Y930" s="1">
        <v>0.515593561368209</v>
      </c>
      <c r="Z930" s="1">
        <v>0.48440643863179</v>
      </c>
    </row>
    <row r="931" spans="1:26" x14ac:dyDescent="0.3">
      <c r="A931">
        <v>929</v>
      </c>
      <c r="B931" s="1">
        <v>63.5</v>
      </c>
      <c r="C931" s="1">
        <v>63.07</v>
      </c>
      <c r="D931" s="1">
        <v>63.700001</v>
      </c>
      <c r="E931">
        <v>30301800</v>
      </c>
      <c r="F931" s="1">
        <v>63.68</v>
      </c>
      <c r="G931" s="3">
        <f>(TeknologiOppgangNedgangUnik_Vader[[#This Row],[Open]]-TeknologiOppgangNedgangUnik_Vader[[#This Row],[Close]])/TeknologiOppgangNedgangUnik_Vader[[#This Row],[Close]]</f>
        <v>-2.8266331658291415E-3</v>
      </c>
      <c r="H931" s="1">
        <v>0.99039999999999995</v>
      </c>
      <c r="I931" s="1">
        <v>3.0000000000000001E-3</v>
      </c>
      <c r="J931" s="1">
        <v>0.92400000000000004</v>
      </c>
      <c r="K931" s="1">
        <v>7.2999999999999995E-2</v>
      </c>
      <c r="L931">
        <v>1</v>
      </c>
      <c r="M931" s="7">
        <v>0.51797478869866598</v>
      </c>
      <c r="N931" s="7">
        <v>0.48202521130133302</v>
      </c>
      <c r="O931" s="7">
        <v>0.535531538268047</v>
      </c>
      <c r="P931" s="7">
        <v>0.464468461731952</v>
      </c>
      <c r="Q931" s="7">
        <v>0.44444444444444398</v>
      </c>
      <c r="R931" s="7">
        <v>0.55555555555555503</v>
      </c>
      <c r="S931" s="1">
        <f>IF(TeknologiOppgangNedgangUnik_Vader[[#This Row],[Nedgang-KNN]]&gt;TeknologiOppgangNedgangUnik_Vader[[#This Row],[Oppgang-KNN]],0,1)</f>
        <v>1</v>
      </c>
      <c r="T931" s="1">
        <f>IF(TeknologiOppgangNedgangUnik_Vader[[#This Row],[Label]]=TeknologiOppgangNedgangUnik_Vader[[#This Row],[Prediksjon-KNN]],1,-1)</f>
        <v>1</v>
      </c>
      <c r="U9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1" s="2">
        <f>TeknologiOppgangNedgangUnik_Vader[[#This Row],[Conviction KNN]]*TeknologiOppgangNedgangUnik_Vader[[#This Row],[Prediksjon Rett/Feil KNN]]*TeknologiOppgangNedgangUnik_Vader[[#This Row],[Return]]</f>
        <v>-1.5703517587939666E-4</v>
      </c>
      <c r="W931" s="7">
        <v>0.50848321383344197</v>
      </c>
      <c r="X931" s="7">
        <v>0.49151678616655697</v>
      </c>
      <c r="Y931" s="7">
        <v>0.515593561368209</v>
      </c>
      <c r="Z931" s="7">
        <v>0.48440643863179</v>
      </c>
    </row>
    <row r="932" spans="1:26" hidden="1" x14ac:dyDescent="0.3">
      <c r="A932">
        <v>930</v>
      </c>
      <c r="B932" s="1">
        <v>63.740001999999997</v>
      </c>
      <c r="C932" s="1">
        <v>63.23</v>
      </c>
      <c r="D932" s="1">
        <v>63.779998999999997</v>
      </c>
      <c r="E932">
        <v>20277200</v>
      </c>
      <c r="F932" s="1">
        <v>63.43</v>
      </c>
      <c r="G932" s="3">
        <f>(TeknologiOppgangNedgangUnik_Vader[[#This Row],[Open]]-TeknologiOppgangNedgangUnik_Vader[[#This Row],[Close]])/TeknologiOppgangNedgangUnik_Vader[[#This Row],[Close]]</f>
        <v>4.887308844395353E-3</v>
      </c>
      <c r="H932" s="1">
        <v>0.97499999999999998</v>
      </c>
      <c r="I932" s="1">
        <v>0</v>
      </c>
      <c r="J932" s="1">
        <v>0.88500000000000001</v>
      </c>
      <c r="K932" s="1">
        <v>0.115</v>
      </c>
      <c r="L932">
        <v>0</v>
      </c>
      <c r="M932" s="1">
        <v>0.50369734491234597</v>
      </c>
      <c r="N932" s="1">
        <v>0.49630265508765298</v>
      </c>
      <c r="O932" s="1">
        <v>0.50227629135043195</v>
      </c>
      <c r="P932" s="1">
        <v>0.497723708649566</v>
      </c>
      <c r="Q932" s="1">
        <v>0.22222222222222199</v>
      </c>
      <c r="R932" s="1">
        <v>0.77777777777777701</v>
      </c>
      <c r="S932" s="1">
        <f>IF(TeknologiOppgangNedgangUnik_Vader[[#This Row],[Nedgang-KNN]]&gt;TeknologiOppgangNedgangUnik_Vader[[#This Row],[Oppgang-KNN]],0,1)</f>
        <v>1</v>
      </c>
      <c r="T932" s="1">
        <f>IF(TeknologiOppgangNedgangUnik_Vader[[#This Row],[Label]]=TeknologiOppgangNedgangUnik_Vader[[#This Row],[Prediksjon-KNN]],1,-1)</f>
        <v>-1</v>
      </c>
      <c r="U9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32" s="2">
        <f>TeknologiOppgangNedgangUnik_Vader[[#This Row],[Conviction KNN]]*TeknologiOppgangNedgangUnik_Vader[[#This Row],[Prediksjon Rett/Feil KNN]]*TeknologiOppgangNedgangUnik_Vader[[#This Row],[Return]]</f>
        <v>-1.3575857901098191E-3</v>
      </c>
      <c r="W932" s="1">
        <v>0.50158351124863398</v>
      </c>
      <c r="X932" s="1">
        <v>0.49841648875136502</v>
      </c>
      <c r="Y932" s="1">
        <v>0.515593561368209</v>
      </c>
      <c r="Z932" s="1">
        <v>0.48440643863179</v>
      </c>
    </row>
    <row r="933" spans="1:26" hidden="1" x14ac:dyDescent="0.3">
      <c r="A933">
        <v>931</v>
      </c>
      <c r="B933" s="1">
        <v>63.57</v>
      </c>
      <c r="C933" s="1">
        <v>63.220001000000003</v>
      </c>
      <c r="D933" s="1">
        <v>63.810001</v>
      </c>
      <c r="E933">
        <v>18096400</v>
      </c>
      <c r="F933" s="1">
        <v>63.34</v>
      </c>
      <c r="G933" s="3">
        <f>(TeknologiOppgangNedgangUnik_Vader[[#This Row],[Open]]-TeknologiOppgangNedgangUnik_Vader[[#This Row],[Close]])/TeknologiOppgangNedgangUnik_Vader[[#This Row],[Close]]</f>
        <v>3.6311967161350941E-3</v>
      </c>
      <c r="H933" s="1">
        <v>0.99790000000000001</v>
      </c>
      <c r="I933" s="1">
        <v>3.0000000000000001E-3</v>
      </c>
      <c r="J933" s="1">
        <v>0.83599999999999997</v>
      </c>
      <c r="K933" s="1">
        <v>0.161</v>
      </c>
      <c r="L933">
        <v>0</v>
      </c>
      <c r="M933" s="1">
        <v>0.48645245297231599</v>
      </c>
      <c r="N933" s="1">
        <v>0.51354754702768302</v>
      </c>
      <c r="O933" s="1">
        <v>0.46276997159910299</v>
      </c>
      <c r="P933" s="1">
        <v>0.53723002840089595</v>
      </c>
      <c r="Q933" s="1">
        <v>0.33333333333333298</v>
      </c>
      <c r="R933" s="1">
        <v>0.66666666666666596</v>
      </c>
      <c r="S933" s="1">
        <f>IF(TeknologiOppgangNedgangUnik_Vader[[#This Row],[Nedgang-KNN]]&gt;TeknologiOppgangNedgangUnik_Vader[[#This Row],[Oppgang-KNN]],0,1)</f>
        <v>1</v>
      </c>
      <c r="T933" s="1">
        <f>IF(TeknologiOppgangNedgangUnik_Vader[[#This Row],[Label]]=TeknologiOppgangNedgangUnik_Vader[[#This Row],[Prediksjon-KNN]],1,-1)</f>
        <v>-1</v>
      </c>
      <c r="U9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3" s="2">
        <f>TeknologiOppgangNedgangUnik_Vader[[#This Row],[Conviction KNN]]*TeknologiOppgangNedgangUnik_Vader[[#This Row],[Prediksjon Rett/Feil KNN]]*TeknologiOppgangNedgangUnik_Vader[[#This Row],[Return]]</f>
        <v>-6.0519945268918166E-4</v>
      </c>
      <c r="W933" s="1">
        <v>0.49324448091461798</v>
      </c>
      <c r="X933" s="1">
        <v>0.50675551908538097</v>
      </c>
      <c r="Y933" s="1">
        <v>0.469343850842595</v>
      </c>
      <c r="Z933" s="1">
        <v>0.530656149157404</v>
      </c>
    </row>
    <row r="934" spans="1:26" hidden="1" x14ac:dyDescent="0.3">
      <c r="A934">
        <v>932</v>
      </c>
      <c r="B934" s="1">
        <v>63.52</v>
      </c>
      <c r="C934" s="1">
        <v>63.32</v>
      </c>
      <c r="D934" s="1">
        <v>64.440002000000007</v>
      </c>
      <c r="E934">
        <v>22644400</v>
      </c>
      <c r="F934" s="1">
        <v>64.059997999999993</v>
      </c>
      <c r="G934" s="3">
        <f>(TeknologiOppgangNedgangUnik_Vader[[#This Row],[Open]]-TeknologiOppgangNedgangUnik_Vader[[#This Row],[Close]])/TeknologiOppgangNedgangUnik_Vader[[#This Row],[Close]]</f>
        <v>-8.4295662950222075E-3</v>
      </c>
      <c r="H934" s="1">
        <v>0.29599999999999999</v>
      </c>
      <c r="I934" s="1">
        <v>0</v>
      </c>
      <c r="J934" s="1">
        <v>0.93700000000000006</v>
      </c>
      <c r="K934" s="1">
        <v>6.2E-2</v>
      </c>
      <c r="L934">
        <v>1</v>
      </c>
      <c r="M934" s="1">
        <v>0.52862109204762497</v>
      </c>
      <c r="N934" s="1">
        <v>0.47137890795237403</v>
      </c>
      <c r="O934" s="1">
        <v>0.58661420573849299</v>
      </c>
      <c r="P934" s="1">
        <v>0.41338579426150601</v>
      </c>
      <c r="Q934" s="1">
        <v>0.55555555555555503</v>
      </c>
      <c r="R934" s="1">
        <v>0.44444444444444398</v>
      </c>
      <c r="S934" s="1">
        <f>IF(TeknologiOppgangNedgangUnik_Vader[[#This Row],[Nedgang-KNN]]&gt;TeknologiOppgangNedgangUnik_Vader[[#This Row],[Oppgang-KNN]],0,1)</f>
        <v>0</v>
      </c>
      <c r="T934" s="1">
        <f>IF(TeknologiOppgangNedgangUnik_Vader[[#This Row],[Label]]=TeknologiOppgangNedgangUnik_Vader[[#This Row],[Prediksjon-KNN]],1,-1)</f>
        <v>-1</v>
      </c>
      <c r="U9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4" s="2">
        <f>TeknologiOppgangNedgangUnik_Vader[[#This Row],[Conviction KNN]]*TeknologiOppgangNedgangUnik_Vader[[#This Row],[Prediksjon Rett/Feil KNN]]*TeknologiOppgangNedgangUnik_Vader[[#This Row],[Return]]</f>
        <v>4.683092386123446E-4</v>
      </c>
      <c r="W934" s="1">
        <v>0.51739161217776097</v>
      </c>
      <c r="X934" s="1">
        <v>0.48260838782223803</v>
      </c>
      <c r="Y934" s="1">
        <v>0.54250559284116295</v>
      </c>
      <c r="Z934" s="1">
        <v>0.45749440715883599</v>
      </c>
    </row>
    <row r="935" spans="1:26" hidden="1" x14ac:dyDescent="0.3">
      <c r="A935">
        <v>933</v>
      </c>
      <c r="B935" s="1">
        <v>64.25</v>
      </c>
      <c r="C935" s="1">
        <v>63.98</v>
      </c>
      <c r="D935" s="1">
        <v>64.300003000000004</v>
      </c>
      <c r="E935">
        <v>18170700</v>
      </c>
      <c r="F935" s="1">
        <v>64</v>
      </c>
      <c r="G935" s="3">
        <f>(TeknologiOppgangNedgangUnik_Vader[[#This Row],[Open]]-TeknologiOppgangNedgangUnik_Vader[[#This Row],[Close]])/TeknologiOppgangNedgangUnik_Vader[[#This Row],[Close]]</f>
        <v>3.90625E-3</v>
      </c>
      <c r="H935" s="1">
        <v>0.99909999999999999</v>
      </c>
      <c r="I935" s="1">
        <v>3.9E-2</v>
      </c>
      <c r="J935" s="1">
        <v>0.745</v>
      </c>
      <c r="K935" s="1">
        <v>0.216</v>
      </c>
      <c r="L935">
        <v>0</v>
      </c>
      <c r="M935" s="1">
        <v>0.462229508360747</v>
      </c>
      <c r="N935" s="1">
        <v>0.53777049163925195</v>
      </c>
      <c r="O935" s="1">
        <v>0.40551440048788701</v>
      </c>
      <c r="P935" s="1">
        <v>0.594485599512112</v>
      </c>
      <c r="Q935" s="1">
        <v>0.44444444444444398</v>
      </c>
      <c r="R935" s="1">
        <v>0.55555555555555503</v>
      </c>
      <c r="S935" s="1">
        <f>IF(TeknologiOppgangNedgangUnik_Vader[[#This Row],[Nedgang-KNN]]&gt;TeknologiOppgangNedgangUnik_Vader[[#This Row],[Oppgang-KNN]],0,1)</f>
        <v>1</v>
      </c>
      <c r="T935" s="1">
        <f>IF(TeknologiOppgangNedgangUnik_Vader[[#This Row],[Label]]=TeknologiOppgangNedgangUnik_Vader[[#This Row],[Prediksjon-KNN]],1,-1)</f>
        <v>-1</v>
      </c>
      <c r="U9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5" s="2">
        <f>TeknologiOppgangNedgangUnik_Vader[[#This Row],[Conviction KNN]]*TeknologiOppgangNedgangUnik_Vader[[#This Row],[Prediksjon Rett/Feil KNN]]*TeknologiOppgangNedgangUnik_Vader[[#This Row],[Return]]</f>
        <v>-2.1701388888888877E-4</v>
      </c>
      <c r="W935" s="1">
        <v>0.481549190068288</v>
      </c>
      <c r="X935" s="1">
        <v>0.518450809931711</v>
      </c>
      <c r="Y935" s="1">
        <v>0.469343850842595</v>
      </c>
      <c r="Z935" s="1">
        <v>0.530656149157404</v>
      </c>
    </row>
    <row r="936" spans="1:26" hidden="1" x14ac:dyDescent="0.3">
      <c r="A936">
        <v>934</v>
      </c>
      <c r="B936" s="1">
        <v>64.410004000000001</v>
      </c>
      <c r="C936" s="1">
        <v>64.019997000000004</v>
      </c>
      <c r="D936" s="1">
        <v>64.720000999999996</v>
      </c>
      <c r="E936">
        <v>23108400</v>
      </c>
      <c r="F936" s="1">
        <v>64.569999999999993</v>
      </c>
      <c r="G936" s="3">
        <f>(TeknologiOppgangNedgangUnik_Vader[[#This Row],[Open]]-TeknologiOppgangNedgangUnik_Vader[[#This Row],[Close]])/TeknologiOppgangNedgangUnik_Vader[[#This Row],[Close]]</f>
        <v>-2.4778689794020831E-3</v>
      </c>
      <c r="H936" s="1">
        <v>0.98839999999999995</v>
      </c>
      <c r="I936" s="1">
        <v>4.5999999999999999E-2</v>
      </c>
      <c r="J936" s="1">
        <v>0.85299999999999998</v>
      </c>
      <c r="K936" s="1">
        <v>0.10100000000000001</v>
      </c>
      <c r="L936">
        <v>1</v>
      </c>
      <c r="M936" s="1">
        <v>0.50247899999168699</v>
      </c>
      <c r="N936" s="1">
        <v>0.49752100000831201</v>
      </c>
      <c r="O936" s="1">
        <v>0.48396584286056099</v>
      </c>
      <c r="P936" s="1">
        <v>0.51603415713943801</v>
      </c>
      <c r="Q936" s="1">
        <v>0.77777777777777701</v>
      </c>
      <c r="R936" s="1">
        <v>0.22222222222222199</v>
      </c>
      <c r="S936" s="1">
        <f>IF(TeknologiOppgangNedgangUnik_Vader[[#This Row],[Nedgang-KNN]]&gt;TeknologiOppgangNedgangUnik_Vader[[#This Row],[Oppgang-KNN]],0,1)</f>
        <v>0</v>
      </c>
      <c r="T936" s="1">
        <f>IF(TeknologiOppgangNedgangUnik_Vader[[#This Row],[Label]]=TeknologiOppgangNedgangUnik_Vader[[#This Row],[Prediksjon-KNN]],1,-1)</f>
        <v>-1</v>
      </c>
      <c r="U9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36" s="2">
        <f>TeknologiOppgangNedgangUnik_Vader[[#This Row],[Conviction KNN]]*TeknologiOppgangNedgangUnik_Vader[[#This Row],[Prediksjon Rett/Feil KNN]]*TeknologiOppgangNedgangUnik_Vader[[#This Row],[Return]]</f>
        <v>6.8829693872280026E-4</v>
      </c>
      <c r="W936" s="1">
        <v>0.50103529975636096</v>
      </c>
      <c r="X936" s="1">
        <v>0.49896470024363798</v>
      </c>
      <c r="Y936" s="1">
        <v>0.515593561368209</v>
      </c>
      <c r="Z936" s="1">
        <v>0.48440643863179</v>
      </c>
    </row>
    <row r="937" spans="1:26" hidden="1" x14ac:dyDescent="0.3">
      <c r="A937">
        <v>935</v>
      </c>
      <c r="B937" s="1">
        <v>64.5</v>
      </c>
      <c r="C937" s="1">
        <v>64.160004000000001</v>
      </c>
      <c r="D937" s="1">
        <v>64.569999999999993</v>
      </c>
      <c r="E937">
        <v>17005200</v>
      </c>
      <c r="F937" s="1">
        <v>64.529999000000004</v>
      </c>
      <c r="G937" s="3">
        <f>(TeknologiOppgangNedgangUnik_Vader[[#This Row],[Open]]-TeknologiOppgangNedgangUnik_Vader[[#This Row],[Close]])/TeknologiOppgangNedgangUnik_Vader[[#This Row],[Close]]</f>
        <v>-4.648845570260068E-4</v>
      </c>
      <c r="H937" s="1">
        <v>0.9768</v>
      </c>
      <c r="I937" s="1">
        <v>4.9000000000000002E-2</v>
      </c>
      <c r="J937" s="1">
        <v>0.83099999999999996</v>
      </c>
      <c r="K937" s="1">
        <v>0.12</v>
      </c>
      <c r="L937">
        <v>1</v>
      </c>
      <c r="M937" s="1">
        <v>0.495545780326347</v>
      </c>
      <c r="N937" s="1">
        <v>0.504454219673652</v>
      </c>
      <c r="O937" s="1">
        <v>0.468504593686839</v>
      </c>
      <c r="P937" s="1">
        <v>0.53149540631315995</v>
      </c>
      <c r="Q937" s="1">
        <v>0.88888888888888795</v>
      </c>
      <c r="R937" s="1">
        <v>0.11111111111111099</v>
      </c>
      <c r="S937" s="1">
        <f>IF(TeknologiOppgangNedgangUnik_Vader[[#This Row],[Nedgang-KNN]]&gt;TeknologiOppgangNedgangUnik_Vader[[#This Row],[Oppgang-KNN]],0,1)</f>
        <v>0</v>
      </c>
      <c r="T937" s="1">
        <f>IF(TeknologiOppgangNedgangUnik_Vader[[#This Row],[Label]]=TeknologiOppgangNedgangUnik_Vader[[#This Row],[Prediksjon-KNN]],1,-1)</f>
        <v>-1</v>
      </c>
      <c r="U9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37" s="2">
        <f>TeknologiOppgangNedgangUnik_Vader[[#This Row],[Conviction KNN]]*TeknologiOppgangNedgangUnik_Vader[[#This Row],[Prediksjon Rett/Feil KNN]]*TeknologiOppgangNedgangUnik_Vader[[#This Row],[Return]]</f>
        <v>1.8078843884344691E-4</v>
      </c>
      <c r="W937" s="1">
        <v>0.49769188316976398</v>
      </c>
      <c r="X937" s="1">
        <v>0.50230811683023502</v>
      </c>
      <c r="Y937" s="1">
        <v>0.469343850842595</v>
      </c>
      <c r="Z937" s="1">
        <v>0.530656149157404</v>
      </c>
    </row>
    <row r="938" spans="1:26" hidden="1" x14ac:dyDescent="0.3">
      <c r="A938">
        <v>936</v>
      </c>
      <c r="B938" s="1">
        <v>64.739998</v>
      </c>
      <c r="C938" s="1">
        <v>64.440002000000007</v>
      </c>
      <c r="D938" s="1">
        <v>65.239998</v>
      </c>
      <c r="E938">
        <v>20546300</v>
      </c>
      <c r="F938" s="1">
        <v>64.519997000000004</v>
      </c>
      <c r="G938" s="3">
        <f>(TeknologiOppgangNedgangUnik_Vader[[#This Row],[Open]]-TeknologiOppgangNedgangUnik_Vader[[#This Row],[Close]])/TeknologiOppgangNedgangUnik_Vader[[#This Row],[Close]]</f>
        <v>3.4098110698919642E-3</v>
      </c>
      <c r="H938" s="1">
        <v>0.99919999999999998</v>
      </c>
      <c r="I938" s="1">
        <v>5.8000000000000003E-2</v>
      </c>
      <c r="J938" s="1">
        <v>0.78500000000000003</v>
      </c>
      <c r="K938" s="1">
        <v>0.156</v>
      </c>
      <c r="L938">
        <v>0</v>
      </c>
      <c r="M938" s="1">
        <v>0.47368173207182401</v>
      </c>
      <c r="N938" s="1">
        <v>0.52631826792817504</v>
      </c>
      <c r="O938" s="1">
        <v>0.44118451874876502</v>
      </c>
      <c r="P938" s="1">
        <v>0.55881548125123504</v>
      </c>
      <c r="Q938" s="1">
        <v>0.33333333333333298</v>
      </c>
      <c r="R938" s="1">
        <v>0.66666666666666596</v>
      </c>
      <c r="S938" s="1">
        <f>IF(TeknologiOppgangNedgangUnik_Vader[[#This Row],[Nedgang-KNN]]&gt;TeknologiOppgangNedgangUnik_Vader[[#This Row],[Oppgang-KNN]],0,1)</f>
        <v>1</v>
      </c>
      <c r="T938" s="1">
        <f>IF(TeknologiOppgangNedgangUnik_Vader[[#This Row],[Label]]=TeknologiOppgangNedgangUnik_Vader[[#This Row],[Prediksjon-KNN]],1,-1)</f>
        <v>-1</v>
      </c>
      <c r="U9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8" s="2">
        <f>TeknologiOppgangNedgangUnik_Vader[[#This Row],[Conviction KNN]]*TeknologiOppgangNedgangUnik_Vader[[#This Row],[Prediksjon Rett/Feil KNN]]*TeknologiOppgangNedgangUnik_Vader[[#This Row],[Return]]</f>
        <v>-5.6830184498199345E-4</v>
      </c>
      <c r="W938" s="1">
        <v>0.49064389704804501</v>
      </c>
      <c r="X938" s="1">
        <v>0.50935610295195399</v>
      </c>
      <c r="Y938" s="1">
        <v>0.469343850842595</v>
      </c>
      <c r="Z938" s="1">
        <v>0.530656149157404</v>
      </c>
    </row>
    <row r="939" spans="1:26" hidden="1" x14ac:dyDescent="0.3">
      <c r="A939">
        <v>937</v>
      </c>
      <c r="B939" s="1">
        <v>64.470000999999996</v>
      </c>
      <c r="C939" s="1">
        <v>64.300003000000004</v>
      </c>
      <c r="D939" s="1">
        <v>64.690002000000007</v>
      </c>
      <c r="E939">
        <v>21248800</v>
      </c>
      <c r="F939" s="1">
        <v>64.620002999999997</v>
      </c>
      <c r="G939" s="3">
        <f>(TeknologiOppgangNedgangUnik_Vader[[#This Row],[Open]]-TeknologiOppgangNedgangUnik_Vader[[#This Row],[Close]])/TeknologiOppgangNedgangUnik_Vader[[#This Row],[Close]]</f>
        <v>-2.3212936093488057E-3</v>
      </c>
      <c r="H939" s="1">
        <v>0.99439999999999995</v>
      </c>
      <c r="I939" s="1">
        <v>2E-3</v>
      </c>
      <c r="J939" s="1">
        <v>0.92400000000000004</v>
      </c>
      <c r="K939" s="1">
        <v>7.3999999999999996E-2</v>
      </c>
      <c r="L939">
        <v>1</v>
      </c>
      <c r="M939" s="1">
        <v>0.51766828541013499</v>
      </c>
      <c r="N939" s="1">
        <v>0.48233171458986401</v>
      </c>
      <c r="O939" s="1">
        <v>0.53562265982423596</v>
      </c>
      <c r="P939" s="1">
        <v>0.46437734017576299</v>
      </c>
      <c r="Q939" s="1">
        <v>0.66666666666666596</v>
      </c>
      <c r="R939" s="1">
        <v>0.33333333333333298</v>
      </c>
      <c r="S939" s="1">
        <f>IF(TeknologiOppgangNedgangUnik_Vader[[#This Row],[Nedgang-KNN]]&gt;TeknologiOppgangNedgangUnik_Vader[[#This Row],[Oppgang-KNN]],0,1)</f>
        <v>0</v>
      </c>
      <c r="T939" s="1">
        <f>IF(TeknologiOppgangNedgangUnik_Vader[[#This Row],[Label]]=TeknologiOppgangNedgangUnik_Vader[[#This Row],[Prediksjon-KNN]],1,-1)</f>
        <v>-1</v>
      </c>
      <c r="U9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9" s="2">
        <f>TeknologiOppgangNedgangUnik_Vader[[#This Row],[Conviction KNN]]*TeknologiOppgangNedgangUnik_Vader[[#This Row],[Prediksjon Rett/Feil KNN]]*TeknologiOppgangNedgangUnik_Vader[[#This Row],[Return]]</f>
        <v>3.8688226822480051E-4</v>
      </c>
      <c r="W939" s="1">
        <v>0.50833262614118901</v>
      </c>
      <c r="X939" s="1">
        <v>0.49166737385880999</v>
      </c>
      <c r="Y939" s="1">
        <v>0.515593561368209</v>
      </c>
      <c r="Z939" s="1">
        <v>0.48440643863179</v>
      </c>
    </row>
    <row r="940" spans="1:26" x14ac:dyDescent="0.3">
      <c r="A940">
        <v>938</v>
      </c>
      <c r="B940" s="1">
        <v>64.330001999999993</v>
      </c>
      <c r="C940" s="1">
        <v>64.050003000000004</v>
      </c>
      <c r="D940" s="1">
        <v>64.389999000000003</v>
      </c>
      <c r="E940">
        <v>19292700</v>
      </c>
      <c r="F940" s="1">
        <v>64.360000999999997</v>
      </c>
      <c r="G940" s="3">
        <f>(TeknologiOppgangNedgangUnik_Vader[[#This Row],[Open]]-TeknologiOppgangNedgangUnik_Vader[[#This Row],[Close]])/TeknologiOppgangNedgangUnik_Vader[[#This Row],[Close]]</f>
        <v>-4.6611248498898661E-4</v>
      </c>
      <c r="H940" s="1">
        <v>0.98780000000000001</v>
      </c>
      <c r="I940" s="1">
        <v>1.2E-2</v>
      </c>
      <c r="J940" s="1">
        <v>0.91500000000000004</v>
      </c>
      <c r="K940" s="1">
        <v>7.2999999999999995E-2</v>
      </c>
      <c r="L940">
        <v>1</v>
      </c>
      <c r="M940" s="7">
        <v>0.51686464586502501</v>
      </c>
      <c r="N940" s="7">
        <v>0.48313535413497399</v>
      </c>
      <c r="O940" s="7">
        <v>0.52700226823041396</v>
      </c>
      <c r="P940" s="7">
        <v>0.47299773176958498</v>
      </c>
      <c r="Q940" s="7">
        <v>0.33333333333333298</v>
      </c>
      <c r="R940" s="7">
        <v>0.66666666666666596</v>
      </c>
      <c r="S940" s="1">
        <f>IF(TeknologiOppgangNedgangUnik_Vader[[#This Row],[Nedgang-KNN]]&gt;TeknologiOppgangNedgangUnik_Vader[[#This Row],[Oppgang-KNN]],0,1)</f>
        <v>1</v>
      </c>
      <c r="T940" s="1">
        <f>IF(TeknologiOppgangNedgangUnik_Vader[[#This Row],[Label]]=TeknologiOppgangNedgangUnik_Vader[[#This Row],[Prediksjon-KNN]],1,-1)</f>
        <v>1</v>
      </c>
      <c r="U9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0" s="2">
        <f>TeknologiOppgangNedgangUnik_Vader[[#This Row],[Conviction KNN]]*TeknologiOppgangNedgangUnik_Vader[[#This Row],[Prediksjon Rett/Feil KNN]]*TeknologiOppgangNedgangUnik_Vader[[#This Row],[Return]]</f>
        <v>-7.7685414164831024E-5</v>
      </c>
      <c r="W940" s="7">
        <v>0.507955965221214</v>
      </c>
      <c r="X940" s="7">
        <v>0.492044034778785</v>
      </c>
      <c r="Y940" s="7">
        <v>0.515593561368209</v>
      </c>
      <c r="Z940" s="7">
        <v>0.48440643863179</v>
      </c>
    </row>
    <row r="941" spans="1:26" hidden="1" x14ac:dyDescent="0.3">
      <c r="A941">
        <v>939</v>
      </c>
      <c r="B941" s="1">
        <v>64.419998000000007</v>
      </c>
      <c r="C941" s="1">
        <v>64.190002000000007</v>
      </c>
      <c r="D941" s="1">
        <v>64.730002999999996</v>
      </c>
      <c r="E941">
        <v>20273100</v>
      </c>
      <c r="F941" s="1">
        <v>64.620002999999997</v>
      </c>
      <c r="G941" s="3">
        <f>(TeknologiOppgangNedgangUnik_Vader[[#This Row],[Open]]-TeknologiOppgangNedgangUnik_Vader[[#This Row],[Close]])/TeknologiOppgangNedgangUnik_Vader[[#This Row],[Close]]</f>
        <v>-3.0950942543284967E-3</v>
      </c>
      <c r="H941" s="1">
        <v>0.29599999999999999</v>
      </c>
      <c r="I941" s="1">
        <v>0</v>
      </c>
      <c r="J941" s="1">
        <v>0.93700000000000006</v>
      </c>
      <c r="K941" s="1">
        <v>6.2E-2</v>
      </c>
      <c r="L941">
        <v>1</v>
      </c>
      <c r="M941" s="1">
        <v>0.52862109204762497</v>
      </c>
      <c r="N941" s="1">
        <v>0.47137890795237403</v>
      </c>
      <c r="O941" s="1">
        <v>0.58661420573849299</v>
      </c>
      <c r="P941" s="1">
        <v>0.41338579426150601</v>
      </c>
      <c r="Q941" s="1">
        <v>0.55555555555555503</v>
      </c>
      <c r="R941" s="1">
        <v>0.44444444444444398</v>
      </c>
      <c r="S941" s="1">
        <f>IF(TeknologiOppgangNedgangUnik_Vader[[#This Row],[Nedgang-KNN]]&gt;TeknologiOppgangNedgangUnik_Vader[[#This Row],[Oppgang-KNN]],0,1)</f>
        <v>0</v>
      </c>
      <c r="T941" s="1">
        <f>IF(TeknologiOppgangNedgangUnik_Vader[[#This Row],[Label]]=TeknologiOppgangNedgangUnik_Vader[[#This Row],[Prediksjon-KNN]],1,-1)</f>
        <v>-1</v>
      </c>
      <c r="U9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1" s="2">
        <f>TeknologiOppgangNedgangUnik_Vader[[#This Row],[Conviction KNN]]*TeknologiOppgangNedgangUnik_Vader[[#This Row],[Prediksjon Rett/Feil KNN]]*TeknologiOppgangNedgangUnik_Vader[[#This Row],[Return]]</f>
        <v>1.7194968079602751E-4</v>
      </c>
      <c r="W941" s="1">
        <v>0.51739161217776097</v>
      </c>
      <c r="X941" s="1">
        <v>0.48260838782223803</v>
      </c>
      <c r="Y941" s="1">
        <v>0.54250559284116295</v>
      </c>
      <c r="Z941" s="1">
        <v>0.45749440715883599</v>
      </c>
    </row>
    <row r="942" spans="1:26" hidden="1" x14ac:dyDescent="0.3">
      <c r="A942">
        <v>940</v>
      </c>
      <c r="B942" s="1">
        <v>64.529999000000004</v>
      </c>
      <c r="C942" s="1">
        <v>64.139999000000003</v>
      </c>
      <c r="D942" s="1">
        <v>64.800003000000004</v>
      </c>
      <c r="E942">
        <v>21796800</v>
      </c>
      <c r="F942" s="1">
        <v>64.620002999999997</v>
      </c>
      <c r="G942" s="3">
        <f>(TeknologiOppgangNedgangUnik_Vader[[#This Row],[Open]]-TeknologiOppgangNedgangUnik_Vader[[#This Row],[Close]])/TeknologiOppgangNedgangUnik_Vader[[#This Row],[Close]]</f>
        <v>-1.3928194958454786E-3</v>
      </c>
      <c r="H942" s="1">
        <v>0.29599999999999999</v>
      </c>
      <c r="I942" s="1">
        <v>0</v>
      </c>
      <c r="J942" s="1">
        <v>0.93700000000000006</v>
      </c>
      <c r="K942" s="1">
        <v>6.2E-2</v>
      </c>
      <c r="L942">
        <v>1</v>
      </c>
      <c r="M942" s="1">
        <v>0.52862109204762497</v>
      </c>
      <c r="N942" s="1">
        <v>0.47137890795237403</v>
      </c>
      <c r="O942" s="1">
        <v>0.58661420573849299</v>
      </c>
      <c r="P942" s="1">
        <v>0.41338579426150601</v>
      </c>
      <c r="Q942" s="1">
        <v>0.55555555555555503</v>
      </c>
      <c r="R942" s="1">
        <v>0.44444444444444398</v>
      </c>
      <c r="S942" s="1">
        <f>IF(TeknologiOppgangNedgangUnik_Vader[[#This Row],[Nedgang-KNN]]&gt;TeknologiOppgangNedgangUnik_Vader[[#This Row],[Oppgang-KNN]],0,1)</f>
        <v>0</v>
      </c>
      <c r="T942" s="1">
        <f>IF(TeknologiOppgangNedgangUnik_Vader[[#This Row],[Label]]=TeknologiOppgangNedgangUnik_Vader[[#This Row],[Prediksjon-KNN]],1,-1)</f>
        <v>-1</v>
      </c>
      <c r="U9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2" s="2">
        <f>TeknologiOppgangNedgangUnik_Vader[[#This Row],[Conviction KNN]]*TeknologiOppgangNedgangUnik_Vader[[#This Row],[Prediksjon Rett/Feil KNN]]*TeknologiOppgangNedgangUnik_Vader[[#This Row],[Return]]</f>
        <v>7.737886088030433E-5</v>
      </c>
      <c r="W942" s="1">
        <v>0.51739161217776097</v>
      </c>
      <c r="X942" s="1">
        <v>0.48260838782223803</v>
      </c>
      <c r="Y942" s="1">
        <v>0.54250559284116295</v>
      </c>
      <c r="Z942" s="1">
        <v>0.45749440715883599</v>
      </c>
    </row>
    <row r="943" spans="1:26" x14ac:dyDescent="0.3">
      <c r="A943">
        <v>941</v>
      </c>
      <c r="B943" s="1">
        <v>64.129997000000003</v>
      </c>
      <c r="C943" s="1">
        <v>64.019997000000004</v>
      </c>
      <c r="D943" s="1">
        <v>64.989998</v>
      </c>
      <c r="E943">
        <v>26937500</v>
      </c>
      <c r="F943" s="1">
        <v>64.940002000000007</v>
      </c>
      <c r="G943" s="3">
        <f>(TeknologiOppgangNedgangUnik_Vader[[#This Row],[Open]]-TeknologiOppgangNedgangUnik_Vader[[#This Row],[Close]])/TeknologiOppgangNedgangUnik_Vader[[#This Row],[Close]]</f>
        <v>-1.2473128658049684E-2</v>
      </c>
      <c r="H943" s="1">
        <v>0.99680000000000002</v>
      </c>
      <c r="I943" s="1">
        <v>5.5E-2</v>
      </c>
      <c r="J943" s="1">
        <v>0.77800000000000002</v>
      </c>
      <c r="K943" s="1">
        <v>0.16600000000000001</v>
      </c>
      <c r="L943">
        <v>1</v>
      </c>
      <c r="M943" s="7">
        <v>0.470560489596411</v>
      </c>
      <c r="N943" s="7">
        <v>0.52943951040358805</v>
      </c>
      <c r="O943" s="7">
        <v>0.43446579544064901</v>
      </c>
      <c r="P943" s="7">
        <v>0.56553420455935</v>
      </c>
      <c r="Q943" s="7">
        <v>0.33333333333333298</v>
      </c>
      <c r="R943" s="7">
        <v>0.66666666666666596</v>
      </c>
      <c r="S943" s="1">
        <f>IF(TeknologiOppgangNedgangUnik_Vader[[#This Row],[Nedgang-KNN]]&gt;TeknologiOppgangNedgangUnik_Vader[[#This Row],[Oppgang-KNN]],0,1)</f>
        <v>1</v>
      </c>
      <c r="T943" s="1">
        <f>IF(TeknologiOppgangNedgangUnik_Vader[[#This Row],[Label]]=TeknologiOppgangNedgangUnik_Vader[[#This Row],[Prediksjon-KNN]],1,-1)</f>
        <v>1</v>
      </c>
      <c r="U9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3" s="2">
        <f>TeknologiOppgangNedgangUnik_Vader[[#This Row],[Conviction KNN]]*TeknologiOppgangNedgangUnik_Vader[[#This Row],[Prediksjon Rett/Feil KNN]]*TeknologiOppgangNedgangUnik_Vader[[#This Row],[Return]]</f>
        <v>-2.0788547763416119E-3</v>
      </c>
      <c r="W943" s="7">
        <v>0.48912945152880699</v>
      </c>
      <c r="X943" s="7">
        <v>0.51087054847119195</v>
      </c>
      <c r="Y943" s="7">
        <v>0.469343850842595</v>
      </c>
      <c r="Z943" s="7">
        <v>0.530656149157404</v>
      </c>
    </row>
    <row r="944" spans="1:26" hidden="1" x14ac:dyDescent="0.3">
      <c r="A944">
        <v>942</v>
      </c>
      <c r="B944" s="1">
        <v>64.690002000000007</v>
      </c>
      <c r="C944" s="1">
        <v>63.880001</v>
      </c>
      <c r="D944" s="1">
        <v>64.75</v>
      </c>
      <c r="E944">
        <v>24539600</v>
      </c>
      <c r="F944" s="1">
        <v>64.010002</v>
      </c>
      <c r="G944" s="3">
        <f>(TeknologiOppgangNedgangUnik_Vader[[#This Row],[Open]]-TeknologiOppgangNedgangUnik_Vader[[#This Row],[Close]])/TeknologiOppgangNedgangUnik_Vader[[#This Row],[Close]]</f>
        <v>1.0623339771181491E-2</v>
      </c>
      <c r="H944" s="1">
        <v>0.94230000000000003</v>
      </c>
      <c r="I944" s="1">
        <v>4.4999999999999998E-2</v>
      </c>
      <c r="J944" s="1">
        <v>0.88100000000000001</v>
      </c>
      <c r="K944" s="1">
        <v>7.3999999999999996E-2</v>
      </c>
      <c r="L944">
        <v>0</v>
      </c>
      <c r="M944" s="1">
        <v>0.51315067538815096</v>
      </c>
      <c r="N944" s="1">
        <v>0.48684932461184799</v>
      </c>
      <c r="O944" s="1">
        <v>0.507380538726249</v>
      </c>
      <c r="P944" s="1">
        <v>0.49261946127375</v>
      </c>
      <c r="Q944" s="1">
        <v>0.66666666666666596</v>
      </c>
      <c r="R944" s="1">
        <v>0.33333333333333298</v>
      </c>
      <c r="S944" s="1">
        <f>IF(TeknologiOppgangNedgangUnik_Vader[[#This Row],[Nedgang-KNN]]&gt;TeknologiOppgangNedgangUnik_Vader[[#This Row],[Oppgang-KNN]],0,1)</f>
        <v>0</v>
      </c>
      <c r="T944" s="1">
        <f>IF(TeknologiOppgangNedgangUnik_Vader[[#This Row],[Label]]=TeknologiOppgangNedgangUnik_Vader[[#This Row],[Prediksjon-KNN]],1,-1)</f>
        <v>1</v>
      </c>
      <c r="U9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4" s="2">
        <f>TeknologiOppgangNedgangUnik_Vader[[#This Row],[Conviction KNN]]*TeknologiOppgangNedgangUnik_Vader[[#This Row],[Prediksjon Rett/Feil KNN]]*TeknologiOppgangNedgangUnik_Vader[[#This Row],[Return]]</f>
        <v>1.7705566285302467E-3</v>
      </c>
      <c r="W944" s="1">
        <v>0.50620779099707003</v>
      </c>
      <c r="X944" s="1">
        <v>0.49379220900292897</v>
      </c>
      <c r="Y944" s="1">
        <v>0.515593561368209</v>
      </c>
      <c r="Z944" s="1">
        <v>0.48440643863179</v>
      </c>
    </row>
    <row r="945" spans="1:26" hidden="1" x14ac:dyDescent="0.3">
      <c r="A945">
        <v>943</v>
      </c>
      <c r="B945" s="1">
        <v>64.190002000000007</v>
      </c>
      <c r="C945" s="1">
        <v>64.190002000000007</v>
      </c>
      <c r="D945" s="1">
        <v>64.779999000000004</v>
      </c>
      <c r="E945">
        <v>18521000</v>
      </c>
      <c r="F945" s="1">
        <v>64.400002000000001</v>
      </c>
      <c r="G945" s="3">
        <f>(TeknologiOppgangNedgangUnik_Vader[[#This Row],[Open]]-TeknologiOppgangNedgangUnik_Vader[[#This Row],[Close]])/TeknologiOppgangNedgangUnik_Vader[[#This Row],[Close]]</f>
        <v>-3.2608694639480562E-3</v>
      </c>
      <c r="H945" s="1">
        <v>0.99519999999999997</v>
      </c>
      <c r="I945" s="1">
        <v>2E-3</v>
      </c>
      <c r="J945" s="1">
        <v>0.91800000000000004</v>
      </c>
      <c r="K945" s="1">
        <v>8.1000000000000003E-2</v>
      </c>
      <c r="L945">
        <v>1</v>
      </c>
      <c r="M945" s="1">
        <v>0.52258877587813202</v>
      </c>
      <c r="N945" s="1">
        <v>0.47741122412186798</v>
      </c>
      <c r="O945" s="1">
        <v>0.52974318511950103</v>
      </c>
      <c r="P945" s="1">
        <v>0.47025681488049798</v>
      </c>
      <c r="Q945" s="1">
        <v>0.66666666666666596</v>
      </c>
      <c r="R945" s="1">
        <v>0.33333333333333298</v>
      </c>
      <c r="S945" s="1">
        <f>IF(TeknologiOppgangNedgangUnik_Vader[[#This Row],[Nedgang-KNN]]&gt;TeknologiOppgangNedgangUnik_Vader[[#This Row],[Oppgang-KNN]],0,1)</f>
        <v>0</v>
      </c>
      <c r="T945" s="1">
        <f>IF(TeknologiOppgangNedgangUnik_Vader[[#This Row],[Label]]=TeknologiOppgangNedgangUnik_Vader[[#This Row],[Prediksjon-KNN]],1,-1)</f>
        <v>-1</v>
      </c>
      <c r="U9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5" s="2">
        <f>TeknologiOppgangNedgangUnik_Vader[[#This Row],[Conviction KNN]]*TeknologiOppgangNedgangUnik_Vader[[#This Row],[Prediksjon Rett/Feil KNN]]*TeknologiOppgangNedgangUnik_Vader[[#This Row],[Return]]</f>
        <v>5.4347824399134212E-4</v>
      </c>
      <c r="W945" s="1">
        <v>0.50718771058910195</v>
      </c>
      <c r="X945" s="1">
        <v>0.492812289410897</v>
      </c>
      <c r="Y945" s="1">
        <v>0.515593561368209</v>
      </c>
      <c r="Z945" s="1">
        <v>0.48440643863179</v>
      </c>
    </row>
    <row r="946" spans="1:26" hidden="1" x14ac:dyDescent="0.3">
      <c r="A946">
        <v>944</v>
      </c>
      <c r="B946" s="1">
        <v>64.260002</v>
      </c>
      <c r="C946" s="1">
        <v>64.25</v>
      </c>
      <c r="D946" s="1">
        <v>65.080001999999993</v>
      </c>
      <c r="E946">
        <v>21510900</v>
      </c>
      <c r="F946" s="1">
        <v>64.989998</v>
      </c>
      <c r="G946" s="3">
        <f>(TeknologiOppgangNedgangUnik_Vader[[#This Row],[Open]]-TeknologiOppgangNedgangUnik_Vader[[#This Row],[Close]])/TeknologiOppgangNedgangUnik_Vader[[#This Row],[Close]]</f>
        <v>-1.1232436105014188E-2</v>
      </c>
      <c r="H946" s="1">
        <v>-0.92420000000000002</v>
      </c>
      <c r="I946" s="1">
        <v>0.12</v>
      </c>
      <c r="J946" s="1">
        <v>0.77800000000000002</v>
      </c>
      <c r="K946" s="1">
        <v>0.10299999999999999</v>
      </c>
      <c r="L946">
        <v>1</v>
      </c>
      <c r="M946" s="1">
        <v>0.53758148937387595</v>
      </c>
      <c r="N946" s="1">
        <v>0.46241851062612299</v>
      </c>
      <c r="O946" s="1">
        <v>0.748499255736914</v>
      </c>
      <c r="P946" s="1">
        <v>0.251500744263085</v>
      </c>
      <c r="Q946" s="1">
        <v>0.77777777777777701</v>
      </c>
      <c r="R946" s="1">
        <v>0.22222222222222199</v>
      </c>
      <c r="S946" s="1">
        <f>IF(TeknologiOppgangNedgangUnik_Vader[[#This Row],[Nedgang-KNN]]&gt;TeknologiOppgangNedgangUnik_Vader[[#This Row],[Oppgang-KNN]],0,1)</f>
        <v>0</v>
      </c>
      <c r="T946" s="1">
        <f>IF(TeknologiOppgangNedgangUnik_Vader[[#This Row],[Label]]=TeknologiOppgangNedgangUnik_Vader[[#This Row],[Prediksjon-KNN]],1,-1)</f>
        <v>-1</v>
      </c>
      <c r="U9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46" s="2">
        <f>TeknologiOppgangNedgangUnik_Vader[[#This Row],[Conviction KNN]]*TeknologiOppgangNedgangUnik_Vader[[#This Row],[Prediksjon Rett/Feil KNN]]*TeknologiOppgangNedgangUnik_Vader[[#This Row],[Return]]</f>
        <v>3.1201211402817159E-3</v>
      </c>
      <c r="W946" s="1">
        <v>0.51522093416186199</v>
      </c>
      <c r="X946" s="1">
        <v>0.48477906583813701</v>
      </c>
      <c r="Y946" s="1">
        <v>0.54250559284116295</v>
      </c>
      <c r="Z946" s="1">
        <v>0.45749440715883599</v>
      </c>
    </row>
    <row r="947" spans="1:26" hidden="1" x14ac:dyDescent="0.3">
      <c r="A947">
        <v>945</v>
      </c>
      <c r="B947" s="1">
        <v>65.190002000000007</v>
      </c>
      <c r="C947" s="1">
        <v>64.480002999999996</v>
      </c>
      <c r="D947" s="1">
        <v>65.199996999999996</v>
      </c>
      <c r="E947">
        <v>19846800</v>
      </c>
      <c r="F947" s="1">
        <v>64.730002999999996</v>
      </c>
      <c r="G947" s="3">
        <f>(TeknologiOppgangNedgangUnik_Vader[[#This Row],[Open]]-TeknologiOppgangNedgangUnik_Vader[[#This Row],[Close]])/TeknologiOppgangNedgangUnik_Vader[[#This Row],[Close]]</f>
        <v>7.1064263661475575E-3</v>
      </c>
      <c r="H947" s="1">
        <v>0.98060000000000003</v>
      </c>
      <c r="I947" s="1">
        <v>0</v>
      </c>
      <c r="J947" s="1">
        <v>0.89600000000000002</v>
      </c>
      <c r="K947" s="1">
        <v>0.104</v>
      </c>
      <c r="L947">
        <v>0</v>
      </c>
      <c r="M947" s="1">
        <v>0.50750860141367604</v>
      </c>
      <c r="N947" s="1">
        <v>0.49249139858632301</v>
      </c>
      <c r="O947" s="1">
        <v>0.51149641855589301</v>
      </c>
      <c r="P947" s="1">
        <v>0.48850358144410599</v>
      </c>
      <c r="Q947" s="1">
        <v>0.77777777777777701</v>
      </c>
      <c r="R947" s="1">
        <v>0.22222222222222199</v>
      </c>
      <c r="S947" s="1">
        <f>IF(TeknologiOppgangNedgangUnik_Vader[[#This Row],[Nedgang-KNN]]&gt;TeknologiOppgangNedgangUnik_Vader[[#This Row],[Oppgang-KNN]],0,1)</f>
        <v>0</v>
      </c>
      <c r="T947" s="1">
        <f>IF(TeknologiOppgangNedgangUnik_Vader[[#This Row],[Label]]=TeknologiOppgangNedgangUnik_Vader[[#This Row],[Prediksjon-KNN]],1,-1)</f>
        <v>1</v>
      </c>
      <c r="U9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47" s="2">
        <f>TeknologiOppgangNedgangUnik_Vader[[#This Row],[Conviction KNN]]*TeknologiOppgangNedgangUnik_Vader[[#This Row],[Prediksjon Rett/Feil KNN]]*TeknologiOppgangNedgangUnik_Vader[[#This Row],[Return]]</f>
        <v>1.9740073239298754E-3</v>
      </c>
      <c r="W947" s="1">
        <v>0.50342346301999097</v>
      </c>
      <c r="X947" s="1">
        <v>0.49657653698000798</v>
      </c>
      <c r="Y947" s="1">
        <v>0.515593561368209</v>
      </c>
      <c r="Z947" s="1">
        <v>0.48440643863179</v>
      </c>
    </row>
    <row r="948" spans="1:26" hidden="1" x14ac:dyDescent="0.3">
      <c r="A948">
        <v>946</v>
      </c>
      <c r="B948" s="1">
        <v>65.110000999999997</v>
      </c>
      <c r="C948" s="1">
        <v>64.75</v>
      </c>
      <c r="D948" s="1">
        <v>65.260002</v>
      </c>
      <c r="E948">
        <v>19538200</v>
      </c>
      <c r="F948" s="1">
        <v>64.930000000000007</v>
      </c>
      <c r="G948" s="3">
        <f>(TeknologiOppgangNedgangUnik_Vader[[#This Row],[Open]]-TeknologiOppgangNedgangUnik_Vader[[#This Row],[Close]])/TeknologiOppgangNedgangUnik_Vader[[#This Row],[Close]]</f>
        <v>2.7722316340673043E-3</v>
      </c>
      <c r="H948" s="1">
        <v>0.999</v>
      </c>
      <c r="I948" s="1">
        <v>2.5000000000000001E-2</v>
      </c>
      <c r="J948" s="1">
        <v>0.79200000000000004</v>
      </c>
      <c r="K948" s="1">
        <v>0.182</v>
      </c>
      <c r="L948">
        <v>0</v>
      </c>
      <c r="M948" s="1">
        <v>0.468694644914185</v>
      </c>
      <c r="N948" s="1">
        <v>0.531305355085814</v>
      </c>
      <c r="O948" s="1">
        <v>0.43179223460036698</v>
      </c>
      <c r="P948" s="1">
        <v>0.56820776539963302</v>
      </c>
      <c r="Q948" s="1">
        <v>0.44444444444444398</v>
      </c>
      <c r="R948" s="1">
        <v>0.55555555555555503</v>
      </c>
      <c r="S948" s="1">
        <f>IF(TeknologiOppgangNedgangUnik_Vader[[#This Row],[Nedgang-KNN]]&gt;TeknologiOppgangNedgangUnik_Vader[[#This Row],[Oppgang-KNN]],0,1)</f>
        <v>1</v>
      </c>
      <c r="T948" s="1">
        <f>IF(TeknologiOppgangNedgangUnik_Vader[[#This Row],[Label]]=TeknologiOppgangNedgangUnik_Vader[[#This Row],[Prediksjon-KNN]],1,-1)</f>
        <v>-1</v>
      </c>
      <c r="U9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8" s="2">
        <f>TeknologiOppgangNedgangUnik_Vader[[#This Row],[Conviction KNN]]*TeknologiOppgangNedgangUnik_Vader[[#This Row],[Prediksjon Rett/Feil KNN]]*TeknologiOppgangNedgangUnik_Vader[[#This Row],[Return]]</f>
        <v>-1.5401286855929461E-4</v>
      </c>
      <c r="W948" s="1">
        <v>0.488194849385929</v>
      </c>
      <c r="X948" s="1">
        <v>0.51180515061406995</v>
      </c>
      <c r="Y948" s="1">
        <v>0.469343850842595</v>
      </c>
      <c r="Z948" s="1">
        <v>0.530656149157404</v>
      </c>
    </row>
    <row r="949" spans="1:26" hidden="1" x14ac:dyDescent="0.3">
      <c r="A949">
        <v>947</v>
      </c>
      <c r="B949" s="1">
        <v>64.529999000000004</v>
      </c>
      <c r="C949" s="1">
        <v>64.150002000000001</v>
      </c>
      <c r="D949" s="1">
        <v>64.550003000000004</v>
      </c>
      <c r="E949">
        <v>14280200</v>
      </c>
      <c r="F949" s="1">
        <v>64.410004000000001</v>
      </c>
      <c r="G949" s="3">
        <f>(TeknologiOppgangNedgangUnik_Vader[[#This Row],[Open]]-TeknologiOppgangNedgangUnik_Vader[[#This Row],[Close]])/TeknologiOppgangNedgangUnik_Vader[[#This Row],[Close]]</f>
        <v>1.8629869981067375E-3</v>
      </c>
      <c r="H949" s="1">
        <v>0.6784</v>
      </c>
      <c r="I949" s="1">
        <v>8.4000000000000005E-2</v>
      </c>
      <c r="J949" s="1">
        <v>0.82</v>
      </c>
      <c r="K949" s="1">
        <v>9.6000000000000002E-2</v>
      </c>
      <c r="L949">
        <v>0</v>
      </c>
      <c r="M949" s="1">
        <v>0.50551158524093998</v>
      </c>
      <c r="N949" s="1">
        <v>0.49448841475905903</v>
      </c>
      <c r="O949" s="1">
        <v>0.50050673318727201</v>
      </c>
      <c r="P949" s="1">
        <v>0.49949326681272699</v>
      </c>
      <c r="Q949" s="1">
        <v>0.44444444444444398</v>
      </c>
      <c r="R949" s="1">
        <v>0.55555555555555503</v>
      </c>
      <c r="S949" s="1">
        <f>IF(TeknologiOppgangNedgangUnik_Vader[[#This Row],[Nedgang-KNN]]&gt;TeknologiOppgangNedgangUnik_Vader[[#This Row],[Oppgang-KNN]],0,1)</f>
        <v>1</v>
      </c>
      <c r="T949" s="1">
        <f>IF(TeknologiOppgangNedgangUnik_Vader[[#This Row],[Label]]=TeknologiOppgangNedgangUnik_Vader[[#This Row],[Prediksjon-KNN]],1,-1)</f>
        <v>-1</v>
      </c>
      <c r="U9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9" s="2">
        <f>TeknologiOppgangNedgangUnik_Vader[[#This Row],[Conviction KNN]]*TeknologiOppgangNedgangUnik_Vader[[#This Row],[Prediksjon Rett/Feil KNN]]*TeknologiOppgangNedgangUnik_Vader[[#This Row],[Return]]</f>
        <v>-1.0349927767259647E-4</v>
      </c>
      <c r="W949" s="1">
        <v>0.50264301575228798</v>
      </c>
      <c r="X949" s="1">
        <v>0.49735698424771102</v>
      </c>
      <c r="Y949" s="1">
        <v>0.588607594936708</v>
      </c>
      <c r="Z949" s="1">
        <v>0.411392405063291</v>
      </c>
    </row>
    <row r="950" spans="1:26" hidden="1" x14ac:dyDescent="0.3">
      <c r="A950">
        <v>948</v>
      </c>
      <c r="B950" s="1">
        <v>64.550003000000004</v>
      </c>
      <c r="C950" s="1">
        <v>64.25</v>
      </c>
      <c r="D950" s="1">
        <v>64.919998000000007</v>
      </c>
      <c r="E950">
        <v>24833800</v>
      </c>
      <c r="F950" s="1">
        <v>64.75</v>
      </c>
      <c r="G950" s="3">
        <f>(TeknologiOppgangNedgangUnik_Vader[[#This Row],[Open]]-TeknologiOppgangNedgangUnik_Vader[[#This Row],[Close]])/TeknologiOppgangNedgangUnik_Vader[[#This Row],[Close]]</f>
        <v>-3.0887567567566983E-3</v>
      </c>
      <c r="H950" s="1">
        <v>0.99760000000000004</v>
      </c>
      <c r="I950" s="1">
        <v>0.08</v>
      </c>
      <c r="J950" s="1">
        <v>0.71199999999999997</v>
      </c>
      <c r="K950" s="1">
        <v>0.20799999999999999</v>
      </c>
      <c r="L950">
        <v>1</v>
      </c>
      <c r="M950" s="1">
        <v>0.45982826922250603</v>
      </c>
      <c r="N950" s="1">
        <v>0.54017173077749303</v>
      </c>
      <c r="O950" s="1">
        <v>0.41442837300345298</v>
      </c>
      <c r="P950" s="1">
        <v>0.58557162699654597</v>
      </c>
      <c r="Q950" s="1">
        <v>0.77777777777777701</v>
      </c>
      <c r="R950" s="1">
        <v>0.22222222222222199</v>
      </c>
      <c r="S950" s="1">
        <f>IF(TeknologiOppgangNedgangUnik_Vader[[#This Row],[Nedgang-KNN]]&gt;TeknologiOppgangNedgangUnik_Vader[[#This Row],[Oppgang-KNN]],0,1)</f>
        <v>0</v>
      </c>
      <c r="T950" s="1">
        <f>IF(TeknologiOppgangNedgangUnik_Vader[[#This Row],[Label]]=TeknologiOppgangNedgangUnik_Vader[[#This Row],[Prediksjon-KNN]],1,-1)</f>
        <v>-1</v>
      </c>
      <c r="U9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50" s="2">
        <f>TeknologiOppgangNedgangUnik_Vader[[#This Row],[Conviction KNN]]*TeknologiOppgangNedgangUnik_Vader[[#This Row],[Prediksjon Rett/Feil KNN]]*TeknologiOppgangNedgangUnik_Vader[[#This Row],[Return]]</f>
        <v>8.5798798798797089E-4</v>
      </c>
      <c r="W950" s="1">
        <v>0.48042408936076098</v>
      </c>
      <c r="X950" s="1">
        <v>0.51957591063923803</v>
      </c>
      <c r="Y950" s="1">
        <v>0.469343850842595</v>
      </c>
      <c r="Z950" s="1">
        <v>0.530656149157404</v>
      </c>
    </row>
    <row r="951" spans="1:26" hidden="1" x14ac:dyDescent="0.3">
      <c r="A951">
        <v>949</v>
      </c>
      <c r="B951" s="1">
        <v>64.75</v>
      </c>
      <c r="C951" s="1">
        <v>64.300003000000004</v>
      </c>
      <c r="D951" s="1">
        <v>64.760002</v>
      </c>
      <c r="E951">
        <v>20674300</v>
      </c>
      <c r="F951" s="1">
        <v>64.639999000000003</v>
      </c>
      <c r="G951" s="3">
        <f>(TeknologiOppgangNedgangUnik_Vader[[#This Row],[Open]]-TeknologiOppgangNedgangUnik_Vader[[#This Row],[Close]])/TeknologiOppgangNedgangUnik_Vader[[#This Row],[Close]]</f>
        <v>1.7017481698908582E-3</v>
      </c>
      <c r="H951" s="1">
        <v>0.29599999999999999</v>
      </c>
      <c r="I951" s="1">
        <v>0</v>
      </c>
      <c r="J951" s="1">
        <v>0.93700000000000006</v>
      </c>
      <c r="K951" s="1">
        <v>6.2E-2</v>
      </c>
      <c r="L951">
        <v>0</v>
      </c>
      <c r="M951" s="1">
        <v>0.52862109204762497</v>
      </c>
      <c r="N951" s="1">
        <v>0.47137890795237403</v>
      </c>
      <c r="O951" s="1">
        <v>0.58661420573849299</v>
      </c>
      <c r="P951" s="1">
        <v>0.41338579426150601</v>
      </c>
      <c r="Q951" s="1">
        <v>0.55555555555555503</v>
      </c>
      <c r="R951" s="1">
        <v>0.44444444444444398</v>
      </c>
      <c r="S951" s="1">
        <f>IF(TeknologiOppgangNedgangUnik_Vader[[#This Row],[Nedgang-KNN]]&gt;TeknologiOppgangNedgangUnik_Vader[[#This Row],[Oppgang-KNN]],0,1)</f>
        <v>0</v>
      </c>
      <c r="T951" s="1">
        <f>IF(TeknologiOppgangNedgangUnik_Vader[[#This Row],[Label]]=TeknologiOppgangNedgangUnik_Vader[[#This Row],[Prediksjon-KNN]],1,-1)</f>
        <v>1</v>
      </c>
      <c r="U9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1" s="2">
        <f>TeknologiOppgangNedgangUnik_Vader[[#This Row],[Conviction KNN]]*TeknologiOppgangNedgangUnik_Vader[[#This Row],[Prediksjon Rett/Feil KNN]]*TeknologiOppgangNedgangUnik_Vader[[#This Row],[Return]]</f>
        <v>9.4541564993936512E-5</v>
      </c>
      <c r="W951" s="1">
        <v>0.51739161217776097</v>
      </c>
      <c r="X951" s="1">
        <v>0.48260838782223803</v>
      </c>
      <c r="Y951" s="1">
        <v>0.54250559284116295</v>
      </c>
      <c r="Z951" s="1">
        <v>0.45749440715883599</v>
      </c>
    </row>
    <row r="952" spans="1:26" hidden="1" x14ac:dyDescent="0.3">
      <c r="A952">
        <v>950</v>
      </c>
      <c r="B952" s="1">
        <v>64.910004000000001</v>
      </c>
      <c r="C952" s="1">
        <v>64.680000000000007</v>
      </c>
      <c r="D952" s="1">
        <v>65.239998</v>
      </c>
      <c r="E952">
        <v>49219700</v>
      </c>
      <c r="F952" s="1">
        <v>64.870002999999997</v>
      </c>
      <c r="G952" s="3">
        <f>(TeknologiOppgangNedgangUnik_Vader[[#This Row],[Open]]-TeknologiOppgangNedgangUnik_Vader[[#This Row],[Close]])/TeknologiOppgangNedgangUnik_Vader[[#This Row],[Close]]</f>
        <v>6.1663323801609392E-4</v>
      </c>
      <c r="H952" s="1">
        <v>0.99399999999999999</v>
      </c>
      <c r="I952" s="1">
        <v>4.3999999999999997E-2</v>
      </c>
      <c r="J952" s="1">
        <v>0.84699999999999998</v>
      </c>
      <c r="K952" s="1">
        <v>0.108</v>
      </c>
      <c r="L952">
        <v>0</v>
      </c>
      <c r="M952" s="1">
        <v>0.49268935002272701</v>
      </c>
      <c r="N952" s="1">
        <v>0.50731064997727204</v>
      </c>
      <c r="O952" s="1">
        <v>0.47849367432377199</v>
      </c>
      <c r="P952" s="1">
        <v>0.52150632567622701</v>
      </c>
      <c r="Q952" s="1">
        <v>0.22222222222222199</v>
      </c>
      <c r="R952" s="1">
        <v>0.77777777777777701</v>
      </c>
      <c r="S952" s="1">
        <f>IF(TeknologiOppgangNedgangUnik_Vader[[#This Row],[Nedgang-KNN]]&gt;TeknologiOppgangNedgangUnik_Vader[[#This Row],[Oppgang-KNN]],0,1)</f>
        <v>1</v>
      </c>
      <c r="T952" s="1">
        <f>IF(TeknologiOppgangNedgangUnik_Vader[[#This Row],[Label]]=TeknologiOppgangNedgangUnik_Vader[[#This Row],[Prediksjon-KNN]],1,-1)</f>
        <v>-1</v>
      </c>
      <c r="U9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52" s="2">
        <f>TeknologiOppgangNedgangUnik_Vader[[#This Row],[Conviction KNN]]*TeknologiOppgangNedgangUnik_Vader[[#This Row],[Prediksjon Rett/Feil KNN]]*TeknologiOppgangNedgangUnik_Vader[[#This Row],[Return]]</f>
        <v>-1.7128701056002592E-4</v>
      </c>
      <c r="W952" s="1">
        <v>0.499827131203189</v>
      </c>
      <c r="X952" s="1">
        <v>0.50017286879681</v>
      </c>
      <c r="Y952" s="1">
        <v>0.515593561368209</v>
      </c>
      <c r="Z952" s="1">
        <v>0.48440643863179</v>
      </c>
    </row>
    <row r="953" spans="1:26" x14ac:dyDescent="0.3">
      <c r="A953">
        <v>951</v>
      </c>
      <c r="B953" s="1">
        <v>64.910004000000001</v>
      </c>
      <c r="C953" s="1">
        <v>64.720000999999996</v>
      </c>
      <c r="D953" s="1">
        <v>65.180000000000007</v>
      </c>
      <c r="E953">
        <v>14598100</v>
      </c>
      <c r="F953" s="1">
        <v>64.930000000000007</v>
      </c>
      <c r="G953" s="3">
        <f>(TeknologiOppgangNedgangUnik_Vader[[#This Row],[Open]]-TeknologiOppgangNedgangUnik_Vader[[#This Row],[Close]])/TeknologiOppgangNedgangUnik_Vader[[#This Row],[Close]]</f>
        <v>-3.0796242106893759E-4</v>
      </c>
      <c r="H953" s="1">
        <v>0.9929</v>
      </c>
      <c r="I953" s="1">
        <v>4.1000000000000002E-2</v>
      </c>
      <c r="J953" s="1">
        <v>0.84299999999999997</v>
      </c>
      <c r="K953" s="1">
        <v>0.11700000000000001</v>
      </c>
      <c r="L953">
        <v>1</v>
      </c>
      <c r="M953" s="7">
        <v>0.50477030055734895</v>
      </c>
      <c r="N953" s="7">
        <v>0.49522969944265</v>
      </c>
      <c r="O953" s="7">
        <v>0.47295863761003698</v>
      </c>
      <c r="P953" s="7">
        <v>0.52704136238996202</v>
      </c>
      <c r="Q953" s="7">
        <v>0.44444444444444398</v>
      </c>
      <c r="R953" s="7">
        <v>0.55555555555555503</v>
      </c>
      <c r="S953" s="1">
        <f>IF(TeknologiOppgangNedgangUnik_Vader[[#This Row],[Nedgang-KNN]]&gt;TeknologiOppgangNedgangUnik_Vader[[#This Row],[Oppgang-KNN]],0,1)</f>
        <v>1</v>
      </c>
      <c r="T953" s="1">
        <f>IF(TeknologiOppgangNedgangUnik_Vader[[#This Row],[Label]]=TeknologiOppgangNedgangUnik_Vader[[#This Row],[Prediksjon-KNN]],1,-1)</f>
        <v>1</v>
      </c>
      <c r="U9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3" s="2">
        <f>TeknologiOppgangNedgangUnik_Vader[[#This Row],[Conviction KNN]]*TeknologiOppgangNedgangUnik_Vader[[#This Row],[Prediksjon Rett/Feil KNN]]*TeknologiOppgangNedgangUnik_Vader[[#This Row],[Return]]</f>
        <v>-1.7109023392718747E-5</v>
      </c>
      <c r="W953" s="7">
        <v>0.49860967739747603</v>
      </c>
      <c r="X953" s="7">
        <v>0.50139032260252303</v>
      </c>
      <c r="Y953" s="7">
        <v>0.515593561368209</v>
      </c>
      <c r="Z953" s="7">
        <v>0.48440643863179</v>
      </c>
    </row>
    <row r="954" spans="1:26" hidden="1" x14ac:dyDescent="0.3">
      <c r="A954">
        <v>952</v>
      </c>
      <c r="B954" s="1">
        <v>65.190002000000007</v>
      </c>
      <c r="C954" s="1">
        <v>64.129997000000003</v>
      </c>
      <c r="D954" s="1">
        <v>65.5</v>
      </c>
      <c r="E954">
        <v>26640500</v>
      </c>
      <c r="F954" s="1">
        <v>64.209998999999996</v>
      </c>
      <c r="G954" s="3">
        <f>(TeknologiOppgangNedgangUnik_Vader[[#This Row],[Open]]-TeknologiOppgangNedgangUnik_Vader[[#This Row],[Close]])/TeknologiOppgangNedgangUnik_Vader[[#This Row],[Close]]</f>
        <v>1.5262467143162713E-2</v>
      </c>
      <c r="H954" s="1">
        <v>0.29599999999999999</v>
      </c>
      <c r="I954" s="1">
        <v>0</v>
      </c>
      <c r="J954" s="1">
        <v>0.93700000000000006</v>
      </c>
      <c r="K954" s="1">
        <v>6.2E-2</v>
      </c>
      <c r="L954">
        <v>0</v>
      </c>
      <c r="M954" s="1">
        <v>0.52862109204762497</v>
      </c>
      <c r="N954" s="1">
        <v>0.47137890795237403</v>
      </c>
      <c r="O954" s="1">
        <v>0.58661420573849299</v>
      </c>
      <c r="P954" s="1">
        <v>0.41338579426150601</v>
      </c>
      <c r="Q954" s="1">
        <v>0.55555555555555503</v>
      </c>
      <c r="R954" s="1">
        <v>0.44444444444444398</v>
      </c>
      <c r="S954" s="1">
        <f>IF(TeknologiOppgangNedgangUnik_Vader[[#This Row],[Nedgang-KNN]]&gt;TeknologiOppgangNedgangUnik_Vader[[#This Row],[Oppgang-KNN]],0,1)</f>
        <v>0</v>
      </c>
      <c r="T954" s="1">
        <f>IF(TeknologiOppgangNedgangUnik_Vader[[#This Row],[Label]]=TeknologiOppgangNedgangUnik_Vader[[#This Row],[Prediksjon-KNN]],1,-1)</f>
        <v>1</v>
      </c>
      <c r="U9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4" s="2">
        <f>TeknologiOppgangNedgangUnik_Vader[[#This Row],[Conviction KNN]]*TeknologiOppgangNedgangUnik_Vader[[#This Row],[Prediksjon Rett/Feil KNN]]*TeknologiOppgangNedgangUnik_Vader[[#This Row],[Return]]</f>
        <v>8.4791484128681686E-4</v>
      </c>
      <c r="W954" s="1">
        <v>0.51739161217776097</v>
      </c>
      <c r="X954" s="1">
        <v>0.48260838782223803</v>
      </c>
      <c r="Y954" s="1">
        <v>0.54250559284116295</v>
      </c>
      <c r="Z954" s="1">
        <v>0.45749440715883599</v>
      </c>
    </row>
    <row r="955" spans="1:26" hidden="1" x14ac:dyDescent="0.3">
      <c r="A955">
        <v>953</v>
      </c>
      <c r="B955" s="1">
        <v>64.120002999999997</v>
      </c>
      <c r="C955" s="1">
        <v>64.120002999999997</v>
      </c>
      <c r="D955" s="1">
        <v>65.139999000000003</v>
      </c>
      <c r="E955">
        <v>20680000</v>
      </c>
      <c r="F955" s="1">
        <v>65.029999000000004</v>
      </c>
      <c r="G955" s="3">
        <f>(TeknologiOppgangNedgangUnik_Vader[[#This Row],[Open]]-TeknologiOppgangNedgangUnik_Vader[[#This Row],[Close]])/TeknologiOppgangNedgangUnik_Vader[[#This Row],[Close]]</f>
        <v>-1.3993480147524016E-2</v>
      </c>
      <c r="H955" s="1">
        <v>0.29599999999999999</v>
      </c>
      <c r="I955" s="1">
        <v>0</v>
      </c>
      <c r="J955" s="1">
        <v>0.93700000000000006</v>
      </c>
      <c r="K955" s="1">
        <v>6.2E-2</v>
      </c>
      <c r="L955">
        <v>1</v>
      </c>
      <c r="M955" s="1">
        <v>0.52862109204762497</v>
      </c>
      <c r="N955" s="1">
        <v>0.47137890795237403</v>
      </c>
      <c r="O955" s="1">
        <v>0.58661420573849299</v>
      </c>
      <c r="P955" s="1">
        <v>0.41338579426150601</v>
      </c>
      <c r="Q955" s="1">
        <v>0.55555555555555503</v>
      </c>
      <c r="R955" s="1">
        <v>0.44444444444444398</v>
      </c>
      <c r="S955" s="1">
        <f>IF(TeknologiOppgangNedgangUnik_Vader[[#This Row],[Nedgang-KNN]]&gt;TeknologiOppgangNedgangUnik_Vader[[#This Row],[Oppgang-KNN]],0,1)</f>
        <v>0</v>
      </c>
      <c r="T955" s="1">
        <f>IF(TeknologiOppgangNedgangUnik_Vader[[#This Row],[Label]]=TeknologiOppgangNedgangUnik_Vader[[#This Row],[Prediksjon-KNN]],1,-1)</f>
        <v>-1</v>
      </c>
      <c r="U9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5" s="2">
        <f>TeknologiOppgangNedgangUnik_Vader[[#This Row],[Conviction KNN]]*TeknologiOppgangNedgangUnik_Vader[[#This Row],[Prediksjon Rett/Feil KNN]]*TeknologiOppgangNedgangUnik_Vader[[#This Row],[Return]]</f>
        <v>7.7741556375133386E-4</v>
      </c>
      <c r="W955" s="1">
        <v>0.51739161217776097</v>
      </c>
      <c r="X955" s="1">
        <v>0.48260838782223803</v>
      </c>
      <c r="Y955" s="1">
        <v>0.54250559284116295</v>
      </c>
      <c r="Z955" s="1">
        <v>0.45749440715883599</v>
      </c>
    </row>
    <row r="956" spans="1:26" hidden="1" x14ac:dyDescent="0.3">
      <c r="A956">
        <v>954</v>
      </c>
      <c r="B956" s="1">
        <v>64.940002000000007</v>
      </c>
      <c r="C956" s="1">
        <v>64.769997000000004</v>
      </c>
      <c r="D956" s="1">
        <v>65.239998</v>
      </c>
      <c r="E956">
        <v>19269200</v>
      </c>
      <c r="F956" s="1">
        <v>64.870002999999997</v>
      </c>
      <c r="G956" s="3">
        <f>(TeknologiOppgangNedgangUnik_Vader[[#This Row],[Open]]-TeknologiOppgangNedgangUnik_Vader[[#This Row],[Close]])/TeknologiOppgangNedgangUnik_Vader[[#This Row],[Close]]</f>
        <v>1.079065774052915E-3</v>
      </c>
      <c r="H956" s="1">
        <v>0.87770000000000004</v>
      </c>
      <c r="I956" s="1">
        <v>1.4999999999999999E-2</v>
      </c>
      <c r="J956" s="1">
        <v>0.88</v>
      </c>
      <c r="K956" s="1">
        <v>0.104</v>
      </c>
      <c r="L956">
        <v>0</v>
      </c>
      <c r="M956" s="1">
        <v>0.50017462318344597</v>
      </c>
      <c r="N956" s="1">
        <v>0.49982537681655298</v>
      </c>
      <c r="O956" s="1">
        <v>0.49926061575534803</v>
      </c>
      <c r="P956" s="1">
        <v>0.50073938424465003</v>
      </c>
      <c r="Q956" s="1">
        <v>0.44444444444444398</v>
      </c>
      <c r="R956" s="1">
        <v>0.55555555555555503</v>
      </c>
      <c r="S956" s="1">
        <f>IF(TeknologiOppgangNedgangUnik_Vader[[#This Row],[Nedgang-KNN]]&gt;TeknologiOppgangNedgangUnik_Vader[[#This Row],[Oppgang-KNN]],0,1)</f>
        <v>1</v>
      </c>
      <c r="T956" s="1">
        <f>IF(TeknologiOppgangNedgangUnik_Vader[[#This Row],[Label]]=TeknologiOppgangNedgangUnik_Vader[[#This Row],[Prediksjon-KNN]],1,-1)</f>
        <v>-1</v>
      </c>
      <c r="U9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6" s="2">
        <f>TeknologiOppgangNedgangUnik_Vader[[#This Row],[Conviction KNN]]*TeknologiOppgangNedgangUnik_Vader[[#This Row],[Prediksjon Rett/Feil KNN]]*TeknologiOppgangNedgangUnik_Vader[[#This Row],[Return]]</f>
        <v>-5.9948098558495244E-5</v>
      </c>
      <c r="W956" s="1">
        <v>0.50345531070863603</v>
      </c>
      <c r="X956" s="1">
        <v>0.49654468929136297</v>
      </c>
      <c r="Y956" s="1">
        <v>0.37301587301587302</v>
      </c>
      <c r="Z956" s="1">
        <v>0.62698412698412698</v>
      </c>
    </row>
    <row r="957" spans="1:26" hidden="1" x14ac:dyDescent="0.3">
      <c r="A957">
        <v>955</v>
      </c>
      <c r="B957" s="1">
        <v>65.360000999999997</v>
      </c>
      <c r="C957" s="1">
        <v>64.760002</v>
      </c>
      <c r="D957" s="1">
        <v>65.449996999999996</v>
      </c>
      <c r="E957">
        <v>22617100</v>
      </c>
      <c r="F957" s="1">
        <v>64.980002999999996</v>
      </c>
      <c r="G957" s="3">
        <f>(TeknologiOppgangNedgangUnik_Vader[[#This Row],[Open]]-TeknologiOppgangNedgangUnik_Vader[[#This Row],[Close]])/TeknologiOppgangNedgangUnik_Vader[[#This Row],[Close]]</f>
        <v>5.8479221676859651E-3</v>
      </c>
      <c r="H957" s="1">
        <v>0.99590000000000001</v>
      </c>
      <c r="I957" s="1">
        <v>5.0000000000000001E-3</v>
      </c>
      <c r="J957" s="1">
        <v>0.80800000000000005</v>
      </c>
      <c r="K957" s="1">
        <v>0.187</v>
      </c>
      <c r="L957">
        <v>0</v>
      </c>
      <c r="M957" s="1">
        <v>0.47697405101030399</v>
      </c>
      <c r="N957" s="1">
        <v>0.52302594898969501</v>
      </c>
      <c r="O957" s="1">
        <v>0.44241734006258898</v>
      </c>
      <c r="P957" s="1">
        <v>0.55758265993740996</v>
      </c>
      <c r="Q957" s="1">
        <v>0.55555555555555503</v>
      </c>
      <c r="R957" s="1">
        <v>0.44444444444444398</v>
      </c>
      <c r="S957" s="1">
        <f>IF(TeknologiOppgangNedgangUnik_Vader[[#This Row],[Nedgang-KNN]]&gt;TeknologiOppgangNedgangUnik_Vader[[#This Row],[Oppgang-KNN]],0,1)</f>
        <v>0</v>
      </c>
      <c r="T957" s="1">
        <f>IF(TeknologiOppgangNedgangUnik_Vader[[#This Row],[Label]]=TeknologiOppgangNedgangUnik_Vader[[#This Row],[Prediksjon-KNN]],1,-1)</f>
        <v>1</v>
      </c>
      <c r="U9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7" s="2">
        <f>TeknologiOppgangNedgangUnik_Vader[[#This Row],[Conviction KNN]]*TeknologiOppgangNedgangUnik_Vader[[#This Row],[Prediksjon Rett/Feil KNN]]*TeknologiOppgangNedgangUnik_Vader[[#This Row],[Return]]</f>
        <v>3.2488456487144232E-4</v>
      </c>
      <c r="W957" s="1">
        <v>0.48866227037190402</v>
      </c>
      <c r="X957" s="1">
        <v>0.51133772962809598</v>
      </c>
      <c r="Y957" s="1">
        <v>0.469343850842595</v>
      </c>
      <c r="Z957" s="1">
        <v>0.530656149157404</v>
      </c>
    </row>
    <row r="958" spans="1:26" x14ac:dyDescent="0.3">
      <c r="A958">
        <v>956</v>
      </c>
      <c r="B958" s="1">
        <v>64.629997000000003</v>
      </c>
      <c r="C958" s="1">
        <v>64.349997999999999</v>
      </c>
      <c r="D958" s="1">
        <v>65.220000999999996</v>
      </c>
      <c r="E958">
        <v>18614700</v>
      </c>
      <c r="F958" s="1">
        <v>65.099997999999999</v>
      </c>
      <c r="G958" s="3">
        <f>(TeknologiOppgangNedgangUnik_Vader[[#This Row],[Open]]-TeknologiOppgangNedgangUnik_Vader[[#This Row],[Close]])/TeknologiOppgangNedgangUnik_Vader[[#This Row],[Close]]</f>
        <v>-7.2196776411574751E-3</v>
      </c>
      <c r="H958" s="1">
        <v>0.99870000000000003</v>
      </c>
      <c r="I958" s="1">
        <v>6.4000000000000001E-2</v>
      </c>
      <c r="J958" s="1">
        <v>0.71799999999999997</v>
      </c>
      <c r="K958" s="1">
        <v>0.217</v>
      </c>
      <c r="L958">
        <v>1</v>
      </c>
      <c r="M958" s="7">
        <v>0.45129178113643997</v>
      </c>
      <c r="N958" s="7">
        <v>0.54870821886355903</v>
      </c>
      <c r="O958" s="7">
        <v>0.40417361019487003</v>
      </c>
      <c r="P958" s="7">
        <v>0.59582638980512903</v>
      </c>
      <c r="Q958" s="7">
        <v>0.44444444444444398</v>
      </c>
      <c r="R958" s="7">
        <v>0.55555555555555503</v>
      </c>
      <c r="S958" s="1">
        <f>IF(TeknologiOppgangNedgangUnik_Vader[[#This Row],[Nedgang-KNN]]&gt;TeknologiOppgangNedgangUnik_Vader[[#This Row],[Oppgang-KNN]],0,1)</f>
        <v>1</v>
      </c>
      <c r="T958" s="1">
        <f>IF(TeknologiOppgangNedgangUnik_Vader[[#This Row],[Label]]=TeknologiOppgangNedgangUnik_Vader[[#This Row],[Prediksjon-KNN]],1,-1)</f>
        <v>1</v>
      </c>
      <c r="U9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8" s="2">
        <f>TeknologiOppgangNedgangUnik_Vader[[#This Row],[Conviction KNN]]*TeknologiOppgangNedgangUnik_Vader[[#This Row],[Prediksjon Rett/Feil KNN]]*TeknologiOppgangNedgangUnik_Vader[[#This Row],[Return]]</f>
        <v>-4.0109320228652617E-4</v>
      </c>
      <c r="W958" s="7">
        <v>0.47977761075377001</v>
      </c>
      <c r="X958" s="7">
        <v>0.52022238924622899</v>
      </c>
      <c r="Y958" s="7">
        <v>0.469343850842595</v>
      </c>
      <c r="Z958" s="7">
        <v>0.530656149157404</v>
      </c>
    </row>
    <row r="959" spans="1:26" hidden="1" x14ac:dyDescent="0.3">
      <c r="A959">
        <v>957</v>
      </c>
      <c r="B959" s="1">
        <v>64.959998999999996</v>
      </c>
      <c r="C959" s="1">
        <v>64.650002000000001</v>
      </c>
      <c r="D959" s="1">
        <v>65.470000999999996</v>
      </c>
      <c r="E959">
        <v>20080400</v>
      </c>
      <c r="F959" s="1">
        <v>65.290001000000004</v>
      </c>
      <c r="G959" s="3">
        <f>(TeknologiOppgangNedgangUnik_Vader[[#This Row],[Open]]-TeknologiOppgangNedgangUnik_Vader[[#This Row],[Close]])/TeknologiOppgangNedgangUnik_Vader[[#This Row],[Close]]</f>
        <v>-5.0544033534324411E-3</v>
      </c>
      <c r="H959" s="1">
        <v>0.29599999999999999</v>
      </c>
      <c r="I959" s="1">
        <v>0</v>
      </c>
      <c r="J959" s="1">
        <v>0.93700000000000006</v>
      </c>
      <c r="K959" s="1">
        <v>6.2E-2</v>
      </c>
      <c r="L959">
        <v>1</v>
      </c>
      <c r="M959" s="1">
        <v>0.52862109204762497</v>
      </c>
      <c r="N959" s="1">
        <v>0.47137890795237403</v>
      </c>
      <c r="O959" s="1">
        <v>0.58661420573849299</v>
      </c>
      <c r="P959" s="1">
        <v>0.41338579426150601</v>
      </c>
      <c r="Q959" s="1">
        <v>0.55555555555555503</v>
      </c>
      <c r="R959" s="1">
        <v>0.44444444444444398</v>
      </c>
      <c r="S959" s="1">
        <f>IF(TeknologiOppgangNedgangUnik_Vader[[#This Row],[Nedgang-KNN]]&gt;TeknologiOppgangNedgangUnik_Vader[[#This Row],[Oppgang-KNN]],0,1)</f>
        <v>0</v>
      </c>
      <c r="T959" s="1">
        <f>IF(TeknologiOppgangNedgangUnik_Vader[[#This Row],[Label]]=TeknologiOppgangNedgangUnik_Vader[[#This Row],[Prediksjon-KNN]],1,-1)</f>
        <v>-1</v>
      </c>
      <c r="U9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9" s="2">
        <f>TeknologiOppgangNedgangUnik_Vader[[#This Row],[Conviction KNN]]*TeknologiOppgangNedgangUnik_Vader[[#This Row],[Prediksjon Rett/Feil KNN]]*TeknologiOppgangNedgangUnik_Vader[[#This Row],[Return]]</f>
        <v>2.8080018630180211E-4</v>
      </c>
      <c r="W959" s="1">
        <v>0.51739161217776097</v>
      </c>
      <c r="X959" s="1">
        <v>0.48260838782223803</v>
      </c>
      <c r="Y959" s="1">
        <v>0.54250559284116295</v>
      </c>
      <c r="Z959" s="1">
        <v>0.45749440715883599</v>
      </c>
    </row>
    <row r="960" spans="1:26" x14ac:dyDescent="0.3">
      <c r="A960">
        <v>958</v>
      </c>
      <c r="B960" s="1">
        <v>65.120002999999997</v>
      </c>
      <c r="C960" s="1">
        <v>64.949996999999996</v>
      </c>
      <c r="D960" s="1">
        <v>65.5</v>
      </c>
      <c r="E960">
        <v>13618400</v>
      </c>
      <c r="F960" s="1">
        <v>65.470000999999996</v>
      </c>
      <c r="G960" s="3">
        <f>(TeknologiOppgangNedgangUnik_Vader[[#This Row],[Open]]-TeknologiOppgangNedgangUnik_Vader[[#This Row],[Close]])/TeknologiOppgangNedgangUnik_Vader[[#This Row],[Close]]</f>
        <v>-5.3459293516735914E-3</v>
      </c>
      <c r="H960" s="1">
        <v>0.97389999999999999</v>
      </c>
      <c r="I960" s="1">
        <v>5.7000000000000002E-2</v>
      </c>
      <c r="J960" s="1">
        <v>0.83399999999999996</v>
      </c>
      <c r="K960" s="1">
        <v>0.109</v>
      </c>
      <c r="L960">
        <v>1</v>
      </c>
      <c r="M960" s="7">
        <v>0.49849242099276903</v>
      </c>
      <c r="N960" s="7">
        <v>0.50150757900722998</v>
      </c>
      <c r="O960" s="7">
        <v>0.47612944659791101</v>
      </c>
      <c r="P960" s="7">
        <v>0.52387055340208899</v>
      </c>
      <c r="Q960" s="7">
        <v>0.44444444444444398</v>
      </c>
      <c r="R960" s="7">
        <v>0.55555555555555503</v>
      </c>
      <c r="S960" s="1">
        <f>IF(TeknologiOppgangNedgangUnik_Vader[[#This Row],[Nedgang-KNN]]&gt;TeknologiOppgangNedgangUnik_Vader[[#This Row],[Oppgang-KNN]],0,1)</f>
        <v>1</v>
      </c>
      <c r="T960" s="1">
        <f>IF(TeknologiOppgangNedgangUnik_Vader[[#This Row],[Label]]=TeknologiOppgangNedgangUnik_Vader[[#This Row],[Prediksjon-KNN]],1,-1)</f>
        <v>1</v>
      </c>
      <c r="U9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0" s="2">
        <f>TeknologiOppgangNedgangUnik_Vader[[#This Row],[Conviction KNN]]*TeknologiOppgangNedgangUnik_Vader[[#This Row],[Prediksjon Rett/Feil KNN]]*TeknologiOppgangNedgangUnik_Vader[[#This Row],[Return]]</f>
        <v>-2.9699607509297714E-4</v>
      </c>
      <c r="W960" s="7">
        <v>0.49912460443686502</v>
      </c>
      <c r="X960" s="7">
        <v>0.50087539556313498</v>
      </c>
      <c r="Y960" s="7">
        <v>0.469343850842595</v>
      </c>
      <c r="Z960" s="7">
        <v>0.530656149157404</v>
      </c>
    </row>
    <row r="961" spans="1:26" x14ac:dyDescent="0.3">
      <c r="A961">
        <v>959</v>
      </c>
      <c r="B961" s="1">
        <v>65.419998000000007</v>
      </c>
      <c r="C961" s="1">
        <v>65.360000999999997</v>
      </c>
      <c r="D961" s="1">
        <v>65.980002999999996</v>
      </c>
      <c r="E961">
        <v>15122800</v>
      </c>
      <c r="F961" s="1">
        <v>65.709998999999996</v>
      </c>
      <c r="G961" s="3">
        <f>(TeknologiOppgangNedgangUnik_Vader[[#This Row],[Open]]-TeknologiOppgangNedgangUnik_Vader[[#This Row],[Close]])/TeknologiOppgangNedgangUnik_Vader[[#This Row],[Close]]</f>
        <v>-4.4133465897631431E-3</v>
      </c>
      <c r="H961" s="1">
        <v>0.99080000000000001</v>
      </c>
      <c r="I961" s="1">
        <v>5.5E-2</v>
      </c>
      <c r="J961" s="1">
        <v>0.81799999999999995</v>
      </c>
      <c r="K961" s="1">
        <v>0.127</v>
      </c>
      <c r="L961">
        <v>1</v>
      </c>
      <c r="M961" s="7">
        <v>0.49199619569670999</v>
      </c>
      <c r="N961" s="7">
        <v>0.50800380430328895</v>
      </c>
      <c r="O961" s="7">
        <v>0.46232419708001199</v>
      </c>
      <c r="P961" s="7">
        <v>0.53767580291998796</v>
      </c>
      <c r="Q961" s="7">
        <v>0.11111111111111099</v>
      </c>
      <c r="R961" s="7">
        <v>0.88888888888888795</v>
      </c>
      <c r="S961" s="1">
        <f>IF(TeknologiOppgangNedgangUnik_Vader[[#This Row],[Nedgang-KNN]]&gt;TeknologiOppgangNedgangUnik_Vader[[#This Row],[Oppgang-KNN]],0,1)</f>
        <v>1</v>
      </c>
      <c r="T961" s="1">
        <f>IF(TeknologiOppgangNedgangUnik_Vader[[#This Row],[Label]]=TeknologiOppgangNedgangUnik_Vader[[#This Row],[Prediksjon-KNN]],1,-1)</f>
        <v>1</v>
      </c>
      <c r="U9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61" s="2">
        <f>TeknologiOppgangNedgangUnik_Vader[[#This Row],[Conviction KNN]]*TeknologiOppgangNedgangUnik_Vader[[#This Row],[Prediksjon Rett/Feil KNN]]*TeknologiOppgangNedgangUnik_Vader[[#This Row],[Return]]</f>
        <v>-1.7163014515745539E-3</v>
      </c>
      <c r="W961" s="7">
        <v>0.49597760292189902</v>
      </c>
      <c r="X961" s="7">
        <v>0.50402239707810004</v>
      </c>
      <c r="Y961" s="7">
        <v>0.469343850842595</v>
      </c>
      <c r="Z961" s="7">
        <v>0.530656149157404</v>
      </c>
    </row>
    <row r="962" spans="1:26" hidden="1" x14ac:dyDescent="0.3">
      <c r="A962">
        <v>960</v>
      </c>
      <c r="B962" s="1">
        <v>65.650002000000001</v>
      </c>
      <c r="C962" s="1">
        <v>65.449996999999996</v>
      </c>
      <c r="D962" s="1">
        <v>66.190002000000007</v>
      </c>
      <c r="E962">
        <v>21040300</v>
      </c>
      <c r="F962" s="1">
        <v>65.860000999999997</v>
      </c>
      <c r="G962" s="3">
        <f>(TeknologiOppgangNedgangUnik_Vader[[#This Row],[Open]]-TeknologiOppgangNedgangUnik_Vader[[#This Row],[Close]])/TeknologiOppgangNedgangUnik_Vader[[#This Row],[Close]]</f>
        <v>-3.1885666081298159E-3</v>
      </c>
      <c r="H962" s="1">
        <v>0.51060000000000005</v>
      </c>
      <c r="I962" s="1">
        <v>7.4999999999999997E-2</v>
      </c>
      <c r="J962" s="1">
        <v>0.83199999999999996</v>
      </c>
      <c r="K962" s="1">
        <v>9.2999999999999999E-2</v>
      </c>
      <c r="L962">
        <v>1</v>
      </c>
      <c r="M962" s="1">
        <v>0.51107781689267695</v>
      </c>
      <c r="N962" s="1">
        <v>0.48892218310732199</v>
      </c>
      <c r="O962" s="1">
        <v>0.51043088773159195</v>
      </c>
      <c r="P962" s="1">
        <v>0.48956911226840699</v>
      </c>
      <c r="Q962" s="1">
        <v>0.88888888888888795</v>
      </c>
      <c r="R962" s="1">
        <v>0.11111111111111099</v>
      </c>
      <c r="S962" s="1">
        <f>IF(TeknologiOppgangNedgangUnik_Vader[[#This Row],[Nedgang-KNN]]&gt;TeknologiOppgangNedgangUnik_Vader[[#This Row],[Oppgang-KNN]],0,1)</f>
        <v>0</v>
      </c>
      <c r="T962" s="1">
        <f>IF(TeknologiOppgangNedgangUnik_Vader[[#This Row],[Label]]=TeknologiOppgangNedgangUnik_Vader[[#This Row],[Prediksjon-KNN]],1,-1)</f>
        <v>-1</v>
      </c>
      <c r="U9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62" s="2">
        <f>TeknologiOppgangNedgangUnik_Vader[[#This Row],[Conviction KNN]]*TeknologiOppgangNedgangUnik_Vader[[#This Row],[Prediksjon Rett/Feil KNN]]*TeknologiOppgangNedgangUnik_Vader[[#This Row],[Return]]</f>
        <v>1.2399981253838161E-3</v>
      </c>
      <c r="W962" s="1">
        <v>0.50538131577675105</v>
      </c>
      <c r="X962" s="1">
        <v>0.49461868422324801</v>
      </c>
      <c r="Y962" s="1">
        <v>0.588607594936708</v>
      </c>
      <c r="Z962" s="1">
        <v>0.411392405063291</v>
      </c>
    </row>
    <row r="963" spans="1:26" hidden="1" x14ac:dyDescent="0.3">
      <c r="A963">
        <v>961</v>
      </c>
      <c r="B963" s="1">
        <v>97</v>
      </c>
      <c r="C963" s="1">
        <v>93.970000999999996</v>
      </c>
      <c r="D963" s="1">
        <v>97.239998</v>
      </c>
      <c r="E963">
        <v>35387800</v>
      </c>
      <c r="F963" s="1">
        <v>94.410004000000001</v>
      </c>
      <c r="G963" s="3">
        <f>(TeknologiOppgangNedgangUnik_Vader[[#This Row],[Open]]-TeknologiOppgangNedgangUnik_Vader[[#This Row],[Close]])/TeknologiOppgangNedgangUnik_Vader[[#This Row],[Close]]</f>
        <v>2.7433491052494811E-2</v>
      </c>
      <c r="H963" s="1">
        <v>0.96330000000000005</v>
      </c>
      <c r="I963" s="1">
        <v>0</v>
      </c>
      <c r="J963" s="1">
        <v>0.90100000000000002</v>
      </c>
      <c r="K963" s="1">
        <v>9.9000000000000005E-2</v>
      </c>
      <c r="L963">
        <v>0</v>
      </c>
      <c r="M963" s="1">
        <v>0.50963498275741903</v>
      </c>
      <c r="N963" s="1">
        <v>0.49036501724258003</v>
      </c>
      <c r="O963" s="1">
        <v>0.51601578856306296</v>
      </c>
      <c r="P963" s="1">
        <v>0.48398421143693598</v>
      </c>
      <c r="Q963" s="1">
        <v>0.55555555555555503</v>
      </c>
      <c r="R963" s="1">
        <v>0.44444444444444398</v>
      </c>
      <c r="S963" s="1">
        <f>IF(TeknologiOppgangNedgangUnik_Vader[[#This Row],[Nedgang-KNN]]&gt;TeknologiOppgangNedgangUnik_Vader[[#This Row],[Oppgang-KNN]],0,1)</f>
        <v>0</v>
      </c>
      <c r="T963" s="1">
        <f>IF(TeknologiOppgangNedgangUnik_Vader[[#This Row],[Label]]=TeknologiOppgangNedgangUnik_Vader[[#This Row],[Prediksjon-KNN]],1,-1)</f>
        <v>1</v>
      </c>
      <c r="U9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3" s="2">
        <f>TeknologiOppgangNedgangUnik_Vader[[#This Row],[Conviction KNN]]*TeknologiOppgangNedgangUnik_Vader[[#This Row],[Prediksjon Rett/Feil KNN]]*TeknologiOppgangNedgangUnik_Vader[[#This Row],[Return]]</f>
        <v>1.5240828362497109E-3</v>
      </c>
      <c r="W963" s="1">
        <v>0.50445706246436794</v>
      </c>
      <c r="X963" s="1">
        <v>0.495542937535631</v>
      </c>
      <c r="Y963" s="1">
        <v>0.515593561368209</v>
      </c>
      <c r="Z963" s="1">
        <v>0.48440643863179</v>
      </c>
    </row>
    <row r="964" spans="1:26" hidden="1" x14ac:dyDescent="0.3">
      <c r="A964">
        <v>962</v>
      </c>
      <c r="B964" s="1">
        <v>95.120002999999997</v>
      </c>
      <c r="C964" s="1">
        <v>93.5</v>
      </c>
      <c r="D964" s="1">
        <v>95.410004000000001</v>
      </c>
      <c r="E964">
        <v>32132000</v>
      </c>
      <c r="F964" s="1">
        <v>93.849997999999999</v>
      </c>
      <c r="G964" s="3">
        <f>(TeknologiOppgangNedgangUnik_Vader[[#This Row],[Open]]-TeknologiOppgangNedgangUnik_Vader[[#This Row],[Close]])/TeknologiOppgangNedgangUnik_Vader[[#This Row],[Close]]</f>
        <v>1.3532285850448262E-2</v>
      </c>
      <c r="H964" s="1">
        <v>0.77829999999999999</v>
      </c>
      <c r="I964" s="1">
        <v>7.2999999999999995E-2</v>
      </c>
      <c r="J964" s="1">
        <v>0.84199999999999997</v>
      </c>
      <c r="K964" s="1">
        <v>8.5999999999999993E-2</v>
      </c>
      <c r="L964">
        <v>0</v>
      </c>
      <c r="M964" s="1">
        <v>0.515949999840976</v>
      </c>
      <c r="N964" s="1">
        <v>0.484050000159023</v>
      </c>
      <c r="O964" s="1">
        <v>0.50089406829556504</v>
      </c>
      <c r="P964" s="1">
        <v>0.49910593170443401</v>
      </c>
      <c r="Q964" s="1">
        <v>0.44444444444444398</v>
      </c>
      <c r="R964" s="1">
        <v>0.55555555555555503</v>
      </c>
      <c r="S964" s="1">
        <f>IF(TeknologiOppgangNedgangUnik_Vader[[#This Row],[Nedgang-KNN]]&gt;TeknologiOppgangNedgangUnik_Vader[[#This Row],[Oppgang-KNN]],0,1)</f>
        <v>1</v>
      </c>
      <c r="T964" s="1">
        <f>IF(TeknologiOppgangNedgangUnik_Vader[[#This Row],[Label]]=TeknologiOppgangNedgangUnik_Vader[[#This Row],[Prediksjon-KNN]],1,-1)</f>
        <v>-1</v>
      </c>
      <c r="U9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4" s="2">
        <f>TeknologiOppgangNedgangUnik_Vader[[#This Row],[Conviction KNN]]*TeknologiOppgangNedgangUnik_Vader[[#This Row],[Prediksjon Rett/Feil KNN]]*TeknologiOppgangNedgangUnik_Vader[[#This Row],[Return]]</f>
        <v>-7.5179365835823637E-4</v>
      </c>
      <c r="W964" s="1">
        <v>0.50411837939397597</v>
      </c>
      <c r="X964" s="1">
        <v>0.49588162060602298</v>
      </c>
      <c r="Y964" s="1">
        <v>0.588607594936708</v>
      </c>
      <c r="Z964" s="1">
        <v>0.411392405063291</v>
      </c>
    </row>
    <row r="965" spans="1:26" hidden="1" x14ac:dyDescent="0.3">
      <c r="A965">
        <v>963</v>
      </c>
      <c r="B965" s="1">
        <v>93.529999000000004</v>
      </c>
      <c r="C965" s="1">
        <v>92.830001999999993</v>
      </c>
      <c r="D965" s="1">
        <v>94.580001999999993</v>
      </c>
      <c r="E965">
        <v>27611000</v>
      </c>
      <c r="F965" s="1">
        <v>94.18</v>
      </c>
      <c r="G965" s="3">
        <f>(TeknologiOppgangNedgangUnik_Vader[[#This Row],[Open]]-TeknologiOppgangNedgangUnik_Vader[[#This Row],[Close]])/TeknologiOppgangNedgangUnik_Vader[[#This Row],[Close]]</f>
        <v>-6.9016882565300815E-3</v>
      </c>
      <c r="H965" s="1">
        <v>0.98740000000000006</v>
      </c>
      <c r="I965" s="1">
        <v>7.2999999999999995E-2</v>
      </c>
      <c r="J965" s="1">
        <v>0.78400000000000003</v>
      </c>
      <c r="K965" s="1">
        <v>0.14299999999999999</v>
      </c>
      <c r="L965">
        <v>1</v>
      </c>
      <c r="M965" s="1">
        <v>0.48403593730271899</v>
      </c>
      <c r="N965" s="1">
        <v>0.51596406269728001</v>
      </c>
      <c r="O965" s="1">
        <v>0.45263983220821402</v>
      </c>
      <c r="P965" s="1">
        <v>0.54736016779178498</v>
      </c>
      <c r="Q965" s="1">
        <v>0.55555555555555503</v>
      </c>
      <c r="R965" s="1">
        <v>0.44444444444444398</v>
      </c>
      <c r="S965" s="1">
        <f>IF(TeknologiOppgangNedgangUnik_Vader[[#This Row],[Nedgang-KNN]]&gt;TeknologiOppgangNedgangUnik_Vader[[#This Row],[Oppgang-KNN]],0,1)</f>
        <v>0</v>
      </c>
      <c r="T965" s="1">
        <f>IF(TeknologiOppgangNedgangUnik_Vader[[#This Row],[Label]]=TeknologiOppgangNedgangUnik_Vader[[#This Row],[Prediksjon-KNN]],1,-1)</f>
        <v>-1</v>
      </c>
      <c r="U9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5" s="2">
        <f>TeknologiOppgangNedgangUnik_Vader[[#This Row],[Conviction KNN]]*TeknologiOppgangNedgangUnik_Vader[[#This Row],[Prediksjon Rett/Feil KNN]]*TeknologiOppgangNedgangUnik_Vader[[#This Row],[Return]]</f>
        <v>3.834271253627821E-4</v>
      </c>
      <c r="W965" s="1">
        <v>0.492148139563369</v>
      </c>
      <c r="X965" s="1">
        <v>0.507851860436631</v>
      </c>
      <c r="Y965" s="1">
        <v>0.469343850842595</v>
      </c>
      <c r="Z965" s="1">
        <v>0.530656149157404</v>
      </c>
    </row>
    <row r="966" spans="1:26" hidden="1" x14ac:dyDescent="0.3">
      <c r="A966">
        <v>964</v>
      </c>
      <c r="B966" s="1">
        <v>94.68</v>
      </c>
      <c r="C966" s="1">
        <v>93.919998000000007</v>
      </c>
      <c r="D966" s="1">
        <v>95.379997000000003</v>
      </c>
      <c r="E966">
        <v>49081300</v>
      </c>
      <c r="F966" s="1">
        <v>94.599997999999999</v>
      </c>
      <c r="G966" s="3">
        <f>(TeknologiOppgangNedgangUnik_Vader[[#This Row],[Open]]-TeknologiOppgangNedgangUnik_Vader[[#This Row],[Close]])/TeknologiOppgangNedgangUnik_Vader[[#This Row],[Close]]</f>
        <v>8.4568712147337945E-4</v>
      </c>
      <c r="H966" s="1">
        <v>0.29599999999999999</v>
      </c>
      <c r="I966" s="1">
        <v>0</v>
      </c>
      <c r="J966" s="1">
        <v>0.93700000000000006</v>
      </c>
      <c r="K966" s="1">
        <v>6.2E-2</v>
      </c>
      <c r="L966">
        <v>0</v>
      </c>
      <c r="M966" s="1">
        <v>0.52862109204762497</v>
      </c>
      <c r="N966" s="1">
        <v>0.47137890795237403</v>
      </c>
      <c r="O966" s="1">
        <v>0.58661420573849299</v>
      </c>
      <c r="P966" s="1">
        <v>0.41338579426150601</v>
      </c>
      <c r="Q966" s="1">
        <v>0.55555555555555503</v>
      </c>
      <c r="R966" s="1">
        <v>0.44444444444444398</v>
      </c>
      <c r="S966" s="1">
        <f>IF(TeknologiOppgangNedgangUnik_Vader[[#This Row],[Nedgang-KNN]]&gt;TeknologiOppgangNedgangUnik_Vader[[#This Row],[Oppgang-KNN]],0,1)</f>
        <v>0</v>
      </c>
      <c r="T966" s="1">
        <f>IF(TeknologiOppgangNedgangUnik_Vader[[#This Row],[Label]]=TeknologiOppgangNedgangUnik_Vader[[#This Row],[Prediksjon-KNN]],1,-1)</f>
        <v>1</v>
      </c>
      <c r="U9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6" s="2">
        <f>TeknologiOppgangNedgangUnik_Vader[[#This Row],[Conviction KNN]]*TeknologiOppgangNedgangUnik_Vader[[#This Row],[Prediksjon Rett/Feil KNN]]*TeknologiOppgangNedgangUnik_Vader[[#This Row],[Return]]</f>
        <v>4.6982617859632162E-5</v>
      </c>
      <c r="W966" s="1">
        <v>0.51739161217776097</v>
      </c>
      <c r="X966" s="1">
        <v>0.48260838782223803</v>
      </c>
      <c r="Y966" s="1">
        <v>0.54250559284116295</v>
      </c>
      <c r="Z966" s="1">
        <v>0.45749440715883599</v>
      </c>
    </row>
    <row r="967" spans="1:26" hidden="1" x14ac:dyDescent="0.3">
      <c r="A967">
        <v>965</v>
      </c>
      <c r="B967" s="1">
        <v>92.93</v>
      </c>
      <c r="C967" s="1">
        <v>92.209998999999996</v>
      </c>
      <c r="D967" s="1">
        <v>94.050003000000004</v>
      </c>
      <c r="E967">
        <v>24457100</v>
      </c>
      <c r="F967" s="1">
        <v>92.480002999999996</v>
      </c>
      <c r="G967" s="3">
        <f>(TeknologiOppgangNedgangUnik_Vader[[#This Row],[Open]]-TeknologiOppgangNedgangUnik_Vader[[#This Row],[Close]])/TeknologiOppgangNedgangUnik_Vader[[#This Row],[Close]]</f>
        <v>4.8658843577244525E-3</v>
      </c>
      <c r="H967" s="1">
        <v>0.99750000000000005</v>
      </c>
      <c r="I967" s="1">
        <v>4.4999999999999998E-2</v>
      </c>
      <c r="J967" s="1">
        <v>0.78500000000000003</v>
      </c>
      <c r="K967" s="1">
        <v>0.17</v>
      </c>
      <c r="L967">
        <v>0</v>
      </c>
      <c r="M967" s="1">
        <v>0.47783376722024201</v>
      </c>
      <c r="N967" s="1">
        <v>0.52216623277975704</v>
      </c>
      <c r="O967" s="1">
        <v>0.43307684032298299</v>
      </c>
      <c r="P967" s="1">
        <v>0.56692315967701601</v>
      </c>
      <c r="Q967" s="1">
        <v>0.44444444444444398</v>
      </c>
      <c r="R967" s="1">
        <v>0.55555555555555503</v>
      </c>
      <c r="S967" s="1">
        <f>IF(TeknologiOppgangNedgangUnik_Vader[[#This Row],[Nedgang-KNN]]&gt;TeknologiOppgangNedgangUnik_Vader[[#This Row],[Oppgang-KNN]],0,1)</f>
        <v>1</v>
      </c>
      <c r="T967" s="1">
        <f>IF(TeknologiOppgangNedgangUnik_Vader[[#This Row],[Label]]=TeknologiOppgangNedgangUnik_Vader[[#This Row],[Prediksjon-KNN]],1,-1)</f>
        <v>-1</v>
      </c>
      <c r="U9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7" s="2">
        <f>TeknologiOppgangNedgangUnik_Vader[[#This Row],[Conviction KNN]]*TeknologiOppgangNedgangUnik_Vader[[#This Row],[Prediksjon Rett/Feil KNN]]*TeknologiOppgangNedgangUnik_Vader[[#This Row],[Return]]</f>
        <v>-2.7032690876246945E-4</v>
      </c>
      <c r="W967" s="1">
        <v>0.48911697287870198</v>
      </c>
      <c r="X967" s="1">
        <v>0.51088302712129796</v>
      </c>
      <c r="Y967" s="1">
        <v>0.469343850842595</v>
      </c>
      <c r="Z967" s="1">
        <v>0.530656149157404</v>
      </c>
    </row>
    <row r="968" spans="1:26" hidden="1" x14ac:dyDescent="0.3">
      <c r="A968">
        <v>966</v>
      </c>
      <c r="B968" s="1">
        <v>91.269997000000004</v>
      </c>
      <c r="C968" s="1">
        <v>89.660004000000001</v>
      </c>
      <c r="D968" s="1">
        <v>91.75</v>
      </c>
      <c r="E968">
        <v>38604700</v>
      </c>
      <c r="F968" s="1">
        <v>89.790001000000004</v>
      </c>
      <c r="G968" s="3">
        <f>(TeknologiOppgangNedgangUnik_Vader[[#This Row],[Open]]-TeknologiOppgangNedgangUnik_Vader[[#This Row],[Close]])/TeknologiOppgangNedgangUnik_Vader[[#This Row],[Close]]</f>
        <v>1.6482859823111037E-2</v>
      </c>
      <c r="H968" s="1">
        <v>0.92610000000000003</v>
      </c>
      <c r="I968" s="1">
        <v>5.8000000000000003E-2</v>
      </c>
      <c r="J968" s="1">
        <v>0.85699999999999998</v>
      </c>
      <c r="K968" s="1">
        <v>8.5000000000000006E-2</v>
      </c>
      <c r="L968">
        <v>0</v>
      </c>
      <c r="M968" s="1">
        <v>0.50787183749855802</v>
      </c>
      <c r="N968" s="1">
        <v>0.49212816250144098</v>
      </c>
      <c r="O968" s="1">
        <v>0.49607353890032202</v>
      </c>
      <c r="P968" s="1">
        <v>0.50392646109967698</v>
      </c>
      <c r="Q968" s="1">
        <v>0.66666666666666596</v>
      </c>
      <c r="R968" s="1">
        <v>0.33333333333333298</v>
      </c>
      <c r="S968" s="1">
        <f>IF(TeknologiOppgangNedgangUnik_Vader[[#This Row],[Nedgang-KNN]]&gt;TeknologiOppgangNedgangUnik_Vader[[#This Row],[Oppgang-KNN]],0,1)</f>
        <v>0</v>
      </c>
      <c r="T968" s="1">
        <f>IF(TeknologiOppgangNedgangUnik_Vader[[#This Row],[Label]]=TeknologiOppgangNedgangUnik_Vader[[#This Row],[Prediksjon-KNN]],1,-1)</f>
        <v>1</v>
      </c>
      <c r="U9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68" s="2">
        <f>TeknologiOppgangNedgangUnik_Vader[[#This Row],[Conviction KNN]]*TeknologiOppgangNedgangUnik_Vader[[#This Row],[Prediksjon Rett/Feil KNN]]*TeknologiOppgangNedgangUnik_Vader[[#This Row],[Return]]</f>
        <v>2.7471433038518366E-3</v>
      </c>
      <c r="W968" s="1">
        <v>0.50367430299596005</v>
      </c>
      <c r="X968" s="1">
        <v>0.496325697004039</v>
      </c>
      <c r="Y968" s="1">
        <v>0.77777777777777701</v>
      </c>
      <c r="Z968" s="1">
        <v>0.22222222222222199</v>
      </c>
    </row>
    <row r="969" spans="1:26" hidden="1" x14ac:dyDescent="0.3">
      <c r="A969">
        <v>967</v>
      </c>
      <c r="B969" s="1">
        <v>89.5</v>
      </c>
      <c r="C969" s="1">
        <v>87.080001999999993</v>
      </c>
      <c r="D969" s="1">
        <v>90.459998999999996</v>
      </c>
      <c r="E969">
        <v>44068900</v>
      </c>
      <c r="F969" s="1">
        <v>87.18</v>
      </c>
      <c r="G969" s="3">
        <f>(TeknologiOppgangNedgangUnik_Vader[[#This Row],[Open]]-TeknologiOppgangNedgangUnik_Vader[[#This Row],[Close]])/TeknologiOppgangNedgangUnik_Vader[[#This Row],[Close]]</f>
        <v>2.6611608167010702E-2</v>
      </c>
      <c r="H969" s="1">
        <v>0.29599999999999999</v>
      </c>
      <c r="I969" s="1">
        <v>0</v>
      </c>
      <c r="J969" s="1">
        <v>0.93700000000000006</v>
      </c>
      <c r="K969" s="1">
        <v>6.2E-2</v>
      </c>
      <c r="L969">
        <v>0</v>
      </c>
      <c r="M969" s="1">
        <v>0.52862109204762497</v>
      </c>
      <c r="N969" s="1">
        <v>0.47137890795237403</v>
      </c>
      <c r="O969" s="1">
        <v>0.58661420573849299</v>
      </c>
      <c r="P969" s="1">
        <v>0.41338579426150601</v>
      </c>
      <c r="Q969" s="1">
        <v>0.55555555555555503</v>
      </c>
      <c r="R969" s="1">
        <v>0.44444444444444398</v>
      </c>
      <c r="S969" s="1">
        <f>IF(TeknologiOppgangNedgangUnik_Vader[[#This Row],[Nedgang-KNN]]&gt;TeknologiOppgangNedgangUnik_Vader[[#This Row],[Oppgang-KNN]],0,1)</f>
        <v>0</v>
      </c>
      <c r="T969" s="1">
        <f>IF(TeknologiOppgangNedgangUnik_Vader[[#This Row],[Label]]=TeknologiOppgangNedgangUnik_Vader[[#This Row],[Prediksjon-KNN]],1,-1)</f>
        <v>1</v>
      </c>
      <c r="U9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9" s="2">
        <f>TeknologiOppgangNedgangUnik_Vader[[#This Row],[Conviction KNN]]*TeknologiOppgangNedgangUnik_Vader[[#This Row],[Prediksjon Rett/Feil KNN]]*TeknologiOppgangNedgangUnik_Vader[[#This Row],[Return]]</f>
        <v>1.4784226759450383E-3</v>
      </c>
      <c r="W969" s="1">
        <v>0.51739161217776097</v>
      </c>
      <c r="X969" s="1">
        <v>0.48260838782223803</v>
      </c>
      <c r="Y969" s="1">
        <v>0.54250559284116295</v>
      </c>
      <c r="Z969" s="1">
        <v>0.45749440715883599</v>
      </c>
    </row>
    <row r="970" spans="1:26" hidden="1" x14ac:dyDescent="0.3">
      <c r="A970">
        <v>968</v>
      </c>
      <c r="B970" s="1">
        <v>90.610000999999997</v>
      </c>
      <c r="C970" s="1">
        <v>90.400002000000001</v>
      </c>
      <c r="D970" s="1">
        <v>94</v>
      </c>
      <c r="E970">
        <v>56396800</v>
      </c>
      <c r="F970" s="1">
        <v>93.779999000000004</v>
      </c>
      <c r="G970" s="3">
        <f>(TeknologiOppgangNedgangUnik_Vader[[#This Row],[Open]]-TeknologiOppgangNedgangUnik_Vader[[#This Row],[Close]])/TeknologiOppgangNedgangUnik_Vader[[#This Row],[Close]]</f>
        <v>-3.3802495561980186E-2</v>
      </c>
      <c r="H970" s="1">
        <v>0.27739999999999998</v>
      </c>
      <c r="I970" s="1">
        <v>3.1E-2</v>
      </c>
      <c r="J970" s="1">
        <v>0.92500000000000004</v>
      </c>
      <c r="K970" s="1">
        <v>4.2999999999999997E-2</v>
      </c>
      <c r="L970">
        <v>1</v>
      </c>
      <c r="M970" s="1">
        <v>0.53174900002757797</v>
      </c>
      <c r="N970" s="1">
        <v>0.46825099997242098</v>
      </c>
      <c r="O970" s="1">
        <v>0.58043469359393596</v>
      </c>
      <c r="P970" s="1">
        <v>0.41956530640606299</v>
      </c>
      <c r="Q970" s="1">
        <v>0.55555555555555503</v>
      </c>
      <c r="R970" s="1">
        <v>0.44444444444444398</v>
      </c>
      <c r="S970" s="1">
        <f>IF(TeknologiOppgangNedgangUnik_Vader[[#This Row],[Nedgang-KNN]]&gt;TeknologiOppgangNedgangUnik_Vader[[#This Row],[Oppgang-KNN]],0,1)</f>
        <v>0</v>
      </c>
      <c r="T970" s="1">
        <f>IF(TeknologiOppgangNedgangUnik_Vader[[#This Row],[Label]]=TeknologiOppgangNedgangUnik_Vader[[#This Row],[Prediksjon-KNN]],1,-1)</f>
        <v>-1</v>
      </c>
      <c r="U9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0" s="2">
        <f>TeknologiOppgangNedgangUnik_Vader[[#This Row],[Conviction KNN]]*TeknologiOppgangNedgangUnik_Vader[[#This Row],[Prediksjon Rett/Feil KNN]]*TeknologiOppgangNedgangUnik_Vader[[#This Row],[Return]]</f>
        <v>1.8779164201100094E-3</v>
      </c>
      <c r="W970" s="1">
        <v>0.51894322016025696</v>
      </c>
      <c r="X970" s="1">
        <v>0.48105677983974299</v>
      </c>
      <c r="Y970" s="1">
        <v>0.54250559284116295</v>
      </c>
      <c r="Z970" s="1">
        <v>0.45749440715883599</v>
      </c>
    </row>
    <row r="971" spans="1:26" hidden="1" x14ac:dyDescent="0.3">
      <c r="A971">
        <v>969</v>
      </c>
      <c r="B971" s="1">
        <v>60.666000366210902</v>
      </c>
      <c r="C971" s="1">
        <v>58.313999176025398</v>
      </c>
      <c r="D971" s="1">
        <v>60.919998168945298</v>
      </c>
      <c r="E971">
        <v>39975000</v>
      </c>
      <c r="F971" s="1">
        <v>58.959999084472699</v>
      </c>
      <c r="G971" s="3">
        <f>(TeknologiOppgangNedgangUnik_Vader[[#This Row],[Open]]-TeknologiOppgangNedgangUnik_Vader[[#This Row],[Close]])/TeknologiOppgangNedgangUnik_Vader[[#This Row],[Close]]</f>
        <v>2.8934893287464177E-2</v>
      </c>
      <c r="H971" s="1">
        <v>-0.89100000000000001</v>
      </c>
      <c r="I971" s="1">
        <v>9.0999999999999998E-2</v>
      </c>
      <c r="J971" s="1">
        <v>0.85599999999999998</v>
      </c>
      <c r="K971" s="1">
        <v>5.2999999999999999E-2</v>
      </c>
      <c r="L971">
        <v>0</v>
      </c>
      <c r="M971" s="1">
        <v>0.55095429750973302</v>
      </c>
      <c r="N971" s="1">
        <v>0.44904570249026599</v>
      </c>
      <c r="O971" s="1">
        <v>0.75466359719379095</v>
      </c>
      <c r="P971" s="1">
        <v>0.245336402806208</v>
      </c>
      <c r="Q971" s="1">
        <v>0.55555555555555503</v>
      </c>
      <c r="R971" s="1">
        <v>0.44444444444444398</v>
      </c>
      <c r="S971" s="1">
        <f>IF(TeknologiOppgangNedgangUnik_Vader[[#This Row],[Nedgang-KNN]]&gt;TeknologiOppgangNedgangUnik_Vader[[#This Row],[Oppgang-KNN]],0,1)</f>
        <v>0</v>
      </c>
      <c r="T971" s="1">
        <f>IF(TeknologiOppgangNedgangUnik_Vader[[#This Row],[Label]]=TeknologiOppgangNedgangUnik_Vader[[#This Row],[Prediksjon-KNN]],1,-1)</f>
        <v>1</v>
      </c>
      <c r="U9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1" s="2">
        <f>TeknologiOppgangNedgangUnik_Vader[[#This Row],[Conviction KNN]]*TeknologiOppgangNedgangUnik_Vader[[#This Row],[Prediksjon Rett/Feil KNN]]*TeknologiOppgangNedgangUnik_Vader[[#This Row],[Return]]</f>
        <v>1.6074940715257867E-3</v>
      </c>
      <c r="W971" s="1">
        <v>0.525204451862475</v>
      </c>
      <c r="X971" s="1">
        <v>0.474795548137525</v>
      </c>
      <c r="Y971" s="1">
        <v>0.54250559284116295</v>
      </c>
      <c r="Z971" s="1">
        <v>0.45749440715883599</v>
      </c>
    </row>
    <row r="972" spans="1:26" hidden="1" x14ac:dyDescent="0.3">
      <c r="A972">
        <v>970</v>
      </c>
      <c r="B972" s="1">
        <v>54.930000305175803</v>
      </c>
      <c r="C972" s="1">
        <v>52</v>
      </c>
      <c r="D972" s="1">
        <v>54.976001739502003</v>
      </c>
      <c r="E972">
        <v>89722500</v>
      </c>
      <c r="F972" s="1">
        <v>52.389999389648402</v>
      </c>
      <c r="G972" s="3">
        <f>(TeknologiOppgangNedgangUnik_Vader[[#This Row],[Open]]-TeknologiOppgangNedgangUnik_Vader[[#This Row],[Close]])/TeknologiOppgangNedgangUnik_Vader[[#This Row],[Close]]</f>
        <v>4.8482552874953316E-2</v>
      </c>
      <c r="H972" s="1">
        <v>0</v>
      </c>
      <c r="I972" s="1">
        <v>0</v>
      </c>
      <c r="J972" s="1">
        <v>1</v>
      </c>
      <c r="K972" s="1">
        <v>0</v>
      </c>
      <c r="L972">
        <v>0</v>
      </c>
      <c r="M972" s="1">
        <v>0.56373883883369702</v>
      </c>
      <c r="N972" s="1">
        <v>0.43626116116630198</v>
      </c>
      <c r="O972" s="1">
        <v>0.67709443016826198</v>
      </c>
      <c r="P972" s="1">
        <v>0.32290556983173702</v>
      </c>
      <c r="Q972" s="1">
        <v>0.44444444444444398</v>
      </c>
      <c r="R972" s="1">
        <v>0.55555555555555503</v>
      </c>
      <c r="S972" s="1">
        <f>IF(TeknologiOppgangNedgangUnik_Vader[[#This Row],[Nedgang-KNN]]&gt;TeknologiOppgangNedgangUnik_Vader[[#This Row],[Oppgang-KNN]],0,1)</f>
        <v>1</v>
      </c>
      <c r="T972" s="1">
        <f>IF(TeknologiOppgangNedgangUnik_Vader[[#This Row],[Label]]=TeknologiOppgangNedgangUnik_Vader[[#This Row],[Prediksjon-KNN]],1,-1)</f>
        <v>-1</v>
      </c>
      <c r="U9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2" s="2">
        <f>TeknologiOppgangNedgangUnik_Vader[[#This Row],[Conviction KNN]]*TeknologiOppgangNedgangUnik_Vader[[#This Row],[Prediksjon Rett/Feil KNN]]*TeknologiOppgangNedgangUnik_Vader[[#This Row],[Return]]</f>
        <v>-2.6934751597196271E-3</v>
      </c>
      <c r="W972" s="1">
        <v>0.53105519930732104</v>
      </c>
      <c r="X972" s="1">
        <v>0.46894480069267802</v>
      </c>
      <c r="Y972" s="1">
        <v>0.54250559284116295</v>
      </c>
      <c r="Z972" s="1">
        <v>0.45749440715883599</v>
      </c>
    </row>
    <row r="973" spans="1:26" hidden="1" x14ac:dyDescent="0.3">
      <c r="A973">
        <v>971</v>
      </c>
      <c r="B973" s="1">
        <v>52.903999328613303</v>
      </c>
      <c r="C973" s="1">
        <v>49.799999237060497</v>
      </c>
      <c r="D973" s="1">
        <v>53.551998138427699</v>
      </c>
      <c r="E973">
        <v>67363500</v>
      </c>
      <c r="F973" s="1">
        <v>50.1119995117188</v>
      </c>
      <c r="G973" s="3">
        <f>(TeknologiOppgangNedgangUnik_Vader[[#This Row],[Open]]-TeknologiOppgangNedgangUnik_Vader[[#This Row],[Close]])/TeknologiOppgangNedgangUnik_Vader[[#This Row],[Close]]</f>
        <v>5.5715194845529711E-2</v>
      </c>
      <c r="H973" s="1">
        <v>-0.86990000000000001</v>
      </c>
      <c r="I973" s="1">
        <v>0.13600000000000001</v>
      </c>
      <c r="J973" s="1">
        <v>0.79600000000000004</v>
      </c>
      <c r="K973" s="1">
        <v>6.8000000000000005E-2</v>
      </c>
      <c r="L973">
        <v>0</v>
      </c>
      <c r="M973" s="1">
        <v>0.53946478989401203</v>
      </c>
      <c r="N973" s="1">
        <v>0.46053521010598703</v>
      </c>
      <c r="O973" s="1">
        <v>0.77061988076490495</v>
      </c>
      <c r="P973" s="1">
        <v>0.22938011923509399</v>
      </c>
      <c r="Q973" s="1">
        <v>0.55555555555555503</v>
      </c>
      <c r="R973" s="1">
        <v>0.44444444444444398</v>
      </c>
      <c r="S973" s="1">
        <f>IF(TeknologiOppgangNedgangUnik_Vader[[#This Row],[Nedgang-KNN]]&gt;TeknologiOppgangNedgangUnik_Vader[[#This Row],[Oppgang-KNN]],0,1)</f>
        <v>0</v>
      </c>
      <c r="T973" s="1">
        <f>IF(TeknologiOppgangNedgangUnik_Vader[[#This Row],[Label]]=TeknologiOppgangNedgangUnik_Vader[[#This Row],[Prediksjon-KNN]],1,-1)</f>
        <v>1</v>
      </c>
      <c r="U9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3" s="2">
        <f>TeknologiOppgangNedgangUnik_Vader[[#This Row],[Conviction KNN]]*TeknologiOppgangNedgangUnik_Vader[[#This Row],[Prediksjon Rett/Feil KNN]]*TeknologiOppgangNedgangUnik_Vader[[#This Row],[Return]]</f>
        <v>3.0952886025294268E-3</v>
      </c>
      <c r="W973" s="1">
        <v>0.51965471687401998</v>
      </c>
      <c r="X973" s="1">
        <v>0.48034528312597902</v>
      </c>
      <c r="Y973" s="1">
        <v>0.54250559284116295</v>
      </c>
      <c r="Z973" s="1">
        <v>0.45749440715883599</v>
      </c>
    </row>
    <row r="974" spans="1:26" x14ac:dyDescent="0.3">
      <c r="A974">
        <v>972</v>
      </c>
      <c r="B974" s="1">
        <v>51.049999237060497</v>
      </c>
      <c r="C974" s="1">
        <v>50.659999847412102</v>
      </c>
      <c r="D974" s="1">
        <v>53.354000091552699</v>
      </c>
      <c r="E974">
        <v>60303000</v>
      </c>
      <c r="F974" s="1">
        <v>52.560001373291001</v>
      </c>
      <c r="G974" s="3">
        <f>(TeknologiOppgangNedgangUnik_Vader[[#This Row],[Open]]-TeknologiOppgangNedgangUnik_Vader[[#This Row],[Close]])/TeknologiOppgangNedgangUnik_Vader[[#This Row],[Close]]</f>
        <v>-2.872911143030963E-2</v>
      </c>
      <c r="H974" s="1">
        <v>-0.77829999999999999</v>
      </c>
      <c r="I974" s="1">
        <v>0.104</v>
      </c>
      <c r="J974" s="1">
        <v>0.81699999999999995</v>
      </c>
      <c r="K974" s="1">
        <v>7.9000000000000001E-2</v>
      </c>
      <c r="L974">
        <v>1</v>
      </c>
      <c r="M974" s="7">
        <v>0.53786665928944699</v>
      </c>
      <c r="N974" s="7">
        <v>0.46213334071055201</v>
      </c>
      <c r="O974" s="7">
        <v>0.72267588882487099</v>
      </c>
      <c r="P974" s="7">
        <v>0.27732411117512801</v>
      </c>
      <c r="Q974" s="7">
        <v>0.22222222222222199</v>
      </c>
      <c r="R974" s="7">
        <v>0.77777777777777701</v>
      </c>
      <c r="S974" s="1">
        <f>IF(TeknologiOppgangNedgangUnik_Vader[[#This Row],[Nedgang-KNN]]&gt;TeknologiOppgangNedgangUnik_Vader[[#This Row],[Oppgang-KNN]],0,1)</f>
        <v>1</v>
      </c>
      <c r="T974" s="1">
        <f>IF(TeknologiOppgangNedgangUnik_Vader[[#This Row],[Label]]=TeknologiOppgangNedgangUnik_Vader[[#This Row],[Prediksjon-KNN]],1,-1)</f>
        <v>1</v>
      </c>
      <c r="U9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74" s="2">
        <f>TeknologiOppgangNedgangUnik_Vader[[#This Row],[Conviction KNN]]*TeknologiOppgangNedgangUnik_Vader[[#This Row],[Prediksjon Rett/Feil KNN]]*TeknologiOppgangNedgangUnik_Vader[[#This Row],[Return]]</f>
        <v>-7.9803087306415561E-3</v>
      </c>
      <c r="W974" s="7">
        <v>0.51881668765637701</v>
      </c>
      <c r="X974" s="7">
        <v>0.48118331234362199</v>
      </c>
      <c r="Y974" s="7">
        <v>0.54250559284116295</v>
      </c>
      <c r="Z974" s="7">
        <v>0.45749440715883599</v>
      </c>
    </row>
    <row r="975" spans="1:26" hidden="1" x14ac:dyDescent="0.3">
      <c r="A975">
        <v>973</v>
      </c>
      <c r="B975" s="1">
        <v>52.922000885009801</v>
      </c>
      <c r="C975" s="1">
        <v>49.554000854492202</v>
      </c>
      <c r="D975" s="1">
        <v>53.102001190185497</v>
      </c>
      <c r="E975">
        <v>64076500</v>
      </c>
      <c r="F975" s="1">
        <v>51.375999450683601</v>
      </c>
      <c r="G975" s="3">
        <f>(TeknologiOppgangNedgangUnik_Vader[[#This Row],[Open]]-TeknologiOppgangNedgangUnik_Vader[[#This Row],[Close]])/TeknologiOppgangNedgangUnik_Vader[[#This Row],[Close]]</f>
        <v>3.0091899931021768E-2</v>
      </c>
      <c r="H975" s="1">
        <v>0.81730000000000003</v>
      </c>
      <c r="I975" s="1">
        <v>3.4000000000000002E-2</v>
      </c>
      <c r="J975" s="1">
        <v>0.86299999999999999</v>
      </c>
      <c r="K975" s="1">
        <v>0.10299999999999999</v>
      </c>
      <c r="L975">
        <v>0</v>
      </c>
      <c r="M975" s="1">
        <v>0.50671653879470802</v>
      </c>
      <c r="N975" s="1">
        <v>0.49328346120529099</v>
      </c>
      <c r="O975" s="1">
        <v>0.490385240633604</v>
      </c>
      <c r="P975" s="1">
        <v>0.509614759366396</v>
      </c>
      <c r="Q975" s="1">
        <v>0.55555555555555503</v>
      </c>
      <c r="R975" s="1">
        <v>0.44444444444444398</v>
      </c>
      <c r="S975" s="1">
        <f>IF(TeknologiOppgangNedgangUnik_Vader[[#This Row],[Nedgang-KNN]]&gt;TeknologiOppgangNedgangUnik_Vader[[#This Row],[Oppgang-KNN]],0,1)</f>
        <v>0</v>
      </c>
      <c r="T975" s="1">
        <f>IF(TeknologiOppgangNedgangUnik_Vader[[#This Row],[Label]]=TeknologiOppgangNedgangUnik_Vader[[#This Row],[Prediksjon-KNN]],1,-1)</f>
        <v>1</v>
      </c>
      <c r="U9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5" s="2">
        <f>TeknologiOppgangNedgangUnik_Vader[[#This Row],[Conviction KNN]]*TeknologiOppgangNedgangUnik_Vader[[#This Row],[Prediksjon Rett/Feil KNN]]*TeknologiOppgangNedgangUnik_Vader[[#This Row],[Return]]</f>
        <v>1.6717722183900972E-3</v>
      </c>
      <c r="W975" s="1">
        <v>0.50312929485037206</v>
      </c>
      <c r="X975" s="1">
        <v>0.496870705149627</v>
      </c>
      <c r="Y975" s="1">
        <v>0.37301587301587302</v>
      </c>
      <c r="Z975" s="1">
        <v>0.62698412698412698</v>
      </c>
    </row>
    <row r="976" spans="1:26" hidden="1" x14ac:dyDescent="0.3">
      <c r="A976">
        <v>974</v>
      </c>
      <c r="B976" s="1">
        <v>51.5060005187988</v>
      </c>
      <c r="C976" s="1">
        <v>49.805999755859403</v>
      </c>
      <c r="D976" s="1">
        <v>52.450000762939503</v>
      </c>
      <c r="E976">
        <v>40838500</v>
      </c>
      <c r="F976" s="1">
        <v>50.445999145507798</v>
      </c>
      <c r="G976" s="3">
        <f>(TeknologiOppgangNedgangUnik_Vader[[#This Row],[Open]]-TeknologiOppgangNedgangUnik_Vader[[#This Row],[Close]])/TeknologiOppgangNedgangUnik_Vader[[#This Row],[Close]]</f>
        <v>2.1012595473300172E-2</v>
      </c>
      <c r="H976" s="1">
        <v>0.91679999999999995</v>
      </c>
      <c r="I976" s="1">
        <v>6.9000000000000006E-2</v>
      </c>
      <c r="J976" s="1">
        <v>0.74199999999999999</v>
      </c>
      <c r="K976" s="1">
        <v>0.188</v>
      </c>
      <c r="L976">
        <v>0</v>
      </c>
      <c r="M976" s="1">
        <v>0.46253118374636498</v>
      </c>
      <c r="N976" s="1">
        <v>0.53746881625363396</v>
      </c>
      <c r="O976" s="1">
        <v>0.42322884854297799</v>
      </c>
      <c r="P976" s="1">
        <v>0.57677115145702096</v>
      </c>
      <c r="Q976" s="1">
        <v>0.33333333333333298</v>
      </c>
      <c r="R976" s="1">
        <v>0.66666666666666596</v>
      </c>
      <c r="S976" s="1">
        <f>IF(TeknologiOppgangNedgangUnik_Vader[[#This Row],[Nedgang-KNN]]&gt;TeknologiOppgangNedgangUnik_Vader[[#This Row],[Oppgang-KNN]],0,1)</f>
        <v>1</v>
      </c>
      <c r="T976" s="1">
        <f>IF(TeknologiOppgangNedgangUnik_Vader[[#This Row],[Label]]=TeknologiOppgangNedgangUnik_Vader[[#This Row],[Prediksjon-KNN]],1,-1)</f>
        <v>-1</v>
      </c>
      <c r="U9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6" s="2">
        <f>TeknologiOppgangNedgangUnik_Vader[[#This Row],[Conviction KNN]]*TeknologiOppgangNedgangUnik_Vader[[#This Row],[Prediksjon Rett/Feil KNN]]*TeknologiOppgangNedgangUnik_Vader[[#This Row],[Return]]</f>
        <v>-3.502099245550025E-3</v>
      </c>
      <c r="W976" s="1">
        <v>0.485275400455703</v>
      </c>
      <c r="X976" s="1">
        <v>0.51472459954429595</v>
      </c>
      <c r="Y976" s="1">
        <v>0.469343850842595</v>
      </c>
      <c r="Z976" s="1">
        <v>0.530656149157404</v>
      </c>
    </row>
    <row r="977" spans="1:26" hidden="1" x14ac:dyDescent="0.3">
      <c r="A977">
        <v>975</v>
      </c>
      <c r="B977" s="1">
        <v>52.200000762939503</v>
      </c>
      <c r="C977" s="1">
        <v>50.402000427246101</v>
      </c>
      <c r="D977" s="1">
        <v>52.397998809814503</v>
      </c>
      <c r="E977">
        <v>36007000</v>
      </c>
      <c r="F977" s="1">
        <v>51.7560005187988</v>
      </c>
      <c r="G977" s="3">
        <f>(TeknologiOppgangNedgangUnik_Vader[[#This Row],[Open]]-TeknologiOppgangNedgangUnik_Vader[[#This Row],[Close]])/TeknologiOppgangNedgangUnik_Vader[[#This Row],[Close]]</f>
        <v>8.5787201424003673E-3</v>
      </c>
      <c r="H977" s="1">
        <v>0.93640000000000001</v>
      </c>
      <c r="I977" s="1">
        <v>0.11700000000000001</v>
      </c>
      <c r="J977" s="1">
        <v>0.74299999999999999</v>
      </c>
      <c r="K977" s="1">
        <v>0.14099999999999999</v>
      </c>
      <c r="L977">
        <v>0</v>
      </c>
      <c r="M977" s="1">
        <v>0.48751424852523301</v>
      </c>
      <c r="N977" s="1">
        <v>0.51248575147476605</v>
      </c>
      <c r="O977" s="1">
        <v>0.48334672949440999</v>
      </c>
      <c r="P977" s="1">
        <v>0.51665327050558896</v>
      </c>
      <c r="Q977" s="1">
        <v>0.44444444444444398</v>
      </c>
      <c r="R977" s="1">
        <v>0.55555555555555503</v>
      </c>
      <c r="S977" s="1">
        <f>IF(TeknologiOppgangNedgangUnik_Vader[[#This Row],[Nedgang-KNN]]&gt;TeknologiOppgangNedgangUnik_Vader[[#This Row],[Oppgang-KNN]],0,1)</f>
        <v>1</v>
      </c>
      <c r="T977" s="1">
        <f>IF(TeknologiOppgangNedgangUnik_Vader[[#This Row],[Label]]=TeknologiOppgangNedgangUnik_Vader[[#This Row],[Prediksjon-KNN]],1,-1)</f>
        <v>-1</v>
      </c>
      <c r="U9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7" s="2">
        <f>TeknologiOppgangNedgangUnik_Vader[[#This Row],[Conviction KNN]]*TeknologiOppgangNedgangUnik_Vader[[#This Row],[Prediksjon Rett/Feil KNN]]*TeknologiOppgangNedgangUnik_Vader[[#This Row],[Return]]</f>
        <v>-4.7659556346668679E-4</v>
      </c>
      <c r="W977" s="1">
        <v>0.490364759968969</v>
      </c>
      <c r="X977" s="1">
        <v>0.50963524003103</v>
      </c>
      <c r="Y977" s="1">
        <v>0.469343850842595</v>
      </c>
      <c r="Z977" s="1">
        <v>0.530656149157404</v>
      </c>
    </row>
    <row r="978" spans="1:26" x14ac:dyDescent="0.3">
      <c r="A978">
        <v>976</v>
      </c>
      <c r="B978" s="1">
        <v>53.139999389648402</v>
      </c>
      <c r="C978" s="1">
        <v>52.448001861572301</v>
      </c>
      <c r="D978" s="1">
        <v>55.476001739502003</v>
      </c>
      <c r="E978">
        <v>47632000</v>
      </c>
      <c r="F978" s="1">
        <v>55.318000793457003</v>
      </c>
      <c r="G978" s="3">
        <f>(TeknologiOppgangNedgangUnik_Vader[[#This Row],[Open]]-TeknologiOppgangNedgangUnik_Vader[[#This Row],[Close]])/TeknologiOppgangNedgangUnik_Vader[[#This Row],[Close]]</f>
        <v>-3.9372381007417287E-2</v>
      </c>
      <c r="H978" s="1">
        <v>0.85550000000000004</v>
      </c>
      <c r="I978" s="1">
        <v>2.4E-2</v>
      </c>
      <c r="J978" s="1">
        <v>0.85099999999999998</v>
      </c>
      <c r="K978" s="1">
        <v>0.125</v>
      </c>
      <c r="L978">
        <v>1</v>
      </c>
      <c r="M978" s="7">
        <v>0.49940409879812298</v>
      </c>
      <c r="N978" s="7">
        <v>0.50059590120187603</v>
      </c>
      <c r="O978" s="7">
        <v>0.476879857095449</v>
      </c>
      <c r="P978" s="7">
        <v>0.52312014290455</v>
      </c>
      <c r="Q978" s="7">
        <v>0.33333333333333298</v>
      </c>
      <c r="R978" s="7">
        <v>0.66666666666666596</v>
      </c>
      <c r="S978" s="1">
        <f>IF(TeknologiOppgangNedgangUnik_Vader[[#This Row],[Nedgang-KNN]]&gt;TeknologiOppgangNedgangUnik_Vader[[#This Row],[Oppgang-KNN]],0,1)</f>
        <v>1</v>
      </c>
      <c r="T978" s="1">
        <f>IF(TeknologiOppgangNedgangUnik_Vader[[#This Row],[Label]]=TeknologiOppgangNedgangUnik_Vader[[#This Row],[Prediksjon-KNN]],1,-1)</f>
        <v>1</v>
      </c>
      <c r="U9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8" s="2">
        <f>TeknologiOppgangNedgangUnik_Vader[[#This Row],[Conviction KNN]]*TeknologiOppgangNedgangUnik_Vader[[#This Row],[Prediksjon Rett/Feil KNN]]*TeknologiOppgangNedgangUnik_Vader[[#This Row],[Return]]</f>
        <v>-6.5620635012362078E-3</v>
      </c>
      <c r="W978" s="7">
        <v>0.49957291993443498</v>
      </c>
      <c r="X978" s="7">
        <v>0.50042708006556402</v>
      </c>
      <c r="Y978" s="7">
        <v>0.37301587301587302</v>
      </c>
      <c r="Z978" s="7">
        <v>0.62698412698412698</v>
      </c>
    </row>
    <row r="979" spans="1:26" hidden="1" x14ac:dyDescent="0.3">
      <c r="A979">
        <v>977</v>
      </c>
      <c r="B979" s="1">
        <v>56.4799995422363</v>
      </c>
      <c r="C979" s="1">
        <v>53.159999847412102</v>
      </c>
      <c r="D979" s="1">
        <v>56.540000915527301</v>
      </c>
      <c r="E979">
        <v>43277500</v>
      </c>
      <c r="F979" s="1">
        <v>54.355998992919901</v>
      </c>
      <c r="G979" s="3">
        <f>(TeknologiOppgangNedgangUnik_Vader[[#This Row],[Open]]-TeknologiOppgangNedgangUnik_Vader[[#This Row],[Close]])/TeknologiOppgangNedgangUnik_Vader[[#This Row],[Close]]</f>
        <v>3.9075733841136086E-2</v>
      </c>
      <c r="H979" s="1">
        <v>0.8669</v>
      </c>
      <c r="I979" s="1">
        <v>7.8E-2</v>
      </c>
      <c r="J979" s="1">
        <v>0.83099999999999996</v>
      </c>
      <c r="K979" s="1">
        <v>9.1999999999999998E-2</v>
      </c>
      <c r="L979">
        <v>0</v>
      </c>
      <c r="M979" s="1">
        <v>0.51140661696609602</v>
      </c>
      <c r="N979" s="1">
        <v>0.48859338303390298</v>
      </c>
      <c r="O979" s="1">
        <v>0.49445188405795099</v>
      </c>
      <c r="P979" s="1">
        <v>0.50554811594204796</v>
      </c>
      <c r="Q979" s="1">
        <v>0.33333333333333298</v>
      </c>
      <c r="R979" s="1">
        <v>0.66666666666666596</v>
      </c>
      <c r="S979" s="1">
        <f>IF(TeknologiOppgangNedgangUnik_Vader[[#This Row],[Nedgang-KNN]]&gt;TeknologiOppgangNedgangUnik_Vader[[#This Row],[Oppgang-KNN]],0,1)</f>
        <v>1</v>
      </c>
      <c r="T979" s="1">
        <f>IF(TeknologiOppgangNedgangUnik_Vader[[#This Row],[Label]]=TeknologiOppgangNedgangUnik_Vader[[#This Row],[Prediksjon-KNN]],1,-1)</f>
        <v>-1</v>
      </c>
      <c r="U9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9" s="2">
        <f>TeknologiOppgangNedgangUnik_Vader[[#This Row],[Conviction KNN]]*TeknologiOppgangNedgangUnik_Vader[[#This Row],[Prediksjon Rett/Feil KNN]]*TeknologiOppgangNedgangUnik_Vader[[#This Row],[Return]]</f>
        <v>-6.5126223068560076E-3</v>
      </c>
      <c r="W979" s="1">
        <v>0.50189625650825598</v>
      </c>
      <c r="X979" s="1">
        <v>0.49810374349174302</v>
      </c>
      <c r="Y979" s="1">
        <v>0.469343850842595</v>
      </c>
      <c r="Z979" s="1">
        <v>0.530656149157404</v>
      </c>
    </row>
    <row r="980" spans="1:26" hidden="1" x14ac:dyDescent="0.3">
      <c r="A980">
        <v>978</v>
      </c>
      <c r="B980" s="1">
        <v>53.858001708984403</v>
      </c>
      <c r="C980" s="1">
        <v>52.599998474121101</v>
      </c>
      <c r="D980" s="1">
        <v>54.200000762939503</v>
      </c>
      <c r="E980">
        <v>27106000</v>
      </c>
      <c r="F980" s="1">
        <v>52.7820014953613</v>
      </c>
      <c r="G980" s="3">
        <f>(TeknologiOppgangNedgangUnik_Vader[[#This Row],[Open]]-TeknologiOppgangNedgangUnik_Vader[[#This Row],[Close]])/TeknologiOppgangNedgangUnik_Vader[[#This Row],[Close]]</f>
        <v>2.0385741031773246E-2</v>
      </c>
      <c r="H980" s="1">
        <v>0.93</v>
      </c>
      <c r="I980" s="1">
        <v>5.6000000000000001E-2</v>
      </c>
      <c r="J980" s="1">
        <v>0.84099999999999997</v>
      </c>
      <c r="K980" s="1">
        <v>0.10299999999999999</v>
      </c>
      <c r="L980">
        <v>0</v>
      </c>
      <c r="M980" s="1">
        <v>0.50163393041014304</v>
      </c>
      <c r="N980" s="1">
        <v>0.49836606958985602</v>
      </c>
      <c r="O980" s="1">
        <v>0.48159305146694198</v>
      </c>
      <c r="P980" s="1">
        <v>0.51840694853305702</v>
      </c>
      <c r="Q980" s="1">
        <v>0.44444444444444398</v>
      </c>
      <c r="R980" s="1">
        <v>0.55555555555555503</v>
      </c>
      <c r="S980" s="1">
        <f>IF(TeknologiOppgangNedgangUnik_Vader[[#This Row],[Nedgang-KNN]]&gt;TeknologiOppgangNedgangUnik_Vader[[#This Row],[Oppgang-KNN]],0,1)</f>
        <v>1</v>
      </c>
      <c r="T980" s="1">
        <f>IF(TeknologiOppgangNedgangUnik_Vader[[#This Row],[Label]]=TeknologiOppgangNedgangUnik_Vader[[#This Row],[Prediksjon-KNN]],1,-1)</f>
        <v>-1</v>
      </c>
      <c r="U9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0" s="2">
        <f>TeknologiOppgangNedgangUnik_Vader[[#This Row],[Conviction KNN]]*TeknologiOppgangNedgangUnik_Vader[[#This Row],[Prediksjon Rett/Feil KNN]]*TeknologiOppgangNedgangUnik_Vader[[#This Row],[Return]]</f>
        <v>-1.1325411684318463E-3</v>
      </c>
      <c r="W980" s="1">
        <v>0.50065652531244698</v>
      </c>
      <c r="X980" s="1">
        <v>0.49934347468755202</v>
      </c>
      <c r="Y980" s="1">
        <v>0.469343850842595</v>
      </c>
      <c r="Z980" s="1">
        <v>0.530656149157404</v>
      </c>
    </row>
    <row r="981" spans="1:26" hidden="1" x14ac:dyDescent="0.3">
      <c r="A981">
        <v>979</v>
      </c>
      <c r="B981" s="1">
        <v>53.478000640869098</v>
      </c>
      <c r="C981" s="1">
        <v>50.700000762939503</v>
      </c>
      <c r="D981" s="1">
        <v>53.931999206542997</v>
      </c>
      <c r="E981">
        <v>46877500</v>
      </c>
      <c r="F981" s="1">
        <v>52</v>
      </c>
      <c r="G981" s="3">
        <f>(TeknologiOppgangNedgangUnik_Vader[[#This Row],[Open]]-TeknologiOppgangNedgangUnik_Vader[[#This Row],[Close]])/TeknologiOppgangNedgangUnik_Vader[[#This Row],[Close]]</f>
        <v>2.8423089247482655E-2</v>
      </c>
      <c r="H981" s="1">
        <v>0.69079999999999997</v>
      </c>
      <c r="I981" s="1">
        <v>2.1000000000000001E-2</v>
      </c>
      <c r="J981" s="1">
        <v>0.90100000000000002</v>
      </c>
      <c r="K981" s="1">
        <v>7.8E-2</v>
      </c>
      <c r="L981">
        <v>0</v>
      </c>
      <c r="M981" s="1">
        <v>0.51981666119514103</v>
      </c>
      <c r="N981" s="1">
        <v>0.48018333880485797</v>
      </c>
      <c r="O981" s="1">
        <v>0.52446223856184704</v>
      </c>
      <c r="P981" s="1">
        <v>0.47553776143815202</v>
      </c>
      <c r="Q981" s="1">
        <v>0.55555555555555503</v>
      </c>
      <c r="R981" s="1">
        <v>0.44444444444444398</v>
      </c>
      <c r="S981" s="1">
        <f>IF(TeknologiOppgangNedgangUnik_Vader[[#This Row],[Nedgang-KNN]]&gt;TeknologiOppgangNedgangUnik_Vader[[#This Row],[Oppgang-KNN]],0,1)</f>
        <v>0</v>
      </c>
      <c r="T981" s="1">
        <f>IF(TeknologiOppgangNedgangUnik_Vader[[#This Row],[Label]]=TeknologiOppgangNedgangUnik_Vader[[#This Row],[Prediksjon-KNN]],1,-1)</f>
        <v>1</v>
      </c>
      <c r="U9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1" s="2">
        <f>TeknologiOppgangNedgangUnik_Vader[[#This Row],[Conviction KNN]]*TeknologiOppgangNedgangUnik_Vader[[#This Row],[Prediksjon Rett/Feil KNN]]*TeknologiOppgangNedgangUnik_Vader[[#This Row],[Return]]</f>
        <v>1.5790605137490355E-3</v>
      </c>
      <c r="W981" s="1">
        <v>0.50949331284237498</v>
      </c>
      <c r="X981" s="1">
        <v>0.49050668715762402</v>
      </c>
      <c r="Y981" s="1">
        <v>0.61764705882352899</v>
      </c>
      <c r="Z981" s="1">
        <v>0.38235294117647001</v>
      </c>
    </row>
    <row r="982" spans="1:26" x14ac:dyDescent="0.3">
      <c r="A982">
        <v>980</v>
      </c>
      <c r="B982" s="1">
        <v>52.136001586914098</v>
      </c>
      <c r="C982" s="1">
        <v>50.518001556396499</v>
      </c>
      <c r="D982" s="1">
        <v>52.372001647949197</v>
      </c>
      <c r="E982">
        <v>28001500</v>
      </c>
      <c r="F982" s="1">
        <v>52.189998626708999</v>
      </c>
      <c r="G982" s="3">
        <f>(TeknologiOppgangNedgangUnik_Vader[[#This Row],[Open]]-TeknologiOppgangNedgangUnik_Vader[[#This Row],[Close]])/TeknologiOppgangNedgangUnik_Vader[[#This Row],[Close]]</f>
        <v>-1.0346242808151134E-3</v>
      </c>
      <c r="H982" s="1">
        <v>-0.55740000000000001</v>
      </c>
      <c r="I982" s="1">
        <v>7.8E-2</v>
      </c>
      <c r="J982" s="1">
        <v>0.88600000000000001</v>
      </c>
      <c r="K982" s="1">
        <v>3.5000000000000003E-2</v>
      </c>
      <c r="L982">
        <v>1</v>
      </c>
      <c r="M982" s="7">
        <v>0.54503841338656001</v>
      </c>
      <c r="N982" s="7">
        <v>0.454961586613439</v>
      </c>
      <c r="O982" s="7">
        <v>0.70097198003952998</v>
      </c>
      <c r="P982" s="7">
        <v>0.29902801996046902</v>
      </c>
      <c r="Q982" s="7">
        <v>0.44444444444444398</v>
      </c>
      <c r="R982" s="7">
        <v>0.55555555555555503</v>
      </c>
      <c r="S982" s="1">
        <f>IF(TeknologiOppgangNedgangUnik_Vader[[#This Row],[Nedgang-KNN]]&gt;TeknologiOppgangNedgangUnik_Vader[[#This Row],[Oppgang-KNN]],0,1)</f>
        <v>1</v>
      </c>
      <c r="T982" s="1">
        <f>IF(TeknologiOppgangNedgangUnik_Vader[[#This Row],[Label]]=TeknologiOppgangNedgangUnik_Vader[[#This Row],[Prediksjon-KNN]],1,-1)</f>
        <v>1</v>
      </c>
      <c r="U9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2" s="2">
        <f>TeknologiOppgangNedgangUnik_Vader[[#This Row],[Conviction KNN]]*TeknologiOppgangNedgangUnik_Vader[[#This Row],[Prediksjon Rett/Feil KNN]]*TeknologiOppgangNedgangUnik_Vader[[#This Row],[Return]]</f>
        <v>-5.7479126711950716E-5</v>
      </c>
      <c r="W982" s="7">
        <v>0.525718553739843</v>
      </c>
      <c r="X982" s="7">
        <v>0.474281446260156</v>
      </c>
      <c r="Y982" s="7">
        <v>0.54250559284116295</v>
      </c>
      <c r="Z982" s="7">
        <v>0.45749440715883599</v>
      </c>
    </row>
    <row r="983" spans="1:26" hidden="1" x14ac:dyDescent="0.3">
      <c r="A983">
        <v>981</v>
      </c>
      <c r="B983" s="1">
        <v>52.773998260497997</v>
      </c>
      <c r="C983" s="1">
        <v>52.419998168945298</v>
      </c>
      <c r="D983" s="1">
        <v>59.5859985351562</v>
      </c>
      <c r="E983">
        <v>95139000</v>
      </c>
      <c r="F983" s="1">
        <v>58.827999114990199</v>
      </c>
      <c r="G983" s="3">
        <f>(TeknologiOppgangNedgangUnik_Vader[[#This Row],[Open]]-TeknologiOppgangNedgangUnik_Vader[[#This Row],[Close]])/TeknologiOppgangNedgangUnik_Vader[[#This Row],[Close]]</f>
        <v>-0.10291019489985608</v>
      </c>
      <c r="H983" s="1">
        <v>0.45879999999999999</v>
      </c>
      <c r="I983" s="1">
        <v>0</v>
      </c>
      <c r="J983" s="1">
        <v>0.91200000000000003</v>
      </c>
      <c r="K983" s="1">
        <v>8.7999999999999995E-2</v>
      </c>
      <c r="L983">
        <v>1</v>
      </c>
      <c r="M983" s="1">
        <v>0.52356781531776397</v>
      </c>
      <c r="N983" s="1">
        <v>0.47643218468223503</v>
      </c>
      <c r="O983" s="1">
        <v>0.54933453218624695</v>
      </c>
      <c r="P983" s="1">
        <v>0.450665467813752</v>
      </c>
      <c r="Q983" s="1">
        <v>0.55555555555555503</v>
      </c>
      <c r="R983" s="1">
        <v>0.44444444444444398</v>
      </c>
      <c r="S983" s="1">
        <f>IF(TeknologiOppgangNedgangUnik_Vader[[#This Row],[Nedgang-KNN]]&gt;TeknologiOppgangNedgangUnik_Vader[[#This Row],[Oppgang-KNN]],0,1)</f>
        <v>0</v>
      </c>
      <c r="T983" s="1">
        <f>IF(TeknologiOppgangNedgangUnik_Vader[[#This Row],[Label]]=TeknologiOppgangNedgangUnik_Vader[[#This Row],[Prediksjon-KNN]],1,-1)</f>
        <v>-1</v>
      </c>
      <c r="U9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3" s="2">
        <f>TeknologiOppgangNedgangUnik_Vader[[#This Row],[Conviction KNN]]*TeknologiOppgangNedgangUnik_Vader[[#This Row],[Prediksjon Rett/Feil KNN]]*TeknologiOppgangNedgangUnik_Vader[[#This Row],[Return]]</f>
        <v>5.7172330499920014E-3</v>
      </c>
      <c r="W983" s="1">
        <v>0.51136655561433397</v>
      </c>
      <c r="X983" s="1">
        <v>0.48863344438566497</v>
      </c>
      <c r="Y983" s="1">
        <v>0.81034482758620596</v>
      </c>
      <c r="Z983" s="1">
        <v>0.18965517241379301</v>
      </c>
    </row>
    <row r="984" spans="1:26" hidden="1" x14ac:dyDescent="0.3">
      <c r="A984">
        <v>982</v>
      </c>
      <c r="B984" s="1">
        <v>60.209999084472699</v>
      </c>
      <c r="C984" s="1">
        <v>57.145999908447301</v>
      </c>
      <c r="D984" s="1">
        <v>60.8880004882812</v>
      </c>
      <c r="E984">
        <v>100291500</v>
      </c>
      <c r="F984" s="1">
        <v>57.700000762939503</v>
      </c>
      <c r="G984" s="3">
        <f>(TeknologiOppgangNedgangUnik_Vader[[#This Row],[Open]]-TeknologiOppgangNedgangUnik_Vader[[#This Row],[Close]])/TeknologiOppgangNedgangUnik_Vader[[#This Row],[Close]]</f>
        <v>4.3500836886389761E-2</v>
      </c>
      <c r="H984" s="1">
        <v>-0.95840000000000003</v>
      </c>
      <c r="I984" s="1">
        <v>0.104</v>
      </c>
      <c r="J984" s="1">
        <v>0.85199999999999998</v>
      </c>
      <c r="K984" s="1">
        <v>4.3999999999999997E-2</v>
      </c>
      <c r="L984">
        <v>0</v>
      </c>
      <c r="M984" s="1">
        <v>0.55379190892649399</v>
      </c>
      <c r="N984" s="1">
        <v>0.44620809107350501</v>
      </c>
      <c r="O984" s="1">
        <v>0.77819525702537296</v>
      </c>
      <c r="P984" s="1">
        <v>0.22180474297462599</v>
      </c>
      <c r="Q984" s="1">
        <v>0.11111111111111099</v>
      </c>
      <c r="R984" s="1">
        <v>0.88888888888888795</v>
      </c>
      <c r="S984" s="1">
        <f>IF(TeknologiOppgangNedgangUnik_Vader[[#This Row],[Nedgang-KNN]]&gt;TeknologiOppgangNedgangUnik_Vader[[#This Row],[Oppgang-KNN]],0,1)</f>
        <v>1</v>
      </c>
      <c r="T984" s="1">
        <f>IF(TeknologiOppgangNedgangUnik_Vader[[#This Row],[Label]]=TeknologiOppgangNedgangUnik_Vader[[#This Row],[Prediksjon-KNN]],1,-1)</f>
        <v>-1</v>
      </c>
      <c r="U9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84" s="2">
        <f>TeknologiOppgangNedgangUnik_Vader[[#This Row],[Conviction KNN]]*TeknologiOppgangNedgangUnik_Vader[[#This Row],[Prediksjon Rett/Feil KNN]]*TeknologiOppgangNedgangUnik_Vader[[#This Row],[Return]]</f>
        <v>-1.6916992122484889E-2</v>
      </c>
      <c r="W984" s="1">
        <v>0.52662259345111195</v>
      </c>
      <c r="X984" s="1">
        <v>0.47337740654888699</v>
      </c>
      <c r="Y984" s="1">
        <v>0.54250559284116295</v>
      </c>
      <c r="Z984" s="1">
        <v>0.45749440715883599</v>
      </c>
    </row>
    <row r="985" spans="1:26" hidden="1" x14ac:dyDescent="0.3">
      <c r="A985">
        <v>983</v>
      </c>
      <c r="B985" s="1">
        <v>63.444000244140597</v>
      </c>
      <c r="C985" s="1">
        <v>60.201999664306598</v>
      </c>
      <c r="D985" s="1">
        <v>64.199996948242202</v>
      </c>
      <c r="E985">
        <v>104203500</v>
      </c>
      <c r="F985" s="1">
        <v>62.972000122070298</v>
      </c>
      <c r="G985" s="3">
        <f>(TeknologiOppgangNedgangUnik_Vader[[#This Row],[Open]]-TeknologiOppgangNedgangUnik_Vader[[#This Row],[Close]])/TeknologiOppgangNedgangUnik_Vader[[#This Row],[Close]]</f>
        <v>7.4953967025873881E-3</v>
      </c>
      <c r="H985" s="1">
        <v>0.98040000000000005</v>
      </c>
      <c r="I985" s="1">
        <v>7.2999999999999995E-2</v>
      </c>
      <c r="J985" s="1">
        <v>0.79</v>
      </c>
      <c r="K985" s="1">
        <v>0.13700000000000001</v>
      </c>
      <c r="L985">
        <v>0</v>
      </c>
      <c r="M985" s="1">
        <v>0.48631288491191099</v>
      </c>
      <c r="N985" s="1">
        <v>0.51368711508808795</v>
      </c>
      <c r="O985" s="1">
        <v>0.45691883726938498</v>
      </c>
      <c r="P985" s="1">
        <v>0.54308116273061402</v>
      </c>
      <c r="Q985" s="1">
        <v>0.33333333333333298</v>
      </c>
      <c r="R985" s="1">
        <v>0.66666666666666596</v>
      </c>
      <c r="S985" s="1">
        <f>IF(TeknologiOppgangNedgangUnik_Vader[[#This Row],[Nedgang-KNN]]&gt;TeknologiOppgangNedgangUnik_Vader[[#This Row],[Oppgang-KNN]],0,1)</f>
        <v>1</v>
      </c>
      <c r="T985" s="1">
        <f>IF(TeknologiOppgangNedgangUnik_Vader[[#This Row],[Label]]=TeknologiOppgangNedgangUnik_Vader[[#This Row],[Prediksjon-KNN]],1,-1)</f>
        <v>-1</v>
      </c>
      <c r="U9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5" s="2">
        <f>TeknologiOppgangNedgangUnik_Vader[[#This Row],[Conviction KNN]]*TeknologiOppgangNedgangUnik_Vader[[#This Row],[Prediksjon Rett/Feil KNN]]*TeknologiOppgangNedgangUnik_Vader[[#This Row],[Return]]</f>
        <v>-1.2492327837645633E-3</v>
      </c>
      <c r="W985" s="1">
        <v>0.493251500917265</v>
      </c>
      <c r="X985" s="1">
        <v>0.50674849908273401</v>
      </c>
      <c r="Y985" s="1">
        <v>0.469343850842595</v>
      </c>
      <c r="Z985" s="1">
        <v>0.530656149157404</v>
      </c>
    </row>
    <row r="986" spans="1:26" hidden="1" x14ac:dyDescent="0.3">
      <c r="A986">
        <v>984</v>
      </c>
      <c r="B986" s="1">
        <v>61.650001525878899</v>
      </c>
      <c r="C986" s="1">
        <v>61.330001831054702</v>
      </c>
      <c r="D986" s="1">
        <v>67.980003356933594</v>
      </c>
      <c r="E986">
        <v>137127500</v>
      </c>
      <c r="F986" s="1">
        <v>66.180000305175795</v>
      </c>
      <c r="G986" s="3">
        <f>(TeknologiOppgangNedgangUnik_Vader[[#This Row],[Open]]-TeknologiOppgangNedgangUnik_Vader[[#This Row],[Close]])/TeknologiOppgangNedgangUnik_Vader[[#This Row],[Close]]</f>
        <v>-6.8449663922751827E-2</v>
      </c>
      <c r="H986" s="1">
        <v>0.98060000000000003</v>
      </c>
      <c r="I986" s="1">
        <v>5.3999999999999999E-2</v>
      </c>
      <c r="J986" s="1">
        <v>0.81799999999999995</v>
      </c>
      <c r="K986" s="1">
        <v>0.128</v>
      </c>
      <c r="L986">
        <v>1</v>
      </c>
      <c r="M986" s="1">
        <v>0.49197150952810298</v>
      </c>
      <c r="N986" s="1">
        <v>0.50802849047189602</v>
      </c>
      <c r="O986" s="1">
        <v>0.46176626610323801</v>
      </c>
      <c r="P986" s="1">
        <v>0.53823373389676099</v>
      </c>
      <c r="Q986" s="1">
        <v>0.66666666666666596</v>
      </c>
      <c r="R986" s="1">
        <v>0.33333333333333298</v>
      </c>
      <c r="S986" s="1">
        <f>IF(TeknologiOppgangNedgangUnik_Vader[[#This Row],[Nedgang-KNN]]&gt;TeknologiOppgangNedgangUnik_Vader[[#This Row],[Oppgang-KNN]],0,1)</f>
        <v>0</v>
      </c>
      <c r="T986" s="1">
        <f>IF(TeknologiOppgangNedgangUnik_Vader[[#This Row],[Label]]=TeknologiOppgangNedgangUnik_Vader[[#This Row],[Prediksjon-KNN]],1,-1)</f>
        <v>-1</v>
      </c>
      <c r="U9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6" s="2">
        <f>TeknologiOppgangNedgangUnik_Vader[[#This Row],[Conviction KNN]]*TeknologiOppgangNedgangUnik_Vader[[#This Row],[Prediksjon Rett/Feil KNN]]*TeknologiOppgangNedgangUnik_Vader[[#This Row],[Return]]</f>
        <v>1.1408277320458626E-2</v>
      </c>
      <c r="W986" s="1">
        <v>0.49596814740905698</v>
      </c>
      <c r="X986" s="1">
        <v>0.50403185259094196</v>
      </c>
      <c r="Y986" s="1">
        <v>0.469343850842595</v>
      </c>
      <c r="Z986" s="1">
        <v>0.530656149157404</v>
      </c>
    </row>
    <row r="987" spans="1:26" hidden="1" x14ac:dyDescent="0.3">
      <c r="A987">
        <v>985</v>
      </c>
      <c r="B987" s="1">
        <v>65.678001403808594</v>
      </c>
      <c r="C987" s="1">
        <v>64.452003479003906</v>
      </c>
      <c r="D987" s="1">
        <v>67.580001831054702</v>
      </c>
      <c r="E987">
        <v>45633500</v>
      </c>
      <c r="F987" s="1">
        <v>65.980003356933594</v>
      </c>
      <c r="G987" s="3">
        <f>(TeknologiOppgangNedgangUnik_Vader[[#This Row],[Open]]-TeknologiOppgangNedgangUnik_Vader[[#This Row],[Close]])/TeknologiOppgangNedgangUnik_Vader[[#This Row],[Close]]</f>
        <v>-4.577173958165065E-3</v>
      </c>
      <c r="H987" s="1">
        <v>0.89339999999999997</v>
      </c>
      <c r="I987" s="1">
        <v>0</v>
      </c>
      <c r="J987" s="1">
        <v>0.88500000000000001</v>
      </c>
      <c r="K987" s="1">
        <v>0.115</v>
      </c>
      <c r="L987">
        <v>1</v>
      </c>
      <c r="M987" s="1">
        <v>0.50531887184282998</v>
      </c>
      <c r="N987" s="1">
        <v>0.49468112815717002</v>
      </c>
      <c r="O987" s="1">
        <v>0.50374663547291798</v>
      </c>
      <c r="P987" s="1">
        <v>0.49625336452708102</v>
      </c>
      <c r="Q987" s="1">
        <v>0.55555555555555503</v>
      </c>
      <c r="R987" s="1">
        <v>0.44444444444444398</v>
      </c>
      <c r="S987" s="1">
        <f>IF(TeknologiOppgangNedgangUnik_Vader[[#This Row],[Nedgang-KNN]]&gt;TeknologiOppgangNedgangUnik_Vader[[#This Row],[Oppgang-KNN]],0,1)</f>
        <v>0</v>
      </c>
      <c r="T987" s="1">
        <f>IF(TeknologiOppgangNedgangUnik_Vader[[#This Row],[Label]]=TeknologiOppgangNedgangUnik_Vader[[#This Row],[Prediksjon-KNN]],1,-1)</f>
        <v>-1</v>
      </c>
      <c r="U9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7" s="2">
        <f>TeknologiOppgangNedgangUnik_Vader[[#This Row],[Conviction KNN]]*TeknologiOppgangNedgangUnik_Vader[[#This Row],[Prediksjon Rett/Feil KNN]]*TeknologiOppgangNedgangUnik_Vader[[#This Row],[Return]]</f>
        <v>2.5428744212028126E-4</v>
      </c>
      <c r="W987" s="1">
        <v>0.50239475256618404</v>
      </c>
      <c r="X987" s="1">
        <v>0.49760524743381601</v>
      </c>
      <c r="Y987" s="1">
        <v>0.515593561368209</v>
      </c>
      <c r="Z987" s="1">
        <v>0.48440643863179</v>
      </c>
    </row>
    <row r="988" spans="1:26" hidden="1" x14ac:dyDescent="0.3">
      <c r="A988">
        <v>986</v>
      </c>
      <c r="B988" s="1">
        <v>66.508003234863295</v>
      </c>
      <c r="C988" s="1">
        <v>65.819999694824205</v>
      </c>
      <c r="D988" s="1">
        <v>68.400001525878906</v>
      </c>
      <c r="E988">
        <v>38121500</v>
      </c>
      <c r="F988" s="1">
        <v>67.463996887207003</v>
      </c>
      <c r="G988" s="3">
        <f>(TeknologiOppgangNedgangUnik_Vader[[#This Row],[Open]]-TeknologiOppgangNedgangUnik_Vader[[#This Row],[Close]])/TeknologiOppgangNedgangUnik_Vader[[#This Row],[Close]]</f>
        <v>-1.4170427138226516E-2</v>
      </c>
      <c r="H988" s="1">
        <v>0.997</v>
      </c>
      <c r="I988" s="1">
        <v>5.1999999999999998E-2</v>
      </c>
      <c r="J988" s="1">
        <v>0.79</v>
      </c>
      <c r="K988" s="1">
        <v>0.158</v>
      </c>
      <c r="L988">
        <v>1</v>
      </c>
      <c r="M988" s="1">
        <v>0.48121301588406401</v>
      </c>
      <c r="N988" s="1">
        <v>0.51878698411593505</v>
      </c>
      <c r="O988" s="1">
        <v>0.440279137694642</v>
      </c>
      <c r="P988" s="1">
        <v>0.559720862305358</v>
      </c>
      <c r="Q988" s="1">
        <v>0.55555555555555503</v>
      </c>
      <c r="R988" s="1">
        <v>0.44444444444444398</v>
      </c>
      <c r="S988" s="1">
        <f>IF(TeknologiOppgangNedgangUnik_Vader[[#This Row],[Nedgang-KNN]]&gt;TeknologiOppgangNedgangUnik_Vader[[#This Row],[Oppgang-KNN]],0,1)</f>
        <v>0</v>
      </c>
      <c r="T988" s="1">
        <f>IF(TeknologiOppgangNedgangUnik_Vader[[#This Row],[Label]]=TeknologiOppgangNedgangUnik_Vader[[#This Row],[Prediksjon-KNN]],1,-1)</f>
        <v>-1</v>
      </c>
      <c r="U9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8" s="2">
        <f>TeknologiOppgangNedgangUnik_Vader[[#This Row],[Conviction KNN]]*TeknologiOppgangNedgangUnik_Vader[[#This Row],[Prediksjon Rett/Feil KNN]]*TeknologiOppgangNedgangUnik_Vader[[#This Row],[Return]]</f>
        <v>7.8724595212369488E-4</v>
      </c>
      <c r="W988" s="1">
        <v>0.49075898763331099</v>
      </c>
      <c r="X988" s="1">
        <v>0.50924101236668795</v>
      </c>
      <c r="Y988" s="1">
        <v>0.469343850842595</v>
      </c>
      <c r="Z988" s="1">
        <v>0.530656149157404</v>
      </c>
    </row>
    <row r="989" spans="1:26" x14ac:dyDescent="0.3">
      <c r="A989">
        <v>987</v>
      </c>
      <c r="B989" s="1">
        <v>67.652000427246094</v>
      </c>
      <c r="C989" s="1">
        <v>66.945999145507798</v>
      </c>
      <c r="D989" s="1">
        <v>69.568000793457003</v>
      </c>
      <c r="E989">
        <v>40000500</v>
      </c>
      <c r="F989" s="1">
        <v>68.856002807617202</v>
      </c>
      <c r="G989" s="3">
        <f>(TeknologiOppgangNedgangUnik_Vader[[#This Row],[Open]]-TeknologiOppgangNedgangUnik_Vader[[#This Row],[Close]])/TeknologiOppgangNedgangUnik_Vader[[#This Row],[Close]]</f>
        <v>-1.7485801255920641E-2</v>
      </c>
      <c r="H989" s="1">
        <v>0.99650000000000005</v>
      </c>
      <c r="I989" s="1">
        <v>2.9000000000000001E-2</v>
      </c>
      <c r="J989" s="1">
        <v>0.82599999999999996</v>
      </c>
      <c r="K989" s="1">
        <v>0.14399999999999999</v>
      </c>
      <c r="L989">
        <v>1</v>
      </c>
      <c r="M989" s="7">
        <v>0.48174681277951098</v>
      </c>
      <c r="N989" s="7">
        <v>0.51825318722048797</v>
      </c>
      <c r="O989" s="7">
        <v>0.45660122651461899</v>
      </c>
      <c r="P989" s="7">
        <v>0.54339877348538002</v>
      </c>
      <c r="Q989" s="7">
        <v>0.33333333333333298</v>
      </c>
      <c r="R989" s="7">
        <v>0.66666666666666596</v>
      </c>
      <c r="S989" s="1">
        <f>IF(TeknologiOppgangNedgangUnik_Vader[[#This Row],[Nedgang-KNN]]&gt;TeknologiOppgangNedgangUnik_Vader[[#This Row],[Oppgang-KNN]],0,1)</f>
        <v>1</v>
      </c>
      <c r="T989" s="1">
        <f>IF(TeknologiOppgangNedgangUnik_Vader[[#This Row],[Label]]=TeknologiOppgangNedgangUnik_Vader[[#This Row],[Prediksjon-KNN]],1,-1)</f>
        <v>1</v>
      </c>
      <c r="U9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9" s="2">
        <f>TeknologiOppgangNedgangUnik_Vader[[#This Row],[Conviction KNN]]*TeknologiOppgangNedgangUnik_Vader[[#This Row],[Prediksjon Rett/Feil KNN]]*TeknologiOppgangNedgangUnik_Vader[[#This Row],[Return]]</f>
        <v>-2.9143002093201037E-3</v>
      </c>
      <c r="W989" s="7">
        <v>0.49452053763152998</v>
      </c>
      <c r="X989" s="7">
        <v>0.50547946236846897</v>
      </c>
      <c r="Y989" s="7">
        <v>0.469343850842595</v>
      </c>
      <c r="Z989" s="7">
        <v>0.530656149157404</v>
      </c>
    </row>
    <row r="990" spans="1:26" x14ac:dyDescent="0.3">
      <c r="A990">
        <v>988</v>
      </c>
      <c r="B990" s="1">
        <v>67.814002990722699</v>
      </c>
      <c r="C990" s="1">
        <v>67.218002319335895</v>
      </c>
      <c r="D990" s="1">
        <v>69.760002136230497</v>
      </c>
      <c r="E990">
        <v>33814500</v>
      </c>
      <c r="F990" s="1">
        <v>68.211997985839801</v>
      </c>
      <c r="G990" s="3">
        <f>(TeknologiOppgangNedgangUnik_Vader[[#This Row],[Open]]-TeknologiOppgangNedgangUnik_Vader[[#This Row],[Close]])/TeknologiOppgangNedgangUnik_Vader[[#This Row],[Close]]</f>
        <v>-5.8346772836022544E-3</v>
      </c>
      <c r="H990" s="1">
        <v>0.99099999999999999</v>
      </c>
      <c r="I990" s="1">
        <v>3.1E-2</v>
      </c>
      <c r="J990" s="1">
        <v>0.79500000000000004</v>
      </c>
      <c r="K990" s="1">
        <v>0.17499999999999999</v>
      </c>
      <c r="L990">
        <v>1</v>
      </c>
      <c r="M990" s="7">
        <v>0.48541960153333202</v>
      </c>
      <c r="N990" s="7">
        <v>0.51458039846666703</v>
      </c>
      <c r="O990" s="7">
        <v>0.43430530146970397</v>
      </c>
      <c r="P990" s="7">
        <v>0.56569469853029497</v>
      </c>
      <c r="Q990" s="7">
        <v>0.33333333333333298</v>
      </c>
      <c r="R990" s="7">
        <v>0.66666666666666596</v>
      </c>
      <c r="S990" s="1">
        <f>IF(TeknologiOppgangNedgangUnik_Vader[[#This Row],[Nedgang-KNN]]&gt;TeknologiOppgangNedgangUnik_Vader[[#This Row],[Oppgang-KNN]],0,1)</f>
        <v>1</v>
      </c>
      <c r="T990" s="1">
        <f>IF(TeknologiOppgangNedgangUnik_Vader[[#This Row],[Label]]=TeknologiOppgangNedgangUnik_Vader[[#This Row],[Prediksjon-KNN]],1,-1)</f>
        <v>1</v>
      </c>
      <c r="U9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0" s="2">
        <f>TeknologiOppgangNedgangUnik_Vader[[#This Row],[Conviction KNN]]*TeknologiOppgangNedgangUnik_Vader[[#This Row],[Prediksjon Rett/Feil KNN]]*TeknologiOppgangNedgangUnik_Vader[[#This Row],[Return]]</f>
        <v>-9.7244621393370806E-4</v>
      </c>
      <c r="W990" s="7">
        <v>0.48924955791247099</v>
      </c>
      <c r="X990" s="7">
        <v>0.51075044208752896</v>
      </c>
      <c r="Y990" s="7">
        <v>0.469343850842595</v>
      </c>
      <c r="Z990" s="7">
        <v>0.530656149157404</v>
      </c>
    </row>
    <row r="991" spans="1:26" hidden="1" x14ac:dyDescent="0.3">
      <c r="A991">
        <v>989</v>
      </c>
      <c r="B991" s="1">
        <v>68.667999267578097</v>
      </c>
      <c r="C991" s="1">
        <v>68.160003662109403</v>
      </c>
      <c r="D991" s="1">
        <v>70.236000061035199</v>
      </c>
      <c r="E991">
        <v>36872500</v>
      </c>
      <c r="F991" s="1">
        <v>69.632003784179702</v>
      </c>
      <c r="G991" s="3">
        <f>(TeknologiOppgangNedgangUnik_Vader[[#This Row],[Open]]-TeknologiOppgangNedgangUnik_Vader[[#This Row],[Close]])/TeknologiOppgangNedgangUnik_Vader[[#This Row],[Close]]</f>
        <v>-1.3844273670329529E-2</v>
      </c>
      <c r="H991" s="1">
        <v>0.99919999999999998</v>
      </c>
      <c r="I991" s="1">
        <v>4.1000000000000002E-2</v>
      </c>
      <c r="J991" s="1">
        <v>0.745</v>
      </c>
      <c r="K991" s="1">
        <v>0.21299999999999999</v>
      </c>
      <c r="L991">
        <v>1</v>
      </c>
      <c r="M991" s="1">
        <v>0.45564288970199501</v>
      </c>
      <c r="N991" s="1">
        <v>0.54435711029800404</v>
      </c>
      <c r="O991" s="1">
        <v>0.40661982644544498</v>
      </c>
      <c r="P991" s="1">
        <v>0.59338017355455497</v>
      </c>
      <c r="Q991" s="1">
        <v>0.55555555555555503</v>
      </c>
      <c r="R991" s="1">
        <v>0.44444444444444398</v>
      </c>
      <c r="S991" s="1">
        <f>IF(TeknologiOppgangNedgangUnik_Vader[[#This Row],[Nedgang-KNN]]&gt;TeknologiOppgangNedgangUnik_Vader[[#This Row],[Oppgang-KNN]],0,1)</f>
        <v>0</v>
      </c>
      <c r="T991" s="1">
        <f>IF(TeknologiOppgangNedgangUnik_Vader[[#This Row],[Label]]=TeknologiOppgangNedgangUnik_Vader[[#This Row],[Prediksjon-KNN]],1,-1)</f>
        <v>-1</v>
      </c>
      <c r="U9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1" s="2">
        <f>TeknologiOppgangNedgangUnik_Vader[[#This Row],[Conviction KNN]]*TeknologiOppgangNedgangUnik_Vader[[#This Row],[Prediksjon Rett/Feil KNN]]*TeknologiOppgangNedgangUnik_Vader[[#This Row],[Return]]</f>
        <v>7.6912631501830676E-4</v>
      </c>
      <c r="W991" s="1">
        <v>0.48187272253045599</v>
      </c>
      <c r="X991" s="1">
        <v>0.51812727746954301</v>
      </c>
      <c r="Y991" s="1">
        <v>0.469343850842595</v>
      </c>
      <c r="Z991" s="1">
        <v>0.530656149157404</v>
      </c>
    </row>
    <row r="992" spans="1:26" hidden="1" x14ac:dyDescent="0.3">
      <c r="A992">
        <v>990</v>
      </c>
      <c r="B992" s="1">
        <v>69.699996948242202</v>
      </c>
      <c r="C992" s="1">
        <v>69.688003540039105</v>
      </c>
      <c r="D992" s="1">
        <v>71.515998840332003</v>
      </c>
      <c r="E992">
        <v>35453500</v>
      </c>
      <c r="F992" s="1">
        <v>70.279998779296903</v>
      </c>
      <c r="G992" s="3">
        <f>(TeknologiOppgangNedgangUnik_Vader[[#This Row],[Open]]-TeknologiOppgangNedgangUnik_Vader[[#This Row],[Close]])/TeknologiOppgangNedgangUnik_Vader[[#This Row],[Close]]</f>
        <v>-8.2527296688792596E-3</v>
      </c>
      <c r="H992" s="1">
        <v>0.98370000000000002</v>
      </c>
      <c r="I992" s="1">
        <v>5.6000000000000001E-2</v>
      </c>
      <c r="J992" s="1">
        <v>0.82099999999999995</v>
      </c>
      <c r="K992" s="1">
        <v>0.122</v>
      </c>
      <c r="L992">
        <v>1</v>
      </c>
      <c r="M992" s="1">
        <v>0.48635306508659099</v>
      </c>
      <c r="N992" s="1">
        <v>0.51364693491340796</v>
      </c>
      <c r="O992" s="1">
        <v>0.46579241814939798</v>
      </c>
      <c r="P992" s="1">
        <v>0.53420758185060202</v>
      </c>
      <c r="Q992" s="1">
        <v>0.55555555555555503</v>
      </c>
      <c r="R992" s="1">
        <v>0.44444444444444398</v>
      </c>
      <c r="S992" s="1">
        <f>IF(TeknologiOppgangNedgangUnik_Vader[[#This Row],[Nedgang-KNN]]&gt;TeknologiOppgangNedgangUnik_Vader[[#This Row],[Oppgang-KNN]],0,1)</f>
        <v>0</v>
      </c>
      <c r="T992" s="1">
        <f>IF(TeknologiOppgangNedgangUnik_Vader[[#This Row],[Label]]=TeknologiOppgangNedgangUnik_Vader[[#This Row],[Prediksjon-KNN]],1,-1)</f>
        <v>-1</v>
      </c>
      <c r="U9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2" s="2">
        <f>TeknologiOppgangNedgangUnik_Vader[[#This Row],[Conviction KNN]]*TeknologiOppgangNedgangUnik_Vader[[#This Row],[Prediksjon Rett/Feil KNN]]*TeknologiOppgangNedgangUnik_Vader[[#This Row],[Return]]</f>
        <v>4.5848498160440306E-4</v>
      </c>
      <c r="W992" s="1">
        <v>0.49677924704367399</v>
      </c>
      <c r="X992" s="1">
        <v>0.50322075295632496</v>
      </c>
      <c r="Y992" s="1">
        <v>0.469343850842595</v>
      </c>
      <c r="Z992" s="1">
        <v>0.530656149157404</v>
      </c>
    </row>
    <row r="993" spans="1:26" x14ac:dyDescent="0.3">
      <c r="A993">
        <v>991</v>
      </c>
      <c r="B993" s="1">
        <v>69.800003051757798</v>
      </c>
      <c r="C993" s="1">
        <v>69.045997619628906</v>
      </c>
      <c r="D993" s="1">
        <v>70.800003051757798</v>
      </c>
      <c r="E993">
        <v>25494000</v>
      </c>
      <c r="F993" s="1">
        <v>70.101997375488295</v>
      </c>
      <c r="G993" s="3">
        <f>(TeknologiOppgangNedgangUnik_Vader[[#This Row],[Open]]-TeknologiOppgangNedgangUnik_Vader[[#This Row],[Close]])/TeknologiOppgangNedgangUnik_Vader[[#This Row],[Close]]</f>
        <v>-4.307927520423146E-3</v>
      </c>
      <c r="H993" s="1">
        <v>0.89490000000000003</v>
      </c>
      <c r="I993" s="1">
        <v>0.08</v>
      </c>
      <c r="J993" s="1">
        <v>0.79500000000000004</v>
      </c>
      <c r="K993" s="1">
        <v>0.126</v>
      </c>
      <c r="L993">
        <v>1</v>
      </c>
      <c r="M993" s="7">
        <v>0.498467896091977</v>
      </c>
      <c r="N993" s="7">
        <v>0.50153210390802205</v>
      </c>
      <c r="O993" s="7">
        <v>0.46871756744446003</v>
      </c>
      <c r="P993" s="7">
        <v>0.53128243255553897</v>
      </c>
      <c r="Q993" s="7">
        <v>0.44444444444444398</v>
      </c>
      <c r="R993" s="7">
        <v>0.55555555555555503</v>
      </c>
      <c r="S993" s="1">
        <f>IF(TeknologiOppgangNedgangUnik_Vader[[#This Row],[Nedgang-KNN]]&gt;TeknologiOppgangNedgangUnik_Vader[[#This Row],[Oppgang-KNN]],0,1)</f>
        <v>1</v>
      </c>
      <c r="T993" s="1">
        <f>IF(TeknologiOppgangNedgangUnik_Vader[[#This Row],[Label]]=TeknologiOppgangNedgangUnik_Vader[[#This Row],[Prediksjon-KNN]],1,-1)</f>
        <v>1</v>
      </c>
      <c r="U9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3" s="2">
        <f>TeknologiOppgangNedgangUnik_Vader[[#This Row],[Conviction KNN]]*TeknologiOppgangNedgangUnik_Vader[[#This Row],[Prediksjon Rett/Feil KNN]]*TeknologiOppgangNedgangUnik_Vader[[#This Row],[Return]]</f>
        <v>-2.3932930669017465E-4</v>
      </c>
      <c r="W993" s="7">
        <v>0.49563570573107002</v>
      </c>
      <c r="X993" s="7">
        <v>0.50436429426892904</v>
      </c>
      <c r="Y993" s="7">
        <v>0.469343850842595</v>
      </c>
      <c r="Z993" s="7">
        <v>0.530656149157404</v>
      </c>
    </row>
    <row r="994" spans="1:26" hidden="1" x14ac:dyDescent="0.3">
      <c r="A994">
        <v>992</v>
      </c>
      <c r="B994" s="1">
        <v>66.632003784179702</v>
      </c>
      <c r="C994" s="1">
        <v>66.440002441406193</v>
      </c>
      <c r="D994" s="1">
        <v>68.940002441406193</v>
      </c>
      <c r="E994">
        <v>27243000</v>
      </c>
      <c r="F994" s="1">
        <v>67.746002197265597</v>
      </c>
      <c r="G994" s="3">
        <f>(TeknologiOppgangNedgangUnik_Vader[[#This Row],[Open]]-TeknologiOppgangNedgangUnik_Vader[[#This Row],[Close]])/TeknologiOppgangNedgangUnik_Vader[[#This Row],[Close]]</f>
        <v>-1.6443751320441145E-2</v>
      </c>
      <c r="H994" s="1">
        <v>0.99609999999999999</v>
      </c>
      <c r="I994" s="1">
        <v>2.4E-2</v>
      </c>
      <c r="J994" s="1">
        <v>0.81299999999999994</v>
      </c>
      <c r="K994" s="1">
        <v>0.16400000000000001</v>
      </c>
      <c r="L994">
        <v>1</v>
      </c>
      <c r="M994" s="1">
        <v>0.490143116359332</v>
      </c>
      <c r="N994" s="1">
        <v>0.50985688364066695</v>
      </c>
      <c r="O994" s="1">
        <v>0.44531968374295999</v>
      </c>
      <c r="P994" s="1">
        <v>0.55468031625703895</v>
      </c>
      <c r="Q994" s="1">
        <v>0.88888888888888795</v>
      </c>
      <c r="R994" s="1">
        <v>0.11111111111111099</v>
      </c>
      <c r="S994" s="1">
        <f>IF(TeknologiOppgangNedgangUnik_Vader[[#This Row],[Nedgang-KNN]]&gt;TeknologiOppgangNedgangUnik_Vader[[#This Row],[Oppgang-KNN]],0,1)</f>
        <v>0</v>
      </c>
      <c r="T994" s="1">
        <f>IF(TeknologiOppgangNedgangUnik_Vader[[#This Row],[Label]]=TeknologiOppgangNedgangUnik_Vader[[#This Row],[Prediksjon-KNN]],1,-1)</f>
        <v>-1</v>
      </c>
      <c r="U9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94" s="2">
        <f>TeknologiOppgangNedgangUnik_Vader[[#This Row],[Conviction KNN]]*TeknologiOppgangNedgangUnik_Vader[[#This Row],[Prediksjon Rett/Feil KNN]]*TeknologiOppgangNedgangUnik_Vader[[#This Row],[Return]]</f>
        <v>6.3947921801715503E-3</v>
      </c>
      <c r="W994" s="1">
        <v>0.491523981572209</v>
      </c>
      <c r="X994" s="1">
        <v>0.50847601842779</v>
      </c>
      <c r="Y994" s="1">
        <v>0.469343850842595</v>
      </c>
      <c r="Z994" s="1">
        <v>0.530656149157404</v>
      </c>
    </row>
    <row r="995" spans="1:26" x14ac:dyDescent="0.3">
      <c r="A995">
        <v>993</v>
      </c>
      <c r="B995" s="1">
        <v>68.540000915527301</v>
      </c>
      <c r="C995" s="1">
        <v>67.430000305175795</v>
      </c>
      <c r="D995" s="1">
        <v>69.4219970703125</v>
      </c>
      <c r="E995">
        <v>25201500</v>
      </c>
      <c r="F995" s="1">
        <v>68.800003051757798</v>
      </c>
      <c r="G995" s="3">
        <f>(TeknologiOppgangNedgangUnik_Vader[[#This Row],[Open]]-TeknologiOppgangNedgangUnik_Vader[[#This Row],[Close]])/TeknologiOppgangNedgangUnik_Vader[[#This Row],[Close]]</f>
        <v>-3.7791006496743795E-3</v>
      </c>
      <c r="H995" s="1">
        <v>0.9919</v>
      </c>
      <c r="I995" s="1">
        <v>2.5999999999999999E-2</v>
      </c>
      <c r="J995" s="1">
        <v>0.86</v>
      </c>
      <c r="K995" s="1">
        <v>0.114</v>
      </c>
      <c r="L995">
        <v>1</v>
      </c>
      <c r="M995" s="7">
        <v>0.50035794554233504</v>
      </c>
      <c r="N995" s="7">
        <v>0.49964205445766402</v>
      </c>
      <c r="O995" s="7">
        <v>0.481808472399959</v>
      </c>
      <c r="P995" s="7">
        <v>0.51819152760003995</v>
      </c>
      <c r="Q995" s="7">
        <v>0.33333333333333298</v>
      </c>
      <c r="R995" s="7">
        <v>0.66666666666666596</v>
      </c>
      <c r="S995" s="1">
        <f>IF(TeknologiOppgangNedgangUnik_Vader[[#This Row],[Nedgang-KNN]]&gt;TeknologiOppgangNedgangUnik_Vader[[#This Row],[Oppgang-KNN]],0,1)</f>
        <v>1</v>
      </c>
      <c r="T995" s="1">
        <f>IF(TeknologiOppgangNedgangUnik_Vader[[#This Row],[Label]]=TeknologiOppgangNedgangUnik_Vader[[#This Row],[Prediksjon-KNN]],1,-1)</f>
        <v>1</v>
      </c>
      <c r="U9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5" s="2">
        <f>TeknologiOppgangNedgangUnik_Vader[[#This Row],[Conviction KNN]]*TeknologiOppgangNedgangUnik_Vader[[#This Row],[Prediksjon Rett/Feil KNN]]*TeknologiOppgangNedgangUnik_Vader[[#This Row],[Return]]</f>
        <v>-6.2985010827906263E-4</v>
      </c>
      <c r="W995" s="7">
        <v>0.49998958461183701</v>
      </c>
      <c r="X995" s="7">
        <v>0.50001041538816204</v>
      </c>
      <c r="Y995" s="7">
        <v>0.515593561368209</v>
      </c>
      <c r="Z995" s="7">
        <v>0.48440643863179</v>
      </c>
    </row>
    <row r="996" spans="1:26" x14ac:dyDescent="0.3">
      <c r="A996">
        <v>994</v>
      </c>
      <c r="B996" s="1">
        <v>68.466003417968807</v>
      </c>
      <c r="C996" s="1">
        <v>67.807998657226605</v>
      </c>
      <c r="D996" s="1">
        <v>69.716003417968807</v>
      </c>
      <c r="E996">
        <v>23128500</v>
      </c>
      <c r="F996" s="1">
        <v>69.688003540039105</v>
      </c>
      <c r="G996" s="3">
        <f>(TeknologiOppgangNedgangUnik_Vader[[#This Row],[Open]]-TeknologiOppgangNedgangUnik_Vader[[#This Row],[Close]])/TeknologiOppgangNedgangUnik_Vader[[#This Row],[Close]]</f>
        <v>-1.7535301056059105E-2</v>
      </c>
      <c r="H996" s="1">
        <v>0.9778</v>
      </c>
      <c r="I996" s="1">
        <v>5.8999999999999997E-2</v>
      </c>
      <c r="J996" s="1">
        <v>0.77800000000000002</v>
      </c>
      <c r="K996" s="1">
        <v>0.16300000000000001</v>
      </c>
      <c r="L996">
        <v>1</v>
      </c>
      <c r="M996" s="7">
        <v>0.478910370338967</v>
      </c>
      <c r="N996" s="7">
        <v>0.52108962966103201</v>
      </c>
      <c r="O996" s="7">
        <v>0.43697192468794799</v>
      </c>
      <c r="P996" s="7">
        <v>0.56302807531205101</v>
      </c>
      <c r="Q996" s="7">
        <v>0.44444444444444398</v>
      </c>
      <c r="R996" s="7">
        <v>0.55555555555555503</v>
      </c>
      <c r="S996" s="1">
        <f>IF(TeknologiOppgangNedgangUnik_Vader[[#This Row],[Nedgang-KNN]]&gt;TeknologiOppgangNedgangUnik_Vader[[#This Row],[Oppgang-KNN]],0,1)</f>
        <v>1</v>
      </c>
      <c r="T996" s="1">
        <f>IF(TeknologiOppgangNedgangUnik_Vader[[#This Row],[Label]]=TeknologiOppgangNedgangUnik_Vader[[#This Row],[Prediksjon-KNN]],1,-1)</f>
        <v>1</v>
      </c>
      <c r="U9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6" s="2">
        <f>TeknologiOppgangNedgangUnik_Vader[[#This Row],[Conviction KNN]]*TeknologiOppgangNedgangUnik_Vader[[#This Row],[Prediksjon Rett/Feil KNN]]*TeknologiOppgangNedgangUnik_Vader[[#This Row],[Return]]</f>
        <v>-9.7418339200328302E-4</v>
      </c>
      <c r="W996" s="7">
        <v>0.48965832580399998</v>
      </c>
      <c r="X996" s="7">
        <v>0.51034167419599896</v>
      </c>
      <c r="Y996" s="7">
        <v>0.469343850842595</v>
      </c>
      <c r="Z996" s="7">
        <v>0.530656149157404</v>
      </c>
    </row>
    <row r="997" spans="1:26" x14ac:dyDescent="0.3">
      <c r="A997">
        <v>995</v>
      </c>
      <c r="B997" s="1">
        <v>69.038002014160199</v>
      </c>
      <c r="C997" s="1">
        <v>69.024002075195298</v>
      </c>
      <c r="D997" s="1">
        <v>71.139999389648395</v>
      </c>
      <c r="E997">
        <v>36031000</v>
      </c>
      <c r="F997" s="1">
        <v>70.861999511718807</v>
      </c>
      <c r="G997" s="3">
        <f>(TeknologiOppgangNedgangUnik_Vader[[#This Row],[Open]]-TeknologiOppgangNedgangUnik_Vader[[#This Row],[Close]])/TeknologiOppgangNedgangUnik_Vader[[#This Row],[Close]]</f>
        <v>-2.5740135899735152E-2</v>
      </c>
      <c r="H997" s="1">
        <v>0.99570000000000003</v>
      </c>
      <c r="I997" s="1">
        <v>7.5999999999999998E-2</v>
      </c>
      <c r="J997" s="1">
        <v>0.72699999999999998</v>
      </c>
      <c r="K997" s="1">
        <v>0.19700000000000001</v>
      </c>
      <c r="L997">
        <v>1</v>
      </c>
      <c r="M997" s="7">
        <v>0.46428021375057899</v>
      </c>
      <c r="N997" s="7">
        <v>0.53571978624941996</v>
      </c>
      <c r="O997" s="7">
        <v>0.41906532389656997</v>
      </c>
      <c r="P997" s="7">
        <v>0.58093467610342997</v>
      </c>
      <c r="Q997" s="7">
        <v>0.33333333333333298</v>
      </c>
      <c r="R997" s="7">
        <v>0.66666666666666596</v>
      </c>
      <c r="S997" s="1">
        <f>IF(TeknologiOppgangNedgangUnik_Vader[[#This Row],[Nedgang-KNN]]&gt;TeknologiOppgangNedgangUnik_Vader[[#This Row],[Oppgang-KNN]],0,1)</f>
        <v>1</v>
      </c>
      <c r="T997" s="1">
        <f>IF(TeknologiOppgangNedgangUnik_Vader[[#This Row],[Label]]=TeknologiOppgangNedgangUnik_Vader[[#This Row],[Prediksjon-KNN]],1,-1)</f>
        <v>1</v>
      </c>
      <c r="U9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7" s="2">
        <f>TeknologiOppgangNedgangUnik_Vader[[#This Row],[Conviction KNN]]*TeknologiOppgangNedgangUnik_Vader[[#This Row],[Prediksjon Rett/Feil KNN]]*TeknologiOppgangNedgangUnik_Vader[[#This Row],[Return]]</f>
        <v>-4.290022649955854E-3</v>
      </c>
      <c r="W997" s="7">
        <v>0.48258157747064701</v>
      </c>
      <c r="X997" s="7">
        <v>0.517418422529352</v>
      </c>
      <c r="Y997" s="7">
        <v>0.469343850842595</v>
      </c>
      <c r="Z997" s="7">
        <v>0.530656149157404</v>
      </c>
    </row>
    <row r="998" spans="1:26" hidden="1" x14ac:dyDescent="0.3">
      <c r="A998">
        <v>996</v>
      </c>
      <c r="B998" s="1">
        <v>70.400001525878906</v>
      </c>
      <c r="C998" s="1">
        <v>67.480003356933594</v>
      </c>
      <c r="D998" s="1">
        <v>70.620002746582003</v>
      </c>
      <c r="E998">
        <v>23434000</v>
      </c>
      <c r="F998" s="1">
        <v>67.638000488281193</v>
      </c>
      <c r="G998" s="3">
        <f>(TeknologiOppgangNedgangUnik_Vader[[#This Row],[Open]]-TeknologiOppgangNedgangUnik_Vader[[#This Row],[Close]])/TeknologiOppgangNedgangUnik_Vader[[#This Row],[Close]]</f>
        <v>4.0835048606681551E-2</v>
      </c>
      <c r="H998" s="1">
        <v>0.97660000000000002</v>
      </c>
      <c r="I998" s="1">
        <v>4.2999999999999997E-2</v>
      </c>
      <c r="J998" s="1">
        <v>0.82499999999999996</v>
      </c>
      <c r="K998" s="1">
        <v>0.13200000000000001</v>
      </c>
      <c r="L998">
        <v>0</v>
      </c>
      <c r="M998" s="1">
        <v>0.49204606576836601</v>
      </c>
      <c r="N998" s="1">
        <v>0.50795393423163304</v>
      </c>
      <c r="O998" s="1">
        <v>0.46074222629857597</v>
      </c>
      <c r="P998" s="1">
        <v>0.53925777370142303</v>
      </c>
      <c r="Q998" s="1">
        <v>0.55555555555555503</v>
      </c>
      <c r="R998" s="1">
        <v>0.44444444444444398</v>
      </c>
      <c r="S998" s="1">
        <f>IF(TeknologiOppgangNedgangUnik_Vader[[#This Row],[Nedgang-KNN]]&gt;TeknologiOppgangNedgangUnik_Vader[[#This Row],[Oppgang-KNN]],0,1)</f>
        <v>0</v>
      </c>
      <c r="T998" s="1">
        <f>IF(TeknologiOppgangNedgangUnik_Vader[[#This Row],[Label]]=TeknologiOppgangNedgangUnik_Vader[[#This Row],[Prediksjon-KNN]],1,-1)</f>
        <v>1</v>
      </c>
      <c r="U9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8" s="2">
        <f>TeknologiOppgangNedgangUnik_Vader[[#This Row],[Conviction KNN]]*TeknologiOppgangNedgangUnik_Vader[[#This Row],[Prediksjon Rett/Feil KNN]]*TeknologiOppgangNedgangUnik_Vader[[#This Row],[Return]]</f>
        <v>2.2686138114823072E-3</v>
      </c>
      <c r="W998" s="1">
        <v>0.49599475914660301</v>
      </c>
      <c r="X998" s="1">
        <v>0.50400524085339604</v>
      </c>
      <c r="Y998" s="1">
        <v>0.469343850842595</v>
      </c>
      <c r="Z998" s="1">
        <v>0.530656149157404</v>
      </c>
    </row>
    <row r="999" spans="1:26" x14ac:dyDescent="0.3">
      <c r="A999">
        <v>997</v>
      </c>
      <c r="B999" s="1">
        <v>68.010002136230497</v>
      </c>
      <c r="C999" s="1">
        <v>67.099998474121094</v>
      </c>
      <c r="D999" s="1">
        <v>69.391998291015597</v>
      </c>
      <c r="E999">
        <v>31791500</v>
      </c>
      <c r="F999" s="1">
        <v>68.783996582031193</v>
      </c>
      <c r="G999" s="3">
        <f>(TeknologiOppgangNedgangUnik_Vader[[#This Row],[Open]]-TeknologiOppgangNedgangUnik_Vader[[#This Row],[Close]])/TeknologiOppgangNedgangUnik_Vader[[#This Row],[Close]]</f>
        <v>-1.1252536698382115E-2</v>
      </c>
      <c r="H999" s="1">
        <v>0.99060000000000004</v>
      </c>
      <c r="I999" s="1">
        <v>6.5000000000000002E-2</v>
      </c>
      <c r="J999" s="1">
        <v>0.73499999999999999</v>
      </c>
      <c r="K999" s="1">
        <v>0.20100000000000001</v>
      </c>
      <c r="L999">
        <v>1</v>
      </c>
      <c r="M999" s="7">
        <v>0.47178659626423503</v>
      </c>
      <c r="N999" s="7">
        <v>0.52821340373576398</v>
      </c>
      <c r="O999" s="7">
        <v>0.41391868608712901</v>
      </c>
      <c r="P999" s="7">
        <v>0.58608131391286999</v>
      </c>
      <c r="Q999" s="7">
        <v>0.44444444444444398</v>
      </c>
      <c r="R999" s="7">
        <v>0.55555555555555503</v>
      </c>
      <c r="S999" s="1">
        <f>IF(TeknologiOppgangNedgangUnik_Vader[[#This Row],[Nedgang-KNN]]&gt;TeknologiOppgangNedgangUnik_Vader[[#This Row],[Oppgang-KNN]],0,1)</f>
        <v>1</v>
      </c>
      <c r="T999" s="1">
        <f>IF(TeknologiOppgangNedgangUnik_Vader[[#This Row],[Label]]=TeknologiOppgangNedgangUnik_Vader[[#This Row],[Prediksjon-KNN]],1,-1)</f>
        <v>1</v>
      </c>
      <c r="U9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9" s="2">
        <f>TeknologiOppgangNedgangUnik_Vader[[#This Row],[Conviction KNN]]*TeknologiOppgangNedgangUnik_Vader[[#This Row],[Prediksjon Rett/Feil KNN]]*TeknologiOppgangNedgangUnik_Vader[[#This Row],[Return]]</f>
        <v>-6.2514092768789487E-4</v>
      </c>
      <c r="W999" s="7">
        <v>0.48268809806651097</v>
      </c>
      <c r="X999" s="7">
        <v>0.51731190193348797</v>
      </c>
      <c r="Y999" s="7">
        <v>0.469343850842595</v>
      </c>
      <c r="Z999" s="7">
        <v>0.530656149157404</v>
      </c>
    </row>
    <row r="1000" spans="1:26" hidden="1" x14ac:dyDescent="0.3">
      <c r="A1000">
        <v>998</v>
      </c>
      <c r="B1000" s="1">
        <v>69.400001525878906</v>
      </c>
      <c r="C1000" s="1">
        <v>67.910003662109403</v>
      </c>
      <c r="D1000" s="1">
        <v>69.5</v>
      </c>
      <c r="E1000">
        <v>15403500</v>
      </c>
      <c r="F1000" s="1">
        <v>68.234001159667997</v>
      </c>
      <c r="G1000" s="3">
        <f>(TeknologiOppgangNedgangUnik_Vader[[#This Row],[Open]]-TeknologiOppgangNedgangUnik_Vader[[#This Row],[Close]])/TeknologiOppgangNedgangUnik_Vader[[#This Row],[Close]]</f>
        <v>1.7088260198642916E-2</v>
      </c>
      <c r="H1000" s="1">
        <v>0.98780000000000001</v>
      </c>
      <c r="I1000" s="1">
        <v>4.2999999999999997E-2</v>
      </c>
      <c r="J1000" s="1">
        <v>0.83799999999999997</v>
      </c>
      <c r="K1000" s="1">
        <v>0.11899999999999999</v>
      </c>
      <c r="L1000">
        <v>0</v>
      </c>
      <c r="M1000" s="1">
        <v>0.49645919786439002</v>
      </c>
      <c r="N1000" s="1">
        <v>0.50354080213560903</v>
      </c>
      <c r="O1000" s="1">
        <v>0.470527061203937</v>
      </c>
      <c r="P1000" s="1">
        <v>0.52947293879606205</v>
      </c>
      <c r="Q1000" s="1">
        <v>0.33333333333333298</v>
      </c>
      <c r="R1000" s="1">
        <v>0.66666666666666596</v>
      </c>
      <c r="S1000" s="1">
        <f>IF(TeknologiOppgangNedgangUnik_Vader[[#This Row],[Nedgang-KNN]]&gt;TeknologiOppgangNedgangUnik_Vader[[#This Row],[Oppgang-KNN]],0,1)</f>
        <v>1</v>
      </c>
      <c r="T1000" s="1">
        <f>IF(TeknologiOppgangNedgangUnik_Vader[[#This Row],[Label]]=TeknologiOppgangNedgangUnik_Vader[[#This Row],[Prediksjon-KNN]],1,-1)</f>
        <v>-1</v>
      </c>
      <c r="U10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0" s="2">
        <f>TeknologiOppgangNedgangUnik_Vader[[#This Row],[Conviction KNN]]*TeknologiOppgangNedgangUnik_Vader[[#This Row],[Prediksjon Rett/Feil KNN]]*TeknologiOppgangNedgangUnik_Vader[[#This Row],[Return]]</f>
        <v>-2.8480433664404827E-3</v>
      </c>
      <c r="W1000" s="1">
        <v>0.49812367599451701</v>
      </c>
      <c r="X1000" s="1">
        <v>0.50187632400548199</v>
      </c>
      <c r="Y1000" s="1">
        <v>0.469343850842595</v>
      </c>
      <c r="Z1000" s="1">
        <v>0.530656149157404</v>
      </c>
    </row>
    <row r="1001" spans="1:26" x14ac:dyDescent="0.3">
      <c r="A1001">
        <v>999</v>
      </c>
      <c r="B1001" s="1">
        <v>68.365997314453097</v>
      </c>
      <c r="C1001" s="1">
        <v>67.652000427246094</v>
      </c>
      <c r="D1001" s="1">
        <v>70.319999694824205</v>
      </c>
      <c r="E1001">
        <v>28145500</v>
      </c>
      <c r="F1001" s="1">
        <v>70.096000671386705</v>
      </c>
      <c r="G1001" s="3">
        <f>(TeknologiOppgangNedgangUnik_Vader[[#This Row],[Open]]-TeknologiOppgangNedgangUnik_Vader[[#This Row],[Close]])/TeknologiOppgangNedgangUnik_Vader[[#This Row],[Close]]</f>
        <v>-2.4680485910229654E-2</v>
      </c>
      <c r="H1001" s="1">
        <v>0.99739999999999995</v>
      </c>
      <c r="I1001" s="1">
        <v>4.0000000000000001E-3</v>
      </c>
      <c r="J1001" s="1">
        <v>0.85099999999999998</v>
      </c>
      <c r="K1001" s="1">
        <v>0.14599999999999999</v>
      </c>
      <c r="L1001">
        <v>1</v>
      </c>
      <c r="M1001" s="7">
        <v>0.49912033794075</v>
      </c>
      <c r="N1001" s="7">
        <v>0.50087966205924905</v>
      </c>
      <c r="O1001" s="7">
        <v>0.47352950405118099</v>
      </c>
      <c r="P1001" s="7">
        <v>0.52647049594881801</v>
      </c>
      <c r="Q1001" s="7">
        <v>0.33333333333333298</v>
      </c>
      <c r="R1001" s="7">
        <v>0.66666666666666596</v>
      </c>
      <c r="S1001" s="1">
        <f>IF(TeknologiOppgangNedgangUnik_Vader[[#This Row],[Nedgang-KNN]]&gt;TeknologiOppgangNedgangUnik_Vader[[#This Row],[Oppgang-KNN]],0,1)</f>
        <v>1</v>
      </c>
      <c r="T1001" s="1">
        <f>IF(TeknologiOppgangNedgangUnik_Vader[[#This Row],[Label]]=TeknologiOppgangNedgangUnik_Vader[[#This Row],[Prediksjon-KNN]],1,-1)</f>
        <v>1</v>
      </c>
      <c r="U10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1" s="2">
        <f>TeknologiOppgangNedgangUnik_Vader[[#This Row],[Conviction KNN]]*TeknologiOppgangNedgangUnik_Vader[[#This Row],[Prediksjon Rett/Feil KNN]]*TeknologiOppgangNedgangUnik_Vader[[#This Row],[Return]]</f>
        <v>-4.1134143183716044E-3</v>
      </c>
      <c r="W1001" s="7">
        <v>0.49584177563561399</v>
      </c>
      <c r="X1001" s="7">
        <v>0.50415822436438495</v>
      </c>
      <c r="Y1001" s="7">
        <v>0.515593561368209</v>
      </c>
      <c r="Z1001" s="7">
        <v>0.48440643863179</v>
      </c>
    </row>
    <row r="1002" spans="1:26" hidden="1" x14ac:dyDescent="0.3">
      <c r="A1002">
        <v>1000</v>
      </c>
      <c r="B1002" s="1">
        <v>71.209999084472699</v>
      </c>
      <c r="C1002" s="1">
        <v>70.400001525878906</v>
      </c>
      <c r="D1002" s="1">
        <v>73.736000061035199</v>
      </c>
      <c r="E1002">
        <v>42309500</v>
      </c>
      <c r="F1002" s="1">
        <v>71.940002441406193</v>
      </c>
      <c r="G1002" s="3">
        <f>(TeknologiOppgangNedgangUnik_Vader[[#This Row],[Open]]-TeknologiOppgangNedgangUnik_Vader[[#This Row],[Close]])/TeknologiOppgangNedgangUnik_Vader[[#This Row],[Close]]</f>
        <v>-1.0147391328323468E-2</v>
      </c>
      <c r="H1002" s="1">
        <v>-5.16E-2</v>
      </c>
      <c r="I1002" s="1">
        <v>3.2000000000000001E-2</v>
      </c>
      <c r="J1002" s="1">
        <v>0.93899999999999995</v>
      </c>
      <c r="K1002" s="1">
        <v>2.9000000000000001E-2</v>
      </c>
      <c r="L1002">
        <v>1</v>
      </c>
      <c r="M1002" s="1">
        <v>0.550462321694274</v>
      </c>
      <c r="N1002" s="1">
        <v>0.449537678305725</v>
      </c>
      <c r="O1002" s="1">
        <v>0.632346764537007</v>
      </c>
      <c r="P1002" s="1">
        <v>0.367653235462992</v>
      </c>
      <c r="Q1002" s="1">
        <v>0.55555555555555503</v>
      </c>
      <c r="R1002" s="1">
        <v>0.44444444444444398</v>
      </c>
      <c r="S1002" s="1">
        <f>IF(TeknologiOppgangNedgangUnik_Vader[[#This Row],[Nedgang-KNN]]&gt;TeknologiOppgangNedgangUnik_Vader[[#This Row],[Oppgang-KNN]],0,1)</f>
        <v>0</v>
      </c>
      <c r="T1002" s="1">
        <f>IF(TeknologiOppgangNedgangUnik_Vader[[#This Row],[Label]]=TeknologiOppgangNedgangUnik_Vader[[#This Row],[Prediksjon-KNN]],1,-1)</f>
        <v>-1</v>
      </c>
      <c r="U10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2" s="2">
        <f>TeknologiOppgangNedgangUnik_Vader[[#This Row],[Conviction KNN]]*TeknologiOppgangNedgangUnik_Vader[[#This Row],[Prediksjon Rett/Feil KNN]]*TeknologiOppgangNedgangUnik_Vader[[#This Row],[Return]]</f>
        <v>5.6374396268463677E-4</v>
      </c>
      <c r="W1002" s="1">
        <v>0.52462352743860896</v>
      </c>
      <c r="X1002" s="1">
        <v>0.47537647256138998</v>
      </c>
      <c r="Y1002" s="1">
        <v>0.54250559284116295</v>
      </c>
      <c r="Z1002" s="1">
        <v>0.45749440715883599</v>
      </c>
    </row>
    <row r="1003" spans="1:26" hidden="1" x14ac:dyDescent="0.3">
      <c r="A1003">
        <v>1001</v>
      </c>
      <c r="B1003" s="1">
        <v>71.202003479003906</v>
      </c>
      <c r="C1003" s="1">
        <v>70.152000427246094</v>
      </c>
      <c r="D1003" s="1">
        <v>73.475997924804702</v>
      </c>
      <c r="E1003">
        <v>39212500</v>
      </c>
      <c r="F1003" s="1">
        <v>72.611999511718807</v>
      </c>
      <c r="G1003" s="3">
        <f>(TeknologiOppgangNedgangUnik_Vader[[#This Row],[Open]]-TeknologiOppgangNedgangUnik_Vader[[#This Row],[Close]])/TeknologiOppgangNedgangUnik_Vader[[#This Row],[Close]]</f>
        <v>-1.9418223464392304E-2</v>
      </c>
      <c r="H1003" s="1">
        <v>0.93589999999999995</v>
      </c>
      <c r="I1003" s="1">
        <v>3.6999999999999998E-2</v>
      </c>
      <c r="J1003" s="1">
        <v>0.84699999999999998</v>
      </c>
      <c r="K1003" s="1">
        <v>0.11600000000000001</v>
      </c>
      <c r="L1003">
        <v>1</v>
      </c>
      <c r="M1003" s="1">
        <v>0.49933592570000201</v>
      </c>
      <c r="N1003" s="1">
        <v>0.50066407429999704</v>
      </c>
      <c r="O1003" s="1">
        <v>0.47563844330427801</v>
      </c>
      <c r="P1003" s="1">
        <v>0.52436155669572104</v>
      </c>
      <c r="Q1003" s="1">
        <v>0.77777777777777701</v>
      </c>
      <c r="R1003" s="1">
        <v>0.22222222222222199</v>
      </c>
      <c r="S1003" s="1">
        <f>IF(TeknologiOppgangNedgangUnik_Vader[[#This Row],[Nedgang-KNN]]&gt;TeknologiOppgangNedgangUnik_Vader[[#This Row],[Oppgang-KNN]],0,1)</f>
        <v>0</v>
      </c>
      <c r="T1003" s="1">
        <f>IF(TeknologiOppgangNedgangUnik_Vader[[#This Row],[Label]]=TeknologiOppgangNedgangUnik_Vader[[#This Row],[Prediksjon-KNN]],1,-1)</f>
        <v>-1</v>
      </c>
      <c r="U10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03" s="2">
        <f>TeknologiOppgangNedgangUnik_Vader[[#This Row],[Conviction KNN]]*TeknologiOppgangNedgangUnik_Vader[[#This Row],[Prediksjon Rett/Feil KNN]]*TeknologiOppgangNedgangUnik_Vader[[#This Row],[Return]]</f>
        <v>5.3939509623311902E-3</v>
      </c>
      <c r="W1003" s="1">
        <v>0.49952547767795202</v>
      </c>
      <c r="X1003" s="1">
        <v>0.50047452232204703</v>
      </c>
      <c r="Y1003" s="1">
        <v>0.515593561368209</v>
      </c>
      <c r="Z1003" s="1">
        <v>0.48440643863179</v>
      </c>
    </row>
    <row r="1004" spans="1:26" hidden="1" x14ac:dyDescent="0.3">
      <c r="A1004">
        <v>1002</v>
      </c>
      <c r="B1004" s="1">
        <v>73.800003051757798</v>
      </c>
      <c r="C1004" s="1">
        <v>71.529998779296903</v>
      </c>
      <c r="D1004" s="1">
        <v>75.898002624511705</v>
      </c>
      <c r="E1004">
        <v>57556000</v>
      </c>
      <c r="F1004" s="1">
        <v>71.594001770019503</v>
      </c>
      <c r="G1004" s="3">
        <f>(TeknologiOppgangNedgangUnik_Vader[[#This Row],[Open]]-TeknologiOppgangNedgangUnik_Vader[[#This Row],[Close]])/TeknologiOppgangNedgangUnik_Vader[[#This Row],[Close]]</f>
        <v>3.0812655071644202E-2</v>
      </c>
      <c r="H1004" s="1">
        <v>0.76500000000000001</v>
      </c>
      <c r="I1004" s="1">
        <v>0.04</v>
      </c>
      <c r="J1004" s="1">
        <v>0.86199999999999999</v>
      </c>
      <c r="K1004" s="1">
        <v>9.8000000000000004E-2</v>
      </c>
      <c r="L1004">
        <v>0</v>
      </c>
      <c r="M1004" s="1">
        <v>0.50876317814374605</v>
      </c>
      <c r="N1004" s="1">
        <v>0.491236821856253</v>
      </c>
      <c r="O1004" s="1">
        <v>0.49394873143325502</v>
      </c>
      <c r="P1004" s="1">
        <v>0.50605126856674298</v>
      </c>
      <c r="Q1004" s="1">
        <v>0.77777777777777701</v>
      </c>
      <c r="R1004" s="1">
        <v>0.22222222222222199</v>
      </c>
      <c r="S1004" s="1">
        <f>IF(TeknologiOppgangNedgangUnik_Vader[[#This Row],[Nedgang-KNN]]&gt;TeknologiOppgangNedgangUnik_Vader[[#This Row],[Oppgang-KNN]],0,1)</f>
        <v>0</v>
      </c>
      <c r="T1004" s="1">
        <f>IF(TeknologiOppgangNedgangUnik_Vader[[#This Row],[Label]]=TeknologiOppgangNedgangUnik_Vader[[#This Row],[Prediksjon-KNN]],1,-1)</f>
        <v>1</v>
      </c>
      <c r="U10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04" s="2">
        <f>TeknologiOppgangNedgangUnik_Vader[[#This Row],[Conviction KNN]]*TeknologiOppgangNedgangUnik_Vader[[#This Row],[Prediksjon Rett/Feil KNN]]*TeknologiOppgangNedgangUnik_Vader[[#This Row],[Return]]</f>
        <v>8.559070853234492E-3</v>
      </c>
      <c r="W1004" s="1">
        <v>0.50414204279130403</v>
      </c>
      <c r="X1004" s="1">
        <v>0.49585795720869502</v>
      </c>
      <c r="Y1004" s="1">
        <v>0.588607594936708</v>
      </c>
      <c r="Z1004" s="1">
        <v>0.411392405063291</v>
      </c>
    </row>
    <row r="1005" spans="1:26" x14ac:dyDescent="0.3">
      <c r="A1005">
        <v>1003</v>
      </c>
      <c r="B1005" s="1">
        <v>72</v>
      </c>
      <c r="C1005" s="1">
        <v>70.624000549316406</v>
      </c>
      <c r="D1005" s="1">
        <v>73.195999145507798</v>
      </c>
      <c r="E1005">
        <v>33067500</v>
      </c>
      <c r="F1005" s="1">
        <v>73.029998779296903</v>
      </c>
      <c r="G1005" s="3">
        <f>(TeknologiOppgangNedgangUnik_Vader[[#This Row],[Open]]-TeknologiOppgangNedgangUnik_Vader[[#This Row],[Close]])/TeknologiOppgangNedgangUnik_Vader[[#This Row],[Close]]</f>
        <v>-1.4103776482451418E-2</v>
      </c>
      <c r="H1005" s="1">
        <v>0.98370000000000002</v>
      </c>
      <c r="I1005" s="1">
        <v>0.03</v>
      </c>
      <c r="J1005" s="1">
        <v>0.86599999999999999</v>
      </c>
      <c r="K1005" s="1">
        <v>0.105</v>
      </c>
      <c r="L1005">
        <v>1</v>
      </c>
      <c r="M1005" s="7">
        <v>0.51065299513814899</v>
      </c>
      <c r="N1005" s="7">
        <v>0.48934700486185001</v>
      </c>
      <c r="O1005" s="7">
        <v>0.487338173256882</v>
      </c>
      <c r="P1005" s="7">
        <v>0.512661826743118</v>
      </c>
      <c r="Q1005" s="7">
        <v>0.44444444444444398</v>
      </c>
      <c r="R1005" s="7">
        <v>0.55555555555555503</v>
      </c>
      <c r="S1005" s="1">
        <f>IF(TeknologiOppgangNedgangUnik_Vader[[#This Row],[Nedgang-KNN]]&gt;TeknologiOppgangNedgangUnik_Vader[[#This Row],[Oppgang-KNN]],0,1)</f>
        <v>1</v>
      </c>
      <c r="T1005" s="1">
        <f>IF(TeknologiOppgangNedgangUnik_Vader[[#This Row],[Label]]=TeknologiOppgangNedgangUnik_Vader[[#This Row],[Prediksjon-KNN]],1,-1)</f>
        <v>1</v>
      </c>
      <c r="U10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5" s="2">
        <f>TeknologiOppgangNedgangUnik_Vader[[#This Row],[Conviction KNN]]*TeknologiOppgangNedgangUnik_Vader[[#This Row],[Prediksjon Rett/Feil KNN]]*TeknologiOppgangNedgangUnik_Vader[[#This Row],[Return]]</f>
        <v>-7.8354313791396718E-4</v>
      </c>
      <c r="W1005" s="7">
        <v>0.50144532525215901</v>
      </c>
      <c r="X1005" s="7">
        <v>0.49855467474783999</v>
      </c>
      <c r="Y1005" s="7">
        <v>0.515593561368209</v>
      </c>
      <c r="Z1005" s="7">
        <v>0.48440643863179</v>
      </c>
    </row>
    <row r="1006" spans="1:26" hidden="1" x14ac:dyDescent="0.3">
      <c r="A1006">
        <v>1004</v>
      </c>
      <c r="B1006" s="1">
        <v>73.884002685546903</v>
      </c>
      <c r="C1006" s="1">
        <v>73.031997680664105</v>
      </c>
      <c r="D1006" s="1">
        <v>74.382003784179702</v>
      </c>
      <c r="E1006">
        <v>25135000</v>
      </c>
      <c r="F1006" s="1">
        <v>73.319999694824205</v>
      </c>
      <c r="G1006" s="3">
        <f>(TeknologiOppgangNedgangUnik_Vader[[#This Row],[Open]]-TeknologiOppgangNedgangUnik_Vader[[#This Row],[Close]])/TeknologiOppgangNedgangUnik_Vader[[#This Row],[Close]]</f>
        <v>7.6923485143237519E-3</v>
      </c>
      <c r="H1006" s="1">
        <v>0.98219999999999996</v>
      </c>
      <c r="I1006" s="1">
        <v>5.6000000000000001E-2</v>
      </c>
      <c r="J1006" s="1">
        <v>0.80300000000000005</v>
      </c>
      <c r="K1006" s="1">
        <v>0.14099999999999999</v>
      </c>
      <c r="L1006">
        <v>0</v>
      </c>
      <c r="M1006" s="1">
        <v>0.48704711552915497</v>
      </c>
      <c r="N1006" s="1">
        <v>0.51295288447084497</v>
      </c>
      <c r="O1006" s="1">
        <v>0.45213520073788999</v>
      </c>
      <c r="P1006" s="1">
        <v>0.54786479926210896</v>
      </c>
      <c r="Q1006" s="1">
        <v>0.55555555555555503</v>
      </c>
      <c r="R1006" s="1">
        <v>0.44444444444444398</v>
      </c>
      <c r="S1006" s="1">
        <f>IF(TeknologiOppgangNedgangUnik_Vader[[#This Row],[Nedgang-KNN]]&gt;TeknologiOppgangNedgangUnik_Vader[[#This Row],[Oppgang-KNN]],0,1)</f>
        <v>0</v>
      </c>
      <c r="T1006" s="1">
        <f>IF(TeknologiOppgangNedgangUnik_Vader[[#This Row],[Label]]=TeknologiOppgangNedgangUnik_Vader[[#This Row],[Prediksjon-KNN]],1,-1)</f>
        <v>1</v>
      </c>
      <c r="U10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6" s="2">
        <f>TeknologiOppgangNedgangUnik_Vader[[#This Row],[Conviction KNN]]*TeknologiOppgangNedgangUnik_Vader[[#This Row],[Prediksjon Rett/Feil KNN]]*TeknologiOppgangNedgangUnik_Vader[[#This Row],[Return]]</f>
        <v>4.2735269524020822E-4</v>
      </c>
      <c r="W1006" s="1">
        <v>0.49358921983498799</v>
      </c>
      <c r="X1006" s="1">
        <v>0.50641078016501095</v>
      </c>
      <c r="Y1006" s="1">
        <v>0.469343850842595</v>
      </c>
      <c r="Z1006" s="1">
        <v>0.530656149157404</v>
      </c>
    </row>
    <row r="1007" spans="1:26" hidden="1" x14ac:dyDescent="0.3">
      <c r="A1007">
        <v>1005</v>
      </c>
      <c r="B1007" s="1">
        <v>74.029998779296903</v>
      </c>
      <c r="C1007" s="1">
        <v>73.349998474121094</v>
      </c>
      <c r="D1007" s="1">
        <v>75.487998962402301</v>
      </c>
      <c r="E1007">
        <v>36829500</v>
      </c>
      <c r="F1007" s="1">
        <v>75.358001708984403</v>
      </c>
      <c r="G1007" s="3">
        <f>(TeknologiOppgangNedgangUnik_Vader[[#This Row],[Open]]-TeknologiOppgangNedgangUnik_Vader[[#This Row],[Close]])/TeknologiOppgangNedgangUnik_Vader[[#This Row],[Close]]</f>
        <v>-1.7622586846396851E-2</v>
      </c>
      <c r="H1007" s="1">
        <v>0.98409999999999997</v>
      </c>
      <c r="I1007" s="1">
        <v>5.0999999999999997E-2</v>
      </c>
      <c r="J1007" s="1">
        <v>0.82799999999999996</v>
      </c>
      <c r="K1007" s="1">
        <v>0.121</v>
      </c>
      <c r="L1007">
        <v>1</v>
      </c>
      <c r="M1007" s="1">
        <v>0.49478565552329301</v>
      </c>
      <c r="N1007" s="1">
        <v>0.50521434447670599</v>
      </c>
      <c r="O1007" s="1">
        <v>0.46733464064593999</v>
      </c>
      <c r="P1007" s="1">
        <v>0.53266535935405901</v>
      </c>
      <c r="Q1007" s="1">
        <v>0.66666666666666596</v>
      </c>
      <c r="R1007" s="1">
        <v>0.33333333333333298</v>
      </c>
      <c r="S1007" s="1">
        <f>IF(TeknologiOppgangNedgangUnik_Vader[[#This Row],[Nedgang-KNN]]&gt;TeknologiOppgangNedgangUnik_Vader[[#This Row],[Oppgang-KNN]],0,1)</f>
        <v>0</v>
      </c>
      <c r="T1007" s="1">
        <f>IF(TeknologiOppgangNedgangUnik_Vader[[#This Row],[Label]]=TeknologiOppgangNedgangUnik_Vader[[#This Row],[Prediksjon-KNN]],1,-1)</f>
        <v>-1</v>
      </c>
      <c r="U10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7" s="2">
        <f>TeknologiOppgangNedgangUnik_Vader[[#This Row],[Conviction KNN]]*TeknologiOppgangNedgangUnik_Vader[[#This Row],[Prediksjon Rett/Feil KNN]]*TeknologiOppgangNedgangUnik_Vader[[#This Row],[Return]]</f>
        <v>2.9370978077328056E-3</v>
      </c>
      <c r="W1007" s="1">
        <v>0.49732404063131602</v>
      </c>
      <c r="X1007" s="1">
        <v>0.50267595936868303</v>
      </c>
      <c r="Y1007" s="1">
        <v>0.469343850842595</v>
      </c>
      <c r="Z1007" s="1">
        <v>0.530656149157404</v>
      </c>
    </row>
    <row r="1008" spans="1:26" hidden="1" x14ac:dyDescent="0.3">
      <c r="A1008">
        <v>1006</v>
      </c>
      <c r="B1008" s="1">
        <v>70.108001708984403</v>
      </c>
      <c r="C1008" s="1">
        <v>66.737998962402301</v>
      </c>
      <c r="D1008" s="1">
        <v>70.309997558593807</v>
      </c>
      <c r="E1008">
        <v>35500000</v>
      </c>
      <c r="F1008" s="1">
        <v>67.405998229980497</v>
      </c>
      <c r="G1008" s="3">
        <f>(TeknologiOppgangNedgangUnik_Vader[[#This Row],[Open]]-TeknologiOppgangNedgangUnik_Vader[[#This Row],[Close]])/TeknologiOppgangNedgangUnik_Vader[[#This Row],[Close]]</f>
        <v>4.0085504998902649E-2</v>
      </c>
      <c r="H1008" s="1">
        <v>0.99680000000000002</v>
      </c>
      <c r="I1008" s="1">
        <v>2.4E-2</v>
      </c>
      <c r="J1008" s="1">
        <v>0.79700000000000004</v>
      </c>
      <c r="K1008" s="1">
        <v>0.17899999999999999</v>
      </c>
      <c r="L1008">
        <v>0</v>
      </c>
      <c r="M1008" s="1">
        <v>0.47735292972813098</v>
      </c>
      <c r="N1008" s="1">
        <v>0.52264707027186796</v>
      </c>
      <c r="O1008" s="1">
        <v>0.43462676588827198</v>
      </c>
      <c r="P1008" s="1">
        <v>0.56537323411172702</v>
      </c>
      <c r="Q1008" s="1">
        <v>0.11111111111111099</v>
      </c>
      <c r="R1008" s="1">
        <v>0.88888888888888795</v>
      </c>
      <c r="S1008" s="1">
        <f>IF(TeknologiOppgangNedgangUnik_Vader[[#This Row],[Nedgang-KNN]]&gt;TeknologiOppgangNedgangUnik_Vader[[#This Row],[Oppgang-KNN]],0,1)</f>
        <v>1</v>
      </c>
      <c r="T1008" s="1">
        <f>IF(TeknologiOppgangNedgangUnik_Vader[[#This Row],[Label]]=TeknologiOppgangNedgangUnik_Vader[[#This Row],[Prediksjon-KNN]],1,-1)</f>
        <v>-1</v>
      </c>
      <c r="U10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08" s="2">
        <f>TeknologiOppgangNedgangUnik_Vader[[#This Row],[Conviction KNN]]*TeknologiOppgangNedgangUnik_Vader[[#This Row],[Prediksjon Rett/Feil KNN]]*TeknologiOppgangNedgangUnik_Vader[[#This Row],[Return]]</f>
        <v>-1.5588807499573237E-2</v>
      </c>
      <c r="W1008" s="1">
        <v>0.48886394195215499</v>
      </c>
      <c r="X1008" s="1">
        <v>0.51113605804784401</v>
      </c>
      <c r="Y1008" s="1">
        <v>0.469343850842595</v>
      </c>
      <c r="Z1008" s="1">
        <v>0.530656149157404</v>
      </c>
    </row>
    <row r="1009" spans="1:26" hidden="1" x14ac:dyDescent="0.3">
      <c r="A1009">
        <v>1007</v>
      </c>
      <c r="B1009" s="1">
        <v>67.519996643066406</v>
      </c>
      <c r="C1009" s="1">
        <v>65.947998046875</v>
      </c>
      <c r="D1009" s="1">
        <v>69.402000427246094</v>
      </c>
      <c r="E1009">
        <v>41371000</v>
      </c>
      <c r="F1009" s="1">
        <v>66.594001770019503</v>
      </c>
      <c r="G1009" s="3">
        <f>(TeknologiOppgangNedgangUnik_Vader[[#This Row],[Open]]-TeknologiOppgangNedgangUnik_Vader[[#This Row],[Close]])/TeknologiOppgangNedgangUnik_Vader[[#This Row],[Close]]</f>
        <v>1.3905079262916207E-2</v>
      </c>
      <c r="H1009" s="1">
        <v>-0.25</v>
      </c>
      <c r="I1009" s="1">
        <v>8.2000000000000003E-2</v>
      </c>
      <c r="J1009" s="1">
        <v>0.86</v>
      </c>
      <c r="K1009" s="1">
        <v>5.8000000000000003E-2</v>
      </c>
      <c r="L1009">
        <v>0</v>
      </c>
      <c r="M1009" s="1">
        <v>0.53770128670576001</v>
      </c>
      <c r="N1009" s="1">
        <v>0.46229871329423999</v>
      </c>
      <c r="O1009" s="1">
        <v>0.63179452032386896</v>
      </c>
      <c r="P1009" s="1">
        <v>0.36820547967612999</v>
      </c>
      <c r="Q1009" s="1">
        <v>0.33333333333333298</v>
      </c>
      <c r="R1009" s="1">
        <v>0.66666666666666596</v>
      </c>
      <c r="S1009" s="1">
        <f>IF(TeknologiOppgangNedgangUnik_Vader[[#This Row],[Nedgang-KNN]]&gt;TeknologiOppgangNedgangUnik_Vader[[#This Row],[Oppgang-KNN]],0,1)</f>
        <v>1</v>
      </c>
      <c r="T1009" s="1">
        <f>IF(TeknologiOppgangNedgangUnik_Vader[[#This Row],[Label]]=TeknologiOppgangNedgangUnik_Vader[[#This Row],[Prediksjon-KNN]],1,-1)</f>
        <v>-1</v>
      </c>
      <c r="U10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9" s="2">
        <f>TeknologiOppgangNedgangUnik_Vader[[#This Row],[Conviction KNN]]*TeknologiOppgangNedgangUnik_Vader[[#This Row],[Prediksjon Rett/Feil KNN]]*TeknologiOppgangNedgangUnik_Vader[[#This Row],[Return]]</f>
        <v>-2.317513210486032E-3</v>
      </c>
      <c r="W1009" s="1">
        <v>0.51853618322105099</v>
      </c>
      <c r="X1009" s="1">
        <v>0.48146381677894801</v>
      </c>
      <c r="Y1009" s="1">
        <v>0.54250559284116295</v>
      </c>
      <c r="Z1009" s="1">
        <v>0.45749440715883599</v>
      </c>
    </row>
    <row r="1010" spans="1:26" hidden="1" x14ac:dyDescent="0.3">
      <c r="A1010">
        <v>1008</v>
      </c>
      <c r="B1010" s="1">
        <v>65.410003662109403</v>
      </c>
      <c r="C1010" s="1">
        <v>62.374000549316399</v>
      </c>
      <c r="D1010" s="1">
        <v>66.057998657226605</v>
      </c>
      <c r="E1010">
        <v>45359500</v>
      </c>
      <c r="F1010" s="1">
        <v>63.076000213622997</v>
      </c>
      <c r="G1010" s="3">
        <f>(TeknologiOppgangNedgangUnik_Vader[[#This Row],[Open]]-TeknologiOppgangNedgangUnik_Vader[[#This Row],[Close]])/TeknologiOppgangNedgangUnik_Vader[[#This Row],[Close]]</f>
        <v>3.7003035078028206E-2</v>
      </c>
      <c r="H1010" s="1">
        <v>0.99050000000000005</v>
      </c>
      <c r="I1010" s="1">
        <v>0.10100000000000001</v>
      </c>
      <c r="J1010" s="1">
        <v>0.72799999999999998</v>
      </c>
      <c r="K1010" s="1">
        <v>0.17199999999999999</v>
      </c>
      <c r="L1010">
        <v>0</v>
      </c>
      <c r="M1010" s="1">
        <v>0.47746378097429398</v>
      </c>
      <c r="N1010" s="1">
        <v>0.52253621902570502</v>
      </c>
      <c r="O1010" s="1">
        <v>0.44852641651807401</v>
      </c>
      <c r="P1010" s="1">
        <v>0.55147358348192599</v>
      </c>
      <c r="Q1010" s="1">
        <v>0.66666666666666596</v>
      </c>
      <c r="R1010" s="1">
        <v>0.33333333333333298</v>
      </c>
      <c r="S1010" s="1">
        <f>IF(TeknologiOppgangNedgangUnik_Vader[[#This Row],[Nedgang-KNN]]&gt;TeknologiOppgangNedgangUnik_Vader[[#This Row],[Oppgang-KNN]],0,1)</f>
        <v>0</v>
      </c>
      <c r="T1010" s="1">
        <f>IF(TeknologiOppgangNedgangUnik_Vader[[#This Row],[Label]]=TeknologiOppgangNedgangUnik_Vader[[#This Row],[Prediksjon-KNN]],1,-1)</f>
        <v>1</v>
      </c>
      <c r="U10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0" s="2">
        <f>TeknologiOppgangNedgangUnik_Vader[[#This Row],[Conviction KNN]]*TeknologiOppgangNedgangUnik_Vader[[#This Row],[Prediksjon Rett/Feil KNN]]*TeknologiOppgangNedgangUnik_Vader[[#This Row],[Return]]</f>
        <v>6.1671725130046946E-3</v>
      </c>
      <c r="W1010" s="1">
        <v>0.48547098761019197</v>
      </c>
      <c r="X1010" s="1">
        <v>0.51452901238980697</v>
      </c>
      <c r="Y1010" s="1">
        <v>0.469343850842595</v>
      </c>
      <c r="Z1010" s="1">
        <v>0.530656149157404</v>
      </c>
    </row>
    <row r="1011" spans="1:26" hidden="1" x14ac:dyDescent="0.3">
      <c r="A1011">
        <v>1009</v>
      </c>
      <c r="B1011" s="1">
        <v>63.4799995422363</v>
      </c>
      <c r="C1011" s="1">
        <v>62.487998962402301</v>
      </c>
      <c r="D1011" s="1">
        <v>64.694000244140597</v>
      </c>
      <c r="E1011">
        <v>40084000</v>
      </c>
      <c r="F1011" s="1">
        <v>63.9539985656738</v>
      </c>
      <c r="G1011" s="3">
        <f>(TeknologiOppgangNedgangUnik_Vader[[#This Row],[Open]]-TeknologiOppgangNedgangUnik_Vader[[#This Row],[Close]])/TeknologiOppgangNedgangUnik_Vader[[#This Row],[Close]]</f>
        <v>-7.4115619674781485E-3</v>
      </c>
      <c r="H1011" s="1">
        <v>0.91059999999999997</v>
      </c>
      <c r="I1011" s="1">
        <v>7.0000000000000007E-2</v>
      </c>
      <c r="J1011" s="1">
        <v>0.78800000000000003</v>
      </c>
      <c r="K1011" s="1">
        <v>0.14199999999999999</v>
      </c>
      <c r="L1011">
        <v>1</v>
      </c>
      <c r="M1011" s="1">
        <v>0.486304565707943</v>
      </c>
      <c r="N1011" s="1">
        <v>0.513695434292056</v>
      </c>
      <c r="O1011" s="1">
        <v>0.45384756684157701</v>
      </c>
      <c r="P1011" s="1">
        <v>0.54615243315842299</v>
      </c>
      <c r="Q1011" s="1">
        <v>0.66666666666666596</v>
      </c>
      <c r="R1011" s="1">
        <v>0.33333333333333298</v>
      </c>
      <c r="S1011" s="1">
        <f>IF(TeknologiOppgangNedgangUnik_Vader[[#This Row],[Nedgang-KNN]]&gt;TeknologiOppgangNedgangUnik_Vader[[#This Row],[Oppgang-KNN]],0,1)</f>
        <v>0</v>
      </c>
      <c r="T1011" s="1">
        <f>IF(TeknologiOppgangNedgangUnik_Vader[[#This Row],[Label]]=TeknologiOppgangNedgangUnik_Vader[[#This Row],[Prediksjon-KNN]],1,-1)</f>
        <v>-1</v>
      </c>
      <c r="U10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1" s="2">
        <f>TeknologiOppgangNedgangUnik_Vader[[#This Row],[Conviction KNN]]*TeknologiOppgangNedgangUnik_Vader[[#This Row],[Prediksjon Rett/Feil KNN]]*TeknologiOppgangNedgangUnik_Vader[[#This Row],[Return]]</f>
        <v>1.2352603279130235E-3</v>
      </c>
      <c r="W1011" s="1">
        <v>0.49326818167304598</v>
      </c>
      <c r="X1011" s="1">
        <v>0.50673181832695402</v>
      </c>
      <c r="Y1011" s="1">
        <v>0.469343850842595</v>
      </c>
      <c r="Z1011" s="1">
        <v>0.530656149157404</v>
      </c>
    </row>
    <row r="1012" spans="1:26" hidden="1" x14ac:dyDescent="0.3">
      <c r="A1012">
        <v>1010</v>
      </c>
      <c r="B1012" s="1">
        <v>62.700000762939503</v>
      </c>
      <c r="C1012" s="1">
        <v>59.040000915527301</v>
      </c>
      <c r="D1012" s="1">
        <v>62.900001525878899</v>
      </c>
      <c r="E1012">
        <v>27799500</v>
      </c>
      <c r="F1012" s="1">
        <v>59.077999114990199</v>
      </c>
      <c r="G1012" s="3">
        <f>(TeknologiOppgangNedgangUnik_Vader[[#This Row],[Open]]-TeknologiOppgangNedgangUnik_Vader[[#This Row],[Close]])/TeknologiOppgangNedgangUnik_Vader[[#This Row],[Close]]</f>
        <v>6.1308807038291738E-2</v>
      </c>
      <c r="H1012" s="1">
        <v>0.99809999999999999</v>
      </c>
      <c r="I1012" s="1">
        <v>0.114</v>
      </c>
      <c r="J1012" s="1">
        <v>0.68799999999999994</v>
      </c>
      <c r="K1012" s="1">
        <v>0.19700000000000001</v>
      </c>
      <c r="L1012">
        <v>0</v>
      </c>
      <c r="M1012" s="1">
        <v>0.45196810663255799</v>
      </c>
      <c r="N1012" s="1">
        <v>0.54803189336744096</v>
      </c>
      <c r="O1012" s="1">
        <v>0.44541410543453103</v>
      </c>
      <c r="P1012" s="1">
        <v>0.55458589456546803</v>
      </c>
      <c r="Q1012" s="1">
        <v>0.66666666666666596</v>
      </c>
      <c r="R1012" s="1">
        <v>0.33333333333333298</v>
      </c>
      <c r="S1012" s="1">
        <f>IF(TeknologiOppgangNedgangUnik_Vader[[#This Row],[Nedgang-KNN]]&gt;TeknologiOppgangNedgangUnik_Vader[[#This Row],[Oppgang-KNN]],0,1)</f>
        <v>0</v>
      </c>
      <c r="T1012" s="1">
        <f>IF(TeknologiOppgangNedgangUnik_Vader[[#This Row],[Label]]=TeknologiOppgangNedgangUnik_Vader[[#This Row],[Prediksjon-KNN]],1,-1)</f>
        <v>1</v>
      </c>
      <c r="U10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2" s="2">
        <f>TeknologiOppgangNedgangUnik_Vader[[#This Row],[Conviction KNN]]*TeknologiOppgangNedgangUnik_Vader[[#This Row],[Prediksjon Rett/Feil KNN]]*TeknologiOppgangNedgangUnik_Vader[[#This Row],[Return]]</f>
        <v>1.0218134506381945E-2</v>
      </c>
      <c r="W1012" s="1">
        <v>0.48015609239064799</v>
      </c>
      <c r="X1012" s="1">
        <v>0.51984390760935095</v>
      </c>
      <c r="Y1012" s="1">
        <v>0.469343850842595</v>
      </c>
      <c r="Z1012" s="1">
        <v>0.530656149157404</v>
      </c>
    </row>
    <row r="1013" spans="1:26" hidden="1" x14ac:dyDescent="0.3">
      <c r="A1013">
        <v>1011</v>
      </c>
      <c r="B1013" s="1">
        <v>60</v>
      </c>
      <c r="C1013" s="1">
        <v>58.818000793457003</v>
      </c>
      <c r="D1013" s="1">
        <v>65.393997192382798</v>
      </c>
      <c r="E1013">
        <v>40815500</v>
      </c>
      <c r="F1013" s="1">
        <v>65.218002319335895</v>
      </c>
      <c r="G1013" s="3">
        <f>(TeknologiOppgangNedgangUnik_Vader[[#This Row],[Open]]-TeknologiOppgangNedgangUnik_Vader[[#This Row],[Close]])/TeknologiOppgangNedgangUnik_Vader[[#This Row],[Close]]</f>
        <v>-8.0008619304011652E-2</v>
      </c>
      <c r="H1013" s="1">
        <v>0.99180000000000001</v>
      </c>
      <c r="I1013" s="1">
        <v>2.5999999999999999E-2</v>
      </c>
      <c r="J1013" s="1">
        <v>0.85199999999999998</v>
      </c>
      <c r="K1013" s="1">
        <v>0.122</v>
      </c>
      <c r="L1013">
        <v>1</v>
      </c>
      <c r="M1013" s="1">
        <v>0.49750683066780998</v>
      </c>
      <c r="N1013" s="1">
        <v>0.50249316933218902</v>
      </c>
      <c r="O1013" s="1">
        <v>0.47542548503858401</v>
      </c>
      <c r="P1013" s="1">
        <v>0.52457451496141505</v>
      </c>
      <c r="Q1013" s="1">
        <v>0.66666666666666596</v>
      </c>
      <c r="R1013" s="1">
        <v>0.33333333333333298</v>
      </c>
      <c r="S1013" s="1">
        <f>IF(TeknologiOppgangNedgangUnik_Vader[[#This Row],[Nedgang-KNN]]&gt;TeknologiOppgangNedgangUnik_Vader[[#This Row],[Oppgang-KNN]],0,1)</f>
        <v>0</v>
      </c>
      <c r="T1013" s="1">
        <f>IF(TeknologiOppgangNedgangUnik_Vader[[#This Row],[Label]]=TeknologiOppgangNedgangUnik_Vader[[#This Row],[Prediksjon-KNN]],1,-1)</f>
        <v>-1</v>
      </c>
      <c r="U10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3" s="2">
        <f>TeknologiOppgangNedgangUnik_Vader[[#This Row],[Conviction KNN]]*TeknologiOppgangNedgangUnik_Vader[[#This Row],[Prediksjon Rett/Feil KNN]]*TeknologiOppgangNedgangUnik_Vader[[#This Row],[Return]]</f>
        <v>1.3334769884001929E-2</v>
      </c>
      <c r="W1013" s="1">
        <v>0.49861191014873202</v>
      </c>
      <c r="X1013" s="1">
        <v>0.50138808985126704</v>
      </c>
      <c r="Y1013" s="1">
        <v>0.515593561368209</v>
      </c>
      <c r="Z1013" s="1">
        <v>0.48440643863179</v>
      </c>
    </row>
    <row r="1014" spans="1:26" hidden="1" x14ac:dyDescent="0.3">
      <c r="A1014">
        <v>1012</v>
      </c>
      <c r="B1014" s="1">
        <v>63.9679985046387</v>
      </c>
      <c r="C1014" s="1">
        <v>60.299999237060497</v>
      </c>
      <c r="D1014" s="1">
        <v>64.433998107910199</v>
      </c>
      <c r="E1014">
        <v>42875500</v>
      </c>
      <c r="F1014" s="1">
        <v>63.226001739502003</v>
      </c>
      <c r="G1014" s="3">
        <f>(TeknologiOppgangNedgangUnik_Vader[[#This Row],[Open]]-TeknologiOppgangNedgangUnik_Vader[[#This Row],[Close]])/TeknologiOppgangNedgangUnik_Vader[[#This Row],[Close]]</f>
        <v>1.1735626873794815E-2</v>
      </c>
      <c r="H1014" s="1">
        <v>0.87739999999999996</v>
      </c>
      <c r="I1014" s="1">
        <v>9.5000000000000001E-2</v>
      </c>
      <c r="J1014" s="1">
        <v>0.77200000000000002</v>
      </c>
      <c r="K1014" s="1">
        <v>0.13300000000000001</v>
      </c>
      <c r="L1014">
        <v>0</v>
      </c>
      <c r="M1014" s="1">
        <v>0.48694265681244098</v>
      </c>
      <c r="N1014" s="1">
        <v>0.51305734318755802</v>
      </c>
      <c r="O1014" s="1">
        <v>0.47145869804975099</v>
      </c>
      <c r="P1014" s="1">
        <v>0.52854130195024795</v>
      </c>
      <c r="Q1014" s="1">
        <v>0.55555555555555503</v>
      </c>
      <c r="R1014" s="1">
        <v>0.44444444444444398</v>
      </c>
      <c r="S1014" s="1">
        <f>IF(TeknologiOppgangNedgangUnik_Vader[[#This Row],[Nedgang-KNN]]&gt;TeknologiOppgangNedgangUnik_Vader[[#This Row],[Oppgang-KNN]],0,1)</f>
        <v>0</v>
      </c>
      <c r="T1014" s="1">
        <f>IF(TeknologiOppgangNedgangUnik_Vader[[#This Row],[Label]]=TeknologiOppgangNedgangUnik_Vader[[#This Row],[Prediksjon-KNN]],1,-1)</f>
        <v>1</v>
      </c>
      <c r="U10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4" s="2">
        <f>TeknologiOppgangNedgangUnik_Vader[[#This Row],[Conviction KNN]]*TeknologiOppgangNedgangUnik_Vader[[#This Row],[Prediksjon Rett/Feil KNN]]*TeknologiOppgangNedgangUnik_Vader[[#This Row],[Return]]</f>
        <v>6.519792707663783E-4</v>
      </c>
      <c r="W1014" s="1">
        <v>0.493612420091538</v>
      </c>
      <c r="X1014" s="1">
        <v>0.50638757990846095</v>
      </c>
      <c r="Y1014" s="1">
        <v>0.469343850842595</v>
      </c>
      <c r="Z1014" s="1">
        <v>0.530656149157404</v>
      </c>
    </row>
    <row r="1015" spans="1:26" x14ac:dyDescent="0.3">
      <c r="A1015">
        <v>1013</v>
      </c>
      <c r="B1015" s="1">
        <v>64.620002746582003</v>
      </c>
      <c r="C1015" s="1">
        <v>63.681999206542997</v>
      </c>
      <c r="D1015" s="1">
        <v>67.248001098632798</v>
      </c>
      <c r="E1015">
        <v>49695000</v>
      </c>
      <c r="F1015" s="1">
        <v>66.774002075195298</v>
      </c>
      <c r="G1015" s="3">
        <f>(TeknologiOppgangNedgangUnik_Vader[[#This Row],[Open]]-TeknologiOppgangNedgangUnik_Vader[[#This Row],[Close]])/TeknologiOppgangNedgangUnik_Vader[[#This Row],[Close]]</f>
        <v>-3.2258053459004024E-2</v>
      </c>
      <c r="H1015" s="1">
        <v>0.87770000000000004</v>
      </c>
      <c r="I1015" s="1">
        <v>1.6E-2</v>
      </c>
      <c r="J1015" s="1">
        <v>0.879</v>
      </c>
      <c r="K1015" s="1">
        <v>0.106</v>
      </c>
      <c r="L1015">
        <v>1</v>
      </c>
      <c r="M1015" s="7">
        <v>0.51421007243093997</v>
      </c>
      <c r="N1015" s="7">
        <v>0.48578992756905898</v>
      </c>
      <c r="O1015" s="7">
        <v>0.49754856867325098</v>
      </c>
      <c r="P1015" s="7">
        <v>0.50245143132674797</v>
      </c>
      <c r="Q1015" s="7">
        <v>0.44444444444444398</v>
      </c>
      <c r="R1015" s="7">
        <v>0.55555555555555503</v>
      </c>
      <c r="S1015" s="1">
        <f>IF(TeknologiOppgangNedgangUnik_Vader[[#This Row],[Nedgang-KNN]]&gt;TeknologiOppgangNedgangUnik_Vader[[#This Row],[Oppgang-KNN]],0,1)</f>
        <v>1</v>
      </c>
      <c r="T1015" s="1">
        <f>IF(TeknologiOppgangNedgangUnik_Vader[[#This Row],[Label]]=TeknologiOppgangNedgangUnik_Vader[[#This Row],[Prediksjon-KNN]],1,-1)</f>
        <v>1</v>
      </c>
      <c r="U10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5" s="2">
        <f>TeknologiOppgangNedgangUnik_Vader[[#This Row],[Conviction KNN]]*TeknologiOppgangNedgangUnik_Vader[[#This Row],[Prediksjon Rett/Feil KNN]]*TeknologiOppgangNedgangUnik_Vader[[#This Row],[Return]]</f>
        <v>-1.7921140810557782E-3</v>
      </c>
      <c r="W1015" s="7">
        <v>0.50318738288182696</v>
      </c>
      <c r="X1015" s="7">
        <v>0.49681261711817198</v>
      </c>
      <c r="Y1015" s="7">
        <v>0.37301587301587302</v>
      </c>
      <c r="Z1015" s="7">
        <v>0.62698412698412698</v>
      </c>
    </row>
    <row r="1016" spans="1:26" hidden="1" x14ac:dyDescent="0.3">
      <c r="A1016">
        <v>1014</v>
      </c>
      <c r="B1016" s="1">
        <v>67.557998657226605</v>
      </c>
      <c r="C1016" s="1">
        <v>65.052001953125</v>
      </c>
      <c r="D1016" s="1">
        <v>67.842002868652301</v>
      </c>
      <c r="E1016">
        <v>31511500</v>
      </c>
      <c r="F1016" s="1">
        <v>66.559997558593807</v>
      </c>
      <c r="G1016" s="3">
        <f>(TeknologiOppgangNedgangUnik_Vader[[#This Row],[Open]]-TeknologiOppgangNedgangUnik_Vader[[#This Row],[Close]])/TeknologiOppgangNedgangUnik_Vader[[#This Row],[Close]]</f>
        <v>1.4994007440493704E-2</v>
      </c>
      <c r="H1016" s="1">
        <v>0.99980000000000002</v>
      </c>
      <c r="I1016" s="1">
        <v>5.3999999999999999E-2</v>
      </c>
      <c r="J1016" s="1">
        <v>0.80900000000000005</v>
      </c>
      <c r="K1016" s="1">
        <v>0.13700000000000001</v>
      </c>
      <c r="L1016">
        <v>0</v>
      </c>
      <c r="M1016" s="1">
        <v>0.48838158084225702</v>
      </c>
      <c r="N1016" s="1">
        <v>0.51161841915774298</v>
      </c>
      <c r="O1016" s="1">
        <v>0.45494005656173198</v>
      </c>
      <c r="P1016" s="1">
        <v>0.54505994343826702</v>
      </c>
      <c r="Q1016" s="1">
        <v>0.33333333333333298</v>
      </c>
      <c r="R1016" s="1">
        <v>0.66666666666666596</v>
      </c>
      <c r="S1016" s="1">
        <f>IF(TeknologiOppgangNedgangUnik_Vader[[#This Row],[Nedgang-KNN]]&gt;TeknologiOppgangNedgangUnik_Vader[[#This Row],[Oppgang-KNN]],0,1)</f>
        <v>1</v>
      </c>
      <c r="T1016" s="1">
        <f>IF(TeknologiOppgangNedgangUnik_Vader[[#This Row],[Label]]=TeknologiOppgangNedgangUnik_Vader[[#This Row],[Prediksjon-KNN]],1,-1)</f>
        <v>-1</v>
      </c>
      <c r="U10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6" s="2">
        <f>TeknologiOppgangNedgangUnik_Vader[[#This Row],[Conviction KNN]]*TeknologiOppgangNedgangUnik_Vader[[#This Row],[Prediksjon Rett/Feil KNN]]*TeknologiOppgangNedgangUnik_Vader[[#This Row],[Return]]</f>
        <v>-2.4990012400822816E-3</v>
      </c>
      <c r="W1016" s="1">
        <v>0.49422642703445602</v>
      </c>
      <c r="X1016" s="1">
        <v>0.50577357296554304</v>
      </c>
      <c r="Y1016" s="1">
        <v>0.469343850842595</v>
      </c>
      <c r="Z1016" s="1">
        <v>0.530656149157404</v>
      </c>
    </row>
    <row r="1017" spans="1:26" hidden="1" x14ac:dyDescent="0.3">
      <c r="A1017">
        <v>1015</v>
      </c>
      <c r="B1017" s="1">
        <v>61.220001220703097</v>
      </c>
      <c r="C1017" s="1">
        <v>59.759998321533203</v>
      </c>
      <c r="D1017" s="1">
        <v>63.0260009765625</v>
      </c>
      <c r="E1017">
        <v>58293000</v>
      </c>
      <c r="F1017" s="1">
        <v>62.023998260497997</v>
      </c>
      <c r="G1017" s="3">
        <f>(TeknologiOppgangNedgangUnik_Vader[[#This Row],[Open]]-TeknologiOppgangNedgangUnik_Vader[[#This Row],[Close]])/TeknologiOppgangNedgangUnik_Vader[[#This Row],[Close]]</f>
        <v>-1.2962676743575112E-2</v>
      </c>
      <c r="H1017" s="1">
        <v>0.99909999999999999</v>
      </c>
      <c r="I1017" s="1">
        <v>5.2999999999999999E-2</v>
      </c>
      <c r="J1017" s="1">
        <v>0.76500000000000001</v>
      </c>
      <c r="K1017" s="1">
        <v>0.182</v>
      </c>
      <c r="L1017">
        <v>1</v>
      </c>
      <c r="M1017" s="1">
        <v>0.472501598953455</v>
      </c>
      <c r="N1017" s="1">
        <v>0.527498401046544</v>
      </c>
      <c r="O1017" s="1">
        <v>0.42432827895480602</v>
      </c>
      <c r="P1017" s="1">
        <v>0.57567172104519304</v>
      </c>
      <c r="Q1017" s="1">
        <v>0.55555555555555503</v>
      </c>
      <c r="R1017" s="1">
        <v>0.44444444444444398</v>
      </c>
      <c r="S1017" s="1">
        <f>IF(TeknologiOppgangNedgangUnik_Vader[[#This Row],[Nedgang-KNN]]&gt;TeknologiOppgangNedgangUnik_Vader[[#This Row],[Oppgang-KNN]],0,1)</f>
        <v>0</v>
      </c>
      <c r="T1017" s="1">
        <f>IF(TeknologiOppgangNedgangUnik_Vader[[#This Row],[Label]]=TeknologiOppgangNedgangUnik_Vader[[#This Row],[Prediksjon-KNN]],1,-1)</f>
        <v>-1</v>
      </c>
      <c r="U10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7" s="2">
        <f>TeknologiOppgangNedgangUnik_Vader[[#This Row],[Conviction KNN]]*TeknologiOppgangNedgangUnik_Vader[[#This Row],[Prediksjon Rett/Feil KNN]]*TeknologiOppgangNedgangUnik_Vader[[#This Row],[Return]]</f>
        <v>7.2014870797639473E-4</v>
      </c>
      <c r="W1017" s="1">
        <v>0.48654282039788399</v>
      </c>
      <c r="X1017" s="1">
        <v>0.51345717960211501</v>
      </c>
      <c r="Y1017" s="1">
        <v>0.469343850842595</v>
      </c>
      <c r="Z1017" s="1">
        <v>0.530656149157404</v>
      </c>
    </row>
    <row r="1018" spans="1:26" hidden="1" x14ac:dyDescent="0.3">
      <c r="A1018">
        <v>1016</v>
      </c>
      <c r="B1018" s="1">
        <v>61.400001525878899</v>
      </c>
      <c r="C1018" s="1">
        <v>59.476001739502003</v>
      </c>
      <c r="D1018" s="1">
        <v>61.880001068115199</v>
      </c>
      <c r="E1018">
        <v>34826000</v>
      </c>
      <c r="F1018" s="1">
        <v>60.071998596191399</v>
      </c>
      <c r="G1018" s="3">
        <f>(TeknologiOppgangNedgangUnik_Vader[[#This Row],[Open]]-TeknologiOppgangNedgangUnik_Vader[[#This Row],[Close]])/TeknologiOppgangNedgangUnik_Vader[[#This Row],[Close]]</f>
        <v>2.2106854453344194E-2</v>
      </c>
      <c r="H1018" s="1">
        <v>-0.71519999999999995</v>
      </c>
      <c r="I1018" s="1">
        <v>7.2999999999999995E-2</v>
      </c>
      <c r="J1018" s="1">
        <v>0.875</v>
      </c>
      <c r="K1018" s="1">
        <v>5.2999999999999999E-2</v>
      </c>
      <c r="L1018">
        <v>0</v>
      </c>
      <c r="M1018" s="1">
        <v>0.55715439297721303</v>
      </c>
      <c r="N1018" s="1">
        <v>0.44284560702278603</v>
      </c>
      <c r="O1018" s="1">
        <v>0.71688074809162705</v>
      </c>
      <c r="P1018" s="1">
        <v>0.283119251908372</v>
      </c>
      <c r="Q1018" s="1">
        <v>0.44444444444444398</v>
      </c>
      <c r="R1018" s="1">
        <v>0.55555555555555503</v>
      </c>
      <c r="S1018" s="1">
        <f>IF(TeknologiOppgangNedgangUnik_Vader[[#This Row],[Nedgang-KNN]]&gt;TeknologiOppgangNedgangUnik_Vader[[#This Row],[Oppgang-KNN]],0,1)</f>
        <v>1</v>
      </c>
      <c r="T1018" s="1">
        <f>IF(TeknologiOppgangNedgangUnik_Vader[[#This Row],[Label]]=TeknologiOppgangNedgangUnik_Vader[[#This Row],[Prediksjon-KNN]],1,-1)</f>
        <v>-1</v>
      </c>
      <c r="U10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8" s="2">
        <f>TeknologiOppgangNedgangUnik_Vader[[#This Row],[Conviction KNN]]*TeknologiOppgangNedgangUnik_Vader[[#This Row],[Prediksjon Rett/Feil KNN]]*TeknologiOppgangNedgangUnik_Vader[[#This Row],[Return]]</f>
        <v>-1.2281585807413435E-3</v>
      </c>
      <c r="W1018" s="1">
        <v>0.52463367699186103</v>
      </c>
      <c r="X1018" s="1">
        <v>0.47536632300813803</v>
      </c>
      <c r="Y1018" s="1">
        <v>0.54250559284116295</v>
      </c>
      <c r="Z1018" s="1">
        <v>0.45749440715883599</v>
      </c>
    </row>
    <row r="1019" spans="1:26" hidden="1" x14ac:dyDescent="0.3">
      <c r="A1019">
        <v>1017</v>
      </c>
      <c r="B1019" s="1">
        <v>61.200000762939503</v>
      </c>
      <c r="C1019" s="1">
        <v>60.5460014343262</v>
      </c>
      <c r="D1019" s="1">
        <v>63.599998474121101</v>
      </c>
      <c r="E1019">
        <v>36970500</v>
      </c>
      <c r="F1019" s="1">
        <v>63.537998199462898</v>
      </c>
      <c r="G1019" s="3">
        <f>(TeknologiOppgangNedgangUnik_Vader[[#This Row],[Open]]-TeknologiOppgangNedgangUnik_Vader[[#This Row],[Close]])/TeknologiOppgangNedgangUnik_Vader[[#This Row],[Close]]</f>
        <v>-3.6796838156338996E-2</v>
      </c>
      <c r="H1019" s="1">
        <v>-0.58589999999999998</v>
      </c>
      <c r="I1019" s="1">
        <v>4.1000000000000002E-2</v>
      </c>
      <c r="J1019" s="1">
        <v>0.95899999999999996</v>
      </c>
      <c r="K1019" s="1">
        <v>0</v>
      </c>
      <c r="L1019">
        <v>1</v>
      </c>
      <c r="M1019" s="1">
        <v>0.56997022092896299</v>
      </c>
      <c r="N1019" s="1">
        <v>0.43002977907103601</v>
      </c>
      <c r="O1019" s="1">
        <v>0.73632862649900199</v>
      </c>
      <c r="P1019" s="1">
        <v>0.26367137350099701</v>
      </c>
      <c r="Q1019" s="1">
        <v>0.55555555555555503</v>
      </c>
      <c r="R1019" s="1">
        <v>0.44444444444444398</v>
      </c>
      <c r="S1019" s="1">
        <f>IF(TeknologiOppgangNedgangUnik_Vader[[#This Row],[Nedgang-KNN]]&gt;TeknologiOppgangNedgangUnik_Vader[[#This Row],[Oppgang-KNN]],0,1)</f>
        <v>0</v>
      </c>
      <c r="T1019" s="1">
        <f>IF(TeknologiOppgangNedgangUnik_Vader[[#This Row],[Label]]=TeknologiOppgangNedgangUnik_Vader[[#This Row],[Prediksjon-KNN]],1,-1)</f>
        <v>-1</v>
      </c>
      <c r="U10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9" s="2">
        <f>TeknologiOppgangNedgangUnik_Vader[[#This Row],[Conviction KNN]]*TeknologiOppgangNedgangUnik_Vader[[#This Row],[Prediksjon Rett/Feil KNN]]*TeknologiOppgangNedgangUnik_Vader[[#This Row],[Return]]</f>
        <v>2.0442687864632766E-3</v>
      </c>
      <c r="W1019" s="1">
        <v>0.53434566243414305</v>
      </c>
      <c r="X1019" s="1">
        <v>0.465654337565856</v>
      </c>
      <c r="Y1019" s="1">
        <v>0.54250559284116295</v>
      </c>
      <c r="Z1019" s="1">
        <v>0.45749440715883599</v>
      </c>
    </row>
    <row r="1020" spans="1:26" hidden="1" x14ac:dyDescent="0.3">
      <c r="A1020">
        <v>1018</v>
      </c>
      <c r="B1020" s="1">
        <v>64.344001770019503</v>
      </c>
      <c r="C1020" s="1">
        <v>63.549999237060497</v>
      </c>
      <c r="D1020" s="1">
        <v>67.347999572753906</v>
      </c>
      <c r="E1020">
        <v>37756000</v>
      </c>
      <c r="F1020" s="1">
        <v>66.991996765136705</v>
      </c>
      <c r="G1020" s="3">
        <f>(TeknologiOppgangNedgangUnik_Vader[[#This Row],[Open]]-TeknologiOppgangNedgangUnik_Vader[[#This Row],[Close]])/TeknologiOppgangNedgangUnik_Vader[[#This Row],[Close]]</f>
        <v>-3.9527034914344339E-2</v>
      </c>
      <c r="H1020" s="1">
        <v>-0.38019999999999998</v>
      </c>
      <c r="I1020" s="1">
        <v>0.02</v>
      </c>
      <c r="J1020" s="1">
        <v>0.96299999999999997</v>
      </c>
      <c r="K1020" s="1">
        <v>1.7000000000000001E-2</v>
      </c>
      <c r="L1020">
        <v>1</v>
      </c>
      <c r="M1020" s="1">
        <v>0.56266441568749104</v>
      </c>
      <c r="N1020" s="1">
        <v>0.43733558431250802</v>
      </c>
      <c r="O1020" s="1">
        <v>0.699333268988649</v>
      </c>
      <c r="P1020" s="1">
        <v>0.30066673101135</v>
      </c>
      <c r="Q1020" s="1">
        <v>0.55555555555555503</v>
      </c>
      <c r="R1020" s="1">
        <v>0.44444444444444398</v>
      </c>
      <c r="S1020" s="1">
        <f>IF(TeknologiOppgangNedgangUnik_Vader[[#This Row],[Nedgang-KNN]]&gt;TeknologiOppgangNedgangUnik_Vader[[#This Row],[Oppgang-KNN]],0,1)</f>
        <v>0</v>
      </c>
      <c r="T1020" s="1">
        <f>IF(TeknologiOppgangNedgangUnik_Vader[[#This Row],[Label]]=TeknologiOppgangNedgangUnik_Vader[[#This Row],[Prediksjon-KNN]],1,-1)</f>
        <v>-1</v>
      </c>
      <c r="U10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0" s="2">
        <f>TeknologiOppgangNedgangUnik_Vader[[#This Row],[Conviction KNN]]*TeknologiOppgangNedgangUnik_Vader[[#This Row],[Prediksjon Rett/Feil KNN]]*TeknologiOppgangNedgangUnik_Vader[[#This Row],[Return]]</f>
        <v>2.19594638413024E-3</v>
      </c>
      <c r="W1020" s="1">
        <v>0.53067743230507203</v>
      </c>
      <c r="X1020" s="1">
        <v>0.46932256769492697</v>
      </c>
      <c r="Y1020" s="1">
        <v>0.54250559284116295</v>
      </c>
      <c r="Z1020" s="1">
        <v>0.45749440715883599</v>
      </c>
    </row>
    <row r="1021" spans="1:26" hidden="1" x14ac:dyDescent="0.3">
      <c r="A1021">
        <v>1019</v>
      </c>
      <c r="B1021" s="1">
        <v>68.391998291015597</v>
      </c>
      <c r="C1021" s="1">
        <v>65.403999328613295</v>
      </c>
      <c r="D1021" s="1">
        <v>68.802001953125</v>
      </c>
      <c r="E1021">
        <v>35042500</v>
      </c>
      <c r="F1021" s="1">
        <v>67.069999694824205</v>
      </c>
      <c r="G1021" s="3">
        <f>(TeknologiOppgangNedgangUnik_Vader[[#This Row],[Open]]-TeknologiOppgangNedgangUnik_Vader[[#This Row],[Close]])/TeknologiOppgangNedgangUnik_Vader[[#This Row],[Close]]</f>
        <v>1.9710729121911876E-2</v>
      </c>
      <c r="H1021" s="1">
        <v>0.89329999999999998</v>
      </c>
      <c r="I1021" s="1">
        <v>4.1000000000000002E-2</v>
      </c>
      <c r="J1021" s="1">
        <v>0.86799999999999999</v>
      </c>
      <c r="K1021" s="1">
        <v>9.0999999999999998E-2</v>
      </c>
      <c r="L1021">
        <v>0</v>
      </c>
      <c r="M1021" s="1">
        <v>0.508580732616431</v>
      </c>
      <c r="N1021" s="1">
        <v>0.491419267383568</v>
      </c>
      <c r="O1021" s="1">
        <v>0.49529713752545801</v>
      </c>
      <c r="P1021" s="1">
        <v>0.50470286247454099</v>
      </c>
      <c r="Q1021" s="1">
        <v>0.66666666666666596</v>
      </c>
      <c r="R1021" s="1">
        <v>0.33333333333333298</v>
      </c>
      <c r="S1021" s="1">
        <f>IF(TeknologiOppgangNedgangUnik_Vader[[#This Row],[Nedgang-KNN]]&gt;TeknologiOppgangNedgangUnik_Vader[[#This Row],[Oppgang-KNN]],0,1)</f>
        <v>0</v>
      </c>
      <c r="T1021" s="1">
        <f>IF(TeknologiOppgangNedgangUnik_Vader[[#This Row],[Label]]=TeknologiOppgangNedgangUnik_Vader[[#This Row],[Prediksjon-KNN]],1,-1)</f>
        <v>1</v>
      </c>
      <c r="U10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1" s="2">
        <f>TeknologiOppgangNedgangUnik_Vader[[#This Row],[Conviction KNN]]*TeknologiOppgangNedgangUnik_Vader[[#This Row],[Prediksjon Rett/Feil KNN]]*TeknologiOppgangNedgangUnik_Vader[[#This Row],[Return]]</f>
        <v>3.2851215203186426E-3</v>
      </c>
      <c r="W1021" s="1">
        <v>0.504011380184897</v>
      </c>
      <c r="X1021" s="1">
        <v>0.49598861981510201</v>
      </c>
      <c r="Y1021" s="1">
        <v>0.515593561368209</v>
      </c>
      <c r="Z1021" s="1">
        <v>0.48440643863179</v>
      </c>
    </row>
    <row r="1022" spans="1:26" x14ac:dyDescent="0.3">
      <c r="A1022">
        <v>1020</v>
      </c>
      <c r="B1022" s="1">
        <v>67.099998474121094</v>
      </c>
      <c r="C1022" s="1">
        <v>66.293998718261705</v>
      </c>
      <c r="D1022" s="1">
        <v>68.699996948242202</v>
      </c>
      <c r="E1022">
        <v>27164500</v>
      </c>
      <c r="F1022" s="1">
        <v>67.706001281738295</v>
      </c>
      <c r="G1022" s="3">
        <f>(TeknologiOppgangNedgangUnik_Vader[[#This Row],[Open]]-TeknologiOppgangNedgangUnik_Vader[[#This Row],[Close]])/TeknologiOppgangNedgangUnik_Vader[[#This Row],[Close]]</f>
        <v>-8.9505035911883503E-3</v>
      </c>
      <c r="H1022" s="1">
        <v>0.97740000000000005</v>
      </c>
      <c r="I1022" s="1">
        <v>4.2000000000000003E-2</v>
      </c>
      <c r="J1022" s="1">
        <v>0.83499999999999996</v>
      </c>
      <c r="K1022" s="1">
        <v>0.123</v>
      </c>
      <c r="L1022">
        <v>1</v>
      </c>
      <c r="M1022" s="7">
        <v>0.49536863217849902</v>
      </c>
      <c r="N1022" s="7">
        <v>0.50463136782149998</v>
      </c>
      <c r="O1022" s="7">
        <v>0.46784786389591698</v>
      </c>
      <c r="P1022" s="7">
        <v>0.53215213610408196</v>
      </c>
      <c r="Q1022" s="7">
        <v>0.22222222222222199</v>
      </c>
      <c r="R1022" s="7">
        <v>0.77777777777777701</v>
      </c>
      <c r="S1022" s="1">
        <f>IF(TeknologiOppgangNedgangUnik_Vader[[#This Row],[Nedgang-KNN]]&gt;TeknologiOppgangNedgangUnik_Vader[[#This Row],[Oppgang-KNN]],0,1)</f>
        <v>1</v>
      </c>
      <c r="T1022" s="1">
        <f>IF(TeknologiOppgangNedgangUnik_Vader[[#This Row],[Label]]=TeknologiOppgangNedgangUnik_Vader[[#This Row],[Prediksjon-KNN]],1,-1)</f>
        <v>1</v>
      </c>
      <c r="U10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22" s="2">
        <f>TeknologiOppgangNedgangUnik_Vader[[#This Row],[Conviction KNN]]*TeknologiOppgangNedgangUnik_Vader[[#This Row],[Prediksjon Rett/Feil KNN]]*TeknologiOppgangNedgangUnik_Vader[[#This Row],[Return]]</f>
        <v>-2.486250997552317E-3</v>
      </c>
      <c r="W1022" s="7">
        <v>0.49759921579923699</v>
      </c>
      <c r="X1022" s="7">
        <v>0.50240078420076195</v>
      </c>
      <c r="Y1022" s="7">
        <v>0.469343850842595</v>
      </c>
      <c r="Z1022" s="7">
        <v>0.530656149157404</v>
      </c>
    </row>
    <row r="1023" spans="1:26" hidden="1" x14ac:dyDescent="0.3">
      <c r="A1023">
        <v>1021</v>
      </c>
      <c r="B1023" s="1">
        <v>66.879997253417997</v>
      </c>
      <c r="C1023" s="1">
        <v>66.358001708984403</v>
      </c>
      <c r="D1023" s="1">
        <v>69.0780029296875</v>
      </c>
      <c r="E1023">
        <v>30282000</v>
      </c>
      <c r="F1023" s="1">
        <v>68.994003295898395</v>
      </c>
      <c r="G1023" s="3">
        <f>(TeknologiOppgangNedgangUnik_Vader[[#This Row],[Open]]-TeknologiOppgangNedgangUnik_Vader[[#This Row],[Close]])/TeknologiOppgangNedgangUnik_Vader[[#This Row],[Close]]</f>
        <v>-3.0640431653370558E-2</v>
      </c>
      <c r="H1023" s="1">
        <v>-0.42799999999999999</v>
      </c>
      <c r="I1023" s="1">
        <v>8.2000000000000003E-2</v>
      </c>
      <c r="J1023" s="1">
        <v>0.84199999999999997</v>
      </c>
      <c r="K1023" s="1">
        <v>7.5999999999999998E-2</v>
      </c>
      <c r="L1023">
        <v>1</v>
      </c>
      <c r="M1023" s="1">
        <v>0.53483437703224801</v>
      </c>
      <c r="N1023" s="1">
        <v>0.46516562296775099</v>
      </c>
      <c r="O1023" s="1">
        <v>0.64838268238408303</v>
      </c>
      <c r="P1023" s="1">
        <v>0.35161731761591603</v>
      </c>
      <c r="Q1023" s="1">
        <v>0.55555555555555503</v>
      </c>
      <c r="R1023" s="1">
        <v>0.44444444444444398</v>
      </c>
      <c r="S1023" s="1">
        <f>IF(TeknologiOppgangNedgangUnik_Vader[[#This Row],[Nedgang-KNN]]&gt;TeknologiOppgangNedgangUnik_Vader[[#This Row],[Oppgang-KNN]],0,1)</f>
        <v>0</v>
      </c>
      <c r="T1023" s="1">
        <f>IF(TeknologiOppgangNedgangUnik_Vader[[#This Row],[Label]]=TeknologiOppgangNedgangUnik_Vader[[#This Row],[Prediksjon-KNN]],1,-1)</f>
        <v>-1</v>
      </c>
      <c r="U10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3" s="2">
        <f>TeknologiOppgangNedgangUnik_Vader[[#This Row],[Conviction KNN]]*TeknologiOppgangNedgangUnik_Vader[[#This Row],[Prediksjon Rett/Feil KNN]]*TeknologiOppgangNedgangUnik_Vader[[#This Row],[Return]]</f>
        <v>1.7022462029650301E-3</v>
      </c>
      <c r="W1023" s="1">
        <v>0.51720552152268695</v>
      </c>
      <c r="X1023" s="1">
        <v>0.48279447847731199</v>
      </c>
      <c r="Y1023" s="1">
        <v>0.54250559284116295</v>
      </c>
      <c r="Z1023" s="1">
        <v>0.45749440715883599</v>
      </c>
    </row>
    <row r="1024" spans="1:26" hidden="1" x14ac:dyDescent="0.3">
      <c r="A1024">
        <v>1022</v>
      </c>
      <c r="B1024" s="1">
        <v>68.417999267578097</v>
      </c>
      <c r="C1024" s="1">
        <v>67.753997802734403</v>
      </c>
      <c r="D1024" s="1">
        <v>69.681999206542997</v>
      </c>
      <c r="E1024">
        <v>25195500</v>
      </c>
      <c r="F1024" s="1">
        <v>69.452003479003906</v>
      </c>
      <c r="G1024" s="3">
        <f>(TeknologiOppgangNedgangUnik_Vader[[#This Row],[Open]]-TeknologiOppgangNedgangUnik_Vader[[#This Row],[Close]])/TeknologiOppgangNedgangUnik_Vader[[#This Row],[Close]]</f>
        <v>-1.488804007991505E-2</v>
      </c>
      <c r="H1024" s="1">
        <v>0.98340000000000005</v>
      </c>
      <c r="I1024" s="1">
        <v>3.7999999999999999E-2</v>
      </c>
      <c r="J1024" s="1">
        <v>0.86299999999999999</v>
      </c>
      <c r="K1024" s="1">
        <v>9.9000000000000005E-2</v>
      </c>
      <c r="L1024">
        <v>1</v>
      </c>
      <c r="M1024" s="1">
        <v>0.504325482182859</v>
      </c>
      <c r="N1024" s="1">
        <v>0.49567451781714</v>
      </c>
      <c r="O1024" s="1">
        <v>0.48822879368361799</v>
      </c>
      <c r="P1024" s="1">
        <v>0.51177120631638195</v>
      </c>
      <c r="Q1024" s="1">
        <v>0.55555555555555503</v>
      </c>
      <c r="R1024" s="1">
        <v>0.44444444444444398</v>
      </c>
      <c r="S1024" s="1">
        <f>IF(TeknologiOppgangNedgangUnik_Vader[[#This Row],[Nedgang-KNN]]&gt;TeknologiOppgangNedgangUnik_Vader[[#This Row],[Oppgang-KNN]],0,1)</f>
        <v>0</v>
      </c>
      <c r="T1024" s="1">
        <f>IF(TeknologiOppgangNedgangUnik_Vader[[#This Row],[Label]]=TeknologiOppgangNedgangUnik_Vader[[#This Row],[Prediksjon-KNN]],1,-1)</f>
        <v>-1</v>
      </c>
      <c r="U10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4" s="2">
        <f>TeknologiOppgangNedgangUnik_Vader[[#This Row],[Conviction KNN]]*TeknologiOppgangNedgangUnik_Vader[[#This Row],[Prediksjon Rett/Feil KNN]]*TeknologiOppgangNedgangUnik_Vader[[#This Row],[Return]]</f>
        <v>8.2711333777305788E-4</v>
      </c>
      <c r="W1024" s="1">
        <v>0.50192143791087795</v>
      </c>
      <c r="X1024" s="1">
        <v>0.49807856208912099</v>
      </c>
      <c r="Y1024" s="1">
        <v>0.515593561368209</v>
      </c>
      <c r="Z1024" s="1">
        <v>0.48440643863179</v>
      </c>
    </row>
    <row r="1025" spans="1:26" hidden="1" x14ac:dyDescent="0.3">
      <c r="A1025">
        <v>1023</v>
      </c>
      <c r="B1025" s="1">
        <v>68.475997924804702</v>
      </c>
      <c r="C1025" s="1">
        <v>66.800003051757798</v>
      </c>
      <c r="D1025" s="1">
        <v>68.5</v>
      </c>
      <c r="E1025">
        <v>26236500</v>
      </c>
      <c r="F1025" s="1">
        <v>66.879997253417997</v>
      </c>
      <c r="G1025" s="3">
        <f>(TeknologiOppgangNedgangUnik_Vader[[#This Row],[Open]]-TeknologiOppgangNedgangUnik_Vader[[#This Row],[Close]])/TeknologiOppgangNedgangUnik_Vader[[#This Row],[Close]]</f>
        <v>2.386364738232908E-2</v>
      </c>
      <c r="H1025" s="1">
        <v>-0.55740000000000001</v>
      </c>
      <c r="I1025" s="1">
        <v>9.0999999999999998E-2</v>
      </c>
      <c r="J1025" s="1">
        <v>0.872</v>
      </c>
      <c r="K1025" s="1">
        <v>3.6999999999999998E-2</v>
      </c>
      <c r="L1025">
        <v>0</v>
      </c>
      <c r="M1025" s="1">
        <v>0.55004023467314</v>
      </c>
      <c r="N1025" s="1">
        <v>0.449959765326859</v>
      </c>
      <c r="O1025" s="1">
        <v>0.70356307727859202</v>
      </c>
      <c r="P1025" s="1">
        <v>0.29643692272140698</v>
      </c>
      <c r="Q1025" s="1">
        <v>0.55555555555555503</v>
      </c>
      <c r="R1025" s="1">
        <v>0.44444444444444398</v>
      </c>
      <c r="S1025" s="1">
        <f>IF(TeknologiOppgangNedgangUnik_Vader[[#This Row],[Nedgang-KNN]]&gt;TeknologiOppgangNedgangUnik_Vader[[#This Row],[Oppgang-KNN]],0,1)</f>
        <v>0</v>
      </c>
      <c r="T1025" s="1">
        <f>IF(TeknologiOppgangNedgangUnik_Vader[[#This Row],[Label]]=TeknologiOppgangNedgangUnik_Vader[[#This Row],[Prediksjon-KNN]],1,-1)</f>
        <v>1</v>
      </c>
      <c r="U10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5" s="2">
        <f>TeknologiOppgangNedgangUnik_Vader[[#This Row],[Conviction KNN]]*TeknologiOppgangNedgangUnik_Vader[[#This Row],[Prediksjon Rett/Feil KNN]]*TeknologiOppgangNedgangUnik_Vader[[#This Row],[Return]]</f>
        <v>1.3257581879071703E-3</v>
      </c>
      <c r="W1025" s="1">
        <v>0.52464658756062899</v>
      </c>
      <c r="X1025" s="1">
        <v>0.47535341243937101</v>
      </c>
      <c r="Y1025" s="1">
        <v>0.54250559284116295</v>
      </c>
      <c r="Z1025" s="1">
        <v>0.45749440715883599</v>
      </c>
    </row>
    <row r="1026" spans="1:26" x14ac:dyDescent="0.3">
      <c r="A1026">
        <v>1024</v>
      </c>
      <c r="B1026" s="1">
        <v>67</v>
      </c>
      <c r="C1026" s="1">
        <v>66.900001525878906</v>
      </c>
      <c r="D1026" s="1">
        <v>69.760002136230497</v>
      </c>
      <c r="E1026">
        <v>30283000</v>
      </c>
      <c r="F1026" s="1">
        <v>68.886001586914105</v>
      </c>
      <c r="G1026" s="3">
        <f>(TeknologiOppgangNedgangUnik_Vader[[#This Row],[Open]]-TeknologiOppgangNedgangUnik_Vader[[#This Row],[Close]])/TeknologiOppgangNedgangUnik_Vader[[#This Row],[Close]]</f>
        <v>-2.7378589894414461E-2</v>
      </c>
      <c r="H1026" s="1">
        <v>-0.91359999999999997</v>
      </c>
      <c r="I1026" s="1">
        <v>0.104</v>
      </c>
      <c r="J1026" s="1">
        <v>0.83599999999999997</v>
      </c>
      <c r="K1026" s="1">
        <v>6.0999999999999999E-2</v>
      </c>
      <c r="L1026">
        <v>1</v>
      </c>
      <c r="M1026" s="7">
        <v>0.55427390308490998</v>
      </c>
      <c r="N1026" s="7">
        <v>0.44572609691508902</v>
      </c>
      <c r="O1026" s="7">
        <v>0.76000878223798896</v>
      </c>
      <c r="P1026" s="7">
        <v>0.23999121776200999</v>
      </c>
      <c r="Q1026" s="7">
        <v>0.33333333333333298</v>
      </c>
      <c r="R1026" s="7">
        <v>0.66666666666666596</v>
      </c>
      <c r="S1026" s="1">
        <f>IF(TeknologiOppgangNedgangUnik_Vader[[#This Row],[Nedgang-KNN]]&gt;TeknologiOppgangNedgangUnik_Vader[[#This Row],[Oppgang-KNN]],0,1)</f>
        <v>1</v>
      </c>
      <c r="T1026" s="1">
        <f>IF(TeknologiOppgangNedgangUnik_Vader[[#This Row],[Label]]=TeknologiOppgangNedgangUnik_Vader[[#This Row],[Prediksjon-KNN]],1,-1)</f>
        <v>1</v>
      </c>
      <c r="U10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6" s="2">
        <f>TeknologiOppgangNedgangUnik_Vader[[#This Row],[Conviction KNN]]*TeknologiOppgangNedgangUnik_Vader[[#This Row],[Prediksjon Rett/Feil KNN]]*TeknologiOppgangNedgangUnik_Vader[[#This Row],[Return]]</f>
        <v>-4.5630983157357386E-3</v>
      </c>
      <c r="W1026" s="7">
        <v>0.52332487989464405</v>
      </c>
      <c r="X1026" s="7">
        <v>0.47667512010535501</v>
      </c>
      <c r="Y1026" s="7">
        <v>0.54250559284116295</v>
      </c>
      <c r="Z1026" s="7">
        <v>0.45749440715883599</v>
      </c>
    </row>
    <row r="1027" spans="1:26" hidden="1" x14ac:dyDescent="0.3">
      <c r="A1027">
        <v>1025</v>
      </c>
      <c r="B1027" s="1">
        <v>60.964000701904297</v>
      </c>
      <c r="C1027" s="1">
        <v>59.099998474121101</v>
      </c>
      <c r="D1027" s="1">
        <v>61.599998474121101</v>
      </c>
      <c r="E1027">
        <v>60333500</v>
      </c>
      <c r="F1027" s="1">
        <v>59.784000396728501</v>
      </c>
      <c r="G1027" s="3">
        <f>(TeknologiOppgangNedgangUnik_Vader[[#This Row],[Open]]-TeknologiOppgangNedgangUnik_Vader[[#This Row],[Close]])/TeknologiOppgangNedgangUnik_Vader[[#This Row],[Close]]</f>
        <v>1.9737727441209628E-2</v>
      </c>
      <c r="H1027" s="1">
        <v>0.98550000000000004</v>
      </c>
      <c r="I1027" s="1">
        <v>7.0999999999999994E-2</v>
      </c>
      <c r="J1027" s="1">
        <v>0.80300000000000005</v>
      </c>
      <c r="K1027" s="1">
        <v>0.126</v>
      </c>
      <c r="L1027">
        <v>0</v>
      </c>
      <c r="M1027" s="1">
        <v>0.49039081878588398</v>
      </c>
      <c r="N1027" s="1">
        <v>0.50960918121411503</v>
      </c>
      <c r="O1027" s="1">
        <v>0.46428797546973199</v>
      </c>
      <c r="P1027" s="1">
        <v>0.53571202453026701</v>
      </c>
      <c r="Q1027" s="1">
        <v>0.33333333333333298</v>
      </c>
      <c r="R1027" s="1">
        <v>0.66666666666666596</v>
      </c>
      <c r="S1027" s="1">
        <f>IF(TeknologiOppgangNedgangUnik_Vader[[#This Row],[Nedgang-KNN]]&gt;TeknologiOppgangNedgangUnik_Vader[[#This Row],[Oppgang-KNN]],0,1)</f>
        <v>1</v>
      </c>
      <c r="T1027" s="1">
        <f>IF(TeknologiOppgangNedgangUnik_Vader[[#This Row],[Label]]=TeknologiOppgangNedgangUnik_Vader[[#This Row],[Prediksjon-KNN]],1,-1)</f>
        <v>-1</v>
      </c>
      <c r="U10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7" s="2">
        <f>TeknologiOppgangNedgangUnik_Vader[[#This Row],[Conviction KNN]]*TeknologiOppgangNedgangUnik_Vader[[#This Row],[Prediksjon Rett/Feil KNN]]*TeknologiOppgangNedgangUnik_Vader[[#This Row],[Return]]</f>
        <v>-3.2896212402016012E-3</v>
      </c>
      <c r="W1027" s="1">
        <v>0.49521914990425497</v>
      </c>
      <c r="X1027" s="1">
        <v>0.50478085009574403</v>
      </c>
      <c r="Y1027" s="1">
        <v>0.469343850842595</v>
      </c>
      <c r="Z1027" s="1">
        <v>0.530656149157404</v>
      </c>
    </row>
    <row r="1028" spans="1:26" x14ac:dyDescent="0.3">
      <c r="A1028">
        <v>1026</v>
      </c>
      <c r="B1028" s="1">
        <v>56.605998992919901</v>
      </c>
      <c r="C1028" s="1">
        <v>55.855998992919901</v>
      </c>
      <c r="D1028" s="1">
        <v>58.736000061035199</v>
      </c>
      <c r="E1028">
        <v>40061000</v>
      </c>
      <c r="F1028" s="1">
        <v>58.301998138427699</v>
      </c>
      <c r="G1028" s="3">
        <f>(TeknologiOppgangNedgangUnik_Vader[[#This Row],[Open]]-TeknologiOppgangNedgangUnik_Vader[[#This Row],[Close]])/TeknologiOppgangNedgangUnik_Vader[[#This Row],[Close]]</f>
        <v>-2.9089897424800962E-2</v>
      </c>
      <c r="H1028" s="1">
        <v>0.97660000000000002</v>
      </c>
      <c r="I1028" s="1">
        <v>0.04</v>
      </c>
      <c r="J1028" s="1">
        <v>0.82799999999999996</v>
      </c>
      <c r="K1028" s="1">
        <v>0.13200000000000001</v>
      </c>
      <c r="L1028">
        <v>1</v>
      </c>
      <c r="M1028" s="7">
        <v>0.49243369333938097</v>
      </c>
      <c r="N1028" s="7">
        <v>0.50756630666061797</v>
      </c>
      <c r="O1028" s="7">
        <v>0.46162198173985303</v>
      </c>
      <c r="P1028" s="7">
        <v>0.53837801826014597</v>
      </c>
      <c r="Q1028" s="7">
        <v>0.44444444444444398</v>
      </c>
      <c r="R1028" s="7">
        <v>0.55555555555555503</v>
      </c>
      <c r="S1028" s="1">
        <f>IF(TeknologiOppgangNedgangUnik_Vader[[#This Row],[Nedgang-KNN]]&gt;TeknologiOppgangNedgangUnik_Vader[[#This Row],[Oppgang-KNN]],0,1)</f>
        <v>1</v>
      </c>
      <c r="T1028" s="1">
        <f>IF(TeknologiOppgangNedgangUnik_Vader[[#This Row],[Label]]=TeknologiOppgangNedgangUnik_Vader[[#This Row],[Prediksjon-KNN]],1,-1)</f>
        <v>1</v>
      </c>
      <c r="U10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8" s="2">
        <f>TeknologiOppgangNedgangUnik_Vader[[#This Row],[Conviction KNN]]*TeknologiOppgangNedgangUnik_Vader[[#This Row],[Prediksjon Rett/Feil KNN]]*TeknologiOppgangNedgangUnik_Vader[[#This Row],[Return]]</f>
        <v>-1.6161054124889415E-3</v>
      </c>
      <c r="W1028" s="7">
        <v>0.49617916117528998</v>
      </c>
      <c r="X1028" s="7">
        <v>0.50382083882470896</v>
      </c>
      <c r="Y1028" s="7">
        <v>0.469343850842595</v>
      </c>
      <c r="Z1028" s="7">
        <v>0.530656149157404</v>
      </c>
    </row>
    <row r="1029" spans="1:26" hidden="1" x14ac:dyDescent="0.3">
      <c r="A1029">
        <v>1027</v>
      </c>
      <c r="B1029" s="1">
        <v>58.877998352050803</v>
      </c>
      <c r="C1029" s="1">
        <v>57.909999847412102</v>
      </c>
      <c r="D1029" s="1">
        <v>59.7039985656738</v>
      </c>
      <c r="E1029">
        <v>36248000</v>
      </c>
      <c r="F1029" s="1">
        <v>59.408000946044901</v>
      </c>
      <c r="G1029" s="3">
        <f>(TeknologiOppgangNedgangUnik_Vader[[#This Row],[Open]]-TeknologiOppgangNedgangUnik_Vader[[#This Row],[Close]])/TeknologiOppgangNedgangUnik_Vader[[#This Row],[Close]]</f>
        <v>-8.9214009149281605E-3</v>
      </c>
      <c r="H1029" s="1">
        <v>0.97870000000000001</v>
      </c>
      <c r="I1029" s="1">
        <v>0.08</v>
      </c>
      <c r="J1029" s="1">
        <v>0.78200000000000003</v>
      </c>
      <c r="K1029" s="1">
        <v>0.13800000000000001</v>
      </c>
      <c r="L1029">
        <v>1</v>
      </c>
      <c r="M1029" s="1">
        <v>0.48508635158560498</v>
      </c>
      <c r="N1029" s="1">
        <v>0.51491364841439402</v>
      </c>
      <c r="O1029" s="1">
        <v>0.458470129907807</v>
      </c>
      <c r="P1029" s="1">
        <v>0.541529870092192</v>
      </c>
      <c r="Q1029" s="1">
        <v>0.55555555555555503</v>
      </c>
      <c r="R1029" s="1">
        <v>0.44444444444444398</v>
      </c>
      <c r="S1029" s="1">
        <f>IF(TeknologiOppgangNedgangUnik_Vader[[#This Row],[Nedgang-KNN]]&gt;TeknologiOppgangNedgangUnik_Vader[[#This Row],[Oppgang-KNN]],0,1)</f>
        <v>0</v>
      </c>
      <c r="T1029" s="1">
        <f>IF(TeknologiOppgangNedgangUnik_Vader[[#This Row],[Label]]=TeknologiOppgangNedgangUnik_Vader[[#This Row],[Prediksjon-KNN]],1,-1)</f>
        <v>-1</v>
      </c>
      <c r="U10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9" s="2">
        <f>TeknologiOppgangNedgangUnik_Vader[[#This Row],[Conviction KNN]]*TeknologiOppgangNedgangUnik_Vader[[#This Row],[Prediksjon Rett/Feil KNN]]*TeknologiOppgangNedgangUnik_Vader[[#This Row],[Return]]</f>
        <v>4.9563338416267529E-4</v>
      </c>
      <c r="W1029" s="1">
        <v>0.49266588649184201</v>
      </c>
      <c r="X1029" s="1">
        <v>0.50733411350815705</v>
      </c>
      <c r="Y1029" s="1">
        <v>0.469343850842595</v>
      </c>
      <c r="Z1029" s="1">
        <v>0.530656149157404</v>
      </c>
    </row>
    <row r="1030" spans="1:26" hidden="1" x14ac:dyDescent="0.3">
      <c r="A1030">
        <v>1028</v>
      </c>
      <c r="B1030" s="1">
        <v>59.054000854492202</v>
      </c>
      <c r="C1030" s="1">
        <v>58.360000610351598</v>
      </c>
      <c r="D1030" s="1">
        <v>59.712001800537102</v>
      </c>
      <c r="E1030">
        <v>23108500</v>
      </c>
      <c r="F1030" s="1">
        <v>59.492000579833999</v>
      </c>
      <c r="G1030" s="3">
        <f>(TeknologiOppgangNedgangUnik_Vader[[#This Row],[Open]]-TeknologiOppgangNedgangUnik_Vader[[#This Row],[Close]])/TeknologiOppgangNedgangUnik_Vader[[#This Row],[Close]]</f>
        <v>-7.3623297430388587E-3</v>
      </c>
      <c r="H1030" s="1">
        <v>0.99990000000000001</v>
      </c>
      <c r="I1030" s="1">
        <v>4.1000000000000002E-2</v>
      </c>
      <c r="J1030" s="1">
        <v>0.82299999999999995</v>
      </c>
      <c r="K1030" s="1">
        <v>0.13600000000000001</v>
      </c>
      <c r="L1030">
        <v>1</v>
      </c>
      <c r="M1030" s="1">
        <v>0.49041544056492398</v>
      </c>
      <c r="N1030" s="1">
        <v>0.50958455943507497</v>
      </c>
      <c r="O1030" s="1">
        <v>0.45806592182517403</v>
      </c>
      <c r="P1030" s="1">
        <v>0.54193407817482497</v>
      </c>
      <c r="Q1030" s="1">
        <v>0.55555555555555503</v>
      </c>
      <c r="R1030" s="1">
        <v>0.44444444444444398</v>
      </c>
      <c r="S1030" s="1">
        <f>IF(TeknologiOppgangNedgangUnik_Vader[[#This Row],[Nedgang-KNN]]&gt;TeknologiOppgangNedgangUnik_Vader[[#This Row],[Oppgang-KNN]],0,1)</f>
        <v>0</v>
      </c>
      <c r="T1030" s="1">
        <f>IF(TeknologiOppgangNedgangUnik_Vader[[#This Row],[Label]]=TeknologiOppgangNedgangUnik_Vader[[#This Row],[Prediksjon-KNN]],1,-1)</f>
        <v>-1</v>
      </c>
      <c r="U10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0" s="2">
        <f>TeknologiOppgangNedgangUnik_Vader[[#This Row],[Conviction KNN]]*TeknologiOppgangNedgangUnik_Vader[[#This Row],[Prediksjon Rett/Feil KNN]]*TeknologiOppgangNedgangUnik_Vader[[#This Row],[Return]]</f>
        <v>4.0901831905771415E-4</v>
      </c>
      <c r="W1030" s="1">
        <v>0.49519678241888998</v>
      </c>
      <c r="X1030" s="1">
        <v>0.50480321758110902</v>
      </c>
      <c r="Y1030" s="1">
        <v>0.469343850842595</v>
      </c>
      <c r="Z1030" s="1">
        <v>0.530656149157404</v>
      </c>
    </row>
    <row r="1031" spans="1:26" x14ac:dyDescent="0.3">
      <c r="A1031">
        <v>1029</v>
      </c>
      <c r="B1031" s="1">
        <v>60.200000762939503</v>
      </c>
      <c r="C1031" s="1">
        <v>58.799999237060497</v>
      </c>
      <c r="D1031" s="1">
        <v>62.312000274658203</v>
      </c>
      <c r="E1031">
        <v>62846000</v>
      </c>
      <c r="F1031" s="1">
        <v>61.403999328613303</v>
      </c>
      <c r="G1031" s="3">
        <f>(TeknologiOppgangNedgangUnik_Vader[[#This Row],[Open]]-TeknologiOppgangNedgangUnik_Vader[[#This Row],[Close]])/TeknologiOppgangNedgangUnik_Vader[[#This Row],[Close]]</f>
        <v>-1.9607819992805503E-2</v>
      </c>
      <c r="H1031" s="1">
        <v>0.98850000000000005</v>
      </c>
      <c r="I1031" s="1">
        <v>6.7000000000000004E-2</v>
      </c>
      <c r="J1031" s="1">
        <v>0.77300000000000002</v>
      </c>
      <c r="K1031" s="1">
        <v>0.161</v>
      </c>
      <c r="L1031">
        <v>1</v>
      </c>
      <c r="M1031" s="7">
        <v>0.48580927521657102</v>
      </c>
      <c r="N1031" s="7">
        <v>0.51419072478342898</v>
      </c>
      <c r="O1031" s="7">
        <v>0.43932136331057597</v>
      </c>
      <c r="P1031" s="7">
        <v>0.56067863668942397</v>
      </c>
      <c r="Q1031" s="7">
        <v>0.33333333333333298</v>
      </c>
      <c r="R1031" s="7">
        <v>0.66666666666666596</v>
      </c>
      <c r="S1031" s="1">
        <f>IF(TeknologiOppgangNedgangUnik_Vader[[#This Row],[Nedgang-KNN]]&gt;TeknologiOppgangNedgangUnik_Vader[[#This Row],[Oppgang-KNN]],0,1)</f>
        <v>1</v>
      </c>
      <c r="T1031" s="1">
        <f>IF(TeknologiOppgangNedgangUnik_Vader[[#This Row],[Label]]=TeknologiOppgangNedgangUnik_Vader[[#This Row],[Prediksjon-KNN]],1,-1)</f>
        <v>1</v>
      </c>
      <c r="U10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1" s="2">
        <f>TeknologiOppgangNedgangUnik_Vader[[#This Row],[Conviction KNN]]*TeknologiOppgangNedgangUnik_Vader[[#This Row],[Prediksjon Rett/Feil KNN]]*TeknologiOppgangNedgangUnik_Vader[[#This Row],[Return]]</f>
        <v>-3.2679699988009138E-3</v>
      </c>
      <c r="W1031" s="7">
        <v>0.48947402732026102</v>
      </c>
      <c r="X1031" s="7">
        <v>0.51052597267973798</v>
      </c>
      <c r="Y1031" s="7">
        <v>0.469343850842595</v>
      </c>
      <c r="Z1031" s="7">
        <v>0.530656149157404</v>
      </c>
    </row>
    <row r="1032" spans="1:26" x14ac:dyDescent="0.3">
      <c r="A1032">
        <v>1030</v>
      </c>
      <c r="B1032" s="1">
        <v>61.083999633789098</v>
      </c>
      <c r="C1032" s="1">
        <v>60.700000762939503</v>
      </c>
      <c r="D1032" s="1">
        <v>63.220001220703097</v>
      </c>
      <c r="E1032">
        <v>36417000</v>
      </c>
      <c r="F1032" s="1">
        <v>62.442001342773402</v>
      </c>
      <c r="G1032" s="3">
        <f>(TeknologiOppgangNedgangUnik_Vader[[#This Row],[Open]]-TeknologiOppgangNedgangUnik_Vader[[#This Row],[Close]])/TeknologiOppgangNedgangUnik_Vader[[#This Row],[Close]]</f>
        <v>-2.174820921465339E-2</v>
      </c>
      <c r="H1032" s="1">
        <v>1</v>
      </c>
      <c r="I1032" s="1">
        <v>4.4999999999999998E-2</v>
      </c>
      <c r="J1032" s="1">
        <v>0.80700000000000005</v>
      </c>
      <c r="K1032" s="1">
        <v>0.14799999999999999</v>
      </c>
      <c r="L1032">
        <v>1</v>
      </c>
      <c r="M1032" s="7">
        <v>0.48561960035479101</v>
      </c>
      <c r="N1032" s="7">
        <v>0.51438039964520799</v>
      </c>
      <c r="O1032" s="7">
        <v>0.44828932555379503</v>
      </c>
      <c r="P1032" s="7">
        <v>0.55171067444620403</v>
      </c>
      <c r="Q1032" s="7">
        <v>0.44444444444444398</v>
      </c>
      <c r="R1032" s="7">
        <v>0.55555555555555503</v>
      </c>
      <c r="S1032" s="1">
        <f>IF(TeknologiOppgangNedgangUnik_Vader[[#This Row],[Nedgang-KNN]]&gt;TeknologiOppgangNedgangUnik_Vader[[#This Row],[Oppgang-KNN]],0,1)</f>
        <v>1</v>
      </c>
      <c r="T1032" s="1">
        <f>IF(TeknologiOppgangNedgangUnik_Vader[[#This Row],[Label]]=TeknologiOppgangNedgangUnik_Vader[[#This Row],[Prediksjon-KNN]],1,-1)</f>
        <v>1</v>
      </c>
      <c r="U10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2" s="2">
        <f>TeknologiOppgangNedgangUnik_Vader[[#This Row],[Conviction KNN]]*TeknologiOppgangNedgangUnik_Vader[[#This Row],[Prediksjon Rett/Feil KNN]]*TeknologiOppgangNedgangUnik_Vader[[#This Row],[Return]]</f>
        <v>-1.2082338452585209E-3</v>
      </c>
      <c r="W1032" s="7">
        <v>0.49288222858494601</v>
      </c>
      <c r="X1032" s="7">
        <v>0.50711777141505299</v>
      </c>
      <c r="Y1032" s="7">
        <v>0.469343850842595</v>
      </c>
      <c r="Z1032" s="7">
        <v>0.530656149157404</v>
      </c>
    </row>
    <row r="1033" spans="1:26" x14ac:dyDescent="0.3">
      <c r="A1033">
        <v>1031</v>
      </c>
      <c r="B1033" s="1">
        <v>62.498001098632798</v>
      </c>
      <c r="C1033" s="1">
        <v>62.450000762939503</v>
      </c>
      <c r="D1033" s="1">
        <v>64.487998962402301</v>
      </c>
      <c r="E1033">
        <v>33714000</v>
      </c>
      <c r="F1033" s="1">
        <v>64.269996643066406</v>
      </c>
      <c r="G1033" s="3">
        <f>(TeknologiOppgangNedgangUnik_Vader[[#This Row],[Open]]-TeknologiOppgangNedgangUnik_Vader[[#This Row],[Close]])/TeknologiOppgangNedgangUnik_Vader[[#This Row],[Close]]</f>
        <v>-2.7571116181546819E-2</v>
      </c>
      <c r="H1033" s="1">
        <v>0.77829999999999999</v>
      </c>
      <c r="I1033" s="1">
        <v>6.6000000000000003E-2</v>
      </c>
      <c r="J1033" s="1">
        <v>0.84299999999999997</v>
      </c>
      <c r="K1033" s="1">
        <v>9.0999999999999998E-2</v>
      </c>
      <c r="L1033">
        <v>1</v>
      </c>
      <c r="M1033" s="7">
        <v>0.50763540130266704</v>
      </c>
      <c r="N1033" s="7">
        <v>0.49236459869733201</v>
      </c>
      <c r="O1033" s="7">
        <v>0.49554225568396798</v>
      </c>
      <c r="P1033" s="7">
        <v>0.50445774431603196</v>
      </c>
      <c r="Q1033" s="7">
        <v>0.33333333333333298</v>
      </c>
      <c r="R1033" s="7">
        <v>0.66666666666666596</v>
      </c>
      <c r="S1033" s="1">
        <f>IF(TeknologiOppgangNedgangUnik_Vader[[#This Row],[Nedgang-KNN]]&gt;TeknologiOppgangNedgangUnik_Vader[[#This Row],[Oppgang-KNN]],0,1)</f>
        <v>1</v>
      </c>
      <c r="T1033" s="1">
        <f>IF(TeknologiOppgangNedgangUnik_Vader[[#This Row],[Label]]=TeknologiOppgangNedgangUnik_Vader[[#This Row],[Prediksjon-KNN]],1,-1)</f>
        <v>1</v>
      </c>
      <c r="U10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3" s="2">
        <f>TeknologiOppgangNedgangUnik_Vader[[#This Row],[Conviction KNN]]*TeknologiOppgangNedgangUnik_Vader[[#This Row],[Prediksjon Rett/Feil KNN]]*TeknologiOppgangNedgangUnik_Vader[[#This Row],[Return]]</f>
        <v>-4.5951860302577982E-3</v>
      </c>
      <c r="W1033" s="7">
        <v>0.50361793726287196</v>
      </c>
      <c r="X1033" s="7">
        <v>0.49638206273712698</v>
      </c>
      <c r="Y1033" s="7">
        <v>0.588607594936708</v>
      </c>
      <c r="Z1033" s="7">
        <v>0.411392405063291</v>
      </c>
    </row>
    <row r="1034" spans="1:26" hidden="1" x14ac:dyDescent="0.3">
      <c r="A1034">
        <v>1032</v>
      </c>
      <c r="B1034" s="1">
        <v>63.917999267578097</v>
      </c>
      <c r="C1034" s="1">
        <v>63.124000549316399</v>
      </c>
      <c r="D1034" s="1">
        <v>64.847999572753906</v>
      </c>
      <c r="E1034">
        <v>25192500</v>
      </c>
      <c r="F1034" s="1">
        <v>63.444000244140597</v>
      </c>
      <c r="G1034" s="3">
        <f>(TeknologiOppgangNedgangUnik_Vader[[#This Row],[Open]]-TeknologiOppgangNedgangUnik_Vader[[#This Row],[Close]])/TeknologiOppgangNedgangUnik_Vader[[#This Row],[Close]]</f>
        <v>7.4711402435768768E-3</v>
      </c>
      <c r="H1034" s="1">
        <v>1</v>
      </c>
      <c r="I1034" s="1">
        <v>0.04</v>
      </c>
      <c r="J1034" s="1">
        <v>0.76100000000000001</v>
      </c>
      <c r="K1034" s="1">
        <v>0.19900000000000001</v>
      </c>
      <c r="L1034">
        <v>0</v>
      </c>
      <c r="M1034" s="1">
        <v>0.46811649725483201</v>
      </c>
      <c r="N1034" s="1">
        <v>0.53188350274516705</v>
      </c>
      <c r="O1034" s="1">
        <v>0.41546401276671002</v>
      </c>
      <c r="P1034" s="1">
        <v>0.58453598723328903</v>
      </c>
      <c r="Q1034" s="1">
        <v>0.55555555555555503</v>
      </c>
      <c r="R1034" s="1">
        <v>0.44444444444444398</v>
      </c>
      <c r="S1034" s="1">
        <f>IF(TeknologiOppgangNedgangUnik_Vader[[#This Row],[Nedgang-KNN]]&gt;TeknologiOppgangNedgangUnik_Vader[[#This Row],[Oppgang-KNN]],0,1)</f>
        <v>0</v>
      </c>
      <c r="T1034" s="1">
        <f>IF(TeknologiOppgangNedgangUnik_Vader[[#This Row],[Label]]=TeknologiOppgangNedgangUnik_Vader[[#This Row],[Prediksjon-KNN]],1,-1)</f>
        <v>1</v>
      </c>
      <c r="U10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4" s="2">
        <f>TeknologiOppgangNedgangUnik_Vader[[#This Row],[Conviction KNN]]*TeknologiOppgangNedgangUnik_Vader[[#This Row],[Prediksjon Rett/Feil KNN]]*TeknologiOppgangNedgangUnik_Vader[[#This Row],[Return]]</f>
        <v>4.1506334686538182E-4</v>
      </c>
      <c r="W1034" s="1">
        <v>0.48440512775321698</v>
      </c>
      <c r="X1034" s="1">
        <v>0.51559487224678202</v>
      </c>
      <c r="Y1034" s="1">
        <v>0.469343850842595</v>
      </c>
      <c r="Z1034" s="1">
        <v>0.530656149157404</v>
      </c>
    </row>
    <row r="1035" spans="1:26" hidden="1" x14ac:dyDescent="0.3">
      <c r="A1035">
        <v>1033</v>
      </c>
      <c r="B1035" s="1">
        <v>62.659999847412102</v>
      </c>
      <c r="C1035" s="1">
        <v>60.599998474121101</v>
      </c>
      <c r="D1035" s="1">
        <v>62.939998626708999</v>
      </c>
      <c r="E1035">
        <v>32603000</v>
      </c>
      <c r="F1035" s="1">
        <v>61.501998901367202</v>
      </c>
      <c r="G1035" s="3">
        <f>(TeknologiOppgangNedgangUnik_Vader[[#This Row],[Open]]-TeknologiOppgangNedgangUnik_Vader[[#This Row],[Close]])/TeknologiOppgangNedgangUnik_Vader[[#This Row],[Close]]</f>
        <v>1.8828671697354506E-2</v>
      </c>
      <c r="H1035" s="1">
        <v>0.98870000000000002</v>
      </c>
      <c r="I1035" s="1">
        <v>5.8000000000000003E-2</v>
      </c>
      <c r="J1035" s="1">
        <v>0.81799999999999995</v>
      </c>
      <c r="K1035" s="1">
        <v>0.123</v>
      </c>
      <c r="L1035">
        <v>0</v>
      </c>
      <c r="M1035" s="1">
        <v>0.48563913822402999</v>
      </c>
      <c r="N1035" s="1">
        <v>0.51436086177596896</v>
      </c>
      <c r="O1035" s="1">
        <v>0.46491667659819103</v>
      </c>
      <c r="P1035" s="1">
        <v>0.53508332340180798</v>
      </c>
      <c r="Q1035" s="1">
        <v>0.44444444444444398</v>
      </c>
      <c r="R1035" s="1">
        <v>0.55555555555555503</v>
      </c>
      <c r="S1035" s="1">
        <f>IF(TeknologiOppgangNedgangUnik_Vader[[#This Row],[Nedgang-KNN]]&gt;TeknologiOppgangNedgangUnik_Vader[[#This Row],[Oppgang-KNN]],0,1)</f>
        <v>1</v>
      </c>
      <c r="T1035" s="1">
        <f>IF(TeknologiOppgangNedgangUnik_Vader[[#This Row],[Label]]=TeknologiOppgangNedgangUnik_Vader[[#This Row],[Prediksjon-KNN]],1,-1)</f>
        <v>-1</v>
      </c>
      <c r="U10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5" s="2">
        <f>TeknologiOppgangNedgangUnik_Vader[[#This Row],[Conviction KNN]]*TeknologiOppgangNedgangUnik_Vader[[#This Row],[Prediksjon Rett/Feil KNN]]*TeknologiOppgangNedgangUnik_Vader[[#This Row],[Return]]</f>
        <v>-1.0460373165196942E-3</v>
      </c>
      <c r="W1035" s="1">
        <v>0.49643427749062802</v>
      </c>
      <c r="X1035" s="1">
        <v>0.50356572250937104</v>
      </c>
      <c r="Y1035" s="1">
        <v>0.469343850842595</v>
      </c>
      <c r="Z1035" s="1">
        <v>0.530656149157404</v>
      </c>
    </row>
    <row r="1036" spans="1:26" hidden="1" x14ac:dyDescent="0.3">
      <c r="A1036">
        <v>1034</v>
      </c>
      <c r="B1036" s="1">
        <v>63.240001678466797</v>
      </c>
      <c r="C1036" s="1">
        <v>61.923999786377003</v>
      </c>
      <c r="D1036" s="1">
        <v>63.6380004882812</v>
      </c>
      <c r="E1036">
        <v>27588000</v>
      </c>
      <c r="F1036" s="1">
        <v>62.3619995117188</v>
      </c>
      <c r="G1036" s="3">
        <f>(TeknologiOppgangNedgangUnik_Vader[[#This Row],[Open]]-TeknologiOppgangNedgangUnik_Vader[[#This Row],[Close]])/TeknologiOppgangNedgangUnik_Vader[[#This Row],[Close]]</f>
        <v>1.4079121478184912E-2</v>
      </c>
      <c r="H1036" s="1">
        <v>0.82010000000000005</v>
      </c>
      <c r="I1036" s="1">
        <v>0.161</v>
      </c>
      <c r="J1036" s="1">
        <v>0.68500000000000005</v>
      </c>
      <c r="K1036" s="1">
        <v>0.153</v>
      </c>
      <c r="L1036">
        <v>0</v>
      </c>
      <c r="M1036" s="1">
        <v>0.46503203640214502</v>
      </c>
      <c r="N1036" s="1">
        <v>0.53496796359785403</v>
      </c>
      <c r="O1036" s="1">
        <v>0.54095443200578097</v>
      </c>
      <c r="P1036" s="1">
        <v>0.45904556799421797</v>
      </c>
      <c r="Q1036" s="1">
        <v>0.55555555555555503</v>
      </c>
      <c r="R1036" s="1">
        <v>0.44444444444444398</v>
      </c>
      <c r="S1036" s="1">
        <f>IF(TeknologiOppgangNedgangUnik_Vader[[#This Row],[Nedgang-KNN]]&gt;TeknologiOppgangNedgangUnik_Vader[[#This Row],[Oppgang-KNN]],0,1)</f>
        <v>0</v>
      </c>
      <c r="T1036" s="1">
        <f>IF(TeknologiOppgangNedgangUnik_Vader[[#This Row],[Label]]=TeknologiOppgangNedgangUnik_Vader[[#This Row],[Prediksjon-KNN]],1,-1)</f>
        <v>1</v>
      </c>
      <c r="U10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6" s="2">
        <f>TeknologiOppgangNedgangUnik_Vader[[#This Row],[Conviction KNN]]*TeknologiOppgangNedgangUnik_Vader[[#This Row],[Prediksjon Rett/Feil KNN]]*TeknologiOppgangNedgangUnik_Vader[[#This Row],[Return]]</f>
        <v>7.821734154547169E-4</v>
      </c>
      <c r="W1036" s="1">
        <v>0.48661206753479902</v>
      </c>
      <c r="X1036" s="1">
        <v>0.51338793246519998</v>
      </c>
      <c r="Y1036" s="1">
        <v>0.469343850842595</v>
      </c>
      <c r="Z1036" s="1">
        <v>0.530656149157404</v>
      </c>
    </row>
    <row r="1037" spans="1:26" hidden="1" x14ac:dyDescent="0.3">
      <c r="A1037">
        <v>1035</v>
      </c>
      <c r="B1037" s="1">
        <v>60.675998687744098</v>
      </c>
      <c r="C1037" s="1">
        <v>60.200000762939503</v>
      </c>
      <c r="D1037" s="1">
        <v>61.354000091552699</v>
      </c>
      <c r="E1037">
        <v>26004000</v>
      </c>
      <c r="F1037" s="1">
        <v>60.754001617431598</v>
      </c>
      <c r="G1037" s="3">
        <f>(TeknologiOppgangNedgangUnik_Vader[[#This Row],[Open]]-TeknologiOppgangNedgangUnik_Vader[[#This Row],[Close]])/TeknologiOppgangNedgangUnik_Vader[[#This Row],[Close]]</f>
        <v>-1.2839142708440019E-3</v>
      </c>
      <c r="H1037" s="1">
        <v>0.95579999999999998</v>
      </c>
      <c r="I1037" s="1">
        <v>7.4999999999999997E-2</v>
      </c>
      <c r="J1037" s="1">
        <v>0.81299999999999994</v>
      </c>
      <c r="K1037" s="1">
        <v>0.111</v>
      </c>
      <c r="L1037">
        <v>1</v>
      </c>
      <c r="M1037" s="1">
        <v>0.48837371332926799</v>
      </c>
      <c r="N1037" s="1">
        <v>0.51162628667073096</v>
      </c>
      <c r="O1037" s="1">
        <v>0.47647599562567</v>
      </c>
      <c r="P1037" s="1">
        <v>0.523524004374329</v>
      </c>
      <c r="Q1037" s="1">
        <v>0.55555555555555503</v>
      </c>
      <c r="R1037" s="1">
        <v>0.44444444444444398</v>
      </c>
      <c r="S1037" s="1">
        <f>IF(TeknologiOppgangNedgangUnik_Vader[[#This Row],[Nedgang-KNN]]&gt;TeknologiOppgangNedgangUnik_Vader[[#This Row],[Oppgang-KNN]],0,1)</f>
        <v>0</v>
      </c>
      <c r="T1037" s="1">
        <f>IF(TeknologiOppgangNedgangUnik_Vader[[#This Row],[Label]]=TeknologiOppgangNedgangUnik_Vader[[#This Row],[Prediksjon-KNN]],1,-1)</f>
        <v>-1</v>
      </c>
      <c r="U10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7" s="2">
        <f>TeknologiOppgangNedgangUnik_Vader[[#This Row],[Conviction KNN]]*TeknologiOppgangNedgangUnik_Vader[[#This Row],[Prediksjon Rett/Feil KNN]]*TeknologiOppgangNedgangUnik_Vader[[#This Row],[Return]]</f>
        <v>7.1328570602444504E-5</v>
      </c>
      <c r="W1037" s="1">
        <v>0.49778431763199399</v>
      </c>
      <c r="X1037" s="1">
        <v>0.50221568236800496</v>
      </c>
      <c r="Y1037" s="1">
        <v>0.469343850842595</v>
      </c>
      <c r="Z1037" s="1">
        <v>0.530656149157404</v>
      </c>
    </row>
    <row r="1038" spans="1:26" x14ac:dyDescent="0.3">
      <c r="A1038">
        <v>1036</v>
      </c>
      <c r="B1038" s="1">
        <v>60.900001525878899</v>
      </c>
      <c r="C1038" s="1">
        <v>60.779998779296903</v>
      </c>
      <c r="D1038" s="1">
        <v>61.599998474121101</v>
      </c>
      <c r="E1038">
        <v>19524500</v>
      </c>
      <c r="F1038" s="1">
        <v>61.576000213622997</v>
      </c>
      <c r="G1038" s="3">
        <f>(TeknologiOppgangNedgangUnik_Vader[[#This Row],[Open]]-TeknologiOppgangNedgangUnik_Vader[[#This Row],[Close]])/TeknologiOppgangNedgangUnik_Vader[[#This Row],[Close]]</f>
        <v>-1.0978281885781547E-2</v>
      </c>
      <c r="H1038" s="1">
        <v>0.9516</v>
      </c>
      <c r="I1038" s="1">
        <v>3.4000000000000002E-2</v>
      </c>
      <c r="J1038" s="1">
        <v>0.89700000000000002</v>
      </c>
      <c r="K1038" s="1">
        <v>7.0000000000000007E-2</v>
      </c>
      <c r="L1038">
        <v>1</v>
      </c>
      <c r="M1038" s="7">
        <v>0.52324123131290301</v>
      </c>
      <c r="N1038" s="7">
        <v>0.47675876868709599</v>
      </c>
      <c r="O1038" s="7">
        <v>0.51546537858696795</v>
      </c>
      <c r="P1038" s="7">
        <v>0.484534621413031</v>
      </c>
      <c r="Q1038" s="7">
        <v>0.33333333333333298</v>
      </c>
      <c r="R1038" s="7">
        <v>0.66666666666666596</v>
      </c>
      <c r="S1038" s="1">
        <f>IF(TeknologiOppgangNedgangUnik_Vader[[#This Row],[Nedgang-KNN]]&gt;TeknologiOppgangNedgangUnik_Vader[[#This Row],[Oppgang-KNN]],0,1)</f>
        <v>1</v>
      </c>
      <c r="T1038" s="1">
        <f>IF(TeknologiOppgangNedgangUnik_Vader[[#This Row],[Label]]=TeknologiOppgangNedgangUnik_Vader[[#This Row],[Prediksjon-KNN]],1,-1)</f>
        <v>1</v>
      </c>
      <c r="U10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8" s="2">
        <f>TeknologiOppgangNedgangUnik_Vader[[#This Row],[Conviction KNN]]*TeknologiOppgangNedgangUnik_Vader[[#This Row],[Prediksjon Rett/Feil KNN]]*TeknologiOppgangNedgangUnik_Vader[[#This Row],[Return]]</f>
        <v>-1.8297136476302558E-3</v>
      </c>
      <c r="W1038" s="7">
        <v>0.50754969508238401</v>
      </c>
      <c r="X1038" s="7">
        <v>0.49245030491761499</v>
      </c>
      <c r="Y1038" s="7">
        <v>0.515593561368209</v>
      </c>
      <c r="Z1038" s="7">
        <v>0.48440643863179</v>
      </c>
    </row>
    <row r="1039" spans="1:26" hidden="1" x14ac:dyDescent="0.3">
      <c r="A1039">
        <v>1037</v>
      </c>
      <c r="B1039" s="1">
        <v>60.881999969482401</v>
      </c>
      <c r="C1039" s="1">
        <v>59.799999237060497</v>
      </c>
      <c r="D1039" s="1">
        <v>61.259998321533203</v>
      </c>
      <c r="E1039">
        <v>35710500</v>
      </c>
      <c r="F1039" s="1">
        <v>60.512001037597699</v>
      </c>
      <c r="G1039" s="3">
        <f>(TeknologiOppgangNedgangUnik_Vader[[#This Row],[Open]]-TeknologiOppgangNedgangUnik_Vader[[#This Row],[Close]])/TeknologiOppgangNedgangUnik_Vader[[#This Row],[Close]]</f>
        <v>6.1144719318538413E-3</v>
      </c>
      <c r="H1039" s="1">
        <v>0.52669999999999995</v>
      </c>
      <c r="I1039" s="1">
        <v>4.4999999999999998E-2</v>
      </c>
      <c r="J1039" s="1">
        <v>0.875</v>
      </c>
      <c r="K1039" s="1">
        <v>0.08</v>
      </c>
      <c r="L1039">
        <v>0</v>
      </c>
      <c r="M1039" s="1">
        <v>0.519263664835797</v>
      </c>
      <c r="N1039" s="1">
        <v>0.480736335164202</v>
      </c>
      <c r="O1039" s="1">
        <v>0.52062619922531805</v>
      </c>
      <c r="P1039" s="1">
        <v>0.479373800774681</v>
      </c>
      <c r="Q1039" s="1">
        <v>0.22222222222222199</v>
      </c>
      <c r="R1039" s="1">
        <v>0.77777777777777701</v>
      </c>
      <c r="S1039" s="1">
        <f>IF(TeknologiOppgangNedgangUnik_Vader[[#This Row],[Nedgang-KNN]]&gt;TeknologiOppgangNedgangUnik_Vader[[#This Row],[Oppgang-KNN]],0,1)</f>
        <v>1</v>
      </c>
      <c r="T1039" s="1">
        <f>IF(TeknologiOppgangNedgangUnik_Vader[[#This Row],[Label]]=TeknologiOppgangNedgangUnik_Vader[[#This Row],[Prediksjon-KNN]],1,-1)</f>
        <v>-1</v>
      </c>
      <c r="U10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39" s="2">
        <f>TeknologiOppgangNedgangUnik_Vader[[#This Row],[Conviction KNN]]*TeknologiOppgangNedgangUnik_Vader[[#This Row],[Prediksjon Rett/Feil KNN]]*TeknologiOppgangNedgangUnik_Vader[[#This Row],[Return]]</f>
        <v>-1.6984644255149542E-3</v>
      </c>
      <c r="W1039" s="1">
        <v>0.509304861131049</v>
      </c>
      <c r="X1039" s="1">
        <v>0.49069513886895</v>
      </c>
      <c r="Y1039" s="1">
        <v>0.588607594936708</v>
      </c>
      <c r="Z1039" s="1">
        <v>0.411392405063291</v>
      </c>
    </row>
    <row r="1040" spans="1:26" hidden="1" x14ac:dyDescent="0.3">
      <c r="A1040">
        <v>1038</v>
      </c>
      <c r="B1040" s="1">
        <v>60.3619995117188</v>
      </c>
      <c r="C1040" s="1">
        <v>58.099998474121101</v>
      </c>
      <c r="D1040" s="1">
        <v>60.647998809814503</v>
      </c>
      <c r="E1040">
        <v>44546000</v>
      </c>
      <c r="F1040" s="1">
        <v>58.245998382568402</v>
      </c>
      <c r="G1040" s="3">
        <f>(TeknologiOppgangNedgangUnik_Vader[[#This Row],[Open]]-TeknologiOppgangNedgangUnik_Vader[[#This Row],[Close]])/TeknologiOppgangNedgangUnik_Vader[[#This Row],[Close]]</f>
        <v>3.6328695325165292E-2</v>
      </c>
      <c r="H1040" s="1">
        <v>0.92559999999999998</v>
      </c>
      <c r="I1040" s="1">
        <v>5.8999999999999997E-2</v>
      </c>
      <c r="J1040" s="1">
        <v>0.84</v>
      </c>
      <c r="K1040" s="1">
        <v>0.10100000000000001</v>
      </c>
      <c r="L1040">
        <v>0</v>
      </c>
      <c r="M1040" s="1">
        <v>0.50204692699978304</v>
      </c>
      <c r="N1040" s="1">
        <v>0.49795307300021602</v>
      </c>
      <c r="O1040" s="1">
        <v>0.48310961418868098</v>
      </c>
      <c r="P1040" s="1">
        <v>0.51689038581131797</v>
      </c>
      <c r="Q1040" s="1">
        <v>0.55555555555555503</v>
      </c>
      <c r="R1040" s="1">
        <v>0.44444444444444398</v>
      </c>
      <c r="S1040" s="1">
        <f>IF(TeknologiOppgangNedgangUnik_Vader[[#This Row],[Nedgang-KNN]]&gt;TeknologiOppgangNedgangUnik_Vader[[#This Row],[Oppgang-KNN]],0,1)</f>
        <v>0</v>
      </c>
      <c r="T1040" s="1">
        <f>IF(TeknologiOppgangNedgangUnik_Vader[[#This Row],[Label]]=TeknologiOppgangNedgangUnik_Vader[[#This Row],[Prediksjon-KNN]],1,-1)</f>
        <v>1</v>
      </c>
      <c r="U10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0" s="2">
        <f>TeknologiOppgangNedgangUnik_Vader[[#This Row],[Conviction KNN]]*TeknologiOppgangNedgangUnik_Vader[[#This Row],[Prediksjon Rett/Feil KNN]]*TeknologiOppgangNedgangUnik_Vader[[#This Row],[Return]]</f>
        <v>2.0182608513980706E-3</v>
      </c>
      <c r="W1040" s="1">
        <v>0.50086052367414202</v>
      </c>
      <c r="X1040" s="1">
        <v>0.49913947632585698</v>
      </c>
      <c r="Y1040" s="1">
        <v>0.469343850842595</v>
      </c>
      <c r="Z1040" s="1">
        <v>0.530656149157404</v>
      </c>
    </row>
    <row r="1041" spans="1:26" hidden="1" x14ac:dyDescent="0.3">
      <c r="A1041">
        <v>1039</v>
      </c>
      <c r="B1041" s="1">
        <v>58.897998809814503</v>
      </c>
      <c r="C1041" s="1">
        <v>58.419998168945298</v>
      </c>
      <c r="D1041" s="1">
        <v>59.299999237060497</v>
      </c>
      <c r="E1041">
        <v>28703000</v>
      </c>
      <c r="F1041" s="1">
        <v>58.942001342773402</v>
      </c>
      <c r="G1041" s="3">
        <f>(TeknologiOppgangNedgangUnik_Vader[[#This Row],[Open]]-TeknologiOppgangNedgangUnik_Vader[[#This Row],[Close]])/TeknologiOppgangNedgangUnik_Vader[[#This Row],[Close]]</f>
        <v>-7.4653951268137679E-4</v>
      </c>
      <c r="H1041" s="1">
        <v>0.99790000000000001</v>
      </c>
      <c r="I1041" s="1">
        <v>6.5000000000000002E-2</v>
      </c>
      <c r="J1041" s="1">
        <v>0.752</v>
      </c>
      <c r="K1041" s="1">
        <v>0.183</v>
      </c>
      <c r="L1041">
        <v>1</v>
      </c>
      <c r="M1041" s="1">
        <v>0.47062401795748299</v>
      </c>
      <c r="N1041" s="1">
        <v>0.52937598204251701</v>
      </c>
      <c r="O1041" s="1">
        <v>0.42450000063375398</v>
      </c>
      <c r="P1041" s="1">
        <v>0.57549999936624496</v>
      </c>
      <c r="Q1041" s="1">
        <v>0.66666666666666596</v>
      </c>
      <c r="R1041" s="1">
        <v>0.33333333333333298</v>
      </c>
      <c r="S1041" s="1">
        <f>IF(TeknologiOppgangNedgangUnik_Vader[[#This Row],[Nedgang-KNN]]&gt;TeknologiOppgangNedgangUnik_Vader[[#This Row],[Oppgang-KNN]],0,1)</f>
        <v>0</v>
      </c>
      <c r="T1041" s="1">
        <f>IF(TeknologiOppgangNedgangUnik_Vader[[#This Row],[Label]]=TeknologiOppgangNedgangUnik_Vader[[#This Row],[Prediksjon-KNN]],1,-1)</f>
        <v>-1</v>
      </c>
      <c r="U10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41" s="2">
        <f>TeknologiOppgangNedgangUnik_Vader[[#This Row],[Conviction KNN]]*TeknologiOppgangNedgangUnik_Vader[[#This Row],[Prediksjon Rett/Feil KNN]]*TeknologiOppgangNedgangUnik_Vader[[#This Row],[Return]]</f>
        <v>1.2442325211356266E-4</v>
      </c>
      <c r="W1041" s="1">
        <v>0.48564545816112398</v>
      </c>
      <c r="X1041" s="1">
        <v>0.51435454183887497</v>
      </c>
      <c r="Y1041" s="1">
        <v>0.469343850842595</v>
      </c>
      <c r="Z1041" s="1">
        <v>0.530656149157404</v>
      </c>
    </row>
    <row r="1042" spans="1:26" hidden="1" x14ac:dyDescent="0.3">
      <c r="A1042">
        <v>1040</v>
      </c>
      <c r="B1042" s="1">
        <v>58.444000244140597</v>
      </c>
      <c r="C1042" s="1">
        <v>57.754001617431598</v>
      </c>
      <c r="D1042" s="1">
        <v>60.402000427246101</v>
      </c>
      <c r="E1042">
        <v>42912500</v>
      </c>
      <c r="F1042" s="1">
        <v>59.571998596191399</v>
      </c>
      <c r="G1042" s="3">
        <f>(TeknologiOppgangNedgangUnik_Vader[[#This Row],[Open]]-TeknologiOppgangNedgangUnik_Vader[[#This Row],[Close]])/TeknologiOppgangNedgangUnik_Vader[[#This Row],[Close]]</f>
        <v>-1.8935042950244726E-2</v>
      </c>
      <c r="H1042" s="1">
        <v>0.93359999999999999</v>
      </c>
      <c r="I1042" s="1">
        <v>6.2E-2</v>
      </c>
      <c r="J1042" s="1">
        <v>0.83599999999999997</v>
      </c>
      <c r="K1042" s="1">
        <v>0.10100000000000001</v>
      </c>
      <c r="L1042">
        <v>1</v>
      </c>
      <c r="M1042" s="1">
        <v>0.49405961168240498</v>
      </c>
      <c r="N1042" s="1">
        <v>0.50594038831759403</v>
      </c>
      <c r="O1042" s="1">
        <v>0.48264398222492899</v>
      </c>
      <c r="P1042" s="1">
        <v>0.51735601777507001</v>
      </c>
      <c r="Q1042" s="1">
        <v>0.55555555555555503</v>
      </c>
      <c r="R1042" s="1">
        <v>0.44444444444444398</v>
      </c>
      <c r="S1042" s="1">
        <f>IF(TeknologiOppgangNedgangUnik_Vader[[#This Row],[Nedgang-KNN]]&gt;TeknologiOppgangNedgangUnik_Vader[[#This Row],[Oppgang-KNN]],0,1)</f>
        <v>0</v>
      </c>
      <c r="T1042" s="1">
        <f>IF(TeknologiOppgangNedgangUnik_Vader[[#This Row],[Label]]=TeknologiOppgangNedgangUnik_Vader[[#This Row],[Prediksjon-KNN]],1,-1)</f>
        <v>-1</v>
      </c>
      <c r="U10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2" s="2">
        <f>TeknologiOppgangNedgangUnik_Vader[[#This Row],[Conviction KNN]]*TeknologiOppgangNedgangUnik_Vader[[#This Row],[Prediksjon Rett/Feil KNN]]*TeknologiOppgangNedgangUnik_Vader[[#This Row],[Return]]</f>
        <v>1.0519468305691508E-3</v>
      </c>
      <c r="W1042" s="1">
        <v>0.50052747651086105</v>
      </c>
      <c r="X1042" s="1">
        <v>0.49947252348913801</v>
      </c>
      <c r="Y1042" s="1">
        <v>0.469343850842595</v>
      </c>
      <c r="Z1042" s="1">
        <v>0.530656149157404</v>
      </c>
    </row>
    <row r="1043" spans="1:26" hidden="1" x14ac:dyDescent="0.3">
      <c r="A1043">
        <v>1041</v>
      </c>
      <c r="B1043" s="1">
        <v>61.3880004882812</v>
      </c>
      <c r="C1043" s="1">
        <v>58.380001068115199</v>
      </c>
      <c r="D1043" s="1">
        <v>61.425998687744098</v>
      </c>
      <c r="E1043">
        <v>114557000</v>
      </c>
      <c r="F1043" s="1">
        <v>58.958000183105497</v>
      </c>
      <c r="G1043" s="3">
        <f>(TeknologiOppgangNedgangUnik_Vader[[#This Row],[Open]]-TeknologiOppgangNedgangUnik_Vader[[#This Row],[Close]])/TeknologiOppgangNedgangUnik_Vader[[#This Row],[Close]]</f>
        <v>4.12157857734127E-2</v>
      </c>
      <c r="H1043" s="1">
        <v>0.70960000000000001</v>
      </c>
      <c r="I1043" s="1">
        <v>4.4999999999999998E-2</v>
      </c>
      <c r="J1043" s="1">
        <v>0.88400000000000001</v>
      </c>
      <c r="K1043" s="1">
        <v>7.0999999999999994E-2</v>
      </c>
      <c r="L1043">
        <v>0</v>
      </c>
      <c r="M1043" s="1">
        <v>0.51883922116550796</v>
      </c>
      <c r="N1043" s="1">
        <v>0.48116077883449099</v>
      </c>
      <c r="O1043" s="1">
        <v>0.51745640901780199</v>
      </c>
      <c r="P1043" s="1">
        <v>0.48254359098219701</v>
      </c>
      <c r="Q1043" s="1">
        <v>0.33333333333333298</v>
      </c>
      <c r="R1043" s="1">
        <v>0.66666666666666596</v>
      </c>
      <c r="S1043" s="1">
        <f>IF(TeknologiOppgangNedgangUnik_Vader[[#This Row],[Nedgang-KNN]]&gt;TeknologiOppgangNedgangUnik_Vader[[#This Row],[Oppgang-KNN]],0,1)</f>
        <v>1</v>
      </c>
      <c r="T1043" s="1">
        <f>IF(TeknologiOppgangNedgangUnik_Vader[[#This Row],[Label]]=TeknologiOppgangNedgangUnik_Vader[[#This Row],[Prediksjon-KNN]],1,-1)</f>
        <v>-1</v>
      </c>
      <c r="U10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43" s="2">
        <f>TeknologiOppgangNedgangUnik_Vader[[#This Row],[Conviction KNN]]*TeknologiOppgangNedgangUnik_Vader[[#This Row],[Prediksjon Rett/Feil KNN]]*TeknologiOppgangNedgangUnik_Vader[[#This Row],[Return]]</f>
        <v>-6.8692976289021091E-3</v>
      </c>
      <c r="W1043" s="1">
        <v>0.50903759436464402</v>
      </c>
      <c r="X1043" s="1">
        <v>0.49096240563535498</v>
      </c>
      <c r="Y1043" s="1">
        <v>0.39705882352941102</v>
      </c>
      <c r="Z1043" s="1">
        <v>0.60294117647058798</v>
      </c>
    </row>
    <row r="1044" spans="1:26" hidden="1" x14ac:dyDescent="0.3">
      <c r="A1044">
        <v>1042</v>
      </c>
      <c r="B1044" s="1">
        <v>59.624000549316399</v>
      </c>
      <c r="C1044" s="1">
        <v>56.555999755859403</v>
      </c>
      <c r="D1044" s="1">
        <v>59.799999237060497</v>
      </c>
      <c r="E1044">
        <v>85484000</v>
      </c>
      <c r="F1044" s="1">
        <v>57.071998596191399</v>
      </c>
      <c r="G1044" s="3">
        <f>(TeknologiOppgangNedgangUnik_Vader[[#This Row],[Open]]-TeknologiOppgangNedgangUnik_Vader[[#This Row],[Close]])/TeknologiOppgangNedgangUnik_Vader[[#This Row],[Close]]</f>
        <v>4.4715482476467949E-2</v>
      </c>
      <c r="H1044" s="1">
        <v>0</v>
      </c>
      <c r="I1044" s="1">
        <v>0</v>
      </c>
      <c r="J1044" s="1">
        <v>1</v>
      </c>
      <c r="K1044" s="1">
        <v>0</v>
      </c>
      <c r="L1044">
        <v>0</v>
      </c>
      <c r="M1044" s="1">
        <v>0.56373883883369702</v>
      </c>
      <c r="N1044" s="1">
        <v>0.43626116116630198</v>
      </c>
      <c r="O1044" s="1">
        <v>0.67709443016826198</v>
      </c>
      <c r="P1044" s="1">
        <v>0.32290556983173702</v>
      </c>
      <c r="Q1044" s="1">
        <v>0.44444444444444398</v>
      </c>
      <c r="R1044" s="1">
        <v>0.55555555555555503</v>
      </c>
      <c r="S1044" s="1">
        <f>IF(TeknologiOppgangNedgangUnik_Vader[[#This Row],[Nedgang-KNN]]&gt;TeknologiOppgangNedgangUnik_Vader[[#This Row],[Oppgang-KNN]],0,1)</f>
        <v>1</v>
      </c>
      <c r="T1044" s="1">
        <f>IF(TeknologiOppgangNedgangUnik_Vader[[#This Row],[Label]]=TeknologiOppgangNedgangUnik_Vader[[#This Row],[Prediksjon-KNN]],1,-1)</f>
        <v>-1</v>
      </c>
      <c r="U10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4" s="2">
        <f>TeknologiOppgangNedgangUnik_Vader[[#This Row],[Conviction KNN]]*TeknologiOppgangNedgangUnik_Vader[[#This Row],[Prediksjon Rett/Feil KNN]]*TeknologiOppgangNedgangUnik_Vader[[#This Row],[Return]]</f>
        <v>-2.4841934709148848E-3</v>
      </c>
      <c r="W1044" s="1">
        <v>0.53105519930732104</v>
      </c>
      <c r="X1044" s="1">
        <v>0.46894480069267802</v>
      </c>
      <c r="Y1044" s="1">
        <v>0.54250559284116295</v>
      </c>
      <c r="Z1044" s="1">
        <v>0.45749440715883599</v>
      </c>
    </row>
    <row r="1045" spans="1:26" hidden="1" x14ac:dyDescent="0.3">
      <c r="A1045">
        <v>1043</v>
      </c>
      <c r="B1045" s="1">
        <v>56.400001525878899</v>
      </c>
      <c r="C1045" s="1">
        <v>54.0200004577637</v>
      </c>
      <c r="D1045" s="1">
        <v>56.799999237060497</v>
      </c>
      <c r="E1045">
        <v>93823500</v>
      </c>
      <c r="F1045" s="1">
        <v>55.307998657226598</v>
      </c>
      <c r="G1045" s="3">
        <f>(TeknologiOppgangNedgangUnik_Vader[[#This Row],[Open]]-TeknologiOppgangNedgangUnik_Vader[[#This Row],[Close]])/TeknologiOppgangNedgangUnik_Vader[[#This Row],[Close]]</f>
        <v>1.9744031517394619E-2</v>
      </c>
      <c r="H1045" s="1">
        <v>-0.20230000000000001</v>
      </c>
      <c r="I1045" s="1">
        <v>6.0999999999999999E-2</v>
      </c>
      <c r="J1045" s="1">
        <v>0.875</v>
      </c>
      <c r="K1045" s="1">
        <v>6.4000000000000001E-2</v>
      </c>
      <c r="L1045">
        <v>0</v>
      </c>
      <c r="M1045" s="1">
        <v>0.53732963973131898</v>
      </c>
      <c r="N1045" s="1">
        <v>0.46267036026868003</v>
      </c>
      <c r="O1045" s="1">
        <v>0.61647585382569103</v>
      </c>
      <c r="P1045" s="1">
        <v>0.38352414617430802</v>
      </c>
      <c r="Q1045" s="1">
        <v>0.88888888888888795</v>
      </c>
      <c r="R1045" s="1">
        <v>0.11111111111111099</v>
      </c>
      <c r="S1045" s="1">
        <f>IF(TeknologiOppgangNedgangUnik_Vader[[#This Row],[Nedgang-KNN]]&gt;TeknologiOppgangNedgangUnik_Vader[[#This Row],[Oppgang-KNN]],0,1)</f>
        <v>0</v>
      </c>
      <c r="T1045" s="1">
        <f>IF(TeknologiOppgangNedgangUnik_Vader[[#This Row],[Label]]=TeknologiOppgangNedgangUnik_Vader[[#This Row],[Prediksjon-KNN]],1,-1)</f>
        <v>1</v>
      </c>
      <c r="U10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45" s="2">
        <f>TeknologiOppgangNedgangUnik_Vader[[#This Row],[Conviction KNN]]*TeknologiOppgangNedgangUnik_Vader[[#This Row],[Prediksjon Rett/Feil KNN]]*TeknologiOppgangNedgangUnik_Vader[[#This Row],[Return]]</f>
        <v>7.6782344789867885E-3</v>
      </c>
      <c r="W1045" s="1">
        <v>0.51831914167604598</v>
      </c>
      <c r="X1045" s="1">
        <v>0.48168085832395302</v>
      </c>
      <c r="Y1045" s="1">
        <v>0.54250559284116295</v>
      </c>
      <c r="Z1045" s="1">
        <v>0.45749440715883599</v>
      </c>
    </row>
    <row r="1046" spans="1:26" hidden="1" x14ac:dyDescent="0.3">
      <c r="A1046">
        <v>1044</v>
      </c>
      <c r="B1046" s="1">
        <v>55.2960014343262</v>
      </c>
      <c r="C1046" s="1">
        <v>54.877998352050803</v>
      </c>
      <c r="D1046" s="1">
        <v>56.301998138427699</v>
      </c>
      <c r="E1046">
        <v>51677500</v>
      </c>
      <c r="F1046" s="1">
        <v>55.248001098632798</v>
      </c>
      <c r="G1046" s="3">
        <f>(TeknologiOppgangNedgangUnik_Vader[[#This Row],[Open]]-TeknologiOppgangNedgangUnik_Vader[[#This Row],[Close]])/TeknologiOppgangNedgangUnik_Vader[[#This Row],[Close]]</f>
        <v>8.6881578951079647E-4</v>
      </c>
      <c r="H1046" s="1">
        <v>0</v>
      </c>
      <c r="I1046" s="1">
        <v>0</v>
      </c>
      <c r="J1046" s="1">
        <v>1</v>
      </c>
      <c r="K1046" s="1">
        <v>0</v>
      </c>
      <c r="L1046">
        <v>0</v>
      </c>
      <c r="M1046" s="1">
        <v>0.56373883883369702</v>
      </c>
      <c r="N1046" s="1">
        <v>0.43626116116630198</v>
      </c>
      <c r="O1046" s="1">
        <v>0.67709443016826198</v>
      </c>
      <c r="P1046" s="1">
        <v>0.32290556983173702</v>
      </c>
      <c r="Q1046" s="1">
        <v>0.44444444444444398</v>
      </c>
      <c r="R1046" s="1">
        <v>0.55555555555555503</v>
      </c>
      <c r="S1046" s="1">
        <f>IF(TeknologiOppgangNedgangUnik_Vader[[#This Row],[Nedgang-KNN]]&gt;TeknologiOppgangNedgangUnik_Vader[[#This Row],[Oppgang-KNN]],0,1)</f>
        <v>1</v>
      </c>
      <c r="T1046" s="1">
        <f>IF(TeknologiOppgangNedgangUnik_Vader[[#This Row],[Label]]=TeknologiOppgangNedgangUnik_Vader[[#This Row],[Prediksjon-KNN]],1,-1)</f>
        <v>-1</v>
      </c>
      <c r="U10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6" s="2">
        <f>TeknologiOppgangNedgangUnik_Vader[[#This Row],[Conviction KNN]]*TeknologiOppgangNedgangUnik_Vader[[#This Row],[Prediksjon Rett/Feil KNN]]*TeknologiOppgangNedgangUnik_Vader[[#This Row],[Return]]</f>
        <v>-4.8267543861710886E-5</v>
      </c>
      <c r="W1046" s="1">
        <v>0.53105519930732104</v>
      </c>
      <c r="X1046" s="1">
        <v>0.46894480069267802</v>
      </c>
      <c r="Y1046" s="1">
        <v>0.54250559284116295</v>
      </c>
      <c r="Z1046" s="1">
        <v>0.45749440715883599</v>
      </c>
    </row>
    <row r="1047" spans="1:26" hidden="1" x14ac:dyDescent="0.3">
      <c r="A1047">
        <v>1045</v>
      </c>
      <c r="B1047" s="1">
        <v>55.768001556396499</v>
      </c>
      <c r="C1047" s="1">
        <v>54.849998474121101</v>
      </c>
      <c r="D1047" s="1">
        <v>56.939998626708999</v>
      </c>
      <c r="E1047">
        <v>47212500</v>
      </c>
      <c r="F1047" s="1">
        <v>55.318000793457003</v>
      </c>
      <c r="G1047" s="3">
        <f>(TeknologiOppgangNedgangUnik_Vader[[#This Row],[Open]]-TeknologiOppgangNedgangUnik_Vader[[#This Row],[Close]])/TeknologiOppgangNedgangUnik_Vader[[#This Row],[Close]]</f>
        <v>8.134798013031623E-3</v>
      </c>
      <c r="H1047" s="1">
        <v>0</v>
      </c>
      <c r="I1047" s="1">
        <v>0</v>
      </c>
      <c r="J1047" s="1">
        <v>1</v>
      </c>
      <c r="K1047" s="1">
        <v>0</v>
      </c>
      <c r="L1047">
        <v>0</v>
      </c>
      <c r="M1047" s="1">
        <v>0.56373883883369702</v>
      </c>
      <c r="N1047" s="1">
        <v>0.43626116116630198</v>
      </c>
      <c r="O1047" s="1">
        <v>0.67709443016826198</v>
      </c>
      <c r="P1047" s="1">
        <v>0.32290556983173702</v>
      </c>
      <c r="Q1047" s="1">
        <v>0.44444444444444398</v>
      </c>
      <c r="R1047" s="1">
        <v>0.55555555555555503</v>
      </c>
      <c r="S1047" s="1">
        <f>IF(TeknologiOppgangNedgangUnik_Vader[[#This Row],[Nedgang-KNN]]&gt;TeknologiOppgangNedgangUnik_Vader[[#This Row],[Oppgang-KNN]],0,1)</f>
        <v>1</v>
      </c>
      <c r="T1047" s="1">
        <f>IF(TeknologiOppgangNedgangUnik_Vader[[#This Row],[Label]]=TeknologiOppgangNedgangUnik_Vader[[#This Row],[Prediksjon-KNN]],1,-1)</f>
        <v>-1</v>
      </c>
      <c r="U10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7" s="2">
        <f>TeknologiOppgangNedgangUnik_Vader[[#This Row],[Conviction KNN]]*TeknologiOppgangNedgangUnik_Vader[[#This Row],[Prediksjon Rett/Feil KNN]]*TeknologiOppgangNedgangUnik_Vader[[#This Row],[Return]]</f>
        <v>-4.5193322294620101E-4</v>
      </c>
      <c r="W1047" s="1">
        <v>0.53105519930732104</v>
      </c>
      <c r="X1047" s="1">
        <v>0.46894480069267802</v>
      </c>
      <c r="Y1047" s="1">
        <v>0.54250559284116295</v>
      </c>
      <c r="Z1047" s="1">
        <v>0.45749440715883599</v>
      </c>
    </row>
    <row r="1048" spans="1:26" hidden="1" x14ac:dyDescent="0.3">
      <c r="A1048">
        <v>1046</v>
      </c>
      <c r="B1048" s="1">
        <v>55.381999969482401</v>
      </c>
      <c r="C1048" s="1">
        <v>55.178001403808601</v>
      </c>
      <c r="D1048" s="1">
        <v>57.118000030517599</v>
      </c>
      <c r="E1048">
        <v>44098000</v>
      </c>
      <c r="F1048" s="1">
        <v>56.827999114990199</v>
      </c>
      <c r="G1048" s="3">
        <f>(TeknologiOppgangNedgangUnik_Vader[[#This Row],[Open]]-TeknologiOppgangNedgangUnik_Vader[[#This Row],[Close]])/TeknologiOppgangNedgangUnik_Vader[[#This Row],[Close]]</f>
        <v>-2.5445188428715411E-2</v>
      </c>
      <c r="H1048" s="1">
        <v>0.9738</v>
      </c>
      <c r="I1048" s="1">
        <v>4.8000000000000001E-2</v>
      </c>
      <c r="J1048" s="1">
        <v>0.83</v>
      </c>
      <c r="K1048" s="1">
        <v>0.123</v>
      </c>
      <c r="L1048">
        <v>1</v>
      </c>
      <c r="M1048" s="1">
        <v>0.502105488137078</v>
      </c>
      <c r="N1048" s="1">
        <v>0.497894511862921</v>
      </c>
      <c r="O1048" s="1">
        <v>0.46674428997312001</v>
      </c>
      <c r="P1048" s="1">
        <v>0.53325571002687999</v>
      </c>
      <c r="Q1048" s="1">
        <v>0.77777777777777701</v>
      </c>
      <c r="R1048" s="1">
        <v>0.22222222222222199</v>
      </c>
      <c r="S1048" s="1">
        <f>IF(TeknologiOppgangNedgangUnik_Vader[[#This Row],[Nedgang-KNN]]&gt;TeknologiOppgangNedgangUnik_Vader[[#This Row],[Oppgang-KNN]],0,1)</f>
        <v>0</v>
      </c>
      <c r="T1048" s="1">
        <f>IF(TeknologiOppgangNedgangUnik_Vader[[#This Row],[Label]]=TeknologiOppgangNedgangUnik_Vader[[#This Row],[Prediksjon-KNN]],1,-1)</f>
        <v>-1</v>
      </c>
      <c r="U10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48" s="2">
        <f>TeknologiOppgangNedgangUnik_Vader[[#This Row],[Conviction KNN]]*TeknologiOppgangNedgangUnik_Vader[[#This Row],[Prediksjon Rett/Feil KNN]]*TeknologiOppgangNedgangUnik_Vader[[#This Row],[Return]]</f>
        <v>7.0681078968653855E-3</v>
      </c>
      <c r="W1048" s="1">
        <v>0.49733528631179702</v>
      </c>
      <c r="X1048" s="1">
        <v>0.50266471368820298</v>
      </c>
      <c r="Y1048" s="1">
        <v>0.469343850842595</v>
      </c>
      <c r="Z1048" s="1">
        <v>0.530656149157404</v>
      </c>
    </row>
    <row r="1049" spans="1:26" hidden="1" x14ac:dyDescent="0.3">
      <c r="A1049">
        <v>1047</v>
      </c>
      <c r="B1049" s="1">
        <v>56.7039985656738</v>
      </c>
      <c r="C1049" s="1">
        <v>56.099998474121101</v>
      </c>
      <c r="D1049" s="1">
        <v>58.2560005187988</v>
      </c>
      <c r="E1049">
        <v>36961500</v>
      </c>
      <c r="F1049" s="1">
        <v>58.183998107910199</v>
      </c>
      <c r="G1049" s="3">
        <f>(TeknologiOppgangNedgangUnik_Vader[[#This Row],[Open]]-TeknologiOppgangNedgangUnik_Vader[[#This Row],[Close]])/TeknologiOppgangNedgangUnik_Vader[[#This Row],[Close]]</f>
        <v>-2.5436539089175984E-2</v>
      </c>
      <c r="H1049" s="1">
        <v>-0.93930000000000002</v>
      </c>
      <c r="I1049" s="1">
        <v>8.6999999999999994E-2</v>
      </c>
      <c r="J1049" s="1">
        <v>0.88</v>
      </c>
      <c r="K1049" s="1">
        <v>3.3000000000000002E-2</v>
      </c>
      <c r="L1049">
        <v>1</v>
      </c>
      <c r="M1049" s="1">
        <v>0.55945876745110201</v>
      </c>
      <c r="N1049" s="1">
        <v>0.44054123254889699</v>
      </c>
      <c r="O1049" s="1">
        <v>0.774929334492657</v>
      </c>
      <c r="P1049" s="1">
        <v>0.225070665507342</v>
      </c>
      <c r="Q1049" s="1">
        <v>0.77777777777777701</v>
      </c>
      <c r="R1049" s="1">
        <v>0.22222222222222199</v>
      </c>
      <c r="S1049" s="1">
        <f>IF(TeknologiOppgangNedgangUnik_Vader[[#This Row],[Nedgang-KNN]]&gt;TeknologiOppgangNedgangUnik_Vader[[#This Row],[Oppgang-KNN]],0,1)</f>
        <v>0</v>
      </c>
      <c r="T1049" s="1">
        <f>IF(TeknologiOppgangNedgangUnik_Vader[[#This Row],[Label]]=TeknologiOppgangNedgangUnik_Vader[[#This Row],[Prediksjon-KNN]],1,-1)</f>
        <v>-1</v>
      </c>
      <c r="U10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49" s="2">
        <f>TeknologiOppgangNedgangUnik_Vader[[#This Row],[Conviction KNN]]*TeknologiOppgangNedgangUnik_Vader[[#This Row],[Prediksjon Rett/Feil KNN]]*TeknologiOppgangNedgangUnik_Vader[[#This Row],[Return]]</f>
        <v>7.0657053025488777E-3</v>
      </c>
      <c r="W1049" s="1">
        <v>0.52936475782627701</v>
      </c>
      <c r="X1049" s="1">
        <v>0.47063524217372199</v>
      </c>
      <c r="Y1049" s="1">
        <v>0.54250559284116295</v>
      </c>
      <c r="Z1049" s="1">
        <v>0.45749440715883599</v>
      </c>
    </row>
    <row r="1050" spans="1:26" hidden="1" x14ac:dyDescent="0.3">
      <c r="A1050">
        <v>1048</v>
      </c>
      <c r="B1050" s="1">
        <v>57.298000335693402</v>
      </c>
      <c r="C1050" s="1">
        <v>56.212001800537102</v>
      </c>
      <c r="D1050" s="1">
        <v>57.613998413085902</v>
      </c>
      <c r="E1050">
        <v>37520500</v>
      </c>
      <c r="F1050" s="1">
        <v>56.672000885009801</v>
      </c>
      <c r="G1050" s="3">
        <f>(TeknologiOppgangNedgangUnik_Vader[[#This Row],[Open]]-TeknologiOppgangNedgangUnik_Vader[[#This Row],[Close]])/TeknologiOppgangNedgangUnik_Vader[[#This Row],[Close]]</f>
        <v>1.1046009332788227E-2</v>
      </c>
      <c r="H1050" s="1">
        <v>-0.96</v>
      </c>
      <c r="I1050" s="1">
        <v>0.11799999999999999</v>
      </c>
      <c r="J1050" s="1">
        <v>0.79800000000000004</v>
      </c>
      <c r="K1050" s="1">
        <v>8.4000000000000005E-2</v>
      </c>
      <c r="L1050">
        <v>0</v>
      </c>
      <c r="M1050" s="1">
        <v>0.53788496338930003</v>
      </c>
      <c r="N1050" s="1">
        <v>0.46211503661069903</v>
      </c>
      <c r="O1050" s="1">
        <v>0.76413843195120601</v>
      </c>
      <c r="P1050" s="1">
        <v>0.23586156804879299</v>
      </c>
      <c r="Q1050" s="1">
        <v>0.66666666666666596</v>
      </c>
      <c r="R1050" s="1">
        <v>0.33333333333333298</v>
      </c>
      <c r="S1050" s="1">
        <f>IF(TeknologiOppgangNedgangUnik_Vader[[#This Row],[Nedgang-KNN]]&gt;TeknologiOppgangNedgangUnik_Vader[[#This Row],[Oppgang-KNN]],0,1)</f>
        <v>0</v>
      </c>
      <c r="T1050" s="1">
        <f>IF(TeknologiOppgangNedgangUnik_Vader[[#This Row],[Label]]=TeknologiOppgangNedgangUnik_Vader[[#This Row],[Prediksjon-KNN]],1,-1)</f>
        <v>1</v>
      </c>
      <c r="U10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0" s="2">
        <f>TeknologiOppgangNedgangUnik_Vader[[#This Row],[Conviction KNN]]*TeknologiOppgangNedgangUnik_Vader[[#This Row],[Prediksjon Rett/Feil KNN]]*TeknologiOppgangNedgangUnik_Vader[[#This Row],[Return]]</f>
        <v>1.8410015554647025E-3</v>
      </c>
      <c r="W1050" s="1">
        <v>0.51890073501978795</v>
      </c>
      <c r="X1050" s="1">
        <v>0.48109926498021199</v>
      </c>
      <c r="Y1050" s="1">
        <v>0.54250559284116295</v>
      </c>
      <c r="Z1050" s="1">
        <v>0.45749440715883599</v>
      </c>
    </row>
    <row r="1051" spans="1:26" x14ac:dyDescent="0.3">
      <c r="A1051">
        <v>1049</v>
      </c>
      <c r="B1051" s="1">
        <v>56.779998779296903</v>
      </c>
      <c r="C1051" s="1">
        <v>56.540000915527301</v>
      </c>
      <c r="D1051" s="1">
        <v>58.397998809814503</v>
      </c>
      <c r="E1051">
        <v>34223500</v>
      </c>
      <c r="F1051" s="1">
        <v>57.791999816894503</v>
      </c>
      <c r="G1051" s="3">
        <f>(TeknologiOppgangNedgangUnik_Vader[[#This Row],[Open]]-TeknologiOppgangNedgangUnik_Vader[[#This Row],[Close]])/TeknologiOppgangNedgangUnik_Vader[[#This Row],[Close]]</f>
        <v>-1.7511092206602585E-2</v>
      </c>
      <c r="H1051" s="1">
        <v>0.87970000000000004</v>
      </c>
      <c r="I1051" s="1">
        <v>2.1000000000000001E-2</v>
      </c>
      <c r="J1051" s="1">
        <v>0.92300000000000004</v>
      </c>
      <c r="K1051" s="1">
        <v>5.6000000000000001E-2</v>
      </c>
      <c r="L1051">
        <v>1</v>
      </c>
      <c r="M1051" s="7">
        <v>0.52390084173592699</v>
      </c>
      <c r="N1051" s="7">
        <v>0.47609915826407301</v>
      </c>
      <c r="O1051" s="7">
        <v>0.53709552433830199</v>
      </c>
      <c r="P1051" s="7">
        <v>0.46290447566169701</v>
      </c>
      <c r="Q1051" s="7">
        <v>0.22222222222222199</v>
      </c>
      <c r="R1051" s="7">
        <v>0.77777777777777701</v>
      </c>
      <c r="S1051" s="1">
        <f>IF(TeknologiOppgangNedgangUnik_Vader[[#This Row],[Nedgang-KNN]]&gt;TeknologiOppgangNedgangUnik_Vader[[#This Row],[Oppgang-KNN]],0,1)</f>
        <v>1</v>
      </c>
      <c r="T1051" s="1">
        <f>IF(TeknologiOppgangNedgangUnik_Vader[[#This Row],[Label]]=TeknologiOppgangNedgangUnik_Vader[[#This Row],[Prediksjon-KNN]],1,-1)</f>
        <v>1</v>
      </c>
      <c r="U10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1" s="2">
        <f>TeknologiOppgangNedgangUnik_Vader[[#This Row],[Conviction KNN]]*TeknologiOppgangNedgangUnik_Vader[[#This Row],[Prediksjon Rett/Feil KNN]]*TeknologiOppgangNedgangUnik_Vader[[#This Row],[Return]]</f>
        <v>-4.8641922796118248E-3</v>
      </c>
      <c r="W1051" s="7">
        <v>0.51140580938106295</v>
      </c>
      <c r="X1051" s="7">
        <v>0.488594190618937</v>
      </c>
      <c r="Y1051" s="7">
        <v>0.37301587301587302</v>
      </c>
      <c r="Z1051" s="7">
        <v>0.62698412698412698</v>
      </c>
    </row>
    <row r="1052" spans="1:26" hidden="1" x14ac:dyDescent="0.3">
      <c r="A1052">
        <v>1050</v>
      </c>
      <c r="B1052" s="1">
        <v>58.490001678466797</v>
      </c>
      <c r="C1052" s="1">
        <v>57.658000946044901</v>
      </c>
      <c r="D1052" s="1">
        <v>59.077999114990199</v>
      </c>
      <c r="E1052">
        <v>35517000</v>
      </c>
      <c r="F1052" s="1">
        <v>57.992000579833999</v>
      </c>
      <c r="G1052" s="3">
        <f>(TeknologiOppgangNedgangUnik_Vader[[#This Row],[Open]]-TeknologiOppgangNedgangUnik_Vader[[#This Row],[Close]])/TeknologiOppgangNedgangUnik_Vader[[#This Row],[Close]]</f>
        <v>8.5874102230225867E-3</v>
      </c>
      <c r="H1052" s="1">
        <v>0.98060000000000003</v>
      </c>
      <c r="I1052" s="1">
        <v>3.6999999999999998E-2</v>
      </c>
      <c r="J1052" s="1">
        <v>0.84199999999999997</v>
      </c>
      <c r="K1052" s="1">
        <v>0.12</v>
      </c>
      <c r="L1052">
        <v>0</v>
      </c>
      <c r="M1052" s="1">
        <v>0.48958163710684</v>
      </c>
      <c r="N1052" s="1">
        <v>0.51041836289315901</v>
      </c>
      <c r="O1052" s="1">
        <v>0.47151098133270902</v>
      </c>
      <c r="P1052" s="1">
        <v>0.52848901866729003</v>
      </c>
      <c r="Q1052" s="1">
        <v>0.22222222222222199</v>
      </c>
      <c r="R1052" s="1">
        <v>0.77777777777777701</v>
      </c>
      <c r="S1052" s="1">
        <f>IF(TeknologiOppgangNedgangUnik_Vader[[#This Row],[Nedgang-KNN]]&gt;TeknologiOppgangNedgangUnik_Vader[[#This Row],[Oppgang-KNN]],0,1)</f>
        <v>1</v>
      </c>
      <c r="T1052" s="1">
        <f>IF(TeknologiOppgangNedgangUnik_Vader[[#This Row],[Label]]=TeknologiOppgangNedgangUnik_Vader[[#This Row],[Prediksjon-KNN]],1,-1)</f>
        <v>-1</v>
      </c>
      <c r="U10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2" s="2">
        <f>TeknologiOppgangNedgangUnik_Vader[[#This Row],[Conviction KNN]]*TeknologiOppgangNedgangUnik_Vader[[#This Row],[Prediksjon Rett/Feil KNN]]*TeknologiOppgangNedgangUnik_Vader[[#This Row],[Return]]</f>
        <v>-2.3853917286173827E-3</v>
      </c>
      <c r="W1052" s="1">
        <v>0.498322647615692</v>
      </c>
      <c r="X1052" s="1">
        <v>0.501677352384307</v>
      </c>
      <c r="Y1052" s="1">
        <v>0.469343850842595</v>
      </c>
      <c r="Z1052" s="1">
        <v>0.530656149157404</v>
      </c>
    </row>
    <row r="1053" spans="1:26" hidden="1" x14ac:dyDescent="0.3">
      <c r="A1053">
        <v>1051</v>
      </c>
      <c r="B1053" s="1">
        <v>53.5</v>
      </c>
      <c r="C1053" s="1">
        <v>52.692001342773402</v>
      </c>
      <c r="D1053" s="1">
        <v>54.659999847412102</v>
      </c>
      <c r="E1053">
        <v>59003000</v>
      </c>
      <c r="F1053" s="1">
        <v>53.4939994812012</v>
      </c>
      <c r="G1053" s="3">
        <f>(TeknologiOppgangNedgangUnik_Vader[[#This Row],[Open]]-TeknologiOppgangNedgangUnik_Vader[[#This Row],[Close]])/TeknologiOppgangNedgangUnik_Vader[[#This Row],[Close]]</f>
        <v>1.1217181098804173E-4</v>
      </c>
      <c r="H1053" s="1">
        <v>-0.95450000000000002</v>
      </c>
      <c r="I1053" s="1">
        <v>0.10100000000000001</v>
      </c>
      <c r="J1053" s="1">
        <v>0.84499999999999997</v>
      </c>
      <c r="K1053" s="1">
        <v>5.3999999999999999E-2</v>
      </c>
      <c r="L1053">
        <v>0</v>
      </c>
      <c r="M1053" s="1">
        <v>0.55057119747944006</v>
      </c>
      <c r="N1053" s="1">
        <v>0.449428802520559</v>
      </c>
      <c r="O1053" s="1">
        <v>0.770186425595911</v>
      </c>
      <c r="P1053" s="1">
        <v>0.22981357440408801</v>
      </c>
      <c r="Q1053" s="1">
        <v>0.22222222222222199</v>
      </c>
      <c r="R1053" s="1">
        <v>0.77777777777777701</v>
      </c>
      <c r="S1053" s="1">
        <f>IF(TeknologiOppgangNedgangUnik_Vader[[#This Row],[Nedgang-KNN]]&gt;TeknologiOppgangNedgangUnik_Vader[[#This Row],[Oppgang-KNN]],0,1)</f>
        <v>1</v>
      </c>
      <c r="T1053" s="1">
        <f>IF(TeknologiOppgangNedgangUnik_Vader[[#This Row],[Label]]=TeknologiOppgangNedgangUnik_Vader[[#This Row],[Prediksjon-KNN]],1,-1)</f>
        <v>-1</v>
      </c>
      <c r="U10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3" s="2">
        <f>TeknologiOppgangNedgangUnik_Vader[[#This Row],[Conviction KNN]]*TeknologiOppgangNedgangUnik_Vader[[#This Row],[Prediksjon Rett/Feil KNN]]*TeknologiOppgangNedgangUnik_Vader[[#This Row],[Return]]</f>
        <v>-3.1158836385567116E-5</v>
      </c>
      <c r="W1053" s="1">
        <v>0.52504910704436503</v>
      </c>
      <c r="X1053" s="1">
        <v>0.47495089295563397</v>
      </c>
      <c r="Y1053" s="1">
        <v>0.54250559284116295</v>
      </c>
      <c r="Z1053" s="1">
        <v>0.45749440715883599</v>
      </c>
    </row>
    <row r="1054" spans="1:26" x14ac:dyDescent="0.3">
      <c r="A1054">
        <v>1052</v>
      </c>
      <c r="B1054" s="1">
        <v>53.937999725341797</v>
      </c>
      <c r="C1054" s="1">
        <v>53.259998321533203</v>
      </c>
      <c r="D1054" s="1">
        <v>54.9939994812012</v>
      </c>
      <c r="E1054">
        <v>34541000</v>
      </c>
      <c r="F1054" s="1">
        <v>54.720001220703097</v>
      </c>
      <c r="G1054" s="3">
        <f>(TeknologiOppgangNedgangUnik_Vader[[#This Row],[Open]]-TeknologiOppgangNedgangUnik_Vader[[#This Row],[Close]])/TeknologiOppgangNedgangUnik_Vader[[#This Row],[Close]]</f>
        <v>-1.4290962681218518E-2</v>
      </c>
      <c r="H1054" s="1">
        <v>0.98140000000000005</v>
      </c>
      <c r="I1054" s="1">
        <v>4.5999999999999999E-2</v>
      </c>
      <c r="J1054" s="1">
        <v>0.82599999999999996</v>
      </c>
      <c r="K1054" s="1">
        <v>0.128</v>
      </c>
      <c r="L1054">
        <v>1</v>
      </c>
      <c r="M1054" s="7">
        <v>0.49298930291688903</v>
      </c>
      <c r="N1054" s="7">
        <v>0.50701069708311097</v>
      </c>
      <c r="O1054" s="7">
        <v>0.46296147158840301</v>
      </c>
      <c r="P1054" s="7">
        <v>0.53703852841159605</v>
      </c>
      <c r="Q1054" s="7">
        <v>0.33333333333333298</v>
      </c>
      <c r="R1054" s="7">
        <v>0.66666666666666596</v>
      </c>
      <c r="S1054" s="1">
        <f>IF(TeknologiOppgangNedgangUnik_Vader[[#This Row],[Nedgang-KNN]]&gt;TeknologiOppgangNedgangUnik_Vader[[#This Row],[Oppgang-KNN]],0,1)</f>
        <v>1</v>
      </c>
      <c r="T1054" s="1">
        <f>IF(TeknologiOppgangNedgangUnik_Vader[[#This Row],[Label]]=TeknologiOppgangNedgangUnik_Vader[[#This Row],[Prediksjon-KNN]],1,-1)</f>
        <v>1</v>
      </c>
      <c r="U10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4" s="2">
        <f>TeknologiOppgangNedgangUnik_Vader[[#This Row],[Conviction KNN]]*TeknologiOppgangNedgangUnik_Vader[[#This Row],[Prediksjon Rett/Feil KNN]]*TeknologiOppgangNedgangUnik_Vader[[#This Row],[Return]]</f>
        <v>-2.3818271135364172E-3</v>
      </c>
      <c r="W1054" s="7">
        <v>0.49645193496811102</v>
      </c>
      <c r="X1054" s="7">
        <v>0.50354806503188798</v>
      </c>
      <c r="Y1054" s="7">
        <v>0.469343850842595</v>
      </c>
      <c r="Z1054" s="7">
        <v>0.530656149157404</v>
      </c>
    </row>
    <row r="1055" spans="1:26" x14ac:dyDescent="0.3">
      <c r="A1055">
        <v>1053</v>
      </c>
      <c r="B1055" s="1">
        <v>54.5200004577637</v>
      </c>
      <c r="C1055" s="1">
        <v>53.689998626708999</v>
      </c>
      <c r="D1055" s="1">
        <v>55.290000915527301</v>
      </c>
      <c r="E1055">
        <v>29735500</v>
      </c>
      <c r="F1055" s="1">
        <v>54.804000854492202</v>
      </c>
      <c r="G1055" s="3">
        <f>(TeknologiOppgangNedgangUnik_Vader[[#This Row],[Open]]-TeknologiOppgangNedgangUnik_Vader[[#This Row],[Close]])/TeknologiOppgangNedgangUnik_Vader[[#This Row],[Close]]</f>
        <v>-5.1821106543396148E-3</v>
      </c>
      <c r="H1055" s="1">
        <v>0.995</v>
      </c>
      <c r="I1055" s="1">
        <v>5.2999999999999999E-2</v>
      </c>
      <c r="J1055" s="1">
        <v>0.79900000000000004</v>
      </c>
      <c r="K1055" s="1">
        <v>0.14799999999999999</v>
      </c>
      <c r="L1055">
        <v>1</v>
      </c>
      <c r="M1055" s="7">
        <v>0.48468586849546003</v>
      </c>
      <c r="N1055" s="7">
        <v>0.51531413150453897</v>
      </c>
      <c r="O1055" s="7">
        <v>0.44718091660416198</v>
      </c>
      <c r="P1055" s="7">
        <v>0.55281908339583696</v>
      </c>
      <c r="Q1055" s="7">
        <v>0.44444444444444398</v>
      </c>
      <c r="R1055" s="7">
        <v>0.55555555555555503</v>
      </c>
      <c r="S1055" s="1">
        <f>IF(TeknologiOppgangNedgangUnik_Vader[[#This Row],[Nedgang-KNN]]&gt;TeknologiOppgangNedgangUnik_Vader[[#This Row],[Oppgang-KNN]],0,1)</f>
        <v>1</v>
      </c>
      <c r="T1055" s="1">
        <f>IF(TeknologiOppgangNedgangUnik_Vader[[#This Row],[Label]]=TeknologiOppgangNedgangUnik_Vader[[#This Row],[Prediksjon-KNN]],1,-1)</f>
        <v>1</v>
      </c>
      <c r="U10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5" s="2">
        <f>TeknologiOppgangNedgangUnik_Vader[[#This Row],[Conviction KNN]]*TeknologiOppgangNedgangUnik_Vader[[#This Row],[Prediksjon Rett/Feil KNN]]*TeknologiOppgangNedgangUnik_Vader[[#This Row],[Return]]</f>
        <v>-2.8789503635220064E-4</v>
      </c>
      <c r="W1055" s="7">
        <v>0.49244026418965098</v>
      </c>
      <c r="X1055" s="7">
        <v>0.50755973581034897</v>
      </c>
      <c r="Y1055" s="7">
        <v>0.469343850842595</v>
      </c>
      <c r="Z1055" s="7">
        <v>0.530656149157404</v>
      </c>
    </row>
    <row r="1056" spans="1:26" hidden="1" x14ac:dyDescent="0.3">
      <c r="A1056">
        <v>1054</v>
      </c>
      <c r="B1056" s="1">
        <v>54.515998840332003</v>
      </c>
      <c r="C1056" s="1">
        <v>52.799999237060497</v>
      </c>
      <c r="D1056" s="1">
        <v>54.560001373291001</v>
      </c>
      <c r="E1056">
        <v>43728000</v>
      </c>
      <c r="F1056" s="1">
        <v>52.905998229980497</v>
      </c>
      <c r="G1056" s="3">
        <f>(TeknologiOppgangNedgangUnik_Vader[[#This Row],[Open]]-TeknologiOppgangNedgangUnik_Vader[[#This Row],[Close]])/TeknologiOppgangNedgangUnik_Vader[[#This Row],[Close]]</f>
        <v>3.0431343594593756E-2</v>
      </c>
      <c r="H1056" s="1">
        <v>-0.59940000000000004</v>
      </c>
      <c r="I1056" s="1">
        <v>5.3999999999999999E-2</v>
      </c>
      <c r="J1056" s="1">
        <v>0.94599999999999995</v>
      </c>
      <c r="K1056" s="1">
        <v>0</v>
      </c>
      <c r="L1056">
        <v>0</v>
      </c>
      <c r="M1056" s="1">
        <v>0.56858549096872202</v>
      </c>
      <c r="N1056" s="1">
        <v>0.43141450903127698</v>
      </c>
      <c r="O1056" s="1">
        <v>0.73517956036352305</v>
      </c>
      <c r="P1056" s="1">
        <v>0.264820439636477</v>
      </c>
      <c r="Q1056" s="1">
        <v>0.66666666666666596</v>
      </c>
      <c r="R1056" s="1">
        <v>0.33333333333333298</v>
      </c>
      <c r="S1056" s="1">
        <f>IF(TeknologiOppgangNedgangUnik_Vader[[#This Row],[Nedgang-KNN]]&gt;TeknologiOppgangNedgangUnik_Vader[[#This Row],[Oppgang-KNN]],0,1)</f>
        <v>0</v>
      </c>
      <c r="T1056" s="1">
        <f>IF(TeknologiOppgangNedgangUnik_Vader[[#This Row],[Label]]=TeknologiOppgangNedgangUnik_Vader[[#This Row],[Prediksjon-KNN]],1,-1)</f>
        <v>1</v>
      </c>
      <c r="U10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6" s="2">
        <f>TeknologiOppgangNedgangUnik_Vader[[#This Row],[Conviction KNN]]*TeknologiOppgangNedgangUnik_Vader[[#This Row],[Prediksjon Rett/Feil KNN]]*TeknologiOppgangNedgangUnik_Vader[[#This Row],[Return]]</f>
        <v>5.0718905990989535E-3</v>
      </c>
      <c r="W1056" s="1">
        <v>0.533683830202757</v>
      </c>
      <c r="X1056" s="1">
        <v>0.466316169797242</v>
      </c>
      <c r="Y1056" s="1">
        <v>0.54250559284116295</v>
      </c>
      <c r="Z1056" s="1">
        <v>0.45749440715883599</v>
      </c>
    </row>
    <row r="1057" spans="1:26" hidden="1" x14ac:dyDescent="0.3">
      <c r="A1057">
        <v>1055</v>
      </c>
      <c r="B1057" s="1">
        <v>52.8880004882812</v>
      </c>
      <c r="C1057" s="1">
        <v>52.886001586914098</v>
      </c>
      <c r="D1057" s="1">
        <v>54.051998138427699</v>
      </c>
      <c r="E1057">
        <v>36754500</v>
      </c>
      <c r="F1057" s="1">
        <v>53.554000854492202</v>
      </c>
      <c r="G1057" s="3">
        <f>(TeknologiOppgangNedgangUnik_Vader[[#This Row],[Open]]-TeknologiOppgangNedgangUnik_Vader[[#This Row],[Close]])/TeknologiOppgangNedgangUnik_Vader[[#This Row],[Close]]</f>
        <v>-1.2436052499990507E-2</v>
      </c>
      <c r="H1057" s="1">
        <v>0.97899999999999998</v>
      </c>
      <c r="I1057" s="1">
        <v>4.5999999999999999E-2</v>
      </c>
      <c r="J1057" s="1">
        <v>0.82899999999999996</v>
      </c>
      <c r="K1057" s="1">
        <v>0.125</v>
      </c>
      <c r="L1057">
        <v>1</v>
      </c>
      <c r="M1057" s="1">
        <v>0.494106733339993</v>
      </c>
      <c r="N1057" s="1">
        <v>0.505893266660006</v>
      </c>
      <c r="O1057" s="1">
        <v>0.465261709912557</v>
      </c>
      <c r="P1057" s="1">
        <v>0.534738290087443</v>
      </c>
      <c r="Q1057" s="1">
        <v>0.88888888888888795</v>
      </c>
      <c r="R1057" s="1">
        <v>0.11111111111111099</v>
      </c>
      <c r="S1057" s="1">
        <f>IF(TeknologiOppgangNedgangUnik_Vader[[#This Row],[Nedgang-KNN]]&gt;TeknologiOppgangNedgangUnik_Vader[[#This Row],[Oppgang-KNN]],0,1)</f>
        <v>0</v>
      </c>
      <c r="T1057" s="1">
        <f>IF(TeknologiOppgangNedgangUnik_Vader[[#This Row],[Label]]=TeknologiOppgangNedgangUnik_Vader[[#This Row],[Prediksjon-KNN]],1,-1)</f>
        <v>-1</v>
      </c>
      <c r="U10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57" s="2">
        <f>TeknologiOppgangNedgangUnik_Vader[[#This Row],[Conviction KNN]]*TeknologiOppgangNedgangUnik_Vader[[#This Row],[Prediksjon Rett/Feil KNN]]*TeknologiOppgangNedgangUnik_Vader[[#This Row],[Return]]</f>
        <v>4.8362426388851923E-3</v>
      </c>
      <c r="W1057" s="1">
        <v>0.49699277417516502</v>
      </c>
      <c r="X1057" s="1">
        <v>0.50300722582483404</v>
      </c>
      <c r="Y1057" s="1">
        <v>0.469343850842595</v>
      </c>
      <c r="Z1057" s="1">
        <v>0.530656149157404</v>
      </c>
    </row>
    <row r="1058" spans="1:26" hidden="1" x14ac:dyDescent="0.3">
      <c r="A1058">
        <v>1056</v>
      </c>
      <c r="B1058" s="1">
        <v>53.75</v>
      </c>
      <c r="C1058" s="1">
        <v>53.636001586914098</v>
      </c>
      <c r="D1058" s="1">
        <v>55.074001312255902</v>
      </c>
      <c r="E1058">
        <v>43896000</v>
      </c>
      <c r="F1058" s="1">
        <v>54.965999603271499</v>
      </c>
      <c r="G1058" s="3">
        <f>(TeknologiOppgangNedgangUnik_Vader[[#This Row],[Open]]-TeknologiOppgangNedgangUnik_Vader[[#This Row],[Close]])/TeknologiOppgangNedgangUnik_Vader[[#This Row],[Close]]</f>
        <v>-2.2122759743263616E-2</v>
      </c>
      <c r="H1058" s="1">
        <v>-0.77829999999999999</v>
      </c>
      <c r="I1058" s="1">
        <v>0.08</v>
      </c>
      <c r="J1058" s="1">
        <v>0.92</v>
      </c>
      <c r="K1058" s="1">
        <v>0</v>
      </c>
      <c r="L1058">
        <v>1</v>
      </c>
      <c r="M1058" s="1">
        <v>0.56877689250072705</v>
      </c>
      <c r="N1058" s="1">
        <v>0.43122310749927301</v>
      </c>
      <c r="O1058" s="1">
        <v>0.76607271345029104</v>
      </c>
      <c r="P1058" s="1">
        <v>0.23392728654970801</v>
      </c>
      <c r="Q1058" s="1">
        <v>0.55555555555555503</v>
      </c>
      <c r="R1058" s="1">
        <v>0.44444444444444398</v>
      </c>
      <c r="S1058" s="1">
        <f>IF(TeknologiOppgangNedgangUnik_Vader[[#This Row],[Nedgang-KNN]]&gt;TeknologiOppgangNedgangUnik_Vader[[#This Row],[Oppgang-KNN]],0,1)</f>
        <v>0</v>
      </c>
      <c r="T1058" s="1">
        <f>IF(TeknologiOppgangNedgangUnik_Vader[[#This Row],[Label]]=TeknologiOppgangNedgangUnik_Vader[[#This Row],[Prediksjon-KNN]],1,-1)</f>
        <v>-1</v>
      </c>
      <c r="U10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8" s="2">
        <f>TeknologiOppgangNedgangUnik_Vader[[#This Row],[Conviction KNN]]*TeknologiOppgangNedgangUnik_Vader[[#This Row],[Prediksjon Rett/Feil KNN]]*TeknologiOppgangNedgangUnik_Vader[[#This Row],[Return]]</f>
        <v>1.229042207959089E-3</v>
      </c>
      <c r="W1058" s="1">
        <v>0.53386335411897001</v>
      </c>
      <c r="X1058" s="1">
        <v>0.46613664588102899</v>
      </c>
      <c r="Y1058" s="1">
        <v>0.54250559284116295</v>
      </c>
      <c r="Z1058" s="1">
        <v>0.45749440715883599</v>
      </c>
    </row>
    <row r="1059" spans="1:26" x14ac:dyDescent="0.3">
      <c r="A1059">
        <v>1057</v>
      </c>
      <c r="B1059" s="1">
        <v>55.740001678466797</v>
      </c>
      <c r="C1059" s="1">
        <v>54.900001525878899</v>
      </c>
      <c r="D1059" s="1">
        <v>56.0320014953613</v>
      </c>
      <c r="E1059">
        <v>29956500</v>
      </c>
      <c r="F1059" s="1">
        <v>55.972000122070298</v>
      </c>
      <c r="G1059" s="3">
        <f>(TeknologiOppgangNedgangUnik_Vader[[#This Row],[Open]]-TeknologiOppgangNedgangUnik_Vader[[#This Row],[Close]])/TeknologiOppgangNedgangUnik_Vader[[#This Row],[Close]]</f>
        <v>-4.1449017919233189E-3</v>
      </c>
      <c r="H1059" s="1">
        <v>0.99460000000000004</v>
      </c>
      <c r="I1059" s="1">
        <v>3.9E-2</v>
      </c>
      <c r="J1059" s="1">
        <v>0.85399999999999998</v>
      </c>
      <c r="K1059" s="1">
        <v>0.107</v>
      </c>
      <c r="L1059">
        <v>1</v>
      </c>
      <c r="M1059" s="7">
        <v>0.50112064415170199</v>
      </c>
      <c r="N1059" s="7">
        <v>0.49887935584829701</v>
      </c>
      <c r="O1059" s="7">
        <v>0.48123093497937097</v>
      </c>
      <c r="P1059" s="7">
        <v>0.51876906502062803</v>
      </c>
      <c r="Q1059" s="7">
        <v>0.44444444444444398</v>
      </c>
      <c r="R1059" s="7">
        <v>0.55555555555555503</v>
      </c>
      <c r="S1059" s="1">
        <f>IF(TeknologiOppgangNedgangUnik_Vader[[#This Row],[Nedgang-KNN]]&gt;TeknologiOppgangNedgangUnik_Vader[[#This Row],[Oppgang-KNN]],0,1)</f>
        <v>1</v>
      </c>
      <c r="T1059" s="1">
        <f>IF(TeknologiOppgangNedgangUnik_Vader[[#This Row],[Label]]=TeknologiOppgangNedgangUnik_Vader[[#This Row],[Prediksjon-KNN]],1,-1)</f>
        <v>1</v>
      </c>
      <c r="U10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9" s="2">
        <f>TeknologiOppgangNedgangUnik_Vader[[#This Row],[Conviction KNN]]*TeknologiOppgangNedgangUnik_Vader[[#This Row],[Prediksjon Rett/Feil KNN]]*TeknologiOppgangNedgangUnik_Vader[[#This Row],[Return]]</f>
        <v>-2.3027232177351759E-4</v>
      </c>
      <c r="W1059" s="7">
        <v>0.50036995534566597</v>
      </c>
      <c r="X1059" s="7">
        <v>0.49963004465433303</v>
      </c>
      <c r="Y1059" s="7">
        <v>0.515593561368209</v>
      </c>
      <c r="Z1059" s="7">
        <v>0.48440643863179</v>
      </c>
    </row>
    <row r="1060" spans="1:26" hidden="1" x14ac:dyDescent="0.3">
      <c r="A1060">
        <v>1058</v>
      </c>
      <c r="B1060" s="1">
        <v>56.523998260497997</v>
      </c>
      <c r="C1060" s="1">
        <v>56.2560005187988</v>
      </c>
      <c r="D1060" s="1">
        <v>57.840000152587898</v>
      </c>
      <c r="E1060">
        <v>40552000</v>
      </c>
      <c r="F1060" s="1">
        <v>57.8359985351562</v>
      </c>
      <c r="G1060" s="3">
        <f>(TeknologiOppgangNedgangUnik_Vader[[#This Row],[Open]]-TeknologiOppgangNedgangUnik_Vader[[#This Row],[Close]])/TeknologiOppgangNedgangUnik_Vader[[#This Row],[Close]]</f>
        <v>-2.2684838299466558E-2</v>
      </c>
      <c r="H1060" s="1">
        <v>0.98460000000000003</v>
      </c>
      <c r="I1060" s="1">
        <v>4.5999999999999999E-2</v>
      </c>
      <c r="J1060" s="1">
        <v>0.85899999999999999</v>
      </c>
      <c r="K1060" s="1">
        <v>9.5000000000000001E-2</v>
      </c>
      <c r="L1060">
        <v>1</v>
      </c>
      <c r="M1060" s="1">
        <v>0.50469424305936605</v>
      </c>
      <c r="N1060" s="1">
        <v>0.495305756940633</v>
      </c>
      <c r="O1060" s="1">
        <v>0.48888586590585598</v>
      </c>
      <c r="P1060" s="1">
        <v>0.51111413409414397</v>
      </c>
      <c r="Q1060" s="1">
        <v>0.66666666666666596</v>
      </c>
      <c r="R1060" s="1">
        <v>0.33333333333333298</v>
      </c>
      <c r="S1060" s="1">
        <f>IF(TeknologiOppgangNedgangUnik_Vader[[#This Row],[Nedgang-KNN]]&gt;TeknologiOppgangNedgangUnik_Vader[[#This Row],[Oppgang-KNN]],0,1)</f>
        <v>0</v>
      </c>
      <c r="T1060" s="1">
        <f>IF(TeknologiOppgangNedgangUnik_Vader[[#This Row],[Label]]=TeknologiOppgangNedgangUnik_Vader[[#This Row],[Prediksjon-KNN]],1,-1)</f>
        <v>-1</v>
      </c>
      <c r="U10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0" s="2">
        <f>TeknologiOppgangNedgangUnik_Vader[[#This Row],[Conviction KNN]]*TeknologiOppgangNedgangUnik_Vader[[#This Row],[Prediksjon Rett/Feil KNN]]*TeknologiOppgangNedgangUnik_Vader[[#This Row],[Return]]</f>
        <v>3.7808063832444221E-3</v>
      </c>
      <c r="W1060" s="1">
        <v>0.50210707192360604</v>
      </c>
      <c r="X1060" s="1">
        <v>0.49789292807639302</v>
      </c>
      <c r="Y1060" s="1">
        <v>0.515593561368209</v>
      </c>
      <c r="Z1060" s="1">
        <v>0.48440643863179</v>
      </c>
    </row>
    <row r="1061" spans="1:26" hidden="1" x14ac:dyDescent="0.3">
      <c r="A1061">
        <v>1059</v>
      </c>
      <c r="B1061" s="1">
        <v>57.659999847412102</v>
      </c>
      <c r="C1061" s="1">
        <v>56.7760009765625</v>
      </c>
      <c r="D1061" s="1">
        <v>57.8880004882812</v>
      </c>
      <c r="E1061">
        <v>27394500</v>
      </c>
      <c r="F1061" s="1">
        <v>57.175998687744098</v>
      </c>
      <c r="G1061" s="3">
        <f>(TeknologiOppgangNedgangUnik_Vader[[#This Row],[Open]]-TeknologiOppgangNedgangUnik_Vader[[#This Row],[Close]])/TeknologiOppgangNedgangUnik_Vader[[#This Row],[Close]]</f>
        <v>8.4651107243667936E-3</v>
      </c>
      <c r="H1061" s="1">
        <v>0.99160000000000004</v>
      </c>
      <c r="I1061" s="1">
        <v>6.3E-2</v>
      </c>
      <c r="J1061" s="1">
        <v>0.78600000000000003</v>
      </c>
      <c r="K1061" s="1">
        <v>0.151</v>
      </c>
      <c r="L1061">
        <v>0</v>
      </c>
      <c r="M1061" s="1">
        <v>0.48239360429538097</v>
      </c>
      <c r="N1061" s="1">
        <v>0.51760639570461797</v>
      </c>
      <c r="O1061" s="1">
        <v>0.44524682837303298</v>
      </c>
      <c r="P1061" s="1">
        <v>0.55475317162696502</v>
      </c>
      <c r="Q1061" s="1">
        <v>0.55555555555555503</v>
      </c>
      <c r="R1061" s="1">
        <v>0.44444444444444398</v>
      </c>
      <c r="S1061" s="1">
        <f>IF(TeknologiOppgangNedgangUnik_Vader[[#This Row],[Nedgang-KNN]]&gt;TeknologiOppgangNedgangUnik_Vader[[#This Row],[Oppgang-KNN]],0,1)</f>
        <v>0</v>
      </c>
      <c r="T1061" s="1">
        <f>IF(TeknologiOppgangNedgangUnik_Vader[[#This Row],[Label]]=TeknologiOppgangNedgangUnik_Vader[[#This Row],[Prediksjon-KNN]],1,-1)</f>
        <v>1</v>
      </c>
      <c r="U10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1" s="2">
        <f>TeknologiOppgangNedgangUnik_Vader[[#This Row],[Conviction KNN]]*TeknologiOppgangNedgangUnik_Vader[[#This Row],[Prediksjon Rett/Feil KNN]]*TeknologiOppgangNedgangUnik_Vader[[#This Row],[Return]]</f>
        <v>4.7028392913148827E-4</v>
      </c>
      <c r="W1061" s="1">
        <v>0.49134264247359</v>
      </c>
      <c r="X1061" s="1">
        <v>0.50865735752640895</v>
      </c>
      <c r="Y1061" s="1">
        <v>0.469343850842595</v>
      </c>
      <c r="Z1061" s="1">
        <v>0.530656149157404</v>
      </c>
    </row>
    <row r="1062" spans="1:26" hidden="1" x14ac:dyDescent="0.3">
      <c r="A1062">
        <v>1060</v>
      </c>
      <c r="B1062" s="1">
        <v>57.464000701904297</v>
      </c>
      <c r="C1062" s="1">
        <v>57.433998107910199</v>
      </c>
      <c r="D1062" s="1">
        <v>59.234001159667997</v>
      </c>
      <c r="E1062">
        <v>39597000</v>
      </c>
      <c r="F1062" s="1">
        <v>58.3619995117188</v>
      </c>
      <c r="G1062" s="3">
        <f>(TeknologiOppgangNedgangUnik_Vader[[#This Row],[Open]]-TeknologiOppgangNedgangUnik_Vader[[#This Row],[Close]])/TeknologiOppgangNedgangUnik_Vader[[#This Row],[Close]]</f>
        <v>-1.5386703973947794E-2</v>
      </c>
      <c r="H1062" s="1">
        <v>0.99560000000000004</v>
      </c>
      <c r="I1062" s="1">
        <v>0.06</v>
      </c>
      <c r="J1062" s="1">
        <v>0.78</v>
      </c>
      <c r="K1062" s="1">
        <v>0.16</v>
      </c>
      <c r="L1062">
        <v>1</v>
      </c>
      <c r="M1062" s="1">
        <v>0.47949629113794001</v>
      </c>
      <c r="N1062" s="1">
        <v>0.52050370886205899</v>
      </c>
      <c r="O1062" s="1">
        <v>0.43884093123834</v>
      </c>
      <c r="P1062" s="1">
        <v>0.561159068761659</v>
      </c>
      <c r="Q1062" s="1">
        <v>0.66666666666666596</v>
      </c>
      <c r="R1062" s="1">
        <v>0.33333333333333298</v>
      </c>
      <c r="S1062" s="1">
        <f>IF(TeknologiOppgangNedgangUnik_Vader[[#This Row],[Nedgang-KNN]]&gt;TeknologiOppgangNedgangUnik_Vader[[#This Row],[Oppgang-KNN]],0,1)</f>
        <v>0</v>
      </c>
      <c r="T1062" s="1">
        <f>IF(TeknologiOppgangNedgangUnik_Vader[[#This Row],[Label]]=TeknologiOppgangNedgangUnik_Vader[[#This Row],[Prediksjon-KNN]],1,-1)</f>
        <v>-1</v>
      </c>
      <c r="U10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2" s="2">
        <f>TeknologiOppgangNedgangUnik_Vader[[#This Row],[Conviction KNN]]*TeknologiOppgangNedgangUnik_Vader[[#This Row],[Prediksjon Rett/Feil KNN]]*TeknologiOppgangNedgangUnik_Vader[[#This Row],[Return]]</f>
        <v>2.5644506623246294E-3</v>
      </c>
      <c r="W1062" s="1">
        <v>0.489936775990859</v>
      </c>
      <c r="X1062" s="1">
        <v>0.51006322400913995</v>
      </c>
      <c r="Y1062" s="1">
        <v>0.469343850842595</v>
      </c>
      <c r="Z1062" s="1">
        <v>0.530656149157404</v>
      </c>
    </row>
    <row r="1063" spans="1:26" hidden="1" x14ac:dyDescent="0.3">
      <c r="A1063">
        <v>1061</v>
      </c>
      <c r="B1063" s="1">
        <v>52.377998352050803</v>
      </c>
      <c r="C1063" s="1">
        <v>52.118000030517599</v>
      </c>
      <c r="D1063" s="1">
        <v>54.240001678466797</v>
      </c>
      <c r="E1063">
        <v>118603500</v>
      </c>
      <c r="F1063" s="1">
        <v>53.555999755859403</v>
      </c>
      <c r="G1063" s="3">
        <f>(TeknologiOppgangNedgangUnik_Vader[[#This Row],[Open]]-TeknologiOppgangNedgangUnik_Vader[[#This Row],[Close]])/TeknologiOppgangNedgangUnik_Vader[[#This Row],[Close]]</f>
        <v>-2.1995694397987951E-2</v>
      </c>
      <c r="H1063" s="1">
        <v>0.99180000000000001</v>
      </c>
      <c r="I1063" s="1">
        <v>4.1000000000000002E-2</v>
      </c>
      <c r="J1063" s="1">
        <v>0.81200000000000006</v>
      </c>
      <c r="K1063" s="1">
        <v>0.14699999999999999</v>
      </c>
      <c r="L1063">
        <v>1</v>
      </c>
      <c r="M1063" s="1">
        <v>0.48665536582788699</v>
      </c>
      <c r="N1063" s="1">
        <v>0.51334463417211196</v>
      </c>
      <c r="O1063" s="1">
        <v>0.45008305097625401</v>
      </c>
      <c r="P1063" s="1">
        <v>0.54991694902374499</v>
      </c>
      <c r="Q1063" s="1">
        <v>0.55555555555555503</v>
      </c>
      <c r="R1063" s="1">
        <v>0.44444444444444398</v>
      </c>
      <c r="S1063" s="1">
        <f>IF(TeknologiOppgangNedgangUnik_Vader[[#This Row],[Nedgang-KNN]]&gt;TeknologiOppgangNedgangUnik_Vader[[#This Row],[Oppgang-KNN]],0,1)</f>
        <v>0</v>
      </c>
      <c r="T1063" s="1">
        <f>IF(TeknologiOppgangNedgangUnik_Vader[[#This Row],[Label]]=TeknologiOppgangNedgangUnik_Vader[[#This Row],[Prediksjon-KNN]],1,-1)</f>
        <v>-1</v>
      </c>
      <c r="U10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3" s="2">
        <f>TeknologiOppgangNedgangUnik_Vader[[#This Row],[Conviction KNN]]*TeknologiOppgangNedgangUnik_Vader[[#This Row],[Prediksjon Rett/Feil KNN]]*TeknologiOppgangNedgangUnik_Vader[[#This Row],[Return]]</f>
        <v>1.2219830221104411E-3</v>
      </c>
      <c r="W1063" s="1">
        <v>0.49338187582272203</v>
      </c>
      <c r="X1063" s="1">
        <v>0.50661812417727703</v>
      </c>
      <c r="Y1063" s="1">
        <v>0.469343850842595</v>
      </c>
      <c r="Z1063" s="1">
        <v>0.530656149157404</v>
      </c>
    </row>
    <row r="1064" spans="1:26" x14ac:dyDescent="0.3">
      <c r="A1064">
        <v>1062</v>
      </c>
      <c r="B1064" s="1">
        <v>53.972000122070298</v>
      </c>
      <c r="C1064" s="1">
        <v>53.222000122070298</v>
      </c>
      <c r="D1064" s="1">
        <v>55.220001220703097</v>
      </c>
      <c r="E1064">
        <v>65191500</v>
      </c>
      <c r="F1064" s="1">
        <v>54.992000579833999</v>
      </c>
      <c r="G1064" s="3">
        <f>(TeknologiOppgangNedgangUnik_Vader[[#This Row],[Open]]-TeknologiOppgangNedgangUnik_Vader[[#This Row],[Close]])/TeknologiOppgangNedgangUnik_Vader[[#This Row],[Close]]</f>
        <v>-1.8548160587155336E-2</v>
      </c>
      <c r="H1064" s="1">
        <v>0.85550000000000004</v>
      </c>
      <c r="I1064" s="1">
        <v>7.4999999999999997E-2</v>
      </c>
      <c r="J1064" s="1">
        <v>0.81899999999999995</v>
      </c>
      <c r="K1064" s="1">
        <v>0.106</v>
      </c>
      <c r="L1064">
        <v>1</v>
      </c>
      <c r="M1064" s="7">
        <v>0.49958900883613599</v>
      </c>
      <c r="N1064" s="7">
        <v>0.50041099116386401</v>
      </c>
      <c r="O1064" s="7">
        <v>0.48274872303745803</v>
      </c>
      <c r="P1064" s="7">
        <v>0.51725127696254103</v>
      </c>
      <c r="Q1064" s="7">
        <v>0.22222222222222199</v>
      </c>
      <c r="R1064" s="7">
        <v>0.77777777777777701</v>
      </c>
      <c r="S1064" s="1">
        <f>IF(TeknologiOppgangNedgangUnik_Vader[[#This Row],[Nedgang-KNN]]&gt;TeknologiOppgangNedgangUnik_Vader[[#This Row],[Oppgang-KNN]],0,1)</f>
        <v>1</v>
      </c>
      <c r="T1064" s="1">
        <f>IF(TeknologiOppgangNedgangUnik_Vader[[#This Row],[Label]]=TeknologiOppgangNedgangUnik_Vader[[#This Row],[Prediksjon-KNN]],1,-1)</f>
        <v>1</v>
      </c>
      <c r="U10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64" s="2">
        <f>TeknologiOppgangNedgangUnik_Vader[[#This Row],[Conviction KNN]]*TeknologiOppgangNedgangUnik_Vader[[#This Row],[Prediksjon Rett/Feil KNN]]*TeknologiOppgangNedgangUnik_Vader[[#This Row],[Return]]</f>
        <v>-5.1522668297653658E-3</v>
      </c>
      <c r="W1064" s="7">
        <v>0.49971223983341101</v>
      </c>
      <c r="X1064" s="7">
        <v>0.50028776016658805</v>
      </c>
      <c r="Y1064" s="7">
        <v>0.469343850842595</v>
      </c>
      <c r="Z1064" s="7">
        <v>0.530656149157404</v>
      </c>
    </row>
    <row r="1065" spans="1:26" x14ac:dyDescent="0.3">
      <c r="A1065">
        <v>1063</v>
      </c>
      <c r="B1065" s="1">
        <v>54.330001831054702</v>
      </c>
      <c r="C1065" s="1">
        <v>53.922000885009801</v>
      </c>
      <c r="D1065" s="1">
        <v>55</v>
      </c>
      <c r="E1065">
        <v>29520000</v>
      </c>
      <c r="F1065" s="1">
        <v>54.462001800537102</v>
      </c>
      <c r="G1065" s="3">
        <f>(TeknologiOppgangNedgangUnik_Vader[[#This Row],[Open]]-TeknologiOppgangNedgangUnik_Vader[[#This Row],[Close]])/TeknologiOppgangNedgangUnik_Vader[[#This Row],[Close]]</f>
        <v>-2.4237076331832296E-3</v>
      </c>
      <c r="H1065" s="1">
        <v>0.99080000000000001</v>
      </c>
      <c r="I1065" s="1">
        <v>4.2000000000000003E-2</v>
      </c>
      <c r="J1065" s="1">
        <v>0.79800000000000004</v>
      </c>
      <c r="K1065" s="1">
        <v>0.159</v>
      </c>
      <c r="L1065">
        <v>1</v>
      </c>
      <c r="M1065" s="7">
        <v>0.47484350482628102</v>
      </c>
      <c r="N1065" s="7">
        <v>0.52515649517371799</v>
      </c>
      <c r="O1065" s="7">
        <v>0.44104438191343598</v>
      </c>
      <c r="P1065" s="7">
        <v>0.55895561808656302</v>
      </c>
      <c r="Q1065" s="7">
        <v>0.33333333333333298</v>
      </c>
      <c r="R1065" s="7">
        <v>0.66666666666666596</v>
      </c>
      <c r="S1065" s="1">
        <f>IF(TeknologiOppgangNedgangUnik_Vader[[#This Row],[Nedgang-KNN]]&gt;TeknologiOppgangNedgangUnik_Vader[[#This Row],[Oppgang-KNN]],0,1)</f>
        <v>1</v>
      </c>
      <c r="T1065" s="1">
        <f>IF(TeknologiOppgangNedgangUnik_Vader[[#This Row],[Label]]=TeknologiOppgangNedgangUnik_Vader[[#This Row],[Prediksjon-KNN]],1,-1)</f>
        <v>1</v>
      </c>
      <c r="U10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5" s="2">
        <f>TeknologiOppgangNedgangUnik_Vader[[#This Row],[Conviction KNN]]*TeknologiOppgangNedgangUnik_Vader[[#This Row],[Prediksjon Rett/Feil KNN]]*TeknologiOppgangNedgangUnik_Vader[[#This Row],[Return]]</f>
        <v>-4.039512721972045E-4</v>
      </c>
      <c r="W1065" s="7">
        <v>0.49119376268050502</v>
      </c>
      <c r="X1065" s="7">
        <v>0.50880623731949404</v>
      </c>
      <c r="Y1065" s="7">
        <v>0.469343850842595</v>
      </c>
      <c r="Z1065" s="7">
        <v>0.530656149157404</v>
      </c>
    </row>
    <row r="1066" spans="1:26" hidden="1" x14ac:dyDescent="0.3">
      <c r="A1066">
        <v>1064</v>
      </c>
      <c r="B1066" s="1">
        <v>55.347999572753899</v>
      </c>
      <c r="C1066" s="1">
        <v>54.577999114990199</v>
      </c>
      <c r="D1066" s="1">
        <v>55.675998687744098</v>
      </c>
      <c r="E1066">
        <v>35306500</v>
      </c>
      <c r="F1066" s="1">
        <v>55.212001800537102</v>
      </c>
      <c r="G1066" s="3">
        <f>(TeknologiOppgangNedgangUnik_Vader[[#This Row],[Open]]-TeknologiOppgangNedgangUnik_Vader[[#This Row],[Close]])/TeknologiOppgangNedgangUnik_Vader[[#This Row],[Close]]</f>
        <v>2.4631922006398597E-3</v>
      </c>
      <c r="H1066" s="1">
        <v>0.99990000000000001</v>
      </c>
      <c r="I1066" s="1">
        <v>7.9000000000000001E-2</v>
      </c>
      <c r="J1066" s="1">
        <v>0.74</v>
      </c>
      <c r="K1066" s="1">
        <v>0.18099999999999999</v>
      </c>
      <c r="L1066">
        <v>0</v>
      </c>
      <c r="M1066" s="1">
        <v>0.46949226117304299</v>
      </c>
      <c r="N1066" s="1">
        <v>0.53050773882695701</v>
      </c>
      <c r="O1066" s="1">
        <v>0.42973238146613302</v>
      </c>
      <c r="P1066" s="1">
        <v>0.57026761853386598</v>
      </c>
      <c r="Q1066" s="1">
        <v>0.33333333333333298</v>
      </c>
      <c r="R1066" s="1">
        <v>0.66666666666666596</v>
      </c>
      <c r="S1066" s="1">
        <f>IF(TeknologiOppgangNedgangUnik_Vader[[#This Row],[Nedgang-KNN]]&gt;TeknologiOppgangNedgangUnik_Vader[[#This Row],[Oppgang-KNN]],0,1)</f>
        <v>1</v>
      </c>
      <c r="T1066" s="1">
        <f>IF(TeknologiOppgangNedgangUnik_Vader[[#This Row],[Label]]=TeknologiOppgangNedgangUnik_Vader[[#This Row],[Prediksjon-KNN]],1,-1)</f>
        <v>-1</v>
      </c>
      <c r="U10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6" s="2">
        <f>TeknologiOppgangNedgangUnik_Vader[[#This Row],[Conviction KNN]]*TeknologiOppgangNedgangUnik_Vader[[#This Row],[Prediksjon Rett/Feil KNN]]*TeknologiOppgangNedgangUnik_Vader[[#This Row],[Return]]</f>
        <v>-4.1053203343997618E-4</v>
      </c>
      <c r="W1066" s="1">
        <v>0.48511010530708298</v>
      </c>
      <c r="X1066" s="1">
        <v>0.51488989469291602</v>
      </c>
      <c r="Y1066" s="1">
        <v>0.469343850842595</v>
      </c>
      <c r="Z1066" s="1">
        <v>0.530656149157404</v>
      </c>
    </row>
    <row r="1067" spans="1:26" x14ac:dyDescent="0.3">
      <c r="A1067">
        <v>1065</v>
      </c>
      <c r="B1067" s="1">
        <v>53.659999847412102</v>
      </c>
      <c r="C1067" s="1">
        <v>53.119998931884801</v>
      </c>
      <c r="D1067" s="1">
        <v>54.099998474121101</v>
      </c>
      <c r="E1067">
        <v>49179500</v>
      </c>
      <c r="F1067" s="1">
        <v>53.683998107910199</v>
      </c>
      <c r="G1067" s="3">
        <f>(TeknologiOppgangNedgangUnik_Vader[[#This Row],[Open]]-TeknologiOppgangNedgangUnik_Vader[[#This Row],[Close]])/TeknologiOppgangNedgangUnik_Vader[[#This Row],[Close]]</f>
        <v>-4.4702818985012464E-4</v>
      </c>
      <c r="H1067" s="1">
        <v>0.99409999999999998</v>
      </c>
      <c r="I1067" s="1">
        <v>6.5000000000000002E-2</v>
      </c>
      <c r="J1067" s="1">
        <v>0.753</v>
      </c>
      <c r="K1067" s="1">
        <v>0.182</v>
      </c>
      <c r="L1067">
        <v>1</v>
      </c>
      <c r="M1067" s="7">
        <v>0.47105470685249801</v>
      </c>
      <c r="N1067" s="7">
        <v>0.52894529314750105</v>
      </c>
      <c r="O1067" s="7">
        <v>0.425158983831046</v>
      </c>
      <c r="P1067" s="7">
        <v>0.574841016168954</v>
      </c>
      <c r="Q1067" s="7">
        <v>0.44444444444444398</v>
      </c>
      <c r="R1067" s="7">
        <v>0.55555555555555503</v>
      </c>
      <c r="S1067" s="1">
        <f>IF(TeknologiOppgangNedgangUnik_Vader[[#This Row],[Nedgang-KNN]]&gt;TeknologiOppgangNedgangUnik_Vader[[#This Row],[Oppgang-KNN]],0,1)</f>
        <v>1</v>
      </c>
      <c r="T1067" s="1">
        <f>IF(TeknologiOppgangNedgangUnik_Vader[[#This Row],[Label]]=TeknologiOppgangNedgangUnik_Vader[[#This Row],[Prediksjon-KNN]],1,-1)</f>
        <v>1</v>
      </c>
      <c r="U10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7" s="2">
        <f>TeknologiOppgangNedgangUnik_Vader[[#This Row],[Conviction KNN]]*TeknologiOppgangNedgangUnik_Vader[[#This Row],[Prediksjon Rett/Feil KNN]]*TeknologiOppgangNedgangUnik_Vader[[#This Row],[Return]]</f>
        <v>-2.4834899436118022E-5</v>
      </c>
      <c r="W1067" s="7">
        <v>0.485855400531575</v>
      </c>
      <c r="X1067" s="7">
        <v>0.51414459946842395</v>
      </c>
      <c r="Y1067" s="7">
        <v>0.469343850842595</v>
      </c>
      <c r="Z1067" s="7">
        <v>0.530656149157404</v>
      </c>
    </row>
    <row r="1068" spans="1:26" hidden="1" x14ac:dyDescent="0.3">
      <c r="A1068">
        <v>1066</v>
      </c>
      <c r="B1068" s="1">
        <v>54.043998718261697</v>
      </c>
      <c r="C1068" s="1">
        <v>53.366001129150398</v>
      </c>
      <c r="D1068" s="1">
        <v>54.389999389648402</v>
      </c>
      <c r="E1068">
        <v>33730000</v>
      </c>
      <c r="F1068" s="1">
        <v>53.540000915527301</v>
      </c>
      <c r="G1068" s="3">
        <f>(TeknologiOppgangNedgangUnik_Vader[[#This Row],[Open]]-TeknologiOppgangNedgangUnik_Vader[[#This Row],[Close]])/TeknologiOppgangNedgangUnik_Vader[[#This Row],[Close]]</f>
        <v>9.4134813992547087E-3</v>
      </c>
      <c r="H1068" s="1">
        <v>0.98970000000000002</v>
      </c>
      <c r="I1068" s="1">
        <v>5.8999999999999997E-2</v>
      </c>
      <c r="J1068" s="1">
        <v>0.78600000000000003</v>
      </c>
      <c r="K1068" s="1">
        <v>0.155</v>
      </c>
      <c r="L1068">
        <v>0</v>
      </c>
      <c r="M1068" s="1">
        <v>0.48152289876244098</v>
      </c>
      <c r="N1068" s="1">
        <v>0.51847710123755797</v>
      </c>
      <c r="O1068" s="1">
        <v>0.44224939689753401</v>
      </c>
      <c r="P1068" s="1">
        <v>0.55775060310246605</v>
      </c>
      <c r="Q1068" s="1">
        <v>0.77777777777777701</v>
      </c>
      <c r="R1068" s="1">
        <v>0.22222222222222199</v>
      </c>
      <c r="S1068" s="1">
        <f>IF(TeknologiOppgangNedgangUnik_Vader[[#This Row],[Nedgang-KNN]]&gt;TeknologiOppgangNedgangUnik_Vader[[#This Row],[Oppgang-KNN]],0,1)</f>
        <v>0</v>
      </c>
      <c r="T1068" s="1">
        <f>IF(TeknologiOppgangNedgangUnik_Vader[[#This Row],[Label]]=TeknologiOppgangNedgangUnik_Vader[[#This Row],[Prediksjon-KNN]],1,-1)</f>
        <v>1</v>
      </c>
      <c r="U10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68" s="2">
        <f>TeknologiOppgangNedgangUnik_Vader[[#This Row],[Conviction KNN]]*TeknologiOppgangNedgangUnik_Vader[[#This Row],[Prediksjon Rett/Feil KNN]]*TeknologiOppgangNedgangUnik_Vader[[#This Row],[Return]]</f>
        <v>2.6148559442374167E-3</v>
      </c>
      <c r="W1068" s="1">
        <v>0.49091821392706803</v>
      </c>
      <c r="X1068" s="1">
        <v>0.50908178607293098</v>
      </c>
      <c r="Y1068" s="1">
        <v>0.469343850842595</v>
      </c>
      <c r="Z1068" s="1">
        <v>0.530656149157404</v>
      </c>
    </row>
    <row r="1069" spans="1:26" hidden="1" x14ac:dyDescent="0.3">
      <c r="A1069">
        <v>1067</v>
      </c>
      <c r="B1069" s="1">
        <v>53.726001739502003</v>
      </c>
      <c r="C1069" s="1">
        <v>51.726001739502003</v>
      </c>
      <c r="D1069" s="1">
        <v>53.7760009765625</v>
      </c>
      <c r="E1069">
        <v>50193000</v>
      </c>
      <c r="F1069" s="1">
        <v>53.2760009765625</v>
      </c>
      <c r="G1069" s="3">
        <f>(TeknologiOppgangNedgangUnik_Vader[[#This Row],[Open]]-TeknologiOppgangNedgangUnik_Vader[[#This Row],[Close]])/TeknologiOppgangNedgangUnik_Vader[[#This Row],[Close]]</f>
        <v>8.4465942392611248E-3</v>
      </c>
      <c r="H1069" s="1">
        <v>0.99990000000000001</v>
      </c>
      <c r="I1069" s="1">
        <v>6.2E-2</v>
      </c>
      <c r="J1069" s="1">
        <v>0.74299999999999999</v>
      </c>
      <c r="K1069" s="1">
        <v>0.19500000000000001</v>
      </c>
      <c r="L1069">
        <v>0</v>
      </c>
      <c r="M1069" s="1">
        <v>0.46670776941786501</v>
      </c>
      <c r="N1069" s="1">
        <v>0.53329223058213404</v>
      </c>
      <c r="O1069" s="1">
        <v>0.41670772090140801</v>
      </c>
      <c r="P1069" s="1">
        <v>0.58329227909859105</v>
      </c>
      <c r="Q1069" s="1">
        <v>0.33333333333333298</v>
      </c>
      <c r="R1069" s="1">
        <v>0.66666666666666596</v>
      </c>
      <c r="S1069" s="1">
        <f>IF(TeknologiOppgangNedgangUnik_Vader[[#This Row],[Nedgang-KNN]]&gt;TeknologiOppgangNedgangUnik_Vader[[#This Row],[Oppgang-KNN]],0,1)</f>
        <v>1</v>
      </c>
      <c r="T1069" s="1">
        <f>IF(TeknologiOppgangNedgangUnik_Vader[[#This Row],[Label]]=TeknologiOppgangNedgangUnik_Vader[[#This Row],[Prediksjon-KNN]],1,-1)</f>
        <v>-1</v>
      </c>
      <c r="U10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9" s="2">
        <f>TeknologiOppgangNedgangUnik_Vader[[#This Row],[Conviction KNN]]*TeknologiOppgangNedgangUnik_Vader[[#This Row],[Prediksjon Rett/Feil KNN]]*TeknologiOppgangNedgangUnik_Vader[[#This Row],[Return]]</f>
        <v>-1.4077657065435193E-3</v>
      </c>
      <c r="W1069" s="1">
        <v>0.483743765382039</v>
      </c>
      <c r="X1069" s="1">
        <v>0.516256234617961</v>
      </c>
      <c r="Y1069" s="1">
        <v>0.469343850842595</v>
      </c>
      <c r="Z1069" s="1">
        <v>0.530656149157404</v>
      </c>
    </row>
    <row r="1070" spans="1:26" x14ac:dyDescent="0.3">
      <c r="A1070">
        <v>1068</v>
      </c>
      <c r="B1070" s="1">
        <v>53.150001525878899</v>
      </c>
      <c r="C1070" s="1">
        <v>52.944000244140597</v>
      </c>
      <c r="D1070" s="1">
        <v>55</v>
      </c>
      <c r="E1070">
        <v>36364500</v>
      </c>
      <c r="F1070" s="1">
        <v>54.672000885009801</v>
      </c>
      <c r="G1070" s="3">
        <f>(TeknologiOppgangNedgangUnik_Vader[[#This Row],[Open]]-TeknologiOppgangNedgangUnik_Vader[[#This Row],[Close]])/TeknologiOppgangNedgangUnik_Vader[[#This Row],[Close]]</f>
        <v>-2.7838735266559635E-2</v>
      </c>
      <c r="H1070" s="1">
        <v>0.98599999999999999</v>
      </c>
      <c r="I1070" s="1">
        <v>3.9E-2</v>
      </c>
      <c r="J1070" s="1">
        <v>0.83099999999999996</v>
      </c>
      <c r="K1070" s="1">
        <v>0.13100000000000001</v>
      </c>
      <c r="L1070">
        <v>1</v>
      </c>
      <c r="M1070" s="7">
        <v>0.50017308650365699</v>
      </c>
      <c r="N1070" s="7">
        <v>0.49982691349634201</v>
      </c>
      <c r="O1070" s="7">
        <v>0.46290612300654299</v>
      </c>
      <c r="P1070" s="7">
        <v>0.53709387699345501</v>
      </c>
      <c r="Q1070" s="7">
        <v>0.44444444444444398</v>
      </c>
      <c r="R1070" s="7">
        <v>0.55555555555555503</v>
      </c>
      <c r="S1070" s="1">
        <f>IF(TeknologiOppgangNedgangUnik_Vader[[#This Row],[Nedgang-KNN]]&gt;TeknologiOppgangNedgangUnik_Vader[[#This Row],[Oppgang-KNN]],0,1)</f>
        <v>1</v>
      </c>
      <c r="T1070" s="1">
        <f>IF(TeknologiOppgangNedgangUnik_Vader[[#This Row],[Label]]=TeknologiOppgangNedgangUnik_Vader[[#This Row],[Prediksjon-KNN]],1,-1)</f>
        <v>1</v>
      </c>
      <c r="U10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0" s="2">
        <f>TeknologiOppgangNedgangUnik_Vader[[#This Row],[Conviction KNN]]*TeknologiOppgangNedgangUnik_Vader[[#This Row],[Prediksjon Rett/Feil KNN]]*TeknologiOppgangNedgangUnik_Vader[[#This Row],[Return]]</f>
        <v>-1.5465964036977566E-3</v>
      </c>
      <c r="W1070" s="7">
        <v>0.49638860117261402</v>
      </c>
      <c r="X1070" s="7">
        <v>0.50361139882738504</v>
      </c>
      <c r="Y1070" s="7">
        <v>0.469343850842595</v>
      </c>
      <c r="Z1070" s="7">
        <v>0.530656149157404</v>
      </c>
    </row>
    <row r="1071" spans="1:26" hidden="1" x14ac:dyDescent="0.3">
      <c r="A1071">
        <v>1069</v>
      </c>
      <c r="B1071" s="1">
        <v>53.799999237060497</v>
      </c>
      <c r="C1071" s="1">
        <v>52.495998382568402</v>
      </c>
      <c r="D1071" s="1">
        <v>53.936000823974602</v>
      </c>
      <c r="E1071">
        <v>60735500</v>
      </c>
      <c r="F1071" s="1">
        <v>52.549999237060497</v>
      </c>
      <c r="G1071" s="3">
        <f>(TeknologiOppgangNedgangUnik_Vader[[#This Row],[Open]]-TeknologiOppgangNedgangUnik_Vader[[#This Row],[Close]])/TeknologiOppgangNedgangUnik_Vader[[#This Row],[Close]]</f>
        <v>2.3786869993300527E-2</v>
      </c>
      <c r="H1071" s="1">
        <v>-0.72689999999999999</v>
      </c>
      <c r="I1071" s="1">
        <v>7.6999999999999999E-2</v>
      </c>
      <c r="J1071" s="1">
        <v>0.88900000000000001</v>
      </c>
      <c r="K1071" s="1">
        <v>3.4000000000000002E-2</v>
      </c>
      <c r="L1071">
        <v>0</v>
      </c>
      <c r="M1071" s="1">
        <v>0.55621741727872098</v>
      </c>
      <c r="N1071" s="1">
        <v>0.44378258272127802</v>
      </c>
      <c r="O1071" s="1">
        <v>0.73273671103923199</v>
      </c>
      <c r="P1071" s="1">
        <v>0.26726328896076701</v>
      </c>
      <c r="Q1071" s="1">
        <v>0.55555555555555503</v>
      </c>
      <c r="R1071" s="1">
        <v>0.44444444444444398</v>
      </c>
      <c r="S1071" s="1">
        <f>IF(TeknologiOppgangNedgangUnik_Vader[[#This Row],[Nedgang-KNN]]&gt;TeknologiOppgangNedgangUnik_Vader[[#This Row],[Oppgang-KNN]],0,1)</f>
        <v>0</v>
      </c>
      <c r="T1071" s="1">
        <f>IF(TeknologiOppgangNedgangUnik_Vader[[#This Row],[Label]]=TeknologiOppgangNedgangUnik_Vader[[#This Row],[Prediksjon-KNN]],1,-1)</f>
        <v>1</v>
      </c>
      <c r="U10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1" s="2">
        <f>TeknologiOppgangNedgangUnik_Vader[[#This Row],[Conviction KNN]]*TeknologiOppgangNedgangUnik_Vader[[#This Row],[Prediksjon Rett/Feil KNN]]*TeknologiOppgangNedgangUnik_Vader[[#This Row],[Return]]</f>
        <v>1.3214927774055842E-3</v>
      </c>
      <c r="W1071" s="1">
        <v>0.52770092509813804</v>
      </c>
      <c r="X1071" s="1">
        <v>0.47229907490186102</v>
      </c>
      <c r="Y1071" s="1">
        <v>0.54250559284116295</v>
      </c>
      <c r="Z1071" s="1">
        <v>0.45749440715883599</v>
      </c>
    </row>
    <row r="1072" spans="1:26" x14ac:dyDescent="0.3">
      <c r="A1072">
        <v>1070</v>
      </c>
      <c r="B1072" s="1">
        <v>52.029998779296903</v>
      </c>
      <c r="C1072" s="1">
        <v>51.150001525878899</v>
      </c>
      <c r="D1072" s="1">
        <v>53.119998931884801</v>
      </c>
      <c r="E1072">
        <v>54719500</v>
      </c>
      <c r="F1072" s="1">
        <v>52.779998779296903</v>
      </c>
      <c r="G1072" s="3">
        <f>(TeknologiOppgangNedgangUnik_Vader[[#This Row],[Open]]-TeknologiOppgangNedgangUnik_Vader[[#This Row],[Close]])/TeknologiOppgangNedgangUnik_Vader[[#This Row],[Close]]</f>
        <v>-1.4209928331680628E-2</v>
      </c>
      <c r="H1072" s="1">
        <v>0.60460000000000003</v>
      </c>
      <c r="I1072" s="1">
        <v>5.0999999999999997E-2</v>
      </c>
      <c r="J1072" s="1">
        <v>0.88200000000000001</v>
      </c>
      <c r="K1072" s="1">
        <v>6.7000000000000004E-2</v>
      </c>
      <c r="L1072">
        <v>1</v>
      </c>
      <c r="M1072" s="7">
        <v>0.52157255772653099</v>
      </c>
      <c r="N1072" s="7">
        <v>0.47842744227346801</v>
      </c>
      <c r="O1072" s="7">
        <v>0.52509002674365401</v>
      </c>
      <c r="P1072" s="7">
        <v>0.47490997325634499</v>
      </c>
      <c r="Q1072" s="7">
        <v>0.33333333333333298</v>
      </c>
      <c r="R1072" s="7">
        <v>0.66666666666666596</v>
      </c>
      <c r="S1072" s="1">
        <f>IF(TeknologiOppgangNedgangUnik_Vader[[#This Row],[Nedgang-KNN]]&gt;TeknologiOppgangNedgangUnik_Vader[[#This Row],[Oppgang-KNN]],0,1)</f>
        <v>1</v>
      </c>
      <c r="T1072" s="1">
        <f>IF(TeknologiOppgangNedgangUnik_Vader[[#This Row],[Label]]=TeknologiOppgangNedgangUnik_Vader[[#This Row],[Prediksjon-KNN]],1,-1)</f>
        <v>1</v>
      </c>
      <c r="U10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2" s="2">
        <f>TeknologiOppgangNedgangUnik_Vader[[#This Row],[Conviction KNN]]*TeknologiOppgangNedgangUnik_Vader[[#This Row],[Prediksjon Rett/Feil KNN]]*TeknologiOppgangNedgangUnik_Vader[[#This Row],[Return]]</f>
        <v>-2.3683213886134353E-3</v>
      </c>
      <c r="W1072" s="7">
        <v>0.51040148084109405</v>
      </c>
      <c r="X1072" s="7">
        <v>0.48959851915890501</v>
      </c>
      <c r="Y1072" s="7">
        <v>0.39705882352941102</v>
      </c>
      <c r="Z1072" s="7">
        <v>0.60294117647058798</v>
      </c>
    </row>
    <row r="1073" spans="1:26" hidden="1" x14ac:dyDescent="0.3">
      <c r="A1073">
        <v>1071</v>
      </c>
      <c r="B1073" s="1">
        <v>52.7700004577637</v>
      </c>
      <c r="C1073" s="1">
        <v>51.599998474121101</v>
      </c>
      <c r="D1073" s="1">
        <v>53.063999176025398</v>
      </c>
      <c r="E1073">
        <v>53637500</v>
      </c>
      <c r="F1073" s="1">
        <v>51.731998443603501</v>
      </c>
      <c r="G1073" s="3">
        <f>(TeknologiOppgangNedgangUnik_Vader[[#This Row],[Open]]-TeknologiOppgangNedgangUnik_Vader[[#This Row],[Close]])/TeknologiOppgangNedgangUnik_Vader[[#This Row],[Close]]</f>
        <v>2.0064989665763523E-2</v>
      </c>
      <c r="H1073" s="1">
        <v>0.78449999999999998</v>
      </c>
      <c r="I1073" s="1">
        <v>2.8000000000000001E-2</v>
      </c>
      <c r="J1073" s="1">
        <v>0.89600000000000002</v>
      </c>
      <c r="K1073" s="1">
        <v>7.6999999999999999E-2</v>
      </c>
      <c r="L1073">
        <v>0</v>
      </c>
      <c r="M1073" s="1">
        <v>0.52483731754698104</v>
      </c>
      <c r="N1073" s="1">
        <v>0.47516268245301801</v>
      </c>
      <c r="O1073" s="1">
        <v>0.51706091620559302</v>
      </c>
      <c r="P1073" s="1">
        <v>0.48293908379440698</v>
      </c>
      <c r="Q1073" s="1">
        <v>0.66666666666666596</v>
      </c>
      <c r="R1073" s="1">
        <v>0.33333333333333298</v>
      </c>
      <c r="S1073" s="1">
        <f>IF(TeknologiOppgangNedgangUnik_Vader[[#This Row],[Nedgang-KNN]]&gt;TeknologiOppgangNedgangUnik_Vader[[#This Row],[Oppgang-KNN]],0,1)</f>
        <v>0</v>
      </c>
      <c r="T1073" s="1">
        <f>IF(TeknologiOppgangNedgangUnik_Vader[[#This Row],[Label]]=TeknologiOppgangNedgangUnik_Vader[[#This Row],[Prediksjon-KNN]],1,-1)</f>
        <v>1</v>
      </c>
      <c r="U10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3" s="2">
        <f>TeknologiOppgangNedgangUnik_Vader[[#This Row],[Conviction KNN]]*TeknologiOppgangNedgangUnik_Vader[[#This Row],[Prediksjon Rett/Feil KNN]]*TeknologiOppgangNedgangUnik_Vader[[#This Row],[Return]]</f>
        <v>3.3441649442939171E-3</v>
      </c>
      <c r="W1073" s="1">
        <v>0.50837325635637398</v>
      </c>
      <c r="X1073" s="1">
        <v>0.49162674364362502</v>
      </c>
      <c r="Y1073" s="1">
        <v>0.61764705882352899</v>
      </c>
      <c r="Z1073" s="1">
        <v>0.38235294117647001</v>
      </c>
    </row>
    <row r="1074" spans="1:26" hidden="1" x14ac:dyDescent="0.3">
      <c r="A1074">
        <v>1072</v>
      </c>
      <c r="B1074" s="1">
        <v>51</v>
      </c>
      <c r="C1074" s="1">
        <v>49.214000701904297</v>
      </c>
      <c r="D1074" s="1">
        <v>51.799999237060497</v>
      </c>
      <c r="E1074">
        <v>109247000</v>
      </c>
      <c r="F1074" s="1">
        <v>49.5260009765625</v>
      </c>
      <c r="G1074" s="3">
        <f>(TeknologiOppgangNedgangUnik_Vader[[#This Row],[Open]]-TeknologiOppgangNedgangUnik_Vader[[#This Row],[Close]])/TeknologiOppgangNedgangUnik_Vader[[#This Row],[Close]]</f>
        <v>2.9762124830855004E-2</v>
      </c>
      <c r="H1074" s="1">
        <v>0.99590000000000001</v>
      </c>
      <c r="I1074" s="1">
        <v>3.3000000000000002E-2</v>
      </c>
      <c r="J1074" s="1">
        <v>0.83799999999999997</v>
      </c>
      <c r="K1074" s="1">
        <v>0.129</v>
      </c>
      <c r="L1074">
        <v>0</v>
      </c>
      <c r="M1074" s="1">
        <v>0.49402444919035399</v>
      </c>
      <c r="N1074" s="1">
        <v>0.50597555080964496</v>
      </c>
      <c r="O1074" s="1">
        <v>0.46636201948147199</v>
      </c>
      <c r="P1074" s="1">
        <v>0.53363798051852795</v>
      </c>
      <c r="Q1074" s="1">
        <v>0.55555555555555503</v>
      </c>
      <c r="R1074" s="1">
        <v>0.44444444444444398</v>
      </c>
      <c r="S1074" s="1">
        <f>IF(TeknologiOppgangNedgangUnik_Vader[[#This Row],[Nedgang-KNN]]&gt;TeknologiOppgangNedgangUnik_Vader[[#This Row],[Oppgang-KNN]],0,1)</f>
        <v>0</v>
      </c>
      <c r="T1074" s="1">
        <f>IF(TeknologiOppgangNedgangUnik_Vader[[#This Row],[Label]]=TeknologiOppgangNedgangUnik_Vader[[#This Row],[Prediksjon-KNN]],1,-1)</f>
        <v>1</v>
      </c>
      <c r="U10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4" s="2">
        <f>TeknologiOppgangNedgangUnik_Vader[[#This Row],[Conviction KNN]]*TeknologiOppgangNedgangUnik_Vader[[#This Row],[Prediksjon Rett/Feil KNN]]*TeknologiOppgangNedgangUnik_Vader[[#This Row],[Return]]</f>
        <v>1.6534513794919437E-3</v>
      </c>
      <c r="W1074" s="1">
        <v>0.49693454749139998</v>
      </c>
      <c r="X1074" s="1">
        <v>0.50306545250859902</v>
      </c>
      <c r="Y1074" s="1">
        <v>0.469343850842595</v>
      </c>
      <c r="Z1074" s="1">
        <v>0.530656149157404</v>
      </c>
    </row>
    <row r="1075" spans="1:26" hidden="1" x14ac:dyDescent="0.3">
      <c r="A1075">
        <v>1073</v>
      </c>
      <c r="B1075" s="1">
        <v>49.299999237060497</v>
      </c>
      <c r="C1075" s="1">
        <v>46.226001739502003</v>
      </c>
      <c r="D1075" s="1">
        <v>49.3359985351562</v>
      </c>
      <c r="E1075">
        <v>111803500</v>
      </c>
      <c r="F1075" s="1">
        <v>47.027999877929702</v>
      </c>
      <c r="G1075" s="3">
        <f>(TeknologiOppgangNedgangUnik_Vader[[#This Row],[Open]]-TeknologiOppgangNedgangUnik_Vader[[#This Row],[Close]])/TeknologiOppgangNedgangUnik_Vader[[#This Row],[Close]]</f>
        <v>4.8311630624908793E-2</v>
      </c>
      <c r="H1075" s="1">
        <v>0.88319999999999999</v>
      </c>
      <c r="I1075" s="1">
        <v>0.105</v>
      </c>
      <c r="J1075" s="1">
        <v>0.76500000000000001</v>
      </c>
      <c r="K1075" s="1">
        <v>0.129</v>
      </c>
      <c r="L1075">
        <v>0</v>
      </c>
      <c r="M1075" s="1">
        <v>0.47952913090105298</v>
      </c>
      <c r="N1075" s="1">
        <v>0.52047086909894602</v>
      </c>
      <c r="O1075" s="1">
        <v>0.48105144598494798</v>
      </c>
      <c r="P1075" s="1">
        <v>0.51894855401505102</v>
      </c>
      <c r="Q1075" s="1">
        <v>0.44444444444444398</v>
      </c>
      <c r="R1075" s="1">
        <v>0.55555555555555503</v>
      </c>
      <c r="S1075" s="1">
        <f>IF(TeknologiOppgangNedgangUnik_Vader[[#This Row],[Nedgang-KNN]]&gt;TeknologiOppgangNedgangUnik_Vader[[#This Row],[Oppgang-KNN]],0,1)</f>
        <v>1</v>
      </c>
      <c r="T1075" s="1">
        <f>IF(TeknologiOppgangNedgangUnik_Vader[[#This Row],[Label]]=TeknologiOppgangNedgangUnik_Vader[[#This Row],[Prediksjon-KNN]],1,-1)</f>
        <v>-1</v>
      </c>
      <c r="U10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5" s="2">
        <f>TeknologiOppgangNedgangUnik_Vader[[#This Row],[Conviction KNN]]*TeknologiOppgangNedgangUnik_Vader[[#This Row],[Prediksjon Rett/Feil KNN]]*TeknologiOppgangNedgangUnik_Vader[[#This Row],[Return]]</f>
        <v>-2.683979479161598E-3</v>
      </c>
      <c r="W1075" s="1">
        <v>0.493560291253059</v>
      </c>
      <c r="X1075" s="1">
        <v>0.50643970874694</v>
      </c>
      <c r="Y1075" s="1">
        <v>0.469343850842595</v>
      </c>
      <c r="Z1075" s="1">
        <v>0.530656149157404</v>
      </c>
    </row>
    <row r="1076" spans="1:26" hidden="1" x14ac:dyDescent="0.3">
      <c r="A1076">
        <v>1074</v>
      </c>
      <c r="B1076" s="1">
        <v>47.172000885009801</v>
      </c>
      <c r="C1076" s="1">
        <v>46.433998107910199</v>
      </c>
      <c r="D1076" s="1">
        <v>48.7960014343262</v>
      </c>
      <c r="E1076">
        <v>83572500</v>
      </c>
      <c r="F1076" s="1">
        <v>48.293998718261697</v>
      </c>
      <c r="G1076" s="3">
        <f>(TeknologiOppgangNedgangUnik_Vader[[#This Row],[Open]]-TeknologiOppgangNedgangUnik_Vader[[#This Row],[Close]])/TeknologiOppgangNedgangUnik_Vader[[#This Row],[Close]]</f>
        <v>-2.3232655465069793E-2</v>
      </c>
      <c r="H1076" s="1">
        <v>0.98919999999999997</v>
      </c>
      <c r="I1076" s="1">
        <v>8.4000000000000005E-2</v>
      </c>
      <c r="J1076" s="1">
        <v>0.78900000000000003</v>
      </c>
      <c r="K1076" s="1">
        <v>0.127</v>
      </c>
      <c r="L1076">
        <v>1</v>
      </c>
      <c r="M1076" s="1">
        <v>0.488281486043327</v>
      </c>
      <c r="N1076" s="1">
        <v>0.51171851395667201</v>
      </c>
      <c r="O1076" s="1">
        <v>0.46774510806103298</v>
      </c>
      <c r="P1076" s="1">
        <v>0.53225489193896602</v>
      </c>
      <c r="Q1076" s="1">
        <v>0.55555555555555503</v>
      </c>
      <c r="R1076" s="1">
        <v>0.44444444444444398</v>
      </c>
      <c r="S1076" s="1">
        <f>IF(TeknologiOppgangNedgangUnik_Vader[[#This Row],[Nedgang-KNN]]&gt;TeknologiOppgangNedgangUnik_Vader[[#This Row],[Oppgang-KNN]],0,1)</f>
        <v>0</v>
      </c>
      <c r="T1076" s="1">
        <f>IF(TeknologiOppgangNedgangUnik_Vader[[#This Row],[Label]]=TeknologiOppgangNedgangUnik_Vader[[#This Row],[Prediksjon-KNN]],1,-1)</f>
        <v>-1</v>
      </c>
      <c r="U10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6" s="2">
        <f>TeknologiOppgangNedgangUnik_Vader[[#This Row],[Conviction KNN]]*TeknologiOppgangNedgangUnik_Vader[[#This Row],[Prediksjon Rett/Feil KNN]]*TeknologiOppgangNedgangUnik_Vader[[#This Row],[Return]]</f>
        <v>1.2907030813927656E-3</v>
      </c>
      <c r="W1076" s="1">
        <v>0.49421101963380598</v>
      </c>
      <c r="X1076" s="1">
        <v>0.50578898036619302</v>
      </c>
      <c r="Y1076" s="1">
        <v>0.469343850842595</v>
      </c>
      <c r="Z1076" s="1">
        <v>0.530656149157404</v>
      </c>
    </row>
    <row r="1077" spans="1:26" hidden="1" x14ac:dyDescent="0.3">
      <c r="A1077">
        <v>1075</v>
      </c>
      <c r="B1077" s="1">
        <v>48.411998748779297</v>
      </c>
      <c r="C1077" s="1">
        <v>47.400001525878899</v>
      </c>
      <c r="D1077" s="1">
        <v>48.841999053955099</v>
      </c>
      <c r="E1077">
        <v>47323000</v>
      </c>
      <c r="F1077" s="1">
        <v>47.737998962402301</v>
      </c>
      <c r="G1077" s="3">
        <f>(TeknologiOppgangNedgangUnik_Vader[[#This Row],[Open]]-TeknologiOppgangNedgangUnik_Vader[[#This Row],[Close]])/TeknologiOppgangNedgangUnik_Vader[[#This Row],[Close]]</f>
        <v>1.4118727240909856E-2</v>
      </c>
      <c r="H1077" s="1">
        <v>0.99950000000000006</v>
      </c>
      <c r="I1077" s="1">
        <v>7.2999999999999995E-2</v>
      </c>
      <c r="J1077" s="1">
        <v>0.76900000000000002</v>
      </c>
      <c r="K1077" s="1">
        <v>0.158</v>
      </c>
      <c r="L1077">
        <v>0</v>
      </c>
      <c r="M1077" s="1">
        <v>0.47845378878413902</v>
      </c>
      <c r="N1077" s="1">
        <v>0.52154621121585998</v>
      </c>
      <c r="O1077" s="1">
        <v>0.442336269362681</v>
      </c>
      <c r="P1077" s="1">
        <v>0.557663730637318</v>
      </c>
      <c r="Q1077" s="1">
        <v>0</v>
      </c>
      <c r="R1077" s="1">
        <v>1</v>
      </c>
      <c r="S1077" s="1">
        <f>IF(TeknologiOppgangNedgangUnik_Vader[[#This Row],[Nedgang-KNN]]&gt;TeknologiOppgangNedgangUnik_Vader[[#This Row],[Oppgang-KNN]],0,1)</f>
        <v>1</v>
      </c>
      <c r="T1077" s="1">
        <f>IF(TeknologiOppgangNedgangUnik_Vader[[#This Row],[Label]]=TeknologiOppgangNedgangUnik_Vader[[#This Row],[Prediksjon-KNN]],1,-1)</f>
        <v>-1</v>
      </c>
      <c r="U10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1077" s="2">
        <f>TeknologiOppgangNedgangUnik_Vader[[#This Row],[Conviction KNN]]*TeknologiOppgangNedgangUnik_Vader[[#This Row],[Prediksjon Rett/Feil KNN]]*TeknologiOppgangNedgangUnik_Vader[[#This Row],[Return]]</f>
        <v>-7.0593636204549278E-3</v>
      </c>
      <c r="W1077" s="1">
        <v>0.48944375619071001</v>
      </c>
      <c r="X1077" s="1">
        <v>0.51055624380928899</v>
      </c>
      <c r="Y1077" s="1">
        <v>0.469343850842595</v>
      </c>
      <c r="Z1077" s="1">
        <v>0.530656149157404</v>
      </c>
    </row>
    <row r="1078" spans="1:26" hidden="1" x14ac:dyDescent="0.3">
      <c r="A1078">
        <v>1076</v>
      </c>
      <c r="B1078" s="1">
        <v>47.7700004577637</v>
      </c>
      <c r="C1078" s="1">
        <v>46.299999237060497</v>
      </c>
      <c r="D1078" s="1">
        <v>48</v>
      </c>
      <c r="E1078">
        <v>53522000</v>
      </c>
      <c r="F1078" s="1">
        <v>46.801998138427699</v>
      </c>
      <c r="G1078" s="3">
        <f>(TeknologiOppgangNedgangUnik_Vader[[#This Row],[Open]]-TeknologiOppgangNedgangUnik_Vader[[#This Row],[Close]])/TeknologiOppgangNedgangUnik_Vader[[#This Row],[Close]]</f>
        <v>2.0682927179154004E-2</v>
      </c>
      <c r="H1078" s="1">
        <v>-0.34</v>
      </c>
      <c r="I1078" s="1">
        <v>5.6000000000000001E-2</v>
      </c>
      <c r="J1078" s="1">
        <v>0.878</v>
      </c>
      <c r="K1078" s="1">
        <v>6.6000000000000003E-2</v>
      </c>
      <c r="L1078">
        <v>0</v>
      </c>
      <c r="M1078" s="1">
        <v>0.539983149627003</v>
      </c>
      <c r="N1078" s="1">
        <v>0.460016850372996</v>
      </c>
      <c r="O1078" s="1">
        <v>0.63789814792235999</v>
      </c>
      <c r="P1078" s="1">
        <v>0.36210185207763901</v>
      </c>
      <c r="Q1078" s="1">
        <v>0.66666666666666596</v>
      </c>
      <c r="R1078" s="1">
        <v>0.33333333333333298</v>
      </c>
      <c r="S1078" s="1">
        <f>IF(TeknologiOppgangNedgangUnik_Vader[[#This Row],[Nedgang-KNN]]&gt;TeknologiOppgangNedgangUnik_Vader[[#This Row],[Oppgang-KNN]],0,1)</f>
        <v>0</v>
      </c>
      <c r="T1078" s="1">
        <f>IF(TeknologiOppgangNedgangUnik_Vader[[#This Row],[Label]]=TeknologiOppgangNedgangUnik_Vader[[#This Row],[Prediksjon-KNN]],1,-1)</f>
        <v>1</v>
      </c>
      <c r="U10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8" s="2">
        <f>TeknologiOppgangNedgangUnik_Vader[[#This Row],[Conviction KNN]]*TeknologiOppgangNedgangUnik_Vader[[#This Row],[Prediksjon Rett/Feil KNN]]*TeknologiOppgangNedgangUnik_Vader[[#This Row],[Return]]</f>
        <v>3.447154529858997E-3</v>
      </c>
      <c r="W1078" s="1">
        <v>0.51964890035442102</v>
      </c>
      <c r="X1078" s="1">
        <v>0.48035109964557798</v>
      </c>
      <c r="Y1078" s="1">
        <v>0.54250559284116295</v>
      </c>
      <c r="Z1078" s="1">
        <v>0.45749440715883599</v>
      </c>
    </row>
    <row r="1079" spans="1:26" hidden="1" x14ac:dyDescent="0.3">
      <c r="A1079">
        <v>1077</v>
      </c>
      <c r="B1079" s="1">
        <v>48.771999359130902</v>
      </c>
      <c r="C1079" s="1">
        <v>48.698001861572301</v>
      </c>
      <c r="D1079" s="1">
        <v>51.321998596191399</v>
      </c>
      <c r="E1079">
        <v>118534000</v>
      </c>
      <c r="F1079" s="1">
        <v>51.0060005187988</v>
      </c>
      <c r="G1079" s="3">
        <f>(TeknologiOppgangNedgangUnik_Vader[[#This Row],[Open]]-TeknologiOppgangNedgangUnik_Vader[[#This Row],[Close]])/TeknologiOppgangNedgangUnik_Vader[[#This Row],[Close]]</f>
        <v>-4.3798791062720804E-2</v>
      </c>
      <c r="H1079" s="1">
        <v>0.76500000000000001</v>
      </c>
      <c r="I1079" s="1">
        <v>0</v>
      </c>
      <c r="J1079" s="1">
        <v>0.84399999999999997</v>
      </c>
      <c r="K1079" s="1">
        <v>0.156</v>
      </c>
      <c r="L1079">
        <v>1</v>
      </c>
      <c r="M1079" s="1">
        <v>0.49324895777010602</v>
      </c>
      <c r="N1079" s="1">
        <v>0.50675104222989298</v>
      </c>
      <c r="O1079" s="1">
        <v>0.47517993729142699</v>
      </c>
      <c r="P1079" s="1">
        <v>0.52482006270857295</v>
      </c>
      <c r="Q1079" s="1">
        <v>0.66666666666666596</v>
      </c>
      <c r="R1079" s="1">
        <v>0.33333333333333298</v>
      </c>
      <c r="S1079" s="1">
        <f>IF(TeknologiOppgangNedgangUnik_Vader[[#This Row],[Nedgang-KNN]]&gt;TeknologiOppgangNedgangUnik_Vader[[#This Row],[Oppgang-KNN]],0,1)</f>
        <v>0</v>
      </c>
      <c r="T1079" s="1">
        <f>IF(TeknologiOppgangNedgangUnik_Vader[[#This Row],[Label]]=TeknologiOppgangNedgangUnik_Vader[[#This Row],[Prediksjon-KNN]],1,-1)</f>
        <v>-1</v>
      </c>
      <c r="U10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9" s="2">
        <f>TeknologiOppgangNedgangUnik_Vader[[#This Row],[Conviction KNN]]*TeknologiOppgangNedgangUnik_Vader[[#This Row],[Prediksjon Rett/Feil KNN]]*TeknologiOppgangNedgangUnik_Vader[[#This Row],[Return]]</f>
        <v>7.2997985104534596E-3</v>
      </c>
      <c r="W1079" s="1">
        <v>0.49660566048580601</v>
      </c>
      <c r="X1079" s="1">
        <v>0.50339433951419299</v>
      </c>
      <c r="Y1079" s="1">
        <v>0.61764705882352899</v>
      </c>
      <c r="Z1079" s="1">
        <v>0.38235294117647001</v>
      </c>
    </row>
    <row r="1080" spans="1:26" x14ac:dyDescent="0.3">
      <c r="A1080">
        <v>1078</v>
      </c>
      <c r="B1080" s="1">
        <v>50.004001617431598</v>
      </c>
      <c r="C1080" s="1">
        <v>49.700000762939503</v>
      </c>
      <c r="D1080" s="1">
        <v>51.669998168945298</v>
      </c>
      <c r="E1080">
        <v>54169500</v>
      </c>
      <c r="F1080" s="1">
        <v>51.068000793457003</v>
      </c>
      <c r="G1080" s="3">
        <f>(TeknologiOppgangNedgangUnik_Vader[[#This Row],[Open]]-TeknologiOppgangNedgangUnik_Vader[[#This Row],[Close]])/TeknologiOppgangNedgangUnik_Vader[[#This Row],[Close]]</f>
        <v>-2.0834948685943624E-2</v>
      </c>
      <c r="H1080" s="1">
        <v>0.99990000000000001</v>
      </c>
      <c r="I1080" s="1">
        <v>4.4999999999999998E-2</v>
      </c>
      <c r="J1080" s="1">
        <v>0.82</v>
      </c>
      <c r="K1080" s="1">
        <v>0.13500000000000001</v>
      </c>
      <c r="L1080">
        <v>1</v>
      </c>
      <c r="M1080" s="7">
        <v>0.49025517952034398</v>
      </c>
      <c r="N1080" s="7">
        <v>0.50974482047965497</v>
      </c>
      <c r="O1080" s="7">
        <v>0.45775645752868099</v>
      </c>
      <c r="P1080" s="7">
        <v>0.54224354247131801</v>
      </c>
      <c r="Q1080" s="7">
        <v>0.44444444444444398</v>
      </c>
      <c r="R1080" s="7">
        <v>0.55555555555555503</v>
      </c>
      <c r="S1080" s="1">
        <f>IF(TeknologiOppgangNedgangUnik_Vader[[#This Row],[Nedgang-KNN]]&gt;TeknologiOppgangNedgangUnik_Vader[[#This Row],[Oppgang-KNN]],0,1)</f>
        <v>1</v>
      </c>
      <c r="T1080" s="1">
        <f>IF(TeknologiOppgangNedgangUnik_Vader[[#This Row],[Label]]=TeknologiOppgangNedgangUnik_Vader[[#This Row],[Prediksjon-KNN]],1,-1)</f>
        <v>1</v>
      </c>
      <c r="U10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0" s="2">
        <f>TeknologiOppgangNedgangUnik_Vader[[#This Row],[Conviction KNN]]*TeknologiOppgangNedgangUnik_Vader[[#This Row],[Prediksjon Rett/Feil KNN]]*TeknologiOppgangNedgangUnik_Vader[[#This Row],[Return]]</f>
        <v>-1.1574971492190895E-3</v>
      </c>
      <c r="W1080" s="7">
        <v>0.49512323890333798</v>
      </c>
      <c r="X1080" s="7">
        <v>0.50487676109666102</v>
      </c>
      <c r="Y1080" s="7">
        <v>0.469343850842595</v>
      </c>
      <c r="Z1080" s="7">
        <v>0.530656149157404</v>
      </c>
    </row>
    <row r="1081" spans="1:26" hidden="1" x14ac:dyDescent="0.3">
      <c r="A1081">
        <v>1079</v>
      </c>
      <c r="B1081" s="1">
        <v>51.360000610351598</v>
      </c>
      <c r="C1081" s="1">
        <v>49.0200004577637</v>
      </c>
      <c r="D1081" s="1">
        <v>51.442001342773402</v>
      </c>
      <c r="E1081">
        <v>50657000</v>
      </c>
      <c r="F1081" s="1">
        <v>49.411998748779297</v>
      </c>
      <c r="G1081" s="3">
        <f>(TeknologiOppgangNedgangUnik_Vader[[#This Row],[Open]]-TeknologiOppgangNedgangUnik_Vader[[#This Row],[Close]])/TeknologiOppgangNedgangUnik_Vader[[#This Row],[Close]]</f>
        <v>3.9423660465069239E-2</v>
      </c>
      <c r="H1081" s="1">
        <v>0.98150000000000004</v>
      </c>
      <c r="I1081" s="1">
        <v>7.6999999999999999E-2</v>
      </c>
      <c r="J1081" s="1">
        <v>0.79100000000000004</v>
      </c>
      <c r="K1081" s="1">
        <v>0.13100000000000001</v>
      </c>
      <c r="L1081">
        <v>0</v>
      </c>
      <c r="M1081" s="1">
        <v>0.48047951260903699</v>
      </c>
      <c r="N1081" s="1">
        <v>0.51952048739096202</v>
      </c>
      <c r="O1081" s="1">
        <v>0.462053679772429</v>
      </c>
      <c r="P1081" s="1">
        <v>0.53794632022757005</v>
      </c>
      <c r="Q1081" s="1">
        <v>0.33333333333333298</v>
      </c>
      <c r="R1081" s="1">
        <v>0.66666666666666596</v>
      </c>
      <c r="S1081" s="1">
        <f>IF(TeknologiOppgangNedgangUnik_Vader[[#This Row],[Nedgang-KNN]]&gt;TeknologiOppgangNedgangUnik_Vader[[#This Row],[Oppgang-KNN]],0,1)</f>
        <v>1</v>
      </c>
      <c r="T1081" s="1">
        <f>IF(TeknologiOppgangNedgangUnik_Vader[[#This Row],[Label]]=TeknologiOppgangNedgangUnik_Vader[[#This Row],[Prediksjon-KNN]],1,-1)</f>
        <v>-1</v>
      </c>
      <c r="U10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1" s="2">
        <f>TeknologiOppgangNedgangUnik_Vader[[#This Row],[Conviction KNN]]*TeknologiOppgangNedgangUnik_Vader[[#This Row],[Prediksjon Rett/Feil KNN]]*TeknologiOppgangNedgangUnik_Vader[[#This Row],[Return]]</f>
        <v>-6.5706100775115329E-3</v>
      </c>
      <c r="W1081" s="1">
        <v>0.49395946893162501</v>
      </c>
      <c r="X1081" s="1">
        <v>0.50604053106837399</v>
      </c>
      <c r="Y1081" s="1">
        <v>0.469343850842595</v>
      </c>
      <c r="Z1081" s="1">
        <v>0.530656149157404</v>
      </c>
    </row>
    <row r="1082" spans="1:26" hidden="1" x14ac:dyDescent="0.3">
      <c r="A1082">
        <v>1080</v>
      </c>
      <c r="B1082" s="1">
        <v>49.3880004882812</v>
      </c>
      <c r="C1082" s="1">
        <v>48.840000152587898</v>
      </c>
      <c r="D1082" s="1">
        <v>50.119998931884801</v>
      </c>
      <c r="E1082">
        <v>30882000</v>
      </c>
      <c r="F1082" s="1">
        <v>48.9679985046387</v>
      </c>
      <c r="G1082" s="3">
        <f>(TeknologiOppgangNedgangUnik_Vader[[#This Row],[Open]]-TeknologiOppgangNedgangUnik_Vader[[#This Row],[Close]])/TeknologiOppgangNedgangUnik_Vader[[#This Row],[Close]]</f>
        <v>8.5770706679529386E-3</v>
      </c>
      <c r="H1082" s="1">
        <v>0.99680000000000002</v>
      </c>
      <c r="I1082" s="1">
        <v>6.4000000000000001E-2</v>
      </c>
      <c r="J1082" s="1">
        <v>0.77800000000000002</v>
      </c>
      <c r="K1082" s="1">
        <v>0.158</v>
      </c>
      <c r="L1082">
        <v>0</v>
      </c>
      <c r="M1082" s="1">
        <v>0.47966847501349402</v>
      </c>
      <c r="N1082" s="1">
        <v>0.52033152498650503</v>
      </c>
      <c r="O1082" s="1">
        <v>0.440541900233135</v>
      </c>
      <c r="P1082" s="1">
        <v>0.559458099766864</v>
      </c>
      <c r="Q1082" s="1">
        <v>0.33333333333333298</v>
      </c>
      <c r="R1082" s="1">
        <v>0.66666666666666596</v>
      </c>
      <c r="S1082" s="1">
        <f>IF(TeknologiOppgangNedgangUnik_Vader[[#This Row],[Nedgang-KNN]]&gt;TeknologiOppgangNedgangUnik_Vader[[#This Row],[Oppgang-KNN]],0,1)</f>
        <v>1</v>
      </c>
      <c r="T1082" s="1">
        <f>IF(TeknologiOppgangNedgangUnik_Vader[[#This Row],[Label]]=TeknologiOppgangNedgangUnik_Vader[[#This Row],[Prediksjon-KNN]],1,-1)</f>
        <v>-1</v>
      </c>
      <c r="U10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2" s="2">
        <f>TeknologiOppgangNedgangUnik_Vader[[#This Row],[Conviction KNN]]*TeknologiOppgangNedgangUnik_Vader[[#This Row],[Prediksjon Rett/Feil KNN]]*TeknologiOppgangNedgangUnik_Vader[[#This Row],[Return]]</f>
        <v>-1.4295117779921549E-3</v>
      </c>
      <c r="W1082" s="1">
        <v>0.49002359451983102</v>
      </c>
      <c r="X1082" s="1">
        <v>0.50997640548016798</v>
      </c>
      <c r="Y1082" s="1">
        <v>0.469343850842595</v>
      </c>
      <c r="Z1082" s="1">
        <v>0.530656149157404</v>
      </c>
    </row>
    <row r="1083" spans="1:26" hidden="1" x14ac:dyDescent="0.3">
      <c r="A1083">
        <v>1081</v>
      </c>
      <c r="B1083" s="1">
        <v>46.402000427246101</v>
      </c>
      <c r="C1083" s="1">
        <v>44.900001525878899</v>
      </c>
      <c r="D1083" s="1">
        <v>46.4939994812012</v>
      </c>
      <c r="E1083">
        <v>54174000</v>
      </c>
      <c r="F1083" s="1">
        <v>45.402000427246101</v>
      </c>
      <c r="G1083" s="3">
        <f>(TeknologiOppgangNedgangUnik_Vader[[#This Row],[Open]]-TeknologiOppgangNedgangUnik_Vader[[#This Row],[Close]])/TeknologiOppgangNedgangUnik_Vader[[#This Row],[Close]]</f>
        <v>2.2025461226150997E-2</v>
      </c>
      <c r="H1083" s="1">
        <v>0.62949999999999995</v>
      </c>
      <c r="I1083" s="1">
        <v>7.8E-2</v>
      </c>
      <c r="J1083" s="1">
        <v>0.83099999999999996</v>
      </c>
      <c r="K1083" s="1">
        <v>9.0999999999999998E-2</v>
      </c>
      <c r="L1083">
        <v>0</v>
      </c>
      <c r="M1083" s="1">
        <v>0.50904127037756397</v>
      </c>
      <c r="N1083" s="1">
        <v>0.49095872962243498</v>
      </c>
      <c r="O1083" s="1">
        <v>0.50499812644296205</v>
      </c>
      <c r="P1083" s="1">
        <v>0.49500187355703701</v>
      </c>
      <c r="Q1083" s="1">
        <v>0.55555555555555503</v>
      </c>
      <c r="R1083" s="1">
        <v>0.44444444444444398</v>
      </c>
      <c r="S1083" s="1">
        <f>IF(TeknologiOppgangNedgangUnik_Vader[[#This Row],[Nedgang-KNN]]&gt;TeknologiOppgangNedgangUnik_Vader[[#This Row],[Oppgang-KNN]],0,1)</f>
        <v>0</v>
      </c>
      <c r="T1083" s="1">
        <f>IF(TeknologiOppgangNedgangUnik_Vader[[#This Row],[Label]]=TeknologiOppgangNedgangUnik_Vader[[#This Row],[Prediksjon-KNN]],1,-1)</f>
        <v>1</v>
      </c>
      <c r="U10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3" s="2">
        <f>TeknologiOppgangNedgangUnik_Vader[[#This Row],[Conviction KNN]]*TeknologiOppgangNedgangUnik_Vader[[#This Row],[Prediksjon Rett/Feil KNN]]*TeknologiOppgangNedgangUnik_Vader[[#This Row],[Return]]</f>
        <v>1.2236367347861659E-3</v>
      </c>
      <c r="W1083" s="1">
        <v>0.50435958276248405</v>
      </c>
      <c r="X1083" s="1">
        <v>0.49564041723751501</v>
      </c>
      <c r="Y1083" s="1">
        <v>0.588607594936708</v>
      </c>
      <c r="Z1083" s="1">
        <v>0.411392405063291</v>
      </c>
    </row>
    <row r="1084" spans="1:26" x14ac:dyDescent="0.3">
      <c r="A1084">
        <v>1082</v>
      </c>
      <c r="B1084" s="1">
        <v>45.860000610351598</v>
      </c>
      <c r="C1084" s="1">
        <v>45.599998474121101</v>
      </c>
      <c r="D1084" s="1">
        <v>46.900001525878899</v>
      </c>
      <c r="E1084">
        <v>36262000</v>
      </c>
      <c r="F1084" s="1">
        <v>46.462001800537102</v>
      </c>
      <c r="G1084" s="3">
        <f>(TeknologiOppgangNedgangUnik_Vader[[#This Row],[Open]]-TeknologiOppgangNedgangUnik_Vader[[#This Row],[Close]])/TeknologiOppgangNedgangUnik_Vader[[#This Row],[Close]]</f>
        <v>-1.295685004640814E-2</v>
      </c>
      <c r="H1084" s="1">
        <v>-0.9304</v>
      </c>
      <c r="I1084" s="1">
        <v>0.127</v>
      </c>
      <c r="J1084" s="1">
        <v>0.85799999999999998</v>
      </c>
      <c r="K1084" s="1">
        <v>1.6E-2</v>
      </c>
      <c r="L1084">
        <v>1</v>
      </c>
      <c r="M1084" s="7">
        <v>0.56748442926487197</v>
      </c>
      <c r="N1084" s="7">
        <v>0.43251557073512698</v>
      </c>
      <c r="O1084" s="7">
        <v>0.80282821958639095</v>
      </c>
      <c r="P1084" s="7">
        <v>0.197171780413608</v>
      </c>
      <c r="Q1084" s="7">
        <v>0.44444444444444398</v>
      </c>
      <c r="R1084" s="7">
        <v>0.55555555555555503</v>
      </c>
      <c r="S1084" s="1">
        <f>IF(TeknologiOppgangNedgangUnik_Vader[[#This Row],[Nedgang-KNN]]&gt;TeknologiOppgangNedgangUnik_Vader[[#This Row],[Oppgang-KNN]],0,1)</f>
        <v>1</v>
      </c>
      <c r="T1084" s="1">
        <f>IF(TeknologiOppgangNedgangUnik_Vader[[#This Row],[Label]]=TeknologiOppgangNedgangUnik_Vader[[#This Row],[Prediksjon-KNN]],1,-1)</f>
        <v>1</v>
      </c>
      <c r="U10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4" s="2">
        <f>TeknologiOppgangNedgangUnik_Vader[[#This Row],[Conviction KNN]]*TeknologiOppgangNedgangUnik_Vader[[#This Row],[Prediksjon Rett/Feil KNN]]*TeknologiOppgangNedgangUnik_Vader[[#This Row],[Return]]</f>
        <v>-7.1982500257822962E-4</v>
      </c>
      <c r="W1084" s="7">
        <v>0.52981462818995095</v>
      </c>
      <c r="X1084" s="7">
        <v>0.47018537181004799</v>
      </c>
      <c r="Y1084" s="7">
        <v>0.54250559284116295</v>
      </c>
      <c r="Z1084" s="7">
        <v>0.45749440715883599</v>
      </c>
    </row>
    <row r="1085" spans="1:26" hidden="1" x14ac:dyDescent="0.3">
      <c r="A1085">
        <v>1083</v>
      </c>
      <c r="B1085" s="1">
        <v>45.863998413085902</v>
      </c>
      <c r="C1085" s="1">
        <v>45.049999237060497</v>
      </c>
      <c r="D1085" s="1">
        <v>46.487998962402301</v>
      </c>
      <c r="E1085">
        <v>36480000</v>
      </c>
      <c r="F1085" s="1">
        <v>46.389999389648402</v>
      </c>
      <c r="G1085" s="3">
        <f>(TeknologiOppgangNedgangUnik_Vader[[#This Row],[Open]]-TeknologiOppgangNedgangUnik_Vader[[#This Row],[Close]])/TeknologiOppgangNedgangUnik_Vader[[#This Row],[Close]]</f>
        <v>-1.1338671771568797E-2</v>
      </c>
      <c r="H1085" s="1">
        <v>0.55630000000000002</v>
      </c>
      <c r="I1085" s="1">
        <v>2.1000000000000001E-2</v>
      </c>
      <c r="J1085" s="1">
        <v>0.91900000000000004</v>
      </c>
      <c r="K1085" s="1">
        <v>0.06</v>
      </c>
      <c r="L1085">
        <v>1</v>
      </c>
      <c r="M1085" s="1">
        <v>0.52888732499264401</v>
      </c>
      <c r="N1085" s="1">
        <v>0.47111267500735499</v>
      </c>
      <c r="O1085" s="1">
        <v>0.54835008770557503</v>
      </c>
      <c r="P1085" s="1">
        <v>0.45164991229442403</v>
      </c>
      <c r="Q1085" s="1">
        <v>0.66666666666666596</v>
      </c>
      <c r="R1085" s="1">
        <v>0.33333333333333298</v>
      </c>
      <c r="S1085" s="1">
        <f>IF(TeknologiOppgangNedgangUnik_Vader[[#This Row],[Nedgang-KNN]]&gt;TeknologiOppgangNedgangUnik_Vader[[#This Row],[Oppgang-KNN]],0,1)</f>
        <v>0</v>
      </c>
      <c r="T1085" s="1">
        <f>IF(TeknologiOppgangNedgangUnik_Vader[[#This Row],[Label]]=TeknologiOppgangNedgangUnik_Vader[[#This Row],[Prediksjon-KNN]],1,-1)</f>
        <v>-1</v>
      </c>
      <c r="U10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5" s="2">
        <f>TeknologiOppgangNedgangUnik_Vader[[#This Row],[Conviction KNN]]*TeknologiOppgangNedgangUnik_Vader[[#This Row],[Prediksjon Rett/Feil KNN]]*TeknologiOppgangNedgangUnik_Vader[[#This Row],[Return]]</f>
        <v>1.8897786285947975E-3</v>
      </c>
      <c r="W1085" s="1">
        <v>0.51393003834861894</v>
      </c>
      <c r="X1085" s="1">
        <v>0.48606996165138</v>
      </c>
      <c r="Y1085" s="1">
        <v>0.61764705882352899</v>
      </c>
      <c r="Z1085" s="1">
        <v>0.38235294117647001</v>
      </c>
    </row>
    <row r="1086" spans="1:26" hidden="1" x14ac:dyDescent="0.3">
      <c r="A1086">
        <v>1084</v>
      </c>
      <c r="B1086" s="1">
        <v>45.897998809814503</v>
      </c>
      <c r="C1086" s="1">
        <v>45.299999237060497</v>
      </c>
      <c r="D1086" s="1">
        <v>46.200000762939503</v>
      </c>
      <c r="E1086">
        <v>37416500</v>
      </c>
      <c r="F1086" s="1">
        <v>45.666000366210902</v>
      </c>
      <c r="G1086" s="3">
        <f>(TeknologiOppgangNedgangUnik_Vader[[#This Row],[Open]]-TeknologiOppgangNedgangUnik_Vader[[#This Row],[Close]])/TeknologiOppgangNedgangUnik_Vader[[#This Row],[Close]]</f>
        <v>5.080332013820521E-3</v>
      </c>
      <c r="H1086" s="1">
        <v>0.98750000000000004</v>
      </c>
      <c r="I1086" s="1">
        <v>8.3000000000000004E-2</v>
      </c>
      <c r="J1086" s="1">
        <v>0.78500000000000003</v>
      </c>
      <c r="K1086" s="1">
        <v>0.13200000000000001</v>
      </c>
      <c r="L1086">
        <v>0</v>
      </c>
      <c r="M1086" s="1">
        <v>0.48666232771526802</v>
      </c>
      <c r="N1086" s="1">
        <v>0.51333767228473104</v>
      </c>
      <c r="O1086" s="1">
        <v>0.46378314502628698</v>
      </c>
      <c r="P1086" s="1">
        <v>0.53621685497371196</v>
      </c>
      <c r="Q1086" s="1">
        <v>0.55555555555555503</v>
      </c>
      <c r="R1086" s="1">
        <v>0.44444444444444398</v>
      </c>
      <c r="S1086" s="1">
        <f>IF(TeknologiOppgangNedgangUnik_Vader[[#This Row],[Nedgang-KNN]]&gt;TeknologiOppgangNedgangUnik_Vader[[#This Row],[Oppgang-KNN]],0,1)</f>
        <v>0</v>
      </c>
      <c r="T1086" s="1">
        <f>IF(TeknologiOppgangNedgangUnik_Vader[[#This Row],[Label]]=TeknologiOppgangNedgangUnik_Vader[[#This Row],[Prediksjon-KNN]],1,-1)</f>
        <v>1</v>
      </c>
      <c r="U10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6" s="2">
        <f>TeknologiOppgangNedgangUnik_Vader[[#This Row],[Conviction KNN]]*TeknologiOppgangNedgangUnik_Vader[[#This Row],[Prediksjon Rett/Feil KNN]]*TeknologiOppgangNedgangUnik_Vader[[#This Row],[Return]]</f>
        <v>2.8224066743447326E-4</v>
      </c>
      <c r="W1086" s="1">
        <v>0.49342784158733599</v>
      </c>
      <c r="X1086" s="1">
        <v>0.50657215841266301</v>
      </c>
      <c r="Y1086" s="1">
        <v>0.469343850842595</v>
      </c>
      <c r="Z1086" s="1">
        <v>0.530656149157404</v>
      </c>
    </row>
    <row r="1087" spans="1:26" hidden="1" x14ac:dyDescent="0.3">
      <c r="A1087">
        <v>1085</v>
      </c>
      <c r="B1087" s="1">
        <v>44.391998291015597</v>
      </c>
      <c r="C1087" s="1">
        <v>41.784000396728501</v>
      </c>
      <c r="D1087" s="1">
        <v>44.448001861572301</v>
      </c>
      <c r="E1087">
        <v>88933500</v>
      </c>
      <c r="F1087" s="1">
        <v>42.206001281738303</v>
      </c>
      <c r="G1087" s="3">
        <f>(TeknologiOppgangNedgangUnik_Vader[[#This Row],[Open]]-TeknologiOppgangNedgangUnik_Vader[[#This Row],[Close]])/TeknologiOppgangNedgangUnik_Vader[[#This Row],[Close]]</f>
        <v>5.179351141760808E-2</v>
      </c>
      <c r="H1087" s="1">
        <v>0.40189999999999998</v>
      </c>
      <c r="I1087" s="1">
        <v>0.02</v>
      </c>
      <c r="J1087" s="1">
        <v>0.93600000000000005</v>
      </c>
      <c r="K1087" s="1">
        <v>4.3999999999999997E-2</v>
      </c>
      <c r="L1087">
        <v>0</v>
      </c>
      <c r="M1087" s="1">
        <v>0.53775146934447404</v>
      </c>
      <c r="N1087" s="1">
        <v>0.46224853065552501</v>
      </c>
      <c r="O1087" s="1">
        <v>0.575505625031282</v>
      </c>
      <c r="P1087" s="1">
        <v>0.424494374968717</v>
      </c>
      <c r="Q1087" s="1">
        <v>0.44444444444444398</v>
      </c>
      <c r="R1087" s="1">
        <v>0.55555555555555503</v>
      </c>
      <c r="S1087" s="1">
        <f>IF(TeknologiOppgangNedgangUnik_Vader[[#This Row],[Nedgang-KNN]]&gt;TeknologiOppgangNedgangUnik_Vader[[#This Row],[Oppgang-KNN]],0,1)</f>
        <v>1</v>
      </c>
      <c r="T1087" s="1">
        <f>IF(TeknologiOppgangNedgangUnik_Vader[[#This Row],[Label]]=TeknologiOppgangNedgangUnik_Vader[[#This Row],[Prediksjon-KNN]],1,-1)</f>
        <v>-1</v>
      </c>
      <c r="U10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7" s="2">
        <f>TeknologiOppgangNedgangUnik_Vader[[#This Row],[Conviction KNN]]*TeknologiOppgangNedgangUnik_Vader[[#This Row],[Prediksjon Rett/Feil KNN]]*TeknologiOppgangNedgangUnik_Vader[[#This Row],[Return]]</f>
        <v>-2.8774173009782252E-3</v>
      </c>
      <c r="W1087" s="1">
        <v>0.51827932991577796</v>
      </c>
      <c r="X1087" s="1">
        <v>0.48172067008422098</v>
      </c>
      <c r="Y1087" s="1">
        <v>0.54250559284116295</v>
      </c>
      <c r="Z1087" s="1">
        <v>0.45749440715883599</v>
      </c>
    </row>
    <row r="1088" spans="1:26" hidden="1" x14ac:dyDescent="0.3">
      <c r="A1088">
        <v>1086</v>
      </c>
      <c r="B1088" s="1">
        <v>39.551998138427699</v>
      </c>
      <c r="C1088" s="1">
        <v>39.208000183105497</v>
      </c>
      <c r="D1088" s="1">
        <v>41.4799995422363</v>
      </c>
      <c r="E1088">
        <v>90019500</v>
      </c>
      <c r="F1088" s="1">
        <v>41.015998840332003</v>
      </c>
      <c r="G1088" s="3">
        <f>(TeknologiOppgangNedgangUnik_Vader[[#This Row],[Open]]-TeknologiOppgangNedgangUnik_Vader[[#This Row],[Close]])/TeknologiOppgangNedgangUnik_Vader[[#This Row],[Close]]</f>
        <v>-3.5693406068285659E-2</v>
      </c>
      <c r="H1088" s="1">
        <v>0.99490000000000001</v>
      </c>
      <c r="I1088" s="1">
        <v>5.6000000000000001E-2</v>
      </c>
      <c r="J1088" s="1">
        <v>0.80200000000000005</v>
      </c>
      <c r="K1088" s="1">
        <v>0.14199999999999999</v>
      </c>
      <c r="L1088">
        <v>1</v>
      </c>
      <c r="M1088" s="1">
        <v>0.48643851265584598</v>
      </c>
      <c r="N1088" s="1">
        <v>0.51356148734415297</v>
      </c>
      <c r="O1088" s="1">
        <v>0.45128274371388999</v>
      </c>
      <c r="P1088" s="1">
        <v>0.54871725628610901</v>
      </c>
      <c r="Q1088" s="1">
        <v>0.66666666666666596</v>
      </c>
      <c r="R1088" s="1">
        <v>0.33333333333333298</v>
      </c>
      <c r="S1088" s="1">
        <f>IF(TeknologiOppgangNedgangUnik_Vader[[#This Row],[Nedgang-KNN]]&gt;TeknologiOppgangNedgangUnik_Vader[[#This Row],[Oppgang-KNN]],0,1)</f>
        <v>0</v>
      </c>
      <c r="T1088" s="1">
        <f>IF(TeknologiOppgangNedgangUnik_Vader[[#This Row],[Label]]=TeknologiOppgangNedgangUnik_Vader[[#This Row],[Prediksjon-KNN]],1,-1)</f>
        <v>-1</v>
      </c>
      <c r="U10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8" s="2">
        <f>TeknologiOppgangNedgangUnik_Vader[[#This Row],[Conviction KNN]]*TeknologiOppgangNedgangUnik_Vader[[#This Row],[Prediksjon Rett/Feil KNN]]*TeknologiOppgangNedgangUnik_Vader[[#This Row],[Return]]</f>
        <v>5.9489010113809365E-3</v>
      </c>
      <c r="W1088" s="1">
        <v>0.49329067581883401</v>
      </c>
      <c r="X1088" s="1">
        <v>0.50670932418116499</v>
      </c>
      <c r="Y1088" s="1">
        <v>0.469343850842595</v>
      </c>
      <c r="Z1088" s="1">
        <v>0.530656149157404</v>
      </c>
    </row>
    <row r="1089" spans="1:26" x14ac:dyDescent="0.3">
      <c r="A1089">
        <v>1087</v>
      </c>
      <c r="B1089" s="1">
        <v>38.868000030517599</v>
      </c>
      <c r="C1089" s="1">
        <v>37.2439994812012</v>
      </c>
      <c r="D1089" s="1">
        <v>39.894001007080099</v>
      </c>
      <c r="E1089">
        <v>132735500</v>
      </c>
      <c r="F1089" s="1">
        <v>39.097999572753899</v>
      </c>
      <c r="G1089" s="3">
        <f>(TeknologiOppgangNedgangUnik_Vader[[#This Row],[Open]]-TeknologiOppgangNedgangUnik_Vader[[#This Row],[Close]])/TeknologiOppgangNedgangUnik_Vader[[#This Row],[Close]]</f>
        <v>-5.8826422003589859E-3</v>
      </c>
      <c r="H1089" s="1">
        <v>0.99719999999999998</v>
      </c>
      <c r="I1089" s="1">
        <v>0.04</v>
      </c>
      <c r="J1089" s="1">
        <v>0.78600000000000003</v>
      </c>
      <c r="K1089" s="1">
        <v>0.17399999999999999</v>
      </c>
      <c r="L1089">
        <v>1</v>
      </c>
      <c r="M1089" s="7">
        <v>0.477060945039882</v>
      </c>
      <c r="N1089" s="7">
        <v>0.52293905496011694</v>
      </c>
      <c r="O1089" s="7">
        <v>0.431543587146339</v>
      </c>
      <c r="P1089" s="7">
        <v>0.56845641285366</v>
      </c>
      <c r="Q1089" s="7">
        <v>0.22222222222222199</v>
      </c>
      <c r="R1089" s="7">
        <v>0.77777777777777701</v>
      </c>
      <c r="S1089" s="1">
        <f>IF(TeknologiOppgangNedgangUnik_Vader[[#This Row],[Nedgang-KNN]]&gt;TeknologiOppgangNedgangUnik_Vader[[#This Row],[Oppgang-KNN]],0,1)</f>
        <v>1</v>
      </c>
      <c r="T1089" s="1">
        <f>IF(TeknologiOppgangNedgangUnik_Vader[[#This Row],[Label]]=TeknologiOppgangNedgangUnik_Vader[[#This Row],[Prediksjon-KNN]],1,-1)</f>
        <v>1</v>
      </c>
      <c r="U10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89" s="2">
        <f>TeknologiOppgangNedgangUnik_Vader[[#This Row],[Conviction KNN]]*TeknologiOppgangNedgangUnik_Vader[[#This Row],[Prediksjon Rett/Feil KNN]]*TeknologiOppgangNedgangUnik_Vader[[#This Row],[Return]]</f>
        <v>-1.6340672778774946E-3</v>
      </c>
      <c r="W1089" s="7">
        <v>0.488738160744349</v>
      </c>
      <c r="X1089" s="7">
        <v>0.51126183925565005</v>
      </c>
      <c r="Y1089" s="7">
        <v>0.469343850842595</v>
      </c>
      <c r="Z1089" s="7">
        <v>0.530656149157404</v>
      </c>
    </row>
    <row r="1090" spans="1:26" hidden="1" x14ac:dyDescent="0.3">
      <c r="A1090">
        <v>1088</v>
      </c>
      <c r="B1090" s="1">
        <v>39.965999603271499</v>
      </c>
      <c r="C1090" s="1">
        <v>37.75</v>
      </c>
      <c r="D1090" s="1">
        <v>39.995998382568402</v>
      </c>
      <c r="E1090">
        <v>70683000</v>
      </c>
      <c r="F1090" s="1">
        <v>38.125999450683601</v>
      </c>
      <c r="G1090" s="3">
        <f>(TeknologiOppgangNedgangUnik_Vader[[#This Row],[Open]]-TeknologiOppgangNedgangUnik_Vader[[#This Row],[Close]])/TeknologiOppgangNedgangUnik_Vader[[#This Row],[Close]]</f>
        <v>4.8261033916447441E-2</v>
      </c>
      <c r="H1090" s="1">
        <v>0.99009999999999998</v>
      </c>
      <c r="I1090" s="1">
        <v>0.10299999999999999</v>
      </c>
      <c r="J1090" s="1">
        <v>0.753</v>
      </c>
      <c r="K1090" s="1">
        <v>0.14399999999999999</v>
      </c>
      <c r="L1090">
        <v>0</v>
      </c>
      <c r="M1090" s="1">
        <v>0.47975407718730301</v>
      </c>
      <c r="N1090" s="1">
        <v>0.52024592281269599</v>
      </c>
      <c r="O1090" s="1">
        <v>0.46768314459252502</v>
      </c>
      <c r="P1090" s="1">
        <v>0.53231685540747498</v>
      </c>
      <c r="Q1090" s="1">
        <v>0.77777777777777701</v>
      </c>
      <c r="R1090" s="1">
        <v>0.22222222222222199</v>
      </c>
      <c r="S1090" s="1">
        <f>IF(TeknologiOppgangNedgangUnik_Vader[[#This Row],[Nedgang-KNN]]&gt;TeknologiOppgangNedgangUnik_Vader[[#This Row],[Oppgang-KNN]],0,1)</f>
        <v>0</v>
      </c>
      <c r="T1090" s="1">
        <f>IF(TeknologiOppgangNedgangUnik_Vader[[#This Row],[Label]]=TeknologiOppgangNedgangUnik_Vader[[#This Row],[Prediksjon-KNN]],1,-1)</f>
        <v>1</v>
      </c>
      <c r="U10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90" s="2">
        <f>TeknologiOppgangNedgangUnik_Vader[[#This Row],[Conviction KNN]]*TeknologiOppgangNedgangUnik_Vader[[#This Row],[Prediksjon Rett/Feil KNN]]*TeknologiOppgangNedgangUnik_Vader[[#This Row],[Return]]</f>
        <v>1.3405842754568721E-2</v>
      </c>
      <c r="W1090" s="1">
        <v>0.49010547565969098</v>
      </c>
      <c r="X1090" s="1">
        <v>0.50989452434030802</v>
      </c>
      <c r="Y1090" s="1">
        <v>0.469343850842595</v>
      </c>
      <c r="Z1090" s="1">
        <v>0.530656149157404</v>
      </c>
    </row>
    <row r="1091" spans="1:26" hidden="1" x14ac:dyDescent="0.3">
      <c r="A1091">
        <v>1089</v>
      </c>
      <c r="B1091" s="1">
        <v>38.240001678466797</v>
      </c>
      <c r="C1091" s="1">
        <v>37.569999694824197</v>
      </c>
      <c r="D1091" s="1">
        <v>39</v>
      </c>
      <c r="E1091">
        <v>51564500</v>
      </c>
      <c r="F1091" s="1">
        <v>37.740001678466797</v>
      </c>
      <c r="G1091" s="3">
        <f>(TeknologiOppgangNedgangUnik_Vader[[#This Row],[Open]]-TeknologiOppgangNedgangUnik_Vader[[#This Row],[Close]])/TeknologiOppgangNedgangUnik_Vader[[#This Row],[Close]]</f>
        <v>1.3248542071085374E-2</v>
      </c>
      <c r="H1091" s="1">
        <v>0</v>
      </c>
      <c r="I1091" s="1">
        <v>0</v>
      </c>
      <c r="J1091" s="1">
        <v>1</v>
      </c>
      <c r="K1091" s="1">
        <v>0</v>
      </c>
      <c r="L1091">
        <v>0</v>
      </c>
      <c r="M1091" s="1">
        <v>0.56373883883369702</v>
      </c>
      <c r="N1091" s="1">
        <v>0.43626116116630198</v>
      </c>
      <c r="O1091" s="1">
        <v>0.67709443016826198</v>
      </c>
      <c r="P1091" s="1">
        <v>0.32290556983173702</v>
      </c>
      <c r="Q1091" s="1">
        <v>0.44444444444444398</v>
      </c>
      <c r="R1091" s="1">
        <v>0.55555555555555503</v>
      </c>
      <c r="S1091" s="1">
        <f>IF(TeknologiOppgangNedgangUnik_Vader[[#This Row],[Nedgang-KNN]]&gt;TeknologiOppgangNedgangUnik_Vader[[#This Row],[Oppgang-KNN]],0,1)</f>
        <v>1</v>
      </c>
      <c r="T1091" s="1">
        <f>IF(TeknologiOppgangNedgangUnik_Vader[[#This Row],[Label]]=TeknologiOppgangNedgangUnik_Vader[[#This Row],[Prediksjon-KNN]],1,-1)</f>
        <v>-1</v>
      </c>
      <c r="U10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1" s="2">
        <f>TeknologiOppgangNedgangUnik_Vader[[#This Row],[Conviction KNN]]*TeknologiOppgangNedgangUnik_Vader[[#This Row],[Prediksjon Rett/Feil KNN]]*TeknologiOppgangNedgangUnik_Vader[[#This Row],[Return]]</f>
        <v>-7.3603011506029813E-4</v>
      </c>
      <c r="W1091" s="1">
        <v>0.53105519930732104</v>
      </c>
      <c r="X1091" s="1">
        <v>0.46894480069267802</v>
      </c>
      <c r="Y1091" s="1">
        <v>0.54250559284116295</v>
      </c>
      <c r="Z1091" s="1">
        <v>0.45749440715883599</v>
      </c>
    </row>
    <row r="1092" spans="1:26" hidden="1" x14ac:dyDescent="0.3">
      <c r="A1092">
        <v>1090</v>
      </c>
      <c r="B1092" s="1">
        <v>37.419998168945298</v>
      </c>
      <c r="C1092" s="1">
        <v>37.007999420166001</v>
      </c>
      <c r="D1092" s="1">
        <v>38.478000640869098</v>
      </c>
      <c r="E1092">
        <v>59843000</v>
      </c>
      <c r="F1092" s="1">
        <v>37.972000122070298</v>
      </c>
      <c r="G1092" s="3">
        <f>(TeknologiOppgangNedgangUnik_Vader[[#This Row],[Open]]-TeknologiOppgangNedgangUnik_Vader[[#This Row],[Close]])/TeknologiOppgangNedgangUnik_Vader[[#This Row],[Close]]</f>
        <v>-1.4537078672454821E-2</v>
      </c>
      <c r="H1092" s="1">
        <v>0.98060000000000003</v>
      </c>
      <c r="I1092" s="1">
        <v>4.4999999999999998E-2</v>
      </c>
      <c r="J1092" s="1">
        <v>0.83399999999999996</v>
      </c>
      <c r="K1092" s="1">
        <v>0.121</v>
      </c>
      <c r="L1092">
        <v>1</v>
      </c>
      <c r="M1092" s="1">
        <v>0.49563057618076201</v>
      </c>
      <c r="N1092" s="1">
        <v>0.50436942381923699</v>
      </c>
      <c r="O1092" s="1">
        <v>0.46853610650018901</v>
      </c>
      <c r="P1092" s="1">
        <v>0.53146389349980905</v>
      </c>
      <c r="Q1092" s="1">
        <v>0.66666666666666596</v>
      </c>
      <c r="R1092" s="1">
        <v>0.33333333333333298</v>
      </c>
      <c r="S1092" s="1">
        <f>IF(TeknologiOppgangNedgangUnik_Vader[[#This Row],[Nedgang-KNN]]&gt;TeknologiOppgangNedgangUnik_Vader[[#This Row],[Oppgang-KNN]],0,1)</f>
        <v>0</v>
      </c>
      <c r="T1092" s="1">
        <f>IF(TeknologiOppgangNedgangUnik_Vader[[#This Row],[Label]]=TeknologiOppgangNedgangUnik_Vader[[#This Row],[Prediksjon-KNN]],1,-1)</f>
        <v>-1</v>
      </c>
      <c r="U10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2" s="2">
        <f>TeknologiOppgangNedgangUnik_Vader[[#This Row],[Conviction KNN]]*TeknologiOppgangNedgangUnik_Vader[[#This Row],[Prediksjon Rett/Feil KNN]]*TeknologiOppgangNedgangUnik_Vader[[#This Row],[Return]]</f>
        <v>2.4228464454091343E-3</v>
      </c>
      <c r="W1092" s="1">
        <v>0.49772765382585499</v>
      </c>
      <c r="X1092" s="1">
        <v>0.50227234617414396</v>
      </c>
      <c r="Y1092" s="1">
        <v>0.469343850842595</v>
      </c>
      <c r="Z1092" s="1">
        <v>0.530656149157404</v>
      </c>
    </row>
    <row r="1093" spans="1:26" hidden="1" x14ac:dyDescent="0.3">
      <c r="A1093">
        <v>1091</v>
      </c>
      <c r="B1093" s="1">
        <v>37.75</v>
      </c>
      <c r="C1093" s="1">
        <v>37.403999328613303</v>
      </c>
      <c r="D1093" s="1">
        <v>38.451999664306598</v>
      </c>
      <c r="E1093">
        <v>39632500</v>
      </c>
      <c r="F1093" s="1">
        <v>37.644001007080099</v>
      </c>
      <c r="G1093" s="3">
        <f>(TeknologiOppgangNedgangUnik_Vader[[#This Row],[Open]]-TeknologiOppgangNedgangUnik_Vader[[#This Row],[Close]])/TeknologiOppgangNedgangUnik_Vader[[#This Row],[Close]]</f>
        <v>2.8158269600504003E-3</v>
      </c>
      <c r="H1093" s="1">
        <v>0.89749999999999996</v>
      </c>
      <c r="I1093" s="1">
        <v>3.7999999999999999E-2</v>
      </c>
      <c r="J1093" s="1">
        <v>0.84899999999999998</v>
      </c>
      <c r="K1093" s="1">
        <v>0.113</v>
      </c>
      <c r="L1093">
        <v>0</v>
      </c>
      <c r="M1093" s="1">
        <v>0.50103973878335695</v>
      </c>
      <c r="N1093" s="1">
        <v>0.498960261216642</v>
      </c>
      <c r="O1093" s="1">
        <v>0.47840663466276701</v>
      </c>
      <c r="P1093" s="1">
        <v>0.521593365337232</v>
      </c>
      <c r="Q1093" s="1">
        <v>0.66666666666666596</v>
      </c>
      <c r="R1093" s="1">
        <v>0.33333333333333298</v>
      </c>
      <c r="S1093" s="1">
        <f>IF(TeknologiOppgangNedgangUnik_Vader[[#This Row],[Nedgang-KNN]]&gt;TeknologiOppgangNedgangUnik_Vader[[#This Row],[Oppgang-KNN]],0,1)</f>
        <v>0</v>
      </c>
      <c r="T1093" s="1">
        <f>IF(TeknologiOppgangNedgangUnik_Vader[[#This Row],[Label]]=TeknologiOppgangNedgangUnik_Vader[[#This Row],[Prediksjon-KNN]],1,-1)</f>
        <v>1</v>
      </c>
      <c r="U10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3" s="2">
        <f>TeknologiOppgangNedgangUnik_Vader[[#This Row],[Conviction KNN]]*TeknologiOppgangNedgangUnik_Vader[[#This Row],[Prediksjon Rett/Feil KNN]]*TeknologiOppgangNedgangUnik_Vader[[#This Row],[Return]]</f>
        <v>4.6930449334173289E-4</v>
      </c>
      <c r="W1093" s="1">
        <v>0.50036277518916195</v>
      </c>
      <c r="X1093" s="1">
        <v>0.499637224810837</v>
      </c>
      <c r="Y1093" s="1">
        <v>0.515593561368209</v>
      </c>
      <c r="Z1093" s="1">
        <v>0.48440643863179</v>
      </c>
    </row>
    <row r="1094" spans="1:26" x14ac:dyDescent="0.3">
      <c r="A1094">
        <v>1092</v>
      </c>
      <c r="B1094" s="1">
        <v>37.0200004577637</v>
      </c>
      <c r="C1094" s="1">
        <v>36.819999694824197</v>
      </c>
      <c r="D1094" s="1">
        <v>37.984001159667997</v>
      </c>
      <c r="E1094">
        <v>52033500</v>
      </c>
      <c r="F1094" s="1">
        <v>37.0320014953613</v>
      </c>
      <c r="G1094" s="3">
        <f>(TeknologiOppgangNedgangUnik_Vader[[#This Row],[Open]]-TeknologiOppgangNedgangUnik_Vader[[#This Row],[Close]])/TeknologiOppgangNedgangUnik_Vader[[#This Row],[Close]]</f>
        <v>-3.240720758531693E-4</v>
      </c>
      <c r="H1094" s="1">
        <v>0</v>
      </c>
      <c r="I1094" s="1">
        <v>0</v>
      </c>
      <c r="J1094" s="1">
        <v>1</v>
      </c>
      <c r="K1094" s="1">
        <v>0</v>
      </c>
      <c r="L1094">
        <v>1</v>
      </c>
      <c r="M1094" s="7">
        <v>0.56373883883369702</v>
      </c>
      <c r="N1094" s="7">
        <v>0.43626116116630198</v>
      </c>
      <c r="O1094" s="7">
        <v>0.67709443016826198</v>
      </c>
      <c r="P1094" s="7">
        <v>0.32290556983173702</v>
      </c>
      <c r="Q1094" s="7">
        <v>0.44444444444444398</v>
      </c>
      <c r="R1094" s="7">
        <v>0.55555555555555503</v>
      </c>
      <c r="S1094" s="1">
        <f>IF(TeknologiOppgangNedgangUnik_Vader[[#This Row],[Nedgang-KNN]]&gt;TeknologiOppgangNedgangUnik_Vader[[#This Row],[Oppgang-KNN]],0,1)</f>
        <v>1</v>
      </c>
      <c r="T1094" s="1">
        <f>IF(TeknologiOppgangNedgangUnik_Vader[[#This Row],[Label]]=TeknologiOppgangNedgangUnik_Vader[[#This Row],[Prediksjon-KNN]],1,-1)</f>
        <v>1</v>
      </c>
      <c r="U10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4" s="2">
        <f>TeknologiOppgangNedgangUnik_Vader[[#This Row],[Conviction KNN]]*TeknologiOppgangNedgangUnik_Vader[[#This Row],[Prediksjon Rett/Feil KNN]]*TeknologiOppgangNedgangUnik_Vader[[#This Row],[Return]]</f>
        <v>-1.8004004214064951E-5</v>
      </c>
      <c r="W1094" s="7">
        <v>0.53105519930732104</v>
      </c>
      <c r="X1094" s="7">
        <v>0.46894480069267802</v>
      </c>
      <c r="Y1094" s="7">
        <v>0.54250559284116295</v>
      </c>
      <c r="Z1094" s="7">
        <v>0.45749440715883599</v>
      </c>
    </row>
    <row r="1095" spans="1:26" hidden="1" x14ac:dyDescent="0.3">
      <c r="A1095">
        <v>1093</v>
      </c>
      <c r="B1095" s="1">
        <v>36.220001220703097</v>
      </c>
      <c r="C1095" s="1">
        <v>35.922000885009801</v>
      </c>
      <c r="D1095" s="1">
        <v>38.7960014343262</v>
      </c>
      <c r="E1095">
        <v>69037500</v>
      </c>
      <c r="F1095" s="1">
        <v>38.720001220703097</v>
      </c>
      <c r="G1095" s="3">
        <f>(TeknologiOppgangNedgangUnik_Vader[[#This Row],[Open]]-TeknologiOppgangNedgangUnik_Vader[[#This Row],[Close]])/TeknologiOppgangNedgangUnik_Vader[[#This Row],[Close]]</f>
        <v>-6.4566113666940733E-2</v>
      </c>
      <c r="H1095" s="1">
        <v>0.94740000000000002</v>
      </c>
      <c r="I1095" s="1">
        <v>9.0999999999999998E-2</v>
      </c>
      <c r="J1095" s="1">
        <v>0.80800000000000005</v>
      </c>
      <c r="K1095" s="1">
        <v>0.10199999999999999</v>
      </c>
      <c r="L1095">
        <v>1</v>
      </c>
      <c r="M1095" s="1">
        <v>0.50456214232000896</v>
      </c>
      <c r="N1095" s="1">
        <v>0.49543785767998999</v>
      </c>
      <c r="O1095" s="1">
        <v>0.49036363650536002</v>
      </c>
      <c r="P1095" s="1">
        <v>0.50963636349464003</v>
      </c>
      <c r="Q1095" s="1">
        <v>0.55555555555555503</v>
      </c>
      <c r="R1095" s="1">
        <v>0.44444444444444398</v>
      </c>
      <c r="S1095" s="1">
        <f>IF(TeknologiOppgangNedgangUnik_Vader[[#This Row],[Nedgang-KNN]]&gt;TeknologiOppgangNedgangUnik_Vader[[#This Row],[Oppgang-KNN]],0,1)</f>
        <v>0</v>
      </c>
      <c r="T1095" s="1">
        <f>IF(TeknologiOppgangNedgangUnik_Vader[[#This Row],[Label]]=TeknologiOppgangNedgangUnik_Vader[[#This Row],[Prediksjon-KNN]],1,-1)</f>
        <v>-1</v>
      </c>
      <c r="U10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5" s="2">
        <f>TeknologiOppgangNedgangUnik_Vader[[#This Row],[Conviction KNN]]*TeknologiOppgangNedgangUnik_Vader[[#This Row],[Prediksjon Rett/Feil KNN]]*TeknologiOppgangNedgangUnik_Vader[[#This Row],[Return]]</f>
        <v>3.5870063148300386E-3</v>
      </c>
      <c r="W1095" s="1">
        <v>0.49857348648400202</v>
      </c>
      <c r="X1095" s="1">
        <v>0.50142651351599798</v>
      </c>
      <c r="Y1095" s="1">
        <v>0.469343850842595</v>
      </c>
      <c r="Z1095" s="1">
        <v>0.530656149157404</v>
      </c>
    </row>
    <row r="1096" spans="1:26" hidden="1" x14ac:dyDescent="0.3">
      <c r="A1096">
        <v>1094</v>
      </c>
      <c r="B1096" s="1">
        <v>39.736000061035199</v>
      </c>
      <c r="C1096" s="1">
        <v>38.369998931884801</v>
      </c>
      <c r="D1096" s="1">
        <v>40.2560005187988</v>
      </c>
      <c r="E1096">
        <v>67554000</v>
      </c>
      <c r="F1096" s="1">
        <v>39.318000793457003</v>
      </c>
      <c r="G1096" s="3">
        <f>(TeknologiOppgangNedgangUnik_Vader[[#This Row],[Open]]-TeknologiOppgangNedgangUnik_Vader[[#This Row],[Close]])/TeknologiOppgangNedgangUnik_Vader[[#This Row],[Close]]</f>
        <v>1.0631244192043362E-2</v>
      </c>
      <c r="H1096" s="1">
        <v>0.99109999999999998</v>
      </c>
      <c r="I1096" s="1">
        <v>3.5999999999999997E-2</v>
      </c>
      <c r="J1096" s="1">
        <v>0.85299999999999998</v>
      </c>
      <c r="K1096" s="1">
        <v>0.112</v>
      </c>
      <c r="L1096">
        <v>0</v>
      </c>
      <c r="M1096" s="1">
        <v>0.50723511564175805</v>
      </c>
      <c r="N1096" s="1">
        <v>0.49276488435824101</v>
      </c>
      <c r="O1096" s="1">
        <v>0.47876966735154403</v>
      </c>
      <c r="P1096" s="1">
        <v>0.52123033264845497</v>
      </c>
      <c r="Q1096" s="1">
        <v>0.77777777777777701</v>
      </c>
      <c r="R1096" s="1">
        <v>0.22222222222222199</v>
      </c>
      <c r="S1096" s="1">
        <f>IF(TeknologiOppgangNedgangUnik_Vader[[#This Row],[Nedgang-KNN]]&gt;TeknologiOppgangNedgangUnik_Vader[[#This Row],[Oppgang-KNN]],0,1)</f>
        <v>0</v>
      </c>
      <c r="T1096" s="1">
        <f>IF(TeknologiOppgangNedgangUnik_Vader[[#This Row],[Label]]=TeknologiOppgangNedgangUnik_Vader[[#This Row],[Prediksjon-KNN]],1,-1)</f>
        <v>1</v>
      </c>
      <c r="U10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96" s="2">
        <f>TeknologiOppgangNedgangUnik_Vader[[#This Row],[Conviction KNN]]*TeknologiOppgangNedgangUnik_Vader[[#This Row],[Prediksjon Rett/Feil KNN]]*TeknologiOppgangNedgangUnik_Vader[[#This Row],[Return]]</f>
        <v>2.9531233866787088E-3</v>
      </c>
      <c r="W1096" s="1">
        <v>0.4997965948177</v>
      </c>
      <c r="X1096" s="1">
        <v>0.500203405182299</v>
      </c>
      <c r="Y1096" s="1">
        <v>0.515593561368209</v>
      </c>
      <c r="Z1096" s="1">
        <v>0.48440643863179</v>
      </c>
    </row>
    <row r="1097" spans="1:26" hidden="1" x14ac:dyDescent="0.3">
      <c r="A1097">
        <v>1095</v>
      </c>
      <c r="B1097" s="1">
        <v>41</v>
      </c>
      <c r="C1097" s="1">
        <v>40.700000762939503</v>
      </c>
      <c r="D1097" s="1">
        <v>42.167999267578097</v>
      </c>
      <c r="E1097">
        <v>80017500</v>
      </c>
      <c r="F1097" s="1">
        <v>40.900001525878899</v>
      </c>
      <c r="G1097" s="3">
        <f>(TeknologiOppgangNedgangUnik_Vader[[#This Row],[Open]]-TeknologiOppgangNedgangUnik_Vader[[#This Row],[Close]])/TeknologiOppgangNedgangUnik_Vader[[#This Row],[Close]]</f>
        <v>2.4449503762934638E-3</v>
      </c>
      <c r="H1097" s="1">
        <v>0.99570000000000003</v>
      </c>
      <c r="I1097" s="1">
        <v>0.05</v>
      </c>
      <c r="J1097" s="1">
        <v>0.74</v>
      </c>
      <c r="K1097" s="1">
        <v>0.21099999999999999</v>
      </c>
      <c r="L1097">
        <v>0</v>
      </c>
      <c r="M1097" s="1">
        <v>0.47006329251517398</v>
      </c>
      <c r="N1097" s="1">
        <v>0.52993670748482502</v>
      </c>
      <c r="O1097" s="1">
        <v>0.40706279762353398</v>
      </c>
      <c r="P1097" s="1">
        <v>0.59293720237646497</v>
      </c>
      <c r="Q1097" s="1">
        <v>0.55555555555555503</v>
      </c>
      <c r="R1097" s="1">
        <v>0.44444444444444398</v>
      </c>
      <c r="S1097" s="1">
        <f>IF(TeknologiOppgangNedgangUnik_Vader[[#This Row],[Nedgang-KNN]]&gt;TeknologiOppgangNedgangUnik_Vader[[#This Row],[Oppgang-KNN]],0,1)</f>
        <v>0</v>
      </c>
      <c r="T1097" s="1">
        <f>IF(TeknologiOppgangNedgangUnik_Vader[[#This Row],[Label]]=TeknologiOppgangNedgangUnik_Vader[[#This Row],[Prediksjon-KNN]],1,-1)</f>
        <v>1</v>
      </c>
      <c r="U10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7" s="2">
        <f>TeknologiOppgangNedgangUnik_Vader[[#This Row],[Conviction KNN]]*TeknologiOppgangNedgangUnik_Vader[[#This Row],[Prediksjon Rett/Feil KNN]]*TeknologiOppgangNedgangUnik_Vader[[#This Row],[Return]]</f>
        <v>1.358305764607479E-4</v>
      </c>
      <c r="W1097" s="1">
        <v>0.48183719341334103</v>
      </c>
      <c r="X1097" s="1">
        <v>0.51816280658665803</v>
      </c>
      <c r="Y1097" s="1">
        <v>0.469343850842595</v>
      </c>
      <c r="Z1097" s="1">
        <v>0.530656149157404</v>
      </c>
    </row>
    <row r="1098" spans="1:26" hidden="1" x14ac:dyDescent="0.3">
      <c r="A1098">
        <v>1096</v>
      </c>
      <c r="B1098" s="1">
        <v>42.049999237060497</v>
      </c>
      <c r="C1098" s="1">
        <v>41.801998138427699</v>
      </c>
      <c r="D1098" s="1">
        <v>43.3880004882812</v>
      </c>
      <c r="E1098">
        <v>52925000</v>
      </c>
      <c r="F1098" s="1">
        <v>42.576000213622997</v>
      </c>
      <c r="G1098" s="3">
        <f>(TeknologiOppgangNedgangUnik_Vader[[#This Row],[Open]]-TeknologiOppgangNedgangUnik_Vader[[#This Row],[Close]])/TeknologiOppgangNedgangUnik_Vader[[#This Row],[Close]]</f>
        <v>-1.2354400928300353E-2</v>
      </c>
      <c r="H1098" s="1">
        <v>0.87790000000000001</v>
      </c>
      <c r="I1098" s="1">
        <v>4.9000000000000002E-2</v>
      </c>
      <c r="J1098" s="1">
        <v>0.875</v>
      </c>
      <c r="K1098" s="1">
        <v>7.5999999999999998E-2</v>
      </c>
      <c r="L1098">
        <v>1</v>
      </c>
      <c r="M1098" s="1">
        <v>0.51320023855752495</v>
      </c>
      <c r="N1098" s="1">
        <v>0.486799761442474</v>
      </c>
      <c r="O1098" s="1">
        <v>0.50597977453520404</v>
      </c>
      <c r="P1098" s="1">
        <v>0.49402022546479502</v>
      </c>
      <c r="Q1098" s="1">
        <v>0.66666666666666596</v>
      </c>
      <c r="R1098" s="1">
        <v>0.33333333333333298</v>
      </c>
      <c r="S1098" s="1">
        <f>IF(TeknologiOppgangNedgangUnik_Vader[[#This Row],[Nedgang-KNN]]&gt;TeknologiOppgangNedgangUnik_Vader[[#This Row],[Oppgang-KNN]],0,1)</f>
        <v>0</v>
      </c>
      <c r="T1098" s="1">
        <f>IF(TeknologiOppgangNedgangUnik_Vader[[#This Row],[Label]]=TeknologiOppgangNedgangUnik_Vader[[#This Row],[Prediksjon-KNN]],1,-1)</f>
        <v>-1</v>
      </c>
      <c r="U10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8" s="2">
        <f>TeknologiOppgangNedgangUnik_Vader[[#This Row],[Conviction KNN]]*TeknologiOppgangNedgangUnik_Vader[[#This Row],[Prediksjon Rett/Feil KNN]]*TeknologiOppgangNedgangUnik_Vader[[#This Row],[Return]]</f>
        <v>2.0590668213833901E-3</v>
      </c>
      <c r="W1098" s="1">
        <v>0.50625748543327898</v>
      </c>
      <c r="X1098" s="1">
        <v>0.49374251456672003</v>
      </c>
      <c r="Y1098" s="1">
        <v>0.37301587301587302</v>
      </c>
      <c r="Z1098" s="1">
        <v>0.62698412698412698</v>
      </c>
    </row>
    <row r="1099" spans="1:26" hidden="1" x14ac:dyDescent="0.3">
      <c r="A1099">
        <v>1097</v>
      </c>
      <c r="B1099" s="1">
        <v>44.590000152587898</v>
      </c>
      <c r="C1099" s="1">
        <v>41.799999237060497</v>
      </c>
      <c r="D1099" s="1">
        <v>44.675998687744098</v>
      </c>
      <c r="E1099">
        <v>75987500</v>
      </c>
      <c r="F1099" s="1">
        <v>41.852001190185497</v>
      </c>
      <c r="G1099" s="3">
        <f>(TeknologiOppgangNedgangUnik_Vader[[#This Row],[Open]]-TeknologiOppgangNedgangUnik_Vader[[#This Row],[Close]])/TeknologiOppgangNedgangUnik_Vader[[#This Row],[Close]]</f>
        <v>6.5420980706759488E-2</v>
      </c>
      <c r="H1099" s="1">
        <v>-0.36120000000000002</v>
      </c>
      <c r="I1099" s="1">
        <v>3.3000000000000002E-2</v>
      </c>
      <c r="J1099" s="1">
        <v>0.94099999999999995</v>
      </c>
      <c r="K1099" s="1">
        <v>2.5999999999999999E-2</v>
      </c>
      <c r="L1099">
        <v>0</v>
      </c>
      <c r="M1099" s="1">
        <v>0.55747301132562499</v>
      </c>
      <c r="N1099" s="1">
        <v>0.44252698867437401</v>
      </c>
      <c r="O1099" s="1">
        <v>0.68116586566901005</v>
      </c>
      <c r="P1099" s="1">
        <v>0.31883413433098901</v>
      </c>
      <c r="Q1099" s="1">
        <v>0.55555555555555503</v>
      </c>
      <c r="R1099" s="1">
        <v>0.44444444444444398</v>
      </c>
      <c r="S1099" s="1">
        <f>IF(TeknologiOppgangNedgangUnik_Vader[[#This Row],[Nedgang-KNN]]&gt;TeknologiOppgangNedgangUnik_Vader[[#This Row],[Oppgang-KNN]],0,1)</f>
        <v>0</v>
      </c>
      <c r="T1099" s="1">
        <f>IF(TeknologiOppgangNedgangUnik_Vader[[#This Row],[Label]]=TeknologiOppgangNedgangUnik_Vader[[#This Row],[Prediksjon-KNN]],1,-1)</f>
        <v>1</v>
      </c>
      <c r="U10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9" s="2">
        <f>TeknologiOppgangNedgangUnik_Vader[[#This Row],[Conviction KNN]]*TeknologiOppgangNedgangUnik_Vader[[#This Row],[Prediksjon Rett/Feil KNN]]*TeknologiOppgangNedgangUnik_Vader[[#This Row],[Return]]</f>
        <v>3.6344989281533028E-3</v>
      </c>
      <c r="W1099" s="1">
        <v>0.52814719802778698</v>
      </c>
      <c r="X1099" s="1">
        <v>0.47185280197221302</v>
      </c>
      <c r="Y1099" s="1">
        <v>0.54250559284116295</v>
      </c>
      <c r="Z1099" s="1">
        <v>0.45749440715883599</v>
      </c>
    </row>
    <row r="1100" spans="1:26" x14ac:dyDescent="0.3">
      <c r="A1100">
        <v>1098</v>
      </c>
      <c r="B1100" s="1">
        <v>42.076000213622997</v>
      </c>
      <c r="C1100" s="1">
        <v>41.501998901367202</v>
      </c>
      <c r="D1100" s="1">
        <v>42.9799995422363</v>
      </c>
      <c r="E1100">
        <v>40841500</v>
      </c>
      <c r="F1100" s="1">
        <v>42.7820014953613</v>
      </c>
      <c r="G1100" s="3">
        <f>(TeknologiOppgangNedgangUnik_Vader[[#This Row],[Open]]-TeknologiOppgangNedgangUnik_Vader[[#This Row],[Close]])/TeknologiOppgangNedgangUnik_Vader[[#This Row],[Close]]</f>
        <v>-1.6502296691632154E-2</v>
      </c>
      <c r="H1100" s="1">
        <v>-0.90769999999999995</v>
      </c>
      <c r="I1100" s="1">
        <v>0.121</v>
      </c>
      <c r="J1100" s="1">
        <v>0.79</v>
      </c>
      <c r="K1100" s="1">
        <v>8.8999999999999996E-2</v>
      </c>
      <c r="L1100">
        <v>1</v>
      </c>
      <c r="M1100" s="7">
        <v>0.53469158860398103</v>
      </c>
      <c r="N1100" s="7">
        <v>0.46530841139601797</v>
      </c>
      <c r="O1100" s="7">
        <v>0.75354228003123302</v>
      </c>
      <c r="P1100" s="7">
        <v>0.246457719968766</v>
      </c>
      <c r="Q1100" s="7">
        <v>0.44444444444444398</v>
      </c>
      <c r="R1100" s="7">
        <v>0.55555555555555503</v>
      </c>
      <c r="S1100" s="1">
        <f>IF(TeknologiOppgangNedgangUnik_Vader[[#This Row],[Nedgang-KNN]]&gt;TeknologiOppgangNedgangUnik_Vader[[#This Row],[Oppgang-KNN]],0,1)</f>
        <v>1</v>
      </c>
      <c r="T1100" s="1">
        <f>IF(TeknologiOppgangNedgangUnik_Vader[[#This Row],[Label]]=TeknologiOppgangNedgangUnik_Vader[[#This Row],[Prediksjon-KNN]],1,-1)</f>
        <v>1</v>
      </c>
      <c r="U11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0" s="2">
        <f>TeknologiOppgangNedgangUnik_Vader[[#This Row],[Conviction KNN]]*TeknologiOppgangNedgangUnik_Vader[[#This Row],[Prediksjon Rett/Feil KNN]]*TeknologiOppgangNedgangUnik_Vader[[#This Row],[Return]]</f>
        <v>-9.1679426064623026E-4</v>
      </c>
      <c r="W1100" s="7">
        <v>0.517336750946225</v>
      </c>
      <c r="X1100" s="7">
        <v>0.482663249053774</v>
      </c>
      <c r="Y1100" s="7">
        <v>0.54250559284116295</v>
      </c>
      <c r="Z1100" s="7">
        <v>0.45749440715883599</v>
      </c>
    </row>
    <row r="1101" spans="1:26" x14ac:dyDescent="0.3">
      <c r="A1101">
        <v>1099</v>
      </c>
      <c r="B1101" s="1">
        <v>42.25</v>
      </c>
      <c r="C1101" s="1">
        <v>42.080001831054702</v>
      </c>
      <c r="D1101" s="1">
        <v>43.330001831054702</v>
      </c>
      <c r="E1101">
        <v>37167000</v>
      </c>
      <c r="F1101" s="1">
        <v>42.984001159667997</v>
      </c>
      <c r="G1101" s="3">
        <f>(TeknologiOppgangNedgangUnik_Vader[[#This Row],[Open]]-TeknologiOppgangNedgangUnik_Vader[[#This Row],[Close]])/TeknologiOppgangNedgangUnik_Vader[[#This Row],[Close]]</f>
        <v>-1.7076147865841593E-2</v>
      </c>
      <c r="H1101" s="1">
        <v>0.98329999999999995</v>
      </c>
      <c r="I1101" s="1">
        <v>7.5999999999999998E-2</v>
      </c>
      <c r="J1101" s="1">
        <v>0.78800000000000003</v>
      </c>
      <c r="K1101" s="1">
        <v>0.13600000000000001</v>
      </c>
      <c r="L1101">
        <v>1</v>
      </c>
      <c r="M1101" s="7">
        <v>0.48622423867162401</v>
      </c>
      <c r="N1101" s="7">
        <v>0.51377576132837499</v>
      </c>
      <c r="O1101" s="7">
        <v>0.45843965597928898</v>
      </c>
      <c r="P1101" s="7">
        <v>0.54156034402070996</v>
      </c>
      <c r="Q1101" s="7">
        <v>0.44444444444444398</v>
      </c>
      <c r="R1101" s="7">
        <v>0.55555555555555503</v>
      </c>
      <c r="S1101" s="1">
        <f>IF(TeknologiOppgangNedgangUnik_Vader[[#This Row],[Nedgang-KNN]]&gt;TeknologiOppgangNedgangUnik_Vader[[#This Row],[Oppgang-KNN]],0,1)</f>
        <v>1</v>
      </c>
      <c r="T1101" s="1">
        <f>IF(TeknologiOppgangNedgangUnik_Vader[[#This Row],[Label]]=TeknologiOppgangNedgangUnik_Vader[[#This Row],[Prediksjon-KNN]],1,-1)</f>
        <v>1</v>
      </c>
      <c r="U11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1" s="2">
        <f>TeknologiOppgangNedgangUnik_Vader[[#This Row],[Conviction KNN]]*TeknologiOppgangNedgangUnik_Vader[[#This Row],[Prediksjon Rett/Feil KNN]]*TeknologiOppgangNedgangUnik_Vader[[#This Row],[Return]]</f>
        <v>-9.4867488143564349E-4</v>
      </c>
      <c r="W1101" s="7">
        <v>0.49321059777343301</v>
      </c>
      <c r="X1101" s="7">
        <v>0.50678940222656599</v>
      </c>
      <c r="Y1101" s="7">
        <v>0.469343850842595</v>
      </c>
      <c r="Z1101" s="7">
        <v>0.530656149157404</v>
      </c>
    </row>
    <row r="1102" spans="1:26" hidden="1" x14ac:dyDescent="0.3">
      <c r="A1102">
        <v>1100</v>
      </c>
      <c r="B1102" s="1">
        <v>43.096000671386697</v>
      </c>
      <c r="C1102" s="1">
        <v>42.854000091552699</v>
      </c>
      <c r="D1102" s="1">
        <v>45.400001525878899</v>
      </c>
      <c r="E1102">
        <v>61584000</v>
      </c>
      <c r="F1102" s="1">
        <v>45.0060005187988</v>
      </c>
      <c r="G1102" s="3">
        <f>(TeknologiOppgangNedgangUnik_Vader[[#This Row],[Open]]-TeknologiOppgangNedgangUnik_Vader[[#This Row],[Close]])/TeknologiOppgangNedgangUnik_Vader[[#This Row],[Close]]</f>
        <v>-4.2438782060056725E-2</v>
      </c>
      <c r="H1102" s="1">
        <v>0.99639999999999995</v>
      </c>
      <c r="I1102" s="1">
        <v>6.7000000000000004E-2</v>
      </c>
      <c r="J1102" s="1">
        <v>0.8</v>
      </c>
      <c r="K1102" s="1">
        <v>0.13300000000000001</v>
      </c>
      <c r="L1102">
        <v>1</v>
      </c>
      <c r="M1102" s="1">
        <v>0.48819568925964901</v>
      </c>
      <c r="N1102" s="1">
        <v>0.51180431074035004</v>
      </c>
      <c r="O1102" s="1">
        <v>0.45837637175030499</v>
      </c>
      <c r="P1102" s="1">
        <v>0.54162362824969401</v>
      </c>
      <c r="Q1102" s="1">
        <v>0.66666666666666596</v>
      </c>
      <c r="R1102" s="1">
        <v>0.33333333333333298</v>
      </c>
      <c r="S1102" s="1">
        <f>IF(TeknologiOppgangNedgangUnik_Vader[[#This Row],[Nedgang-KNN]]&gt;TeknologiOppgangNedgangUnik_Vader[[#This Row],[Oppgang-KNN]],0,1)</f>
        <v>0</v>
      </c>
      <c r="T1102" s="1">
        <f>IF(TeknologiOppgangNedgangUnik_Vader[[#This Row],[Label]]=TeknologiOppgangNedgangUnik_Vader[[#This Row],[Prediksjon-KNN]],1,-1)</f>
        <v>-1</v>
      </c>
      <c r="U11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02" s="2">
        <f>TeknologiOppgangNedgangUnik_Vader[[#This Row],[Conviction KNN]]*TeknologiOppgangNedgangUnik_Vader[[#This Row],[Prediksjon Rett/Feil KNN]]*TeknologiOppgangNedgangUnik_Vader[[#This Row],[Return]]</f>
        <v>7.0731303433427799E-3</v>
      </c>
      <c r="W1102" s="1">
        <v>0.49415045125966101</v>
      </c>
      <c r="X1102" s="1">
        <v>0.50584954874033805</v>
      </c>
      <c r="Y1102" s="1">
        <v>0.469343850842595</v>
      </c>
      <c r="Z1102" s="1">
        <v>0.530656149157404</v>
      </c>
    </row>
    <row r="1103" spans="1:26" hidden="1" x14ac:dyDescent="0.3">
      <c r="A1103">
        <v>1101</v>
      </c>
      <c r="B1103" s="1">
        <v>45.7439994812012</v>
      </c>
      <c r="C1103" s="1">
        <v>44.512001037597699</v>
      </c>
      <c r="D1103" s="1">
        <v>46.948001861572301</v>
      </c>
      <c r="E1103">
        <v>63579000</v>
      </c>
      <c r="F1103" s="1">
        <v>44.948001861572301</v>
      </c>
      <c r="G1103" s="3">
        <f>(TeknologiOppgangNedgangUnik_Vader[[#This Row],[Open]]-TeknologiOppgangNedgangUnik_Vader[[#This Row],[Close]])/TeknologiOppgangNedgangUnik_Vader[[#This Row],[Close]]</f>
        <v>1.7709299338385647E-2</v>
      </c>
      <c r="H1103" s="1">
        <v>0.98839999999999995</v>
      </c>
      <c r="I1103" s="1">
        <v>4.8000000000000001E-2</v>
      </c>
      <c r="J1103" s="1">
        <v>0.82699999999999996</v>
      </c>
      <c r="K1103" s="1">
        <v>0.125</v>
      </c>
      <c r="L1103">
        <v>0</v>
      </c>
      <c r="M1103" s="1">
        <v>0.49366151044256001</v>
      </c>
      <c r="N1103" s="1">
        <v>0.50633848955743899</v>
      </c>
      <c r="O1103" s="1">
        <v>0.46474166820906199</v>
      </c>
      <c r="P1103" s="1">
        <v>0.53525833179093696</v>
      </c>
      <c r="Q1103" s="1">
        <v>0.44444444444444398</v>
      </c>
      <c r="R1103" s="1">
        <v>0.55555555555555503</v>
      </c>
      <c r="S1103" s="1">
        <f>IF(TeknologiOppgangNedgangUnik_Vader[[#This Row],[Nedgang-KNN]]&gt;TeknologiOppgangNedgangUnik_Vader[[#This Row],[Oppgang-KNN]],0,1)</f>
        <v>1</v>
      </c>
      <c r="T1103" s="1">
        <f>IF(TeknologiOppgangNedgangUnik_Vader[[#This Row],[Label]]=TeknologiOppgangNedgangUnik_Vader[[#This Row],[Prediksjon-KNN]],1,-1)</f>
        <v>-1</v>
      </c>
      <c r="U11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3" s="2">
        <f>TeknologiOppgangNedgangUnik_Vader[[#This Row],[Conviction KNN]]*TeknologiOppgangNedgangUnik_Vader[[#This Row],[Prediksjon Rett/Feil KNN]]*TeknologiOppgangNedgangUnik_Vader[[#This Row],[Return]]</f>
        <v>-9.8384996324364649E-4</v>
      </c>
      <c r="W1103" s="1">
        <v>0.49677638704465898</v>
      </c>
      <c r="X1103" s="1">
        <v>0.50322361295534002</v>
      </c>
      <c r="Y1103" s="1">
        <v>0.469343850842595</v>
      </c>
      <c r="Z1103" s="1">
        <v>0.530656149157404</v>
      </c>
    </row>
    <row r="1104" spans="1:26" hidden="1" x14ac:dyDescent="0.3">
      <c r="A1104">
        <v>1102</v>
      </c>
      <c r="B1104" s="1">
        <v>44.599998474121101</v>
      </c>
      <c r="C1104" s="1">
        <v>43.2700004577637</v>
      </c>
      <c r="D1104" s="1">
        <v>45.380001068115199</v>
      </c>
      <c r="E1104">
        <v>59317500</v>
      </c>
      <c r="F1104" s="1">
        <v>43.923999786377003</v>
      </c>
      <c r="G1104" s="3">
        <f>(TeknologiOppgangNedgangUnik_Vader[[#This Row],[Open]]-TeknologiOppgangNedgangUnik_Vader[[#This Row],[Close]])/TeknologiOppgangNedgangUnik_Vader[[#This Row],[Close]]</f>
        <v>1.5390189669242247E-2</v>
      </c>
      <c r="H1104" s="1">
        <v>0.99629999999999996</v>
      </c>
      <c r="I1104" s="1">
        <v>5.1999999999999998E-2</v>
      </c>
      <c r="J1104" s="1">
        <v>0.80200000000000005</v>
      </c>
      <c r="K1104" s="1">
        <v>0.14599999999999999</v>
      </c>
      <c r="L1104">
        <v>0</v>
      </c>
      <c r="M1104" s="1">
        <v>0.48550182825233001</v>
      </c>
      <c r="N1104" s="1">
        <v>0.51449817174766899</v>
      </c>
      <c r="O1104" s="1">
        <v>0.44867002204551298</v>
      </c>
      <c r="P1104" s="1">
        <v>0.55132997795448602</v>
      </c>
      <c r="Q1104" s="1">
        <v>0.44444444444444398</v>
      </c>
      <c r="R1104" s="1">
        <v>0.55555555555555503</v>
      </c>
      <c r="S1104" s="1">
        <f>IF(TeknologiOppgangNedgangUnik_Vader[[#This Row],[Nedgang-KNN]]&gt;TeknologiOppgangNedgangUnik_Vader[[#This Row],[Oppgang-KNN]],0,1)</f>
        <v>1</v>
      </c>
      <c r="T1104" s="1">
        <f>IF(TeknologiOppgangNedgangUnik_Vader[[#This Row],[Label]]=TeknologiOppgangNedgangUnik_Vader[[#This Row],[Prediksjon-KNN]],1,-1)</f>
        <v>-1</v>
      </c>
      <c r="U11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4" s="2">
        <f>TeknologiOppgangNedgangUnik_Vader[[#This Row],[Conviction KNN]]*TeknologiOppgangNedgangUnik_Vader[[#This Row],[Prediksjon Rett/Feil KNN]]*TeknologiOppgangNedgangUnik_Vader[[#This Row],[Return]]</f>
        <v>-8.550105371801244E-4</v>
      </c>
      <c r="W1104" s="1">
        <v>0.49283339366165901</v>
      </c>
      <c r="X1104" s="1">
        <v>0.50716660633833999</v>
      </c>
      <c r="Y1104" s="1">
        <v>0.469343850842595</v>
      </c>
      <c r="Z1104" s="1">
        <v>0.530656149157404</v>
      </c>
    </row>
    <row r="1105" spans="1:26" x14ac:dyDescent="0.3">
      <c r="A1105">
        <v>1103</v>
      </c>
      <c r="B1105" s="1">
        <v>43.2439994812012</v>
      </c>
      <c r="C1105" s="1">
        <v>43.099998474121101</v>
      </c>
      <c r="D1105" s="1">
        <v>44.436000823974602</v>
      </c>
      <c r="E1105">
        <v>41010500</v>
      </c>
      <c r="F1105" s="1">
        <v>44.372001647949197</v>
      </c>
      <c r="G1105" s="3">
        <f>(TeknologiOppgangNedgangUnik_Vader[[#This Row],[Open]]-TeknologiOppgangNedgangUnik_Vader[[#This Row],[Close]])/TeknologiOppgangNedgangUnik_Vader[[#This Row],[Close]]</f>
        <v>-2.5421484829502426E-2</v>
      </c>
      <c r="H1105" s="1">
        <v>0.99790000000000001</v>
      </c>
      <c r="I1105" s="1">
        <v>8.5000000000000006E-2</v>
      </c>
      <c r="J1105" s="1">
        <v>0.68799999999999994</v>
      </c>
      <c r="K1105" s="1">
        <v>0.22800000000000001</v>
      </c>
      <c r="L1105">
        <v>1</v>
      </c>
      <c r="M1105" s="7">
        <v>0.45948643724110499</v>
      </c>
      <c r="N1105" s="7">
        <v>0.54051356275889395</v>
      </c>
      <c r="O1105" s="7">
        <v>0.40640059841320902</v>
      </c>
      <c r="P1105" s="7">
        <v>0.59359940158679003</v>
      </c>
      <c r="Q1105" s="7">
        <v>0.44444444444444398</v>
      </c>
      <c r="R1105" s="7">
        <v>0.55555555555555503</v>
      </c>
      <c r="S1105" s="1">
        <f>IF(TeknologiOppgangNedgangUnik_Vader[[#This Row],[Nedgang-KNN]]&gt;TeknologiOppgangNedgangUnik_Vader[[#This Row],[Oppgang-KNN]],0,1)</f>
        <v>1</v>
      </c>
      <c r="T1105" s="1">
        <f>IF(TeknologiOppgangNedgangUnik_Vader[[#This Row],[Label]]=TeknologiOppgangNedgangUnik_Vader[[#This Row],[Prediksjon-KNN]],1,-1)</f>
        <v>1</v>
      </c>
      <c r="U11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5" s="2">
        <f>TeknologiOppgangNedgangUnik_Vader[[#This Row],[Conviction KNN]]*TeknologiOppgangNedgangUnik_Vader[[#This Row],[Prediksjon Rett/Feil KNN]]*TeknologiOppgangNedgangUnik_Vader[[#This Row],[Return]]</f>
        <v>-1.4123047127501339E-3</v>
      </c>
      <c r="W1105" s="7">
        <v>0.47674295335065098</v>
      </c>
      <c r="X1105" s="7">
        <v>0.52325704664934902</v>
      </c>
      <c r="Y1105" s="7">
        <v>0.21212121212121199</v>
      </c>
      <c r="Z1105" s="7">
        <v>0.78787878787878696</v>
      </c>
    </row>
    <row r="1106" spans="1:26" hidden="1" x14ac:dyDescent="0.3">
      <c r="A1106">
        <v>1104</v>
      </c>
      <c r="B1106" s="1">
        <v>44.877998352050803</v>
      </c>
      <c r="C1106" s="1">
        <v>43.897998809814503</v>
      </c>
      <c r="D1106" s="1">
        <v>45.068000793457003</v>
      </c>
      <c r="E1106">
        <v>30910500</v>
      </c>
      <c r="F1106" s="1">
        <v>43.951999664306598</v>
      </c>
      <c r="G1106" s="3">
        <f>(TeknologiOppgangNedgangUnik_Vader[[#This Row],[Open]]-TeknologiOppgangNedgangUnik_Vader[[#This Row],[Close]])/TeknologiOppgangNedgangUnik_Vader[[#This Row],[Close]]</f>
        <v>2.1068408600671877E-2</v>
      </c>
      <c r="H1106" s="1">
        <v>-0.98760000000000003</v>
      </c>
      <c r="I1106" s="1">
        <v>0.113</v>
      </c>
      <c r="J1106" s="1">
        <v>0.80600000000000005</v>
      </c>
      <c r="K1106" s="1">
        <v>8.1000000000000003E-2</v>
      </c>
      <c r="L1106">
        <v>0</v>
      </c>
      <c r="M1106" s="1">
        <v>0.54013579959959701</v>
      </c>
      <c r="N1106" s="1">
        <v>0.45986420040040299</v>
      </c>
      <c r="O1106" s="1">
        <v>0.76772621951871201</v>
      </c>
      <c r="P1106" s="1">
        <v>0.232273780481287</v>
      </c>
      <c r="Q1106" s="1">
        <v>0.55555555555555503</v>
      </c>
      <c r="R1106" s="1">
        <v>0.44444444444444398</v>
      </c>
      <c r="S1106" s="1">
        <f>IF(TeknologiOppgangNedgangUnik_Vader[[#This Row],[Nedgang-KNN]]&gt;TeknologiOppgangNedgangUnik_Vader[[#This Row],[Oppgang-KNN]],0,1)</f>
        <v>0</v>
      </c>
      <c r="T1106" s="1">
        <f>IF(TeknologiOppgangNedgangUnik_Vader[[#This Row],[Label]]=TeknologiOppgangNedgangUnik_Vader[[#This Row],[Prediksjon-KNN]],1,-1)</f>
        <v>1</v>
      </c>
      <c r="U11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6" s="2">
        <f>TeknologiOppgangNedgangUnik_Vader[[#This Row],[Conviction KNN]]*TeknologiOppgangNedgangUnik_Vader[[#This Row],[Prediksjon Rett/Feil KNN]]*TeknologiOppgangNedgangUnik_Vader[[#This Row],[Return]]</f>
        <v>1.1704671444817702E-3</v>
      </c>
      <c r="W1106" s="1">
        <v>0.51999782452753995</v>
      </c>
      <c r="X1106" s="1">
        <v>0.48000217547245899</v>
      </c>
      <c r="Y1106" s="1">
        <v>0.54250559284116295</v>
      </c>
      <c r="Z1106" s="1">
        <v>0.45749440715883599</v>
      </c>
    </row>
    <row r="1107" spans="1:26" hidden="1" x14ac:dyDescent="0.3">
      <c r="A1107">
        <v>1105</v>
      </c>
      <c r="B1107" s="1">
        <v>44.062000274658203</v>
      </c>
      <c r="C1107" s="1">
        <v>43.619998931884801</v>
      </c>
      <c r="D1107" s="1">
        <v>45.445999145507798</v>
      </c>
      <c r="E1107">
        <v>42536000</v>
      </c>
      <c r="F1107" s="1">
        <v>43.854000091552699</v>
      </c>
      <c r="G1107" s="3">
        <f>(TeknologiOppgangNedgangUnik_Vader[[#This Row],[Open]]-TeknologiOppgangNedgangUnik_Vader[[#This Row],[Close]])/TeknologiOppgangNedgangUnik_Vader[[#This Row],[Close]]</f>
        <v>4.7430150652453245E-3</v>
      </c>
      <c r="H1107" s="1">
        <v>0.63690000000000002</v>
      </c>
      <c r="I1107" s="1">
        <v>5.1999999999999998E-2</v>
      </c>
      <c r="J1107" s="1">
        <v>0.84499999999999997</v>
      </c>
      <c r="K1107" s="1">
        <v>0.104</v>
      </c>
      <c r="L1107">
        <v>0</v>
      </c>
      <c r="M1107" s="1">
        <v>0.51505546387510703</v>
      </c>
      <c r="N1107" s="1">
        <v>0.48494453612489202</v>
      </c>
      <c r="O1107" s="1">
        <v>0.49263599363756599</v>
      </c>
      <c r="P1107" s="1">
        <v>0.50736400636243395</v>
      </c>
      <c r="Q1107" s="1">
        <v>0.33333333333333298</v>
      </c>
      <c r="R1107" s="1">
        <v>0.66666666666666596</v>
      </c>
      <c r="S1107" s="1">
        <f>IF(TeknologiOppgangNedgangUnik_Vader[[#This Row],[Nedgang-KNN]]&gt;TeknologiOppgangNedgangUnik_Vader[[#This Row],[Oppgang-KNN]],0,1)</f>
        <v>1</v>
      </c>
      <c r="T1107" s="1">
        <f>IF(TeknologiOppgangNedgangUnik_Vader[[#This Row],[Label]]=TeknologiOppgangNedgangUnik_Vader[[#This Row],[Prediksjon-KNN]],1,-1)</f>
        <v>-1</v>
      </c>
      <c r="U11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07" s="2">
        <f>TeknologiOppgangNedgangUnik_Vader[[#This Row],[Conviction KNN]]*TeknologiOppgangNedgangUnik_Vader[[#This Row],[Prediksjon Rett/Feil KNN]]*TeknologiOppgangNedgangUnik_Vader[[#This Row],[Return]]</f>
        <v>-7.9050251087421988E-4</v>
      </c>
      <c r="W1107" s="1">
        <v>0.50371306158248896</v>
      </c>
      <c r="X1107" s="1">
        <v>0.49628693841750998</v>
      </c>
      <c r="Y1107" s="1">
        <v>0.588607594936708</v>
      </c>
      <c r="Z1107" s="1">
        <v>0.411392405063291</v>
      </c>
    </row>
    <row r="1108" spans="1:26" x14ac:dyDescent="0.3">
      <c r="A1108">
        <v>1106</v>
      </c>
      <c r="B1108" s="1">
        <v>43.889999389648402</v>
      </c>
      <c r="C1108" s="1">
        <v>43.470001220703097</v>
      </c>
      <c r="D1108" s="1">
        <v>44.580001831054702</v>
      </c>
      <c r="E1108">
        <v>31698500</v>
      </c>
      <c r="F1108" s="1">
        <v>44.568000793457003</v>
      </c>
      <c r="G1108" s="3">
        <f>(TeknologiOppgangNedgangUnik_Vader[[#This Row],[Open]]-TeknologiOppgangNedgangUnik_Vader[[#This Row],[Close]])/TeknologiOppgangNedgangUnik_Vader[[#This Row],[Close]]</f>
        <v>-1.5212739897189595E-2</v>
      </c>
      <c r="H1108" s="1">
        <v>0.99909999999999999</v>
      </c>
      <c r="I1108" s="1">
        <v>7.0000000000000001E-3</v>
      </c>
      <c r="J1108" s="1">
        <v>0.80700000000000005</v>
      </c>
      <c r="K1108" s="1">
        <v>0.186</v>
      </c>
      <c r="L1108">
        <v>1</v>
      </c>
      <c r="M1108" s="7">
        <v>0.47700854300814799</v>
      </c>
      <c r="N1108" s="7">
        <v>0.52299145699185101</v>
      </c>
      <c r="O1108" s="7">
        <v>0.44139285765541297</v>
      </c>
      <c r="P1108" s="7">
        <v>0.55860714234458597</v>
      </c>
      <c r="Q1108" s="7">
        <v>0.22222222222222199</v>
      </c>
      <c r="R1108" s="7">
        <v>0.77777777777777701</v>
      </c>
      <c r="S1108" s="1">
        <f>IF(TeknologiOppgangNedgangUnik_Vader[[#This Row],[Nedgang-KNN]]&gt;TeknologiOppgangNedgangUnik_Vader[[#This Row],[Oppgang-KNN]],0,1)</f>
        <v>1</v>
      </c>
      <c r="T1108" s="1">
        <f>IF(TeknologiOppgangNedgangUnik_Vader[[#This Row],[Label]]=TeknologiOppgangNedgangUnik_Vader[[#This Row],[Prediksjon-KNN]],1,-1)</f>
        <v>1</v>
      </c>
      <c r="U11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08" s="2">
        <f>TeknologiOppgangNedgangUnik_Vader[[#This Row],[Conviction KNN]]*TeknologiOppgangNedgangUnik_Vader[[#This Row],[Prediksjon Rett/Feil KNN]]*TeknologiOppgangNedgangUnik_Vader[[#This Row],[Return]]</f>
        <v>-4.2257610825526615E-3</v>
      </c>
      <c r="W1108" s="7">
        <v>0.48867983926185299</v>
      </c>
      <c r="X1108" s="7">
        <v>0.51132016073814601</v>
      </c>
      <c r="Y1108" s="7">
        <v>0.469343850842595</v>
      </c>
      <c r="Z1108" s="7">
        <v>0.530656149157404</v>
      </c>
    </row>
    <row r="1109" spans="1:26" hidden="1" x14ac:dyDescent="0.3">
      <c r="A1109">
        <v>1107</v>
      </c>
      <c r="B1109" s="1">
        <v>44.198001861572301</v>
      </c>
      <c r="C1109" s="1">
        <v>44.159999847412102</v>
      </c>
      <c r="D1109" s="1">
        <v>45.034000396728501</v>
      </c>
      <c r="E1109">
        <v>34257000</v>
      </c>
      <c r="F1109" s="1">
        <v>44.692001342773402</v>
      </c>
      <c r="G1109" s="3">
        <f>(TeknologiOppgangNedgangUnik_Vader[[#This Row],[Open]]-TeknologiOppgangNedgangUnik_Vader[[#This Row],[Close]])/TeknologiOppgangNedgangUnik_Vader[[#This Row],[Close]]</f>
        <v>-1.1053420441216814E-2</v>
      </c>
      <c r="H1109" s="1">
        <v>0.99139999999999995</v>
      </c>
      <c r="I1109" s="1">
        <v>1.4999999999999999E-2</v>
      </c>
      <c r="J1109" s="1">
        <v>0.82299999999999995</v>
      </c>
      <c r="K1109" s="1">
        <v>0.16200000000000001</v>
      </c>
      <c r="L1109">
        <v>1</v>
      </c>
      <c r="M1109" s="1">
        <v>0.48467558932409599</v>
      </c>
      <c r="N1109" s="1">
        <v>0.51532441067590296</v>
      </c>
      <c r="O1109" s="1">
        <v>0.45223879633998199</v>
      </c>
      <c r="P1109" s="1">
        <v>0.54776120366001702</v>
      </c>
      <c r="Q1109" s="1">
        <v>0.55555555555555503</v>
      </c>
      <c r="R1109" s="1">
        <v>0.44444444444444398</v>
      </c>
      <c r="S1109" s="1">
        <f>IF(TeknologiOppgangNedgangUnik_Vader[[#This Row],[Nedgang-KNN]]&gt;TeknologiOppgangNedgangUnik_Vader[[#This Row],[Oppgang-KNN]],0,1)</f>
        <v>0</v>
      </c>
      <c r="T1109" s="1">
        <f>IF(TeknologiOppgangNedgangUnik_Vader[[#This Row],[Label]]=TeknologiOppgangNedgangUnik_Vader[[#This Row],[Prediksjon-KNN]],1,-1)</f>
        <v>-1</v>
      </c>
      <c r="U11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9" s="2">
        <f>TeknologiOppgangNedgangUnik_Vader[[#This Row],[Conviction KNN]]*TeknologiOppgangNedgangUnik_Vader[[#This Row],[Prediksjon Rett/Feil KNN]]*TeknologiOppgangNedgangUnik_Vader[[#This Row],[Return]]</f>
        <v>6.1407891340093377E-4</v>
      </c>
      <c r="W1109" s="1">
        <v>0.49239928999296501</v>
      </c>
      <c r="X1109" s="1">
        <v>0.507600710007034</v>
      </c>
      <c r="Y1109" s="1">
        <v>0.469343850842595</v>
      </c>
      <c r="Z1109" s="1">
        <v>0.530656149157404</v>
      </c>
    </row>
    <row r="1110" spans="1:26" hidden="1" x14ac:dyDescent="0.3">
      <c r="A1110">
        <v>1108</v>
      </c>
      <c r="B1110" s="1">
        <v>46.041999816894503</v>
      </c>
      <c r="C1110" s="1">
        <v>45.2560005187988</v>
      </c>
      <c r="D1110" s="1">
        <v>46.619998931884801</v>
      </c>
      <c r="E1110">
        <v>41067000</v>
      </c>
      <c r="F1110" s="1">
        <v>45.433998107910199</v>
      </c>
      <c r="G1110" s="3">
        <f>(TeknologiOppgangNedgangUnik_Vader[[#This Row],[Open]]-TeknologiOppgangNedgangUnik_Vader[[#This Row],[Close]])/TeknologiOppgangNedgangUnik_Vader[[#This Row],[Close]]</f>
        <v>1.3382086857956905E-2</v>
      </c>
      <c r="H1110" s="1">
        <v>0.99629999999999996</v>
      </c>
      <c r="I1110" s="1">
        <v>7.6999999999999999E-2</v>
      </c>
      <c r="J1110" s="1">
        <v>0.77</v>
      </c>
      <c r="K1110" s="1">
        <v>0.153</v>
      </c>
      <c r="L1110">
        <v>0</v>
      </c>
      <c r="M1110" s="1">
        <v>0.47978130339109498</v>
      </c>
      <c r="N1110" s="1">
        <v>0.52021869660890396</v>
      </c>
      <c r="O1110" s="1">
        <v>0.44694613656454502</v>
      </c>
      <c r="P1110" s="1">
        <v>0.55305386343545504</v>
      </c>
      <c r="Q1110" s="1">
        <v>0.33333333333333298</v>
      </c>
      <c r="R1110" s="1">
        <v>0.66666666666666596</v>
      </c>
      <c r="S1110" s="1">
        <f>IF(TeknologiOppgangNedgangUnik_Vader[[#This Row],[Nedgang-KNN]]&gt;TeknologiOppgangNedgangUnik_Vader[[#This Row],[Oppgang-KNN]],0,1)</f>
        <v>1</v>
      </c>
      <c r="T1110" s="1">
        <f>IF(TeknologiOppgangNedgangUnik_Vader[[#This Row],[Label]]=TeknologiOppgangNedgangUnik_Vader[[#This Row],[Prediksjon-KNN]],1,-1)</f>
        <v>-1</v>
      </c>
      <c r="U11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0" s="2">
        <f>TeknologiOppgangNedgangUnik_Vader[[#This Row],[Conviction KNN]]*TeknologiOppgangNedgangUnik_Vader[[#This Row],[Prediksjon Rett/Feil KNN]]*TeknologiOppgangNedgangUnik_Vader[[#This Row],[Return]]</f>
        <v>-2.230347809659482E-3</v>
      </c>
      <c r="W1110" s="1">
        <v>0.49009108446536298</v>
      </c>
      <c r="X1110" s="1">
        <v>0.50990891553463602</v>
      </c>
      <c r="Y1110" s="1">
        <v>0.469343850842595</v>
      </c>
      <c r="Z1110" s="1">
        <v>0.530656149157404</v>
      </c>
    </row>
    <row r="1111" spans="1:26" hidden="1" x14ac:dyDescent="0.3">
      <c r="A1111">
        <v>1109</v>
      </c>
      <c r="B1111" s="1">
        <v>45.777999877929702</v>
      </c>
      <c r="C1111" s="1">
        <v>44.444000244140597</v>
      </c>
      <c r="D1111" s="1">
        <v>45.830001831054702</v>
      </c>
      <c r="E1111">
        <v>46295000</v>
      </c>
      <c r="F1111" s="1">
        <v>44.909999847412102</v>
      </c>
      <c r="G1111" s="3">
        <f>(TeknologiOppgangNedgangUnik_Vader[[#This Row],[Open]]-TeknologiOppgangNedgangUnik_Vader[[#This Row],[Close]])/TeknologiOppgangNedgangUnik_Vader[[#This Row],[Close]]</f>
        <v>1.9327544722038497E-2</v>
      </c>
      <c r="H1111" s="1">
        <v>0.51060000000000005</v>
      </c>
      <c r="I1111" s="1">
        <v>0</v>
      </c>
      <c r="J1111" s="1">
        <v>0.96499999999999997</v>
      </c>
      <c r="K1111" s="1">
        <v>3.5000000000000003E-2</v>
      </c>
      <c r="L1111">
        <v>0</v>
      </c>
      <c r="M1111" s="1">
        <v>0.54136304900653998</v>
      </c>
      <c r="N1111" s="1">
        <v>0.45863695099345902</v>
      </c>
      <c r="O1111" s="1">
        <v>0.59382722785784203</v>
      </c>
      <c r="P1111" s="1">
        <v>0.40617277214215702</v>
      </c>
      <c r="Q1111" s="1">
        <v>0.66666666666666596</v>
      </c>
      <c r="R1111" s="1">
        <v>0.33333333333333298</v>
      </c>
      <c r="S1111" s="1">
        <f>IF(TeknologiOppgangNedgangUnik_Vader[[#This Row],[Nedgang-KNN]]&gt;TeknologiOppgangNedgangUnik_Vader[[#This Row],[Oppgang-KNN]],0,1)</f>
        <v>0</v>
      </c>
      <c r="T1111" s="1">
        <f>IF(TeknologiOppgangNedgangUnik_Vader[[#This Row],[Label]]=TeknologiOppgangNedgangUnik_Vader[[#This Row],[Prediksjon-KNN]],1,-1)</f>
        <v>1</v>
      </c>
      <c r="U11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1" s="2">
        <f>TeknologiOppgangNedgangUnik_Vader[[#This Row],[Conviction KNN]]*TeknologiOppgangNedgangUnik_Vader[[#This Row],[Prediksjon Rett/Feil KNN]]*TeknologiOppgangNedgangUnik_Vader[[#This Row],[Return]]</f>
        <v>3.2212574536730795E-3</v>
      </c>
      <c r="W1111" s="1">
        <v>0.51997659081213798</v>
      </c>
      <c r="X1111" s="1">
        <v>0.48002340918786102</v>
      </c>
      <c r="Y1111" s="1">
        <v>0.81034482758620596</v>
      </c>
      <c r="Z1111" s="1">
        <v>0.18965517241379301</v>
      </c>
    </row>
    <row r="1112" spans="1:26" hidden="1" x14ac:dyDescent="0.3">
      <c r="A1112">
        <v>1110</v>
      </c>
      <c r="B1112" s="1">
        <v>47.877998352050803</v>
      </c>
      <c r="C1112" s="1">
        <v>46.902000427246101</v>
      </c>
      <c r="D1112" s="1">
        <v>48.313999176025398</v>
      </c>
      <c r="E1112">
        <v>71005500</v>
      </c>
      <c r="F1112" s="1">
        <v>46.9799995422363</v>
      </c>
      <c r="G1112" s="3">
        <f>(TeknologiOppgangNedgangUnik_Vader[[#This Row],[Open]]-TeknologiOppgangNedgangUnik_Vader[[#This Row],[Close]])/TeknologiOppgangNedgangUnik_Vader[[#This Row],[Close]]</f>
        <v>1.9114491668037959E-2</v>
      </c>
      <c r="H1112" s="1">
        <v>0.98560000000000003</v>
      </c>
      <c r="I1112" s="1">
        <v>4.8000000000000001E-2</v>
      </c>
      <c r="J1112" s="1">
        <v>0.81299999999999994</v>
      </c>
      <c r="K1112" s="1">
        <v>0.13800000000000001</v>
      </c>
      <c r="L1112">
        <v>0</v>
      </c>
      <c r="M1112" s="1">
        <v>0.481647840363776</v>
      </c>
      <c r="N1112" s="1">
        <v>0.51835215963622305</v>
      </c>
      <c r="O1112" s="1">
        <v>0.45479851797005799</v>
      </c>
      <c r="P1112" s="1">
        <v>0.54520148202994101</v>
      </c>
      <c r="Q1112" s="1">
        <v>0.44444444444444398</v>
      </c>
      <c r="R1112" s="1">
        <v>0.55555555555555503</v>
      </c>
      <c r="S1112" s="1">
        <f>IF(TeknologiOppgangNedgangUnik_Vader[[#This Row],[Nedgang-KNN]]&gt;TeknologiOppgangNedgangUnik_Vader[[#This Row],[Oppgang-KNN]],0,1)</f>
        <v>1</v>
      </c>
      <c r="T1112" s="1">
        <f>IF(TeknologiOppgangNedgangUnik_Vader[[#This Row],[Label]]=TeknologiOppgangNedgangUnik_Vader[[#This Row],[Prediksjon-KNN]],1,-1)</f>
        <v>-1</v>
      </c>
      <c r="U11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2" s="2">
        <f>TeknologiOppgangNedgangUnik_Vader[[#This Row],[Conviction KNN]]*TeknologiOppgangNedgangUnik_Vader[[#This Row],[Prediksjon Rett/Feil KNN]]*TeknologiOppgangNedgangUnik_Vader[[#This Row],[Return]]</f>
        <v>-1.061916203779886E-3</v>
      </c>
      <c r="W1112" s="1">
        <v>0.49449495989730602</v>
      </c>
      <c r="X1112" s="1">
        <v>0.50550504010269304</v>
      </c>
      <c r="Y1112" s="1">
        <v>0.469343850842595</v>
      </c>
      <c r="Z1112" s="1">
        <v>0.530656149157404</v>
      </c>
    </row>
    <row r="1113" spans="1:26" hidden="1" x14ac:dyDescent="0.3">
      <c r="A1113">
        <v>1111</v>
      </c>
      <c r="B1113" s="1">
        <v>46.9140014648438</v>
      </c>
      <c r="C1113" s="1">
        <v>46.159999847412102</v>
      </c>
      <c r="D1113" s="1">
        <v>47.090000152587898</v>
      </c>
      <c r="E1113">
        <v>35328500</v>
      </c>
      <c r="F1113" s="1">
        <v>46.619998931884801</v>
      </c>
      <c r="G1113" s="3">
        <f>(TeknologiOppgangNedgangUnik_Vader[[#This Row],[Open]]-TeknologiOppgangNedgangUnik_Vader[[#This Row],[Close]])/TeknologiOppgangNedgangUnik_Vader[[#This Row],[Close]]</f>
        <v>6.3063607828167823E-3</v>
      </c>
      <c r="H1113" s="1">
        <v>0.99590000000000001</v>
      </c>
      <c r="I1113" s="1">
        <v>1.6E-2</v>
      </c>
      <c r="J1113" s="1">
        <v>0.84799999999999998</v>
      </c>
      <c r="K1113" s="1">
        <v>0.13600000000000001</v>
      </c>
      <c r="L1113">
        <v>0</v>
      </c>
      <c r="M1113" s="1">
        <v>0.49372509714439</v>
      </c>
      <c r="N1113" s="1">
        <v>0.50627490285560905</v>
      </c>
      <c r="O1113" s="1">
        <v>0.47096462634433001</v>
      </c>
      <c r="P1113" s="1">
        <v>0.52903537365566899</v>
      </c>
      <c r="Q1113" s="1">
        <v>0.33333333333333298</v>
      </c>
      <c r="R1113" s="1">
        <v>0.66666666666666596</v>
      </c>
      <c r="S1113" s="1">
        <f>IF(TeknologiOppgangNedgangUnik_Vader[[#This Row],[Nedgang-KNN]]&gt;TeknologiOppgangNedgangUnik_Vader[[#This Row],[Oppgang-KNN]],0,1)</f>
        <v>1</v>
      </c>
      <c r="T1113" s="1">
        <f>IF(TeknologiOppgangNedgangUnik_Vader[[#This Row],[Label]]=TeknologiOppgangNedgangUnik_Vader[[#This Row],[Prediksjon-KNN]],1,-1)</f>
        <v>-1</v>
      </c>
      <c r="U11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3" s="2">
        <f>TeknologiOppgangNedgangUnik_Vader[[#This Row],[Conviction KNN]]*TeknologiOppgangNedgangUnik_Vader[[#This Row],[Prediksjon Rett/Feil KNN]]*TeknologiOppgangNedgangUnik_Vader[[#This Row],[Return]]</f>
        <v>-1.0510601304694626E-3</v>
      </c>
      <c r="W1113" s="1">
        <v>0.49677322453869599</v>
      </c>
      <c r="X1113" s="1">
        <v>0.50322677546130301</v>
      </c>
      <c r="Y1113" s="1">
        <v>0.515593561368209</v>
      </c>
      <c r="Z1113" s="1">
        <v>0.48440643863179</v>
      </c>
    </row>
    <row r="1114" spans="1:26" hidden="1" x14ac:dyDescent="0.3">
      <c r="A1114">
        <v>1112</v>
      </c>
      <c r="B1114" s="1">
        <v>45.793998718261697</v>
      </c>
      <c r="C1114" s="1">
        <v>45.456001281738303</v>
      </c>
      <c r="D1114" s="1">
        <v>46.200000762939503</v>
      </c>
      <c r="E1114">
        <v>30954000</v>
      </c>
      <c r="F1114" s="1">
        <v>46.012001037597699</v>
      </c>
      <c r="G1114" s="3">
        <f>(TeknologiOppgangNedgangUnik_Vader[[#This Row],[Open]]-TeknologiOppgangNedgangUnik_Vader[[#This Row],[Close]])/TeknologiOppgangNedgangUnik_Vader[[#This Row],[Close]]</f>
        <v>-4.7379447626688881E-3</v>
      </c>
      <c r="H1114" s="1">
        <v>0.97989999999999999</v>
      </c>
      <c r="I1114" s="1">
        <v>4.4999999999999998E-2</v>
      </c>
      <c r="J1114" s="1">
        <v>0.81699999999999995</v>
      </c>
      <c r="K1114" s="1">
        <v>0.13900000000000001</v>
      </c>
      <c r="L1114">
        <v>1</v>
      </c>
      <c r="M1114" s="1">
        <v>0.49666579808563799</v>
      </c>
      <c r="N1114" s="1">
        <v>0.50333420191436096</v>
      </c>
      <c r="O1114" s="1">
        <v>0.45531462512972998</v>
      </c>
      <c r="P1114" s="1">
        <v>0.54468537487027002</v>
      </c>
      <c r="Q1114" s="1">
        <v>0.55555555555555503</v>
      </c>
      <c r="R1114" s="1">
        <v>0.44444444444444398</v>
      </c>
      <c r="S1114" s="1">
        <f>IF(TeknologiOppgangNedgangUnik_Vader[[#This Row],[Nedgang-KNN]]&gt;TeknologiOppgangNedgangUnik_Vader[[#This Row],[Oppgang-KNN]],0,1)</f>
        <v>0</v>
      </c>
      <c r="T1114" s="1">
        <f>IF(TeknologiOppgangNedgangUnik_Vader[[#This Row],[Label]]=TeknologiOppgangNedgangUnik_Vader[[#This Row],[Prediksjon-KNN]],1,-1)</f>
        <v>-1</v>
      </c>
      <c r="U11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4" s="2">
        <f>TeknologiOppgangNedgangUnik_Vader[[#This Row],[Conviction KNN]]*TeknologiOppgangNedgangUnik_Vader[[#This Row],[Prediksjon Rett/Feil KNN]]*TeknologiOppgangNedgangUnik_Vader[[#This Row],[Return]]</f>
        <v>2.6321915348160473E-4</v>
      </c>
      <c r="W1114" s="1">
        <v>0.49470188304794099</v>
      </c>
      <c r="X1114" s="1">
        <v>0.50529811695205795</v>
      </c>
      <c r="Y1114" s="1">
        <v>0.469343850842595</v>
      </c>
      <c r="Z1114" s="1">
        <v>0.530656149157404</v>
      </c>
    </row>
    <row r="1115" spans="1:26" x14ac:dyDescent="0.3">
      <c r="A1115">
        <v>1113</v>
      </c>
      <c r="B1115" s="1">
        <v>46.830001831054702</v>
      </c>
      <c r="C1115" s="1">
        <v>46.627998352050803</v>
      </c>
      <c r="D1115" s="1">
        <v>47.787998199462898</v>
      </c>
      <c r="E1115">
        <v>45728500</v>
      </c>
      <c r="F1115" s="1">
        <v>47.784000396728501</v>
      </c>
      <c r="G1115" s="3">
        <f>(TeknologiOppgangNedgangUnik_Vader[[#This Row],[Open]]-TeknologiOppgangNedgangUnik_Vader[[#This Row],[Close]])/TeknologiOppgangNedgangUnik_Vader[[#This Row],[Close]]</f>
        <v>-1.9964811605415828E-2</v>
      </c>
      <c r="H1115" s="1">
        <v>0.84419999999999995</v>
      </c>
      <c r="I1115" s="1">
        <v>0</v>
      </c>
      <c r="J1115" s="1">
        <v>0.84299999999999997</v>
      </c>
      <c r="K1115" s="1">
        <v>0.157</v>
      </c>
      <c r="L1115">
        <v>1</v>
      </c>
      <c r="M1115" s="7">
        <v>0.49131881529154098</v>
      </c>
      <c r="N1115" s="7">
        <v>0.50868118470845802</v>
      </c>
      <c r="O1115" s="7">
        <v>0.47165806334384602</v>
      </c>
      <c r="P1115" s="7">
        <v>0.52834193665615403</v>
      </c>
      <c r="Q1115" s="7">
        <v>0.33333333333333298</v>
      </c>
      <c r="R1115" s="7">
        <v>0.66666666666666596</v>
      </c>
      <c r="S1115" s="1">
        <f>IF(TeknologiOppgangNedgangUnik_Vader[[#This Row],[Nedgang-KNN]]&gt;TeknologiOppgangNedgangUnik_Vader[[#This Row],[Oppgang-KNN]],0,1)</f>
        <v>1</v>
      </c>
      <c r="T1115" s="1">
        <f>IF(TeknologiOppgangNedgangUnik_Vader[[#This Row],[Label]]=TeknologiOppgangNedgangUnik_Vader[[#This Row],[Prediksjon-KNN]],1,-1)</f>
        <v>1</v>
      </c>
      <c r="U11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5" s="2">
        <f>TeknologiOppgangNedgangUnik_Vader[[#This Row],[Conviction KNN]]*TeknologiOppgangNedgangUnik_Vader[[#This Row],[Prediksjon Rett/Feil KNN]]*TeknologiOppgangNedgangUnik_Vader[[#This Row],[Return]]</f>
        <v>-3.3274686009026346E-3</v>
      </c>
      <c r="W1115" s="7">
        <v>0.49564599045963098</v>
      </c>
      <c r="X1115" s="7">
        <v>0.50435400954036802</v>
      </c>
      <c r="Y1115" s="7">
        <v>0.37301587301587302</v>
      </c>
      <c r="Z1115" s="7">
        <v>0.62698412698412698</v>
      </c>
    </row>
    <row r="1116" spans="1:26" hidden="1" x14ac:dyDescent="0.3">
      <c r="A1116">
        <v>1114</v>
      </c>
      <c r="B1116" s="1">
        <v>47.627998352050803</v>
      </c>
      <c r="C1116" s="1">
        <v>47.159999847412102</v>
      </c>
      <c r="D1116" s="1">
        <v>48.299999237060497</v>
      </c>
      <c r="E1116">
        <v>37572000</v>
      </c>
      <c r="F1116" s="1">
        <v>47.720001220703097</v>
      </c>
      <c r="G1116" s="3">
        <f>(TeknologiOppgangNedgangUnik_Vader[[#This Row],[Open]]-TeknologiOppgangNedgangUnik_Vader[[#This Row],[Close]])/TeknologiOppgangNedgangUnik_Vader[[#This Row],[Close]]</f>
        <v>-1.9279728897487749E-3</v>
      </c>
      <c r="H1116" s="1">
        <v>0.97460000000000002</v>
      </c>
      <c r="I1116" s="1">
        <v>0.05</v>
      </c>
      <c r="J1116" s="1">
        <v>0.83</v>
      </c>
      <c r="K1116" s="1">
        <v>0.12</v>
      </c>
      <c r="L1116">
        <v>1</v>
      </c>
      <c r="M1116" s="1">
        <v>0.49546026814669902</v>
      </c>
      <c r="N1116" s="1">
        <v>0.50453973185330003</v>
      </c>
      <c r="O1116" s="1">
        <v>0.468363584693896</v>
      </c>
      <c r="P1116" s="1">
        <v>0.53163641530610295</v>
      </c>
      <c r="Q1116" s="1">
        <v>0.88888888888888795</v>
      </c>
      <c r="R1116" s="1">
        <v>0.11111111111111099</v>
      </c>
      <c r="S1116" s="1">
        <f>IF(TeknologiOppgangNedgangUnik_Vader[[#This Row],[Nedgang-KNN]]&gt;TeknologiOppgangNedgangUnik_Vader[[#This Row],[Oppgang-KNN]],0,1)</f>
        <v>0</v>
      </c>
      <c r="T1116" s="1">
        <f>IF(TeknologiOppgangNedgangUnik_Vader[[#This Row],[Label]]=TeknologiOppgangNedgangUnik_Vader[[#This Row],[Prediksjon-KNN]],1,-1)</f>
        <v>-1</v>
      </c>
      <c r="U11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116" s="2">
        <f>TeknologiOppgangNedgangUnik_Vader[[#This Row],[Conviction KNN]]*TeknologiOppgangNedgangUnik_Vader[[#This Row],[Prediksjon Rett/Feil KNN]]*TeknologiOppgangNedgangUnik_Vader[[#This Row],[Return]]</f>
        <v>7.4976723490230066E-4</v>
      </c>
      <c r="W1116" s="1">
        <v>0.49765228497276498</v>
      </c>
      <c r="X1116" s="1">
        <v>0.50234771502723397</v>
      </c>
      <c r="Y1116" s="1">
        <v>0.469343850842595</v>
      </c>
      <c r="Z1116" s="1">
        <v>0.530656149157404</v>
      </c>
    </row>
    <row r="1117" spans="1:26" x14ac:dyDescent="0.3">
      <c r="A1117">
        <v>1115</v>
      </c>
      <c r="B1117" s="1">
        <v>47.950000762939503</v>
      </c>
      <c r="C1117" s="1">
        <v>47.942001342773402</v>
      </c>
      <c r="D1117" s="1">
        <v>49.076000213622997</v>
      </c>
      <c r="E1117">
        <v>46002500</v>
      </c>
      <c r="F1117" s="1">
        <v>49.015998840332003</v>
      </c>
      <c r="G1117" s="3">
        <f>(TeknologiOppgangNedgangUnik_Vader[[#This Row],[Open]]-TeknologiOppgangNedgangUnik_Vader[[#This Row],[Close]])/TeknologiOppgangNedgangUnik_Vader[[#This Row],[Close]]</f>
        <v>-2.1747961943302502E-2</v>
      </c>
      <c r="H1117" s="1">
        <v>0.98619999999999997</v>
      </c>
      <c r="I1117" s="1">
        <v>5.7000000000000002E-2</v>
      </c>
      <c r="J1117" s="1">
        <v>0.82699999999999996</v>
      </c>
      <c r="K1117" s="1">
        <v>0.11600000000000001</v>
      </c>
      <c r="L1117">
        <v>1</v>
      </c>
      <c r="M1117" s="7">
        <v>0.49575159468163099</v>
      </c>
      <c r="N1117" s="7">
        <v>0.50424840531836801</v>
      </c>
      <c r="O1117" s="7">
        <v>0.47057695274246197</v>
      </c>
      <c r="P1117" s="7">
        <v>0.52942304725753797</v>
      </c>
      <c r="Q1117" s="7">
        <v>0.44444444444444398</v>
      </c>
      <c r="R1117" s="7">
        <v>0.55555555555555503</v>
      </c>
      <c r="S1117" s="1">
        <f>IF(TeknologiOppgangNedgangUnik_Vader[[#This Row],[Nedgang-KNN]]&gt;TeknologiOppgangNedgangUnik_Vader[[#This Row],[Oppgang-KNN]],0,1)</f>
        <v>1</v>
      </c>
      <c r="T1117" s="1">
        <f>IF(TeknologiOppgangNedgangUnik_Vader[[#This Row],[Label]]=TeknologiOppgangNedgangUnik_Vader[[#This Row],[Prediksjon-KNN]],1,-1)</f>
        <v>1</v>
      </c>
      <c r="U11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7" s="2">
        <f>TeknologiOppgangNedgangUnik_Vader[[#This Row],[Conviction KNN]]*TeknologiOppgangNedgangUnik_Vader[[#This Row],[Prediksjon Rett/Feil KNN]]*TeknologiOppgangNedgangUnik_Vader[[#This Row],[Return]]</f>
        <v>-1.2082201079612494E-3</v>
      </c>
      <c r="W1117" s="7">
        <v>0.49779599497006599</v>
      </c>
      <c r="X1117" s="7">
        <v>0.50220400502993301</v>
      </c>
      <c r="Y1117" s="7">
        <v>0.469343850842595</v>
      </c>
      <c r="Z1117" s="7">
        <v>0.530656149157404</v>
      </c>
    </row>
    <row r="1118" spans="1:26" hidden="1" x14ac:dyDescent="0.3">
      <c r="A1118">
        <v>1116</v>
      </c>
      <c r="B1118" s="1">
        <v>49.860000610351598</v>
      </c>
      <c r="C1118" s="1">
        <v>49.5859985351562</v>
      </c>
      <c r="D1118" s="1">
        <v>50.706001281738303</v>
      </c>
      <c r="E1118">
        <v>40745000</v>
      </c>
      <c r="F1118" s="1">
        <v>50.476001739502003</v>
      </c>
      <c r="G1118" s="3">
        <f>(TeknologiOppgangNedgangUnik_Vader[[#This Row],[Open]]-TeknologiOppgangNedgangUnik_Vader[[#This Row],[Close]])/TeknologiOppgangNedgangUnik_Vader[[#This Row],[Close]]</f>
        <v>-1.2203841586532174E-2</v>
      </c>
      <c r="H1118" s="1">
        <v>0.49390000000000001</v>
      </c>
      <c r="I1118" s="1">
        <v>0</v>
      </c>
      <c r="J1118" s="1">
        <v>0.93500000000000005</v>
      </c>
      <c r="K1118" s="1">
        <v>6.5000000000000002E-2</v>
      </c>
      <c r="L1118">
        <v>1</v>
      </c>
      <c r="M1118" s="1">
        <v>0.531050460516165</v>
      </c>
      <c r="N1118" s="1">
        <v>0.468949539483834</v>
      </c>
      <c r="O1118" s="1">
        <v>0.56716903014935305</v>
      </c>
      <c r="P1118" s="1">
        <v>0.43283096985064601</v>
      </c>
      <c r="Q1118" s="1">
        <v>0.77777777777777701</v>
      </c>
      <c r="R1118" s="1">
        <v>0.22222222222222199</v>
      </c>
      <c r="S1118" s="1">
        <f>IF(TeknologiOppgangNedgangUnik_Vader[[#This Row],[Nedgang-KNN]]&gt;TeknologiOppgangNedgangUnik_Vader[[#This Row],[Oppgang-KNN]],0,1)</f>
        <v>0</v>
      </c>
      <c r="T1118" s="1">
        <f>IF(TeknologiOppgangNedgangUnik_Vader[[#This Row],[Label]]=TeknologiOppgangNedgangUnik_Vader[[#This Row],[Prediksjon-KNN]],1,-1)</f>
        <v>-1</v>
      </c>
      <c r="U11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18" s="2">
        <f>TeknologiOppgangNedgangUnik_Vader[[#This Row],[Conviction KNN]]*TeknologiOppgangNedgangUnik_Vader[[#This Row],[Prediksjon Rett/Feil KNN]]*TeknologiOppgangNedgangUnik_Vader[[#This Row],[Return]]</f>
        <v>3.3899559962589339E-3</v>
      </c>
      <c r="W1118" s="1">
        <v>0.51497875490557199</v>
      </c>
      <c r="X1118" s="1">
        <v>0.48502124509442701</v>
      </c>
      <c r="Y1118" s="1">
        <v>0.81034482758620596</v>
      </c>
      <c r="Z1118" s="1">
        <v>0.18965517241379301</v>
      </c>
    </row>
    <row r="1119" spans="1:26" hidden="1" x14ac:dyDescent="0.3">
      <c r="A1119">
        <v>1117</v>
      </c>
      <c r="B1119" s="1">
        <v>51.133998870849602</v>
      </c>
      <c r="C1119" s="1">
        <v>50.669998168945298</v>
      </c>
      <c r="D1119" s="1">
        <v>51.661998748779297</v>
      </c>
      <c r="E1119">
        <v>48823500</v>
      </c>
      <c r="F1119" s="1">
        <v>50.972000122070298</v>
      </c>
      <c r="G1119" s="3">
        <f>(TeknologiOppgangNedgangUnik_Vader[[#This Row],[Open]]-TeknologiOppgangNedgangUnik_Vader[[#This Row],[Close]])/TeknologiOppgangNedgangUnik_Vader[[#This Row],[Close]]</f>
        <v>3.1781909360303943E-3</v>
      </c>
      <c r="H1119" s="1">
        <v>0.98560000000000003</v>
      </c>
      <c r="I1119" s="1">
        <v>3.1E-2</v>
      </c>
      <c r="J1119" s="1">
        <v>0.82499999999999996</v>
      </c>
      <c r="K1119" s="1">
        <v>0.14399999999999999</v>
      </c>
      <c r="L1119">
        <v>0</v>
      </c>
      <c r="M1119" s="1">
        <v>0.48913944320184799</v>
      </c>
      <c r="N1119" s="1">
        <v>0.51086055679815101</v>
      </c>
      <c r="O1119" s="1">
        <v>0.45606532470601702</v>
      </c>
      <c r="P1119" s="1">
        <v>0.54393467529398198</v>
      </c>
      <c r="Q1119" s="1">
        <v>0.66666666666666596</v>
      </c>
      <c r="R1119" s="1">
        <v>0.33333333333333298</v>
      </c>
      <c r="S1119" s="1">
        <f>IF(TeknologiOppgangNedgangUnik_Vader[[#This Row],[Nedgang-KNN]]&gt;TeknologiOppgangNedgangUnik_Vader[[#This Row],[Oppgang-KNN]],0,1)</f>
        <v>0</v>
      </c>
      <c r="T1119" s="1">
        <f>IF(TeknologiOppgangNedgangUnik_Vader[[#This Row],[Label]]=TeknologiOppgangNedgangUnik_Vader[[#This Row],[Prediksjon-KNN]],1,-1)</f>
        <v>1</v>
      </c>
      <c r="U11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9" s="2">
        <f>TeknologiOppgangNedgangUnik_Vader[[#This Row],[Conviction KNN]]*TeknologiOppgangNedgangUnik_Vader[[#This Row],[Prediksjon Rett/Feil KNN]]*TeknologiOppgangNedgangUnik_Vader[[#This Row],[Return]]</f>
        <v>5.2969848933839847E-4</v>
      </c>
      <c r="W1119" s="1">
        <v>0.49457505476556701</v>
      </c>
      <c r="X1119" s="1">
        <v>0.50542494523443204</v>
      </c>
      <c r="Y1119" s="1">
        <v>0.469343850842595</v>
      </c>
      <c r="Z1119" s="1">
        <v>0.530656149157404</v>
      </c>
    </row>
    <row r="1120" spans="1:26" hidden="1" x14ac:dyDescent="0.3">
      <c r="A1120">
        <v>1118</v>
      </c>
      <c r="B1120" s="1">
        <v>51.009998321533203</v>
      </c>
      <c r="C1120" s="1">
        <v>50.377998352050803</v>
      </c>
      <c r="D1120" s="1">
        <v>51.150001525878899</v>
      </c>
      <c r="E1120">
        <v>23793000</v>
      </c>
      <c r="F1120" s="1">
        <v>50.708000183105497</v>
      </c>
      <c r="G1120" s="3">
        <f>(TeknologiOppgangNedgangUnik_Vader[[#This Row],[Open]]-TeknologiOppgangNedgangUnik_Vader[[#This Row],[Close]])/TeknologiOppgangNedgangUnik_Vader[[#This Row],[Close]]</f>
        <v>5.9556310116194123E-3</v>
      </c>
      <c r="H1120" s="1">
        <v>0.99339999999999995</v>
      </c>
      <c r="I1120" s="1">
        <v>2.9000000000000001E-2</v>
      </c>
      <c r="J1120" s="1">
        <v>0.83499999999999996</v>
      </c>
      <c r="K1120" s="1">
        <v>0.13600000000000001</v>
      </c>
      <c r="L1120">
        <v>0</v>
      </c>
      <c r="M1120" s="1">
        <v>0.49209498537552299</v>
      </c>
      <c r="N1120" s="1">
        <v>0.50790501462447601</v>
      </c>
      <c r="O1120" s="1">
        <v>0.46294431343086601</v>
      </c>
      <c r="P1120" s="1">
        <v>0.53705568656913305</v>
      </c>
      <c r="Q1120" s="1">
        <v>0.55555555555555503</v>
      </c>
      <c r="R1120" s="1">
        <v>0.44444444444444398</v>
      </c>
      <c r="S1120" s="1">
        <f>IF(TeknologiOppgangNedgangUnik_Vader[[#This Row],[Nedgang-KNN]]&gt;TeknologiOppgangNedgangUnik_Vader[[#This Row],[Oppgang-KNN]],0,1)</f>
        <v>0</v>
      </c>
      <c r="T1120" s="1">
        <f>IF(TeknologiOppgangNedgangUnik_Vader[[#This Row],[Label]]=TeknologiOppgangNedgangUnik_Vader[[#This Row],[Prediksjon-KNN]],1,-1)</f>
        <v>1</v>
      </c>
      <c r="U11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0" s="2">
        <f>TeknologiOppgangNedgangUnik_Vader[[#This Row],[Conviction KNN]]*TeknologiOppgangNedgangUnik_Vader[[#This Row],[Prediksjon Rett/Feil KNN]]*TeknologiOppgangNedgangUnik_Vader[[#This Row],[Return]]</f>
        <v>3.3086838953441162E-4</v>
      </c>
      <c r="W1120" s="1">
        <v>0.49599899533666503</v>
      </c>
      <c r="X1120" s="1">
        <v>0.50400100466333397</v>
      </c>
      <c r="Y1120" s="1">
        <v>0.469343850842595</v>
      </c>
      <c r="Z1120" s="1">
        <v>0.530656149157404</v>
      </c>
    </row>
    <row r="1121" spans="1:26" x14ac:dyDescent="0.3">
      <c r="A1121">
        <v>1119</v>
      </c>
      <c r="B1121" s="1">
        <v>51.1380004882812</v>
      </c>
      <c r="C1121" s="1">
        <v>50.923999786377003</v>
      </c>
      <c r="D1121" s="1">
        <v>51.992000579833999</v>
      </c>
      <c r="E1121">
        <v>35242000</v>
      </c>
      <c r="F1121" s="1">
        <v>51.636001586914098</v>
      </c>
      <c r="G1121" s="3">
        <f>(TeknologiOppgangNedgangUnik_Vader[[#This Row],[Open]]-TeknologiOppgangNedgangUnik_Vader[[#This Row],[Close]])/TeknologiOppgangNedgangUnik_Vader[[#This Row],[Close]]</f>
        <v>-9.6444550958241539E-3</v>
      </c>
      <c r="H1121" s="1">
        <v>0.95979999999999999</v>
      </c>
      <c r="I1121" s="1">
        <v>3.7999999999999999E-2</v>
      </c>
      <c r="J1121" s="1">
        <v>0.87</v>
      </c>
      <c r="K1121" s="1">
        <v>9.1999999999999998E-2</v>
      </c>
      <c r="L1121">
        <v>1</v>
      </c>
      <c r="M1121" s="7">
        <v>0.50729056546982498</v>
      </c>
      <c r="N1121" s="7">
        <v>0.49270943453017402</v>
      </c>
      <c r="O1121" s="7">
        <v>0.49432695633867701</v>
      </c>
      <c r="P1121" s="7">
        <v>0.50567304366132204</v>
      </c>
      <c r="Q1121" s="7">
        <v>0.33333333333333298</v>
      </c>
      <c r="R1121" s="7">
        <v>0.66666666666666596</v>
      </c>
      <c r="S1121" s="1">
        <f>IF(TeknologiOppgangNedgangUnik_Vader[[#This Row],[Nedgang-KNN]]&gt;TeknologiOppgangNedgangUnik_Vader[[#This Row],[Oppgang-KNN]],0,1)</f>
        <v>1</v>
      </c>
      <c r="T1121" s="1">
        <f>IF(TeknologiOppgangNedgangUnik_Vader[[#This Row],[Label]]=TeknologiOppgangNedgangUnik_Vader[[#This Row],[Prediksjon-KNN]],1,-1)</f>
        <v>1</v>
      </c>
      <c r="U11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1" s="2">
        <f>TeknologiOppgangNedgangUnik_Vader[[#This Row],[Conviction KNN]]*TeknologiOppgangNedgangUnik_Vader[[#This Row],[Prediksjon Rett/Feil KNN]]*TeknologiOppgangNedgangUnik_Vader[[#This Row],[Return]]</f>
        <v>-1.6074091826373572E-3</v>
      </c>
      <c r="W1121" s="7">
        <v>0.50336236234979803</v>
      </c>
      <c r="X1121" s="7">
        <v>0.49663763765020102</v>
      </c>
      <c r="Y1121" s="7">
        <v>0.515593561368209</v>
      </c>
      <c r="Z1121" s="7">
        <v>0.48440643863179</v>
      </c>
    </row>
    <row r="1122" spans="1:26" hidden="1" x14ac:dyDescent="0.3">
      <c r="A1122">
        <v>1120</v>
      </c>
      <c r="B1122" s="1">
        <v>51.341999053955099</v>
      </c>
      <c r="C1122" s="1">
        <v>50.900001525878899</v>
      </c>
      <c r="D1122" s="1">
        <v>52.096000671386697</v>
      </c>
      <c r="E1122">
        <v>25115500</v>
      </c>
      <c r="F1122" s="1">
        <v>52.034000396728501</v>
      </c>
      <c r="G1122" s="3">
        <f>(TeknologiOppgangNedgangUnik_Vader[[#This Row],[Open]]-TeknologiOppgangNedgangUnik_Vader[[#This Row],[Close]])/TeknologiOppgangNedgangUnik_Vader[[#This Row],[Close]]</f>
        <v>-1.3299022514073503E-2</v>
      </c>
      <c r="H1122" s="1">
        <v>0.99680000000000002</v>
      </c>
      <c r="I1122" s="1">
        <v>1.2999999999999999E-2</v>
      </c>
      <c r="J1122" s="1">
        <v>0.83099999999999996</v>
      </c>
      <c r="K1122" s="1">
        <v>0.156</v>
      </c>
      <c r="L1122">
        <v>1</v>
      </c>
      <c r="M1122" s="1">
        <v>0.48696474982468602</v>
      </c>
      <c r="N1122" s="1">
        <v>0.51303525017531304</v>
      </c>
      <c r="O1122" s="1">
        <v>0.45805012518893301</v>
      </c>
      <c r="P1122" s="1">
        <v>0.54194987481106605</v>
      </c>
      <c r="Q1122" s="1">
        <v>0.77777777777777701</v>
      </c>
      <c r="R1122" s="1">
        <v>0.22222222222222199</v>
      </c>
      <c r="S1122" s="1">
        <f>IF(TeknologiOppgangNedgangUnik_Vader[[#This Row],[Nedgang-KNN]]&gt;TeknologiOppgangNedgangUnik_Vader[[#This Row],[Oppgang-KNN]],0,1)</f>
        <v>0</v>
      </c>
      <c r="T1122" s="1">
        <f>IF(TeknologiOppgangNedgangUnik_Vader[[#This Row],[Label]]=TeknologiOppgangNedgangUnik_Vader[[#This Row],[Prediksjon-KNN]],1,-1)</f>
        <v>-1</v>
      </c>
      <c r="U11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22" s="2">
        <f>TeknologiOppgangNedgangUnik_Vader[[#This Row],[Conviction KNN]]*TeknologiOppgangNedgangUnik_Vader[[#This Row],[Prediksjon Rett/Feil KNN]]*TeknologiOppgangNedgangUnik_Vader[[#This Row],[Return]]</f>
        <v>3.6941729205759695E-3</v>
      </c>
      <c r="W1122" s="1">
        <v>0.493502330684914</v>
      </c>
      <c r="X1122" s="1">
        <v>0.506497669315086</v>
      </c>
      <c r="Y1122" s="1">
        <v>0.469343850842595</v>
      </c>
      <c r="Z1122" s="1">
        <v>0.530656149157404</v>
      </c>
    </row>
    <row r="1123" spans="1:26" hidden="1" x14ac:dyDescent="0.3">
      <c r="A1123">
        <v>1121</v>
      </c>
      <c r="B1123" s="1">
        <v>51.833999633789098</v>
      </c>
      <c r="C1123" s="1">
        <v>51.631999969482401</v>
      </c>
      <c r="D1123" s="1">
        <v>53.214000701904297</v>
      </c>
      <c r="E1123">
        <v>55364000</v>
      </c>
      <c r="F1123" s="1">
        <v>52.976001739502003</v>
      </c>
      <c r="G1123" s="3">
        <f>(TeknologiOppgangNedgangUnik_Vader[[#This Row],[Open]]-TeknologiOppgangNedgangUnik_Vader[[#This Row],[Close]])/TeknologiOppgangNedgangUnik_Vader[[#This Row],[Close]]</f>
        <v>-2.155697048124644E-2</v>
      </c>
      <c r="H1123" s="1">
        <v>0.99109999999999998</v>
      </c>
      <c r="I1123" s="1">
        <v>0.05</v>
      </c>
      <c r="J1123" s="1">
        <v>0.81799999999999995</v>
      </c>
      <c r="K1123" s="1">
        <v>0.13200000000000001</v>
      </c>
      <c r="L1123">
        <v>1</v>
      </c>
      <c r="M1123" s="1">
        <v>0.490853570198797</v>
      </c>
      <c r="N1123" s="1">
        <v>0.50914642980120195</v>
      </c>
      <c r="O1123" s="1">
        <v>0.45913054889325799</v>
      </c>
      <c r="P1123" s="1">
        <v>0.54086945110674101</v>
      </c>
      <c r="Q1123" s="1">
        <v>0.55555555555555503</v>
      </c>
      <c r="R1123" s="1">
        <v>0.44444444444444398</v>
      </c>
      <c r="S1123" s="1">
        <f>IF(TeknologiOppgangNedgangUnik_Vader[[#This Row],[Nedgang-KNN]]&gt;TeknologiOppgangNedgangUnik_Vader[[#This Row],[Oppgang-KNN]],0,1)</f>
        <v>0</v>
      </c>
      <c r="T1123" s="1">
        <f>IF(TeknologiOppgangNedgangUnik_Vader[[#This Row],[Label]]=TeknologiOppgangNedgangUnik_Vader[[#This Row],[Prediksjon-KNN]],1,-1)</f>
        <v>-1</v>
      </c>
      <c r="U11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3" s="2">
        <f>TeknologiOppgangNedgangUnik_Vader[[#This Row],[Conviction KNN]]*TeknologiOppgangNedgangUnik_Vader[[#This Row],[Prediksjon Rett/Feil KNN]]*TeknologiOppgangNedgangUnik_Vader[[#This Row],[Return]]</f>
        <v>1.1976094711803572E-3</v>
      </c>
      <c r="W1123" s="1">
        <v>0.49542034707358101</v>
      </c>
      <c r="X1123" s="1">
        <v>0.50457965292641804</v>
      </c>
      <c r="Y1123" s="1">
        <v>0.469343850842595</v>
      </c>
      <c r="Z1123" s="1">
        <v>0.530656149157404</v>
      </c>
    </row>
    <row r="1124" spans="1:26" hidden="1" x14ac:dyDescent="0.3">
      <c r="A1124">
        <v>1122</v>
      </c>
      <c r="B1124" s="1">
        <v>46.700000762939503</v>
      </c>
      <c r="C1124" s="1">
        <v>45.110000610351598</v>
      </c>
      <c r="D1124" s="1">
        <v>46.900001525878899</v>
      </c>
      <c r="E1124">
        <v>112091500</v>
      </c>
      <c r="F1124" s="1">
        <v>45.763999938964901</v>
      </c>
      <c r="G1124" s="3">
        <f>(TeknologiOppgangNedgangUnik_Vader[[#This Row],[Open]]-TeknologiOppgangNedgangUnik_Vader[[#This Row],[Close]])/TeknologiOppgangNedgangUnik_Vader[[#This Row],[Close]]</f>
        <v>2.0452775658223482E-2</v>
      </c>
      <c r="H1124" s="1">
        <v>0.98099999999999998</v>
      </c>
      <c r="I1124" s="1">
        <v>0.05</v>
      </c>
      <c r="J1124" s="1">
        <v>0.79400000000000004</v>
      </c>
      <c r="K1124" s="1">
        <v>0.157</v>
      </c>
      <c r="L1124">
        <v>0</v>
      </c>
      <c r="M1124" s="1">
        <v>0.48957966884600701</v>
      </c>
      <c r="N1124" s="1">
        <v>0.51042033115399199</v>
      </c>
      <c r="O1124" s="1">
        <v>0.44160414929325298</v>
      </c>
      <c r="P1124" s="1">
        <v>0.55839585070674602</v>
      </c>
      <c r="Q1124" s="1">
        <v>0.33333333333333298</v>
      </c>
      <c r="R1124" s="1">
        <v>0.66666666666666596</v>
      </c>
      <c r="S1124" s="1">
        <f>IF(TeknologiOppgangNedgangUnik_Vader[[#This Row],[Nedgang-KNN]]&gt;TeknologiOppgangNedgangUnik_Vader[[#This Row],[Oppgang-KNN]],0,1)</f>
        <v>1</v>
      </c>
      <c r="T1124" s="1">
        <f>IF(TeknologiOppgangNedgangUnik_Vader[[#This Row],[Label]]=TeknologiOppgangNedgangUnik_Vader[[#This Row],[Prediksjon-KNN]],1,-1)</f>
        <v>-1</v>
      </c>
      <c r="U11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4" s="2">
        <f>TeknologiOppgangNedgangUnik_Vader[[#This Row],[Conviction KNN]]*TeknologiOppgangNedgangUnik_Vader[[#This Row],[Prediksjon Rett/Feil KNN]]*TeknologiOppgangNedgangUnik_Vader[[#This Row],[Return]]</f>
        <v>-3.4087959430372434E-3</v>
      </c>
      <c r="W1124" s="1">
        <v>0.49128226423967702</v>
      </c>
      <c r="X1124" s="1">
        <v>0.50871773576032198</v>
      </c>
      <c r="Y1124" s="1">
        <v>0.469343850842595</v>
      </c>
      <c r="Z1124" s="1">
        <v>0.530656149157404</v>
      </c>
    </row>
    <row r="1125" spans="1:26" x14ac:dyDescent="0.3">
      <c r="A1125">
        <v>1123</v>
      </c>
      <c r="B1125" s="1">
        <v>45.383998870849602</v>
      </c>
      <c r="C1125" s="1">
        <v>44.450000762939503</v>
      </c>
      <c r="D1125" s="1">
        <v>46.051998138427699</v>
      </c>
      <c r="E1125">
        <v>50138500</v>
      </c>
      <c r="F1125" s="1">
        <v>45.608001708984403</v>
      </c>
      <c r="G1125" s="3">
        <f>(TeknologiOppgangNedgangUnik_Vader[[#This Row],[Open]]-TeknologiOppgangNedgangUnik_Vader[[#This Row],[Close]])/TeknologiOppgangNedgangUnik_Vader[[#This Row],[Close]]</f>
        <v>-4.9114810941316561E-3</v>
      </c>
      <c r="H1125" s="1">
        <v>0.51060000000000005</v>
      </c>
      <c r="I1125" s="1">
        <v>6.5000000000000002E-2</v>
      </c>
      <c r="J1125" s="1">
        <v>0.871</v>
      </c>
      <c r="K1125" s="1">
        <v>6.4000000000000001E-2</v>
      </c>
      <c r="L1125">
        <v>1</v>
      </c>
      <c r="M1125" s="7">
        <v>0.522698990574196</v>
      </c>
      <c r="N1125" s="7">
        <v>0.477301009425803</v>
      </c>
      <c r="O1125" s="7">
        <v>0.53281878482513001</v>
      </c>
      <c r="P1125" s="7">
        <v>0.46718121517486899</v>
      </c>
      <c r="Q1125" s="7">
        <v>0.33333333333333298</v>
      </c>
      <c r="R1125" s="7">
        <v>0.66666666666666596</v>
      </c>
      <c r="S1125" s="1">
        <f>IF(TeknologiOppgangNedgangUnik_Vader[[#This Row],[Nedgang-KNN]]&gt;TeknologiOppgangNedgangUnik_Vader[[#This Row],[Oppgang-KNN]],0,1)</f>
        <v>1</v>
      </c>
      <c r="T1125" s="1">
        <f>IF(TeknologiOppgangNedgangUnik_Vader[[#This Row],[Label]]=TeknologiOppgangNedgangUnik_Vader[[#This Row],[Prediksjon-KNN]],1,-1)</f>
        <v>1</v>
      </c>
      <c r="U11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5" s="2">
        <f>TeknologiOppgangNedgangUnik_Vader[[#This Row],[Conviction KNN]]*TeknologiOppgangNedgangUnik_Vader[[#This Row],[Prediksjon Rett/Feil KNN]]*TeknologiOppgangNedgangUnik_Vader[[#This Row],[Return]]</f>
        <v>-8.1858018235527515E-4</v>
      </c>
      <c r="W1125" s="7">
        <v>0.51099215004686105</v>
      </c>
      <c r="X1125" s="7">
        <v>0.48900784995313801</v>
      </c>
      <c r="Y1125" s="7">
        <v>0.588607594936708</v>
      </c>
      <c r="Z1125" s="7">
        <v>0.411392405063291</v>
      </c>
    </row>
    <row r="1126" spans="1:26" hidden="1" x14ac:dyDescent="0.3">
      <c r="A1126">
        <v>1124</v>
      </c>
      <c r="B1126" s="1">
        <v>46.580001831054702</v>
      </c>
      <c r="C1126" s="1">
        <v>46.436000823974602</v>
      </c>
      <c r="D1126" s="1">
        <v>48.672000885009801</v>
      </c>
      <c r="E1126">
        <v>40545000</v>
      </c>
      <c r="F1126" s="1">
        <v>48.451999664306598</v>
      </c>
      <c r="G1126" s="3">
        <f>(TeknologiOppgangNedgangUnik_Vader[[#This Row],[Open]]-TeknologiOppgangNedgangUnik_Vader[[#This Row],[Close]])/TeknologiOppgangNedgangUnik_Vader[[#This Row],[Close]]</f>
        <v>-3.8636131557454607E-2</v>
      </c>
      <c r="H1126" s="1">
        <v>0.80200000000000005</v>
      </c>
      <c r="I1126" s="1">
        <v>0</v>
      </c>
      <c r="J1126" s="1">
        <v>0.94899999999999995</v>
      </c>
      <c r="K1126" s="1">
        <v>5.0999999999999997E-2</v>
      </c>
      <c r="L1126">
        <v>1</v>
      </c>
      <c r="M1126" s="1">
        <v>0.52992466782673497</v>
      </c>
      <c r="N1126" s="1">
        <v>0.47007533217326403</v>
      </c>
      <c r="O1126" s="1">
        <v>0.56326610339129501</v>
      </c>
      <c r="P1126" s="1">
        <v>0.43673389660870399</v>
      </c>
      <c r="Q1126" s="1">
        <v>0.66666666666666596</v>
      </c>
      <c r="R1126" s="1">
        <v>0.33333333333333298</v>
      </c>
      <c r="S1126" s="1">
        <f>IF(TeknologiOppgangNedgangUnik_Vader[[#This Row],[Nedgang-KNN]]&gt;TeknologiOppgangNedgangUnik_Vader[[#This Row],[Oppgang-KNN]],0,1)</f>
        <v>0</v>
      </c>
      <c r="T1126" s="1">
        <f>IF(TeknologiOppgangNedgangUnik_Vader[[#This Row],[Label]]=TeknologiOppgangNedgangUnik_Vader[[#This Row],[Prediksjon-KNN]],1,-1)</f>
        <v>-1</v>
      </c>
      <c r="U11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6" s="2">
        <f>TeknologiOppgangNedgangUnik_Vader[[#This Row],[Conviction KNN]]*TeknologiOppgangNedgangUnik_Vader[[#This Row],[Prediksjon Rett/Feil KNN]]*TeknologiOppgangNedgangUnik_Vader[[#This Row],[Return]]</f>
        <v>6.439355259575761E-3</v>
      </c>
      <c r="W1126" s="1">
        <v>0.51432890840465095</v>
      </c>
      <c r="X1126" s="1">
        <v>0.48567109159534799</v>
      </c>
      <c r="Y1126" s="1">
        <v>0.61764705882352899</v>
      </c>
      <c r="Z1126" s="1">
        <v>0.38235294117647001</v>
      </c>
    </row>
    <row r="1127" spans="1:26" hidden="1" x14ac:dyDescent="0.3">
      <c r="A1127">
        <v>1125</v>
      </c>
      <c r="B1127" s="1">
        <v>48.599998474121101</v>
      </c>
      <c r="C1127" s="1">
        <v>47.330001831054702</v>
      </c>
      <c r="D1127" s="1">
        <v>49.3359985351562</v>
      </c>
      <c r="E1127">
        <v>45891000</v>
      </c>
      <c r="F1127" s="1">
        <v>48.321998596191399</v>
      </c>
      <c r="G1127" s="3">
        <f>(TeknologiOppgangNedgangUnik_Vader[[#This Row],[Open]]-TeknologiOppgangNedgangUnik_Vader[[#This Row],[Close]])/TeknologiOppgangNedgangUnik_Vader[[#This Row],[Close]]</f>
        <v>5.7530707753386022E-3</v>
      </c>
      <c r="H1127" s="1">
        <v>0.9859</v>
      </c>
      <c r="I1127" s="1">
        <v>2.9000000000000001E-2</v>
      </c>
      <c r="J1127" s="1">
        <v>0.84499999999999997</v>
      </c>
      <c r="K1127" s="1">
        <v>0.126</v>
      </c>
      <c r="L1127">
        <v>0</v>
      </c>
      <c r="M1127" s="1">
        <v>0.495809878040054</v>
      </c>
      <c r="N1127" s="1">
        <v>0.50419012195994495</v>
      </c>
      <c r="O1127" s="1">
        <v>0.47071200288190501</v>
      </c>
      <c r="P1127" s="1">
        <v>0.52928799711809404</v>
      </c>
      <c r="Q1127" s="1">
        <v>0.66666666666666596</v>
      </c>
      <c r="R1127" s="1">
        <v>0.33333333333333298</v>
      </c>
      <c r="S1127" s="1">
        <f>IF(TeknologiOppgangNedgangUnik_Vader[[#This Row],[Nedgang-KNN]]&gt;TeknologiOppgangNedgangUnik_Vader[[#This Row],[Oppgang-KNN]],0,1)</f>
        <v>0</v>
      </c>
      <c r="T1127" s="1">
        <f>IF(TeknologiOppgangNedgangUnik_Vader[[#This Row],[Label]]=TeknologiOppgangNedgangUnik_Vader[[#This Row],[Prediksjon-KNN]],1,-1)</f>
        <v>1</v>
      </c>
      <c r="U11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7" s="2">
        <f>TeknologiOppgangNedgangUnik_Vader[[#This Row],[Conviction KNN]]*TeknologiOppgangNedgangUnik_Vader[[#This Row],[Prediksjon Rett/Feil KNN]]*TeknologiOppgangNedgangUnik_Vader[[#This Row],[Return]]</f>
        <v>9.588451292230994E-4</v>
      </c>
      <c r="W1127" s="1">
        <v>0.49779682827907201</v>
      </c>
      <c r="X1127" s="1">
        <v>0.50220317172092699</v>
      </c>
      <c r="Y1127" s="1">
        <v>0.515593561368209</v>
      </c>
      <c r="Z1127" s="1">
        <v>0.48440643863179</v>
      </c>
    </row>
    <row r="1128" spans="1:26" x14ac:dyDescent="0.3">
      <c r="A1128">
        <v>1126</v>
      </c>
      <c r="B1128" s="1">
        <v>46.2700004577637</v>
      </c>
      <c r="C1128" s="1">
        <v>45.846000671386697</v>
      </c>
      <c r="D1128" s="1">
        <v>47.254001617431598</v>
      </c>
      <c r="E1128">
        <v>30682500</v>
      </c>
      <c r="F1128" s="1">
        <v>46.868000030517599</v>
      </c>
      <c r="G1128" s="3">
        <f>(TeknologiOppgangNedgangUnik_Vader[[#This Row],[Open]]-TeknologiOppgangNedgangUnik_Vader[[#This Row],[Close]])/TeknologiOppgangNedgangUnik_Vader[[#This Row],[Close]]</f>
        <v>-1.2759229588728303E-2</v>
      </c>
      <c r="H1128" s="1">
        <v>0.98560000000000003</v>
      </c>
      <c r="I1128" s="1">
        <v>0.05</v>
      </c>
      <c r="J1128" s="1">
        <v>0.84399999999999997</v>
      </c>
      <c r="K1128" s="1">
        <v>0.106</v>
      </c>
      <c r="L1128">
        <v>1</v>
      </c>
      <c r="M1128" s="7">
        <v>0.50023450234819</v>
      </c>
      <c r="N1128" s="7">
        <v>0.499765497651809</v>
      </c>
      <c r="O1128" s="7">
        <v>0.47914123609373799</v>
      </c>
      <c r="P1128" s="7">
        <v>0.52085876390626096</v>
      </c>
      <c r="Q1128" s="7">
        <v>0.44444444444444398</v>
      </c>
      <c r="R1128" s="7">
        <v>0.55555555555555503</v>
      </c>
      <c r="S1128" s="1">
        <f>IF(TeknologiOppgangNedgangUnik_Vader[[#This Row],[Nedgang-KNN]]&gt;TeknologiOppgangNedgangUnik_Vader[[#This Row],[Oppgang-KNN]],0,1)</f>
        <v>1</v>
      </c>
      <c r="T1128" s="1">
        <f>IF(TeknologiOppgangNedgangUnik_Vader[[#This Row],[Label]]=TeknologiOppgangNedgangUnik_Vader[[#This Row],[Prediksjon-KNN]],1,-1)</f>
        <v>1</v>
      </c>
      <c r="U11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8" s="2">
        <f>TeknologiOppgangNedgangUnik_Vader[[#This Row],[Conviction KNN]]*TeknologiOppgangNedgangUnik_Vader[[#This Row],[Prediksjon Rett/Feil KNN]]*TeknologiOppgangNedgangUnik_Vader[[#This Row],[Return]]</f>
        <v>-7.0884608826268303E-4</v>
      </c>
      <c r="W1128" s="7">
        <v>0.49995558382702598</v>
      </c>
      <c r="X1128" s="7">
        <v>0.50004441617297302</v>
      </c>
      <c r="Y1128" s="7">
        <v>0.515593561368209</v>
      </c>
      <c r="Z1128" s="7">
        <v>0.48440643863179</v>
      </c>
    </row>
    <row r="1129" spans="1:26" hidden="1" x14ac:dyDescent="0.3">
      <c r="A1129">
        <v>1127</v>
      </c>
      <c r="B1129" s="1">
        <v>46.375999450683601</v>
      </c>
      <c r="C1129" s="1">
        <v>45.150001525878899</v>
      </c>
      <c r="D1129" s="1">
        <v>46.5</v>
      </c>
      <c r="E1129">
        <v>27821000</v>
      </c>
      <c r="F1129" s="1">
        <v>46.150001525878899</v>
      </c>
      <c r="G1129" s="3">
        <f>(TeknologiOppgangNedgangUnik_Vader[[#This Row],[Open]]-TeknologiOppgangNedgangUnik_Vader[[#This Row],[Close]])/TeknologiOppgangNedgangUnik_Vader[[#This Row],[Close]]</f>
        <v>4.89702962800493E-3</v>
      </c>
      <c r="H1129" s="1">
        <v>0.99909999999999999</v>
      </c>
      <c r="I1129" s="1">
        <v>8.0000000000000002E-3</v>
      </c>
      <c r="J1129" s="1">
        <v>0.88300000000000001</v>
      </c>
      <c r="K1129" s="1">
        <v>0.11</v>
      </c>
      <c r="L1129">
        <v>0</v>
      </c>
      <c r="M1129" s="1">
        <v>0.51140666483192798</v>
      </c>
      <c r="N1129" s="1">
        <v>0.48859333516807202</v>
      </c>
      <c r="O1129" s="1">
        <v>0.49878848156322703</v>
      </c>
      <c r="P1129" s="1">
        <v>0.50121151843677203</v>
      </c>
      <c r="Q1129" s="1">
        <v>0.66666666666666596</v>
      </c>
      <c r="R1129" s="1">
        <v>0.33333333333333298</v>
      </c>
      <c r="S1129" s="1">
        <f>IF(TeknologiOppgangNedgangUnik_Vader[[#This Row],[Nedgang-KNN]]&gt;TeknologiOppgangNedgangUnik_Vader[[#This Row],[Oppgang-KNN]],0,1)</f>
        <v>0</v>
      </c>
      <c r="T1129" s="1">
        <f>IF(TeknologiOppgangNedgangUnik_Vader[[#This Row],[Label]]=TeknologiOppgangNedgangUnik_Vader[[#This Row],[Prediksjon-KNN]],1,-1)</f>
        <v>1</v>
      </c>
      <c r="U11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9" s="2">
        <f>TeknologiOppgangNedgangUnik_Vader[[#This Row],[Conviction KNN]]*TeknologiOppgangNedgangUnik_Vader[[#This Row],[Prediksjon Rett/Feil KNN]]*TeknologiOppgangNedgangUnik_Vader[[#This Row],[Return]]</f>
        <v>8.161716046674875E-4</v>
      </c>
      <c r="W1129" s="1">
        <v>0.50178291160372002</v>
      </c>
      <c r="X1129" s="1">
        <v>0.49821708839627898</v>
      </c>
      <c r="Y1129" s="1">
        <v>0.515593561368209</v>
      </c>
      <c r="Z1129" s="1">
        <v>0.48440643863179</v>
      </c>
    </row>
    <row r="1130" spans="1:26" hidden="1" x14ac:dyDescent="0.3">
      <c r="A1130">
        <v>1128</v>
      </c>
      <c r="B1130" s="1">
        <v>45.299999237060497</v>
      </c>
      <c r="C1130" s="1">
        <v>45.159999847412102</v>
      </c>
      <c r="D1130" s="1">
        <v>46.714000701904297</v>
      </c>
      <c r="E1130">
        <v>23882500</v>
      </c>
      <c r="F1130" s="1">
        <v>46.683998107910199</v>
      </c>
      <c r="G1130" s="3">
        <f>(TeknologiOppgangNedgangUnik_Vader[[#This Row],[Open]]-TeknologiOppgangNedgangUnik_Vader[[#This Row],[Close]])/TeknologiOppgangNedgangUnik_Vader[[#This Row],[Close]]</f>
        <v>-2.9646108451349525E-2</v>
      </c>
      <c r="H1130" s="1">
        <v>-0.92459999999999998</v>
      </c>
      <c r="I1130" s="1">
        <v>7.8E-2</v>
      </c>
      <c r="J1130" s="1">
        <v>0.90500000000000003</v>
      </c>
      <c r="K1130" s="1">
        <v>1.7000000000000001E-2</v>
      </c>
      <c r="L1130">
        <v>1</v>
      </c>
      <c r="M1130" s="1">
        <v>0.56593252690373097</v>
      </c>
      <c r="N1130" s="1">
        <v>0.43406747309626798</v>
      </c>
      <c r="O1130" s="1">
        <v>0.78043153329081505</v>
      </c>
      <c r="P1130" s="1">
        <v>0.21956846670918401</v>
      </c>
      <c r="Q1130" s="1">
        <v>0.77777777777777701</v>
      </c>
      <c r="R1130" s="1">
        <v>0.22222222222222199</v>
      </c>
      <c r="S1130" s="1">
        <f>IF(TeknologiOppgangNedgangUnik_Vader[[#This Row],[Nedgang-KNN]]&gt;TeknologiOppgangNedgangUnik_Vader[[#This Row],[Oppgang-KNN]],0,1)</f>
        <v>0</v>
      </c>
      <c r="T1130" s="1">
        <f>IF(TeknologiOppgangNedgangUnik_Vader[[#This Row],[Label]]=TeknologiOppgangNedgangUnik_Vader[[#This Row],[Prediksjon-KNN]],1,-1)</f>
        <v>-1</v>
      </c>
      <c r="U11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30" s="2">
        <f>TeknologiOppgangNedgangUnik_Vader[[#This Row],[Conviction KNN]]*TeknologiOppgangNedgangUnik_Vader[[#This Row],[Prediksjon Rett/Feil KNN]]*TeknologiOppgangNedgangUnik_Vader[[#This Row],[Return]]</f>
        <v>8.2350301253748606E-3</v>
      </c>
      <c r="W1130" s="1">
        <v>0.53251706872591897</v>
      </c>
      <c r="X1130" s="1">
        <v>0.46748293127408003</v>
      </c>
      <c r="Y1130" s="1">
        <v>0.54250559284116295</v>
      </c>
      <c r="Z1130" s="1">
        <v>0.45749440715883599</v>
      </c>
    </row>
    <row r="1131" spans="1:26" x14ac:dyDescent="0.3">
      <c r="A1131">
        <v>1129</v>
      </c>
      <c r="B1131" s="1">
        <v>46.889999389648402</v>
      </c>
      <c r="C1131" s="1">
        <v>46.529998779296903</v>
      </c>
      <c r="D1131" s="1">
        <v>47.959999084472699</v>
      </c>
      <c r="E1131">
        <v>26371500</v>
      </c>
      <c r="F1131" s="1">
        <v>47.659999847412102</v>
      </c>
      <c r="G1131" s="3">
        <f>(TeknologiOppgangNedgangUnik_Vader[[#This Row],[Open]]-TeknologiOppgangNedgangUnik_Vader[[#This Row],[Close]])/TeknologiOppgangNedgangUnik_Vader[[#This Row],[Close]]</f>
        <v>-1.6156115405558707E-2</v>
      </c>
      <c r="H1131" s="1">
        <v>0.99550000000000005</v>
      </c>
      <c r="I1131" s="1">
        <v>3.5000000000000003E-2</v>
      </c>
      <c r="J1131" s="1">
        <v>0.83799999999999997</v>
      </c>
      <c r="K1131" s="1">
        <v>0.127</v>
      </c>
      <c r="L1131">
        <v>1</v>
      </c>
      <c r="M1131" s="7">
        <v>0.49448713747258599</v>
      </c>
      <c r="N1131" s="7">
        <v>0.50551286252741301</v>
      </c>
      <c r="O1131" s="7">
        <v>0.467046394027405</v>
      </c>
      <c r="P1131" s="7">
        <v>0.532953605972594</v>
      </c>
      <c r="Q1131" s="7">
        <v>0.44444444444444398</v>
      </c>
      <c r="R1131" s="7">
        <v>0.55555555555555503</v>
      </c>
      <c r="S1131" s="1">
        <f>IF(TeknologiOppgangNedgangUnik_Vader[[#This Row],[Nedgang-KNN]]&gt;TeknologiOppgangNedgangUnik_Vader[[#This Row],[Oppgang-KNN]],0,1)</f>
        <v>1</v>
      </c>
      <c r="T1131" s="1">
        <f>IF(TeknologiOppgangNedgangUnik_Vader[[#This Row],[Label]]=TeknologiOppgangNedgangUnik_Vader[[#This Row],[Prediksjon-KNN]],1,-1)</f>
        <v>1</v>
      </c>
      <c r="U11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1" s="2">
        <f>TeknologiOppgangNedgangUnik_Vader[[#This Row],[Conviction KNN]]*TeknologiOppgangNedgangUnik_Vader[[#This Row],[Prediksjon Rett/Feil KNN]]*TeknologiOppgangNedgangUnik_Vader[[#This Row],[Return]]</f>
        <v>-8.9756196697548325E-4</v>
      </c>
      <c r="W1131" s="7">
        <v>0.49716024219018101</v>
      </c>
      <c r="X1131" s="7">
        <v>0.50283975780981804</v>
      </c>
      <c r="Y1131" s="7">
        <v>0.469343850842595</v>
      </c>
      <c r="Z1131" s="7">
        <v>0.530656149157404</v>
      </c>
    </row>
    <row r="1132" spans="1:26" hidden="1" x14ac:dyDescent="0.3">
      <c r="A1132">
        <v>1130</v>
      </c>
      <c r="B1132" s="1">
        <v>46.597999572753899</v>
      </c>
      <c r="C1132" s="1">
        <v>45.75</v>
      </c>
      <c r="D1132" s="1">
        <v>47.153999328613303</v>
      </c>
      <c r="E1132">
        <v>23319500</v>
      </c>
      <c r="F1132" s="1">
        <v>45.801998138427699</v>
      </c>
      <c r="G1132" s="3">
        <f>(TeknologiOppgangNedgangUnik_Vader[[#This Row],[Open]]-TeknologiOppgangNedgangUnik_Vader[[#This Row],[Close]])/TeknologiOppgangNedgangUnik_Vader[[#This Row],[Close]]</f>
        <v>1.7379185770901077E-2</v>
      </c>
      <c r="H1132" s="1">
        <v>0.99990000000000001</v>
      </c>
      <c r="I1132" s="1">
        <v>5.7000000000000002E-2</v>
      </c>
      <c r="J1132" s="1">
        <v>0.8</v>
      </c>
      <c r="K1132" s="1">
        <v>0.14299999999999999</v>
      </c>
      <c r="L1132">
        <v>0</v>
      </c>
      <c r="M1132" s="1">
        <v>0.48585371490253099</v>
      </c>
      <c r="N1132" s="1">
        <v>0.51414628509746796</v>
      </c>
      <c r="O1132" s="1">
        <v>0.45050024960261797</v>
      </c>
      <c r="P1132" s="1">
        <v>0.54949975039738097</v>
      </c>
      <c r="Q1132" s="1">
        <v>0.66666666666666596</v>
      </c>
      <c r="R1132" s="1">
        <v>0.33333333333333298</v>
      </c>
      <c r="S1132" s="1">
        <f>IF(TeknologiOppgangNedgangUnik_Vader[[#This Row],[Nedgang-KNN]]&gt;TeknologiOppgangNedgangUnik_Vader[[#This Row],[Oppgang-KNN]],0,1)</f>
        <v>0</v>
      </c>
      <c r="T1132" s="1">
        <f>IF(TeknologiOppgangNedgangUnik_Vader[[#This Row],[Label]]=TeknologiOppgangNedgangUnik_Vader[[#This Row],[Prediksjon-KNN]],1,-1)</f>
        <v>1</v>
      </c>
      <c r="U11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2" s="2">
        <f>TeknologiOppgangNedgangUnik_Vader[[#This Row],[Conviction KNN]]*TeknologiOppgangNedgangUnik_Vader[[#This Row],[Prediksjon Rett/Feil KNN]]*TeknologiOppgangNedgangUnik_Vader[[#This Row],[Return]]</f>
        <v>2.8965309618168432E-3</v>
      </c>
      <c r="W1132" s="1">
        <v>0.49300721470870601</v>
      </c>
      <c r="X1132" s="1">
        <v>0.50699278529129299</v>
      </c>
      <c r="Y1132" s="1">
        <v>0.469343850842595</v>
      </c>
      <c r="Z1132" s="1">
        <v>0.530656149157404</v>
      </c>
    </row>
    <row r="1133" spans="1:26" hidden="1" x14ac:dyDescent="0.3">
      <c r="A1133">
        <v>1131</v>
      </c>
      <c r="B1133" s="1">
        <v>45.762001037597699</v>
      </c>
      <c r="C1133" s="1">
        <v>45.509998321533203</v>
      </c>
      <c r="D1133" s="1">
        <v>47.200000762939503</v>
      </c>
      <c r="E1133">
        <v>24240500</v>
      </c>
      <c r="F1133" s="1">
        <v>47</v>
      </c>
      <c r="G1133" s="3">
        <f>(TeknologiOppgangNedgangUnik_Vader[[#This Row],[Open]]-TeknologiOppgangNedgangUnik_Vader[[#This Row],[Close]])/TeknologiOppgangNedgangUnik_Vader[[#This Row],[Close]]</f>
        <v>-2.634040345536811E-2</v>
      </c>
      <c r="H1133" s="1">
        <v>0.99990000000000001</v>
      </c>
      <c r="I1133" s="1">
        <v>4.4999999999999998E-2</v>
      </c>
      <c r="J1133" s="1">
        <v>0.77100000000000002</v>
      </c>
      <c r="K1133" s="1">
        <v>0.184</v>
      </c>
      <c r="L1133">
        <v>1</v>
      </c>
      <c r="M1133" s="1">
        <v>0.47280543062152902</v>
      </c>
      <c r="N1133" s="1">
        <v>0.52719456937846998</v>
      </c>
      <c r="O1133" s="1">
        <v>0.42387503712013802</v>
      </c>
      <c r="P1133" s="1">
        <v>0.57612496287986104</v>
      </c>
      <c r="Q1133" s="1">
        <v>0.66666666666666596</v>
      </c>
      <c r="R1133" s="1">
        <v>0.33333333333333298</v>
      </c>
      <c r="S1133" s="1">
        <f>IF(TeknologiOppgangNedgangUnik_Vader[[#This Row],[Nedgang-KNN]]&gt;TeknologiOppgangNedgangUnik_Vader[[#This Row],[Oppgang-KNN]],0,1)</f>
        <v>0</v>
      </c>
      <c r="T1133" s="1">
        <f>IF(TeknologiOppgangNedgangUnik_Vader[[#This Row],[Label]]=TeknologiOppgangNedgangUnik_Vader[[#This Row],[Prediksjon-KNN]],1,-1)</f>
        <v>-1</v>
      </c>
      <c r="U11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3" s="2">
        <f>TeknologiOppgangNedgangUnik_Vader[[#This Row],[Conviction KNN]]*TeknologiOppgangNedgangUnik_Vader[[#This Row],[Prediksjon Rett/Feil KNN]]*TeknologiOppgangNedgangUnik_Vader[[#This Row],[Return]]</f>
        <v>4.390067242561347E-3</v>
      </c>
      <c r="W1133" s="1">
        <v>0.48668186798098301</v>
      </c>
      <c r="X1133" s="1">
        <v>0.51331813201901599</v>
      </c>
      <c r="Y1133" s="1">
        <v>0.469343850842595</v>
      </c>
      <c r="Z1133" s="1">
        <v>0.530656149157404</v>
      </c>
    </row>
    <row r="1134" spans="1:26" hidden="1" x14ac:dyDescent="0.3">
      <c r="A1134">
        <v>1132</v>
      </c>
      <c r="B1134" s="1">
        <v>46.242000579833999</v>
      </c>
      <c r="C1134" s="1">
        <v>43.338001251220703</v>
      </c>
      <c r="D1134" s="1">
        <v>46.299999237060497</v>
      </c>
      <c r="E1134">
        <v>47813000</v>
      </c>
      <c r="F1134" s="1">
        <v>43.923999786377003</v>
      </c>
      <c r="G1134" s="3">
        <f>(TeknologiOppgangNedgangUnik_Vader[[#This Row],[Open]]-TeknologiOppgangNedgangUnik_Vader[[#This Row],[Close]])/TeknologiOppgangNedgangUnik_Vader[[#This Row],[Close]]</f>
        <v>5.2772989817196067E-2</v>
      </c>
      <c r="H1134" s="1">
        <v>0.99019999999999997</v>
      </c>
      <c r="I1134" s="1">
        <v>7.6999999999999999E-2</v>
      </c>
      <c r="J1134" s="1">
        <v>0.77800000000000002</v>
      </c>
      <c r="K1134" s="1">
        <v>0.14499999999999999</v>
      </c>
      <c r="L1134">
        <v>0</v>
      </c>
      <c r="M1134" s="1">
        <v>0.48275146919884898</v>
      </c>
      <c r="N1134" s="1">
        <v>0.51724853080114996</v>
      </c>
      <c r="O1134" s="1">
        <v>0.45242899290886102</v>
      </c>
      <c r="P1134" s="1">
        <v>0.54757100709113704</v>
      </c>
      <c r="Q1134" s="1">
        <v>0.44444444444444398</v>
      </c>
      <c r="R1134" s="1">
        <v>0.55555555555555503</v>
      </c>
      <c r="S1134" s="1">
        <f>IF(TeknologiOppgangNedgangUnik_Vader[[#This Row],[Nedgang-KNN]]&gt;TeknologiOppgangNedgangUnik_Vader[[#This Row],[Oppgang-KNN]],0,1)</f>
        <v>1</v>
      </c>
      <c r="T1134" s="1">
        <f>IF(TeknologiOppgangNedgangUnik_Vader[[#This Row],[Label]]=TeknologiOppgangNedgangUnik_Vader[[#This Row],[Prediksjon-KNN]],1,-1)</f>
        <v>-1</v>
      </c>
      <c r="U11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4" s="2">
        <f>TeknologiOppgangNedgangUnik_Vader[[#This Row],[Conviction KNN]]*TeknologiOppgangNedgangUnik_Vader[[#This Row],[Prediksjon Rett/Feil KNN]]*TeknologiOppgangNedgangUnik_Vader[[#This Row],[Return]]</f>
        <v>-2.9318327676220021E-3</v>
      </c>
      <c r="W1134" s="1">
        <v>0.49152991473879898</v>
      </c>
      <c r="X1134" s="1">
        <v>0.50847008526119997</v>
      </c>
      <c r="Y1134" s="1">
        <v>0.469343850842595</v>
      </c>
      <c r="Z1134" s="1">
        <v>0.530656149157404</v>
      </c>
    </row>
    <row r="1135" spans="1:26" hidden="1" x14ac:dyDescent="0.3">
      <c r="A1135">
        <v>1133</v>
      </c>
      <c r="B1135" s="1">
        <v>44.172000885009801</v>
      </c>
      <c r="C1135" s="1">
        <v>42.310001373291001</v>
      </c>
      <c r="D1135" s="1">
        <v>44.312000274658203</v>
      </c>
      <c r="E1135">
        <v>40798000</v>
      </c>
      <c r="F1135" s="1">
        <v>43.127998352050803</v>
      </c>
      <c r="G1135" s="3">
        <f>(TeknologiOppgangNedgangUnik_Vader[[#This Row],[Open]]-TeknologiOppgangNedgangUnik_Vader[[#This Row],[Close]])/TeknologiOppgangNedgangUnik_Vader[[#This Row],[Close]]</f>
        <v>2.4207071342307141E-2</v>
      </c>
      <c r="H1135" s="1">
        <v>0.99819999999999998</v>
      </c>
      <c r="I1135" s="1">
        <v>0.04</v>
      </c>
      <c r="J1135" s="1">
        <v>0.80700000000000005</v>
      </c>
      <c r="K1135" s="1">
        <v>0.153</v>
      </c>
      <c r="L1135">
        <v>0</v>
      </c>
      <c r="M1135" s="1">
        <v>0.48451935447191102</v>
      </c>
      <c r="N1135" s="1">
        <v>0.51548064552808803</v>
      </c>
      <c r="O1135" s="1">
        <v>0.44601033675875001</v>
      </c>
      <c r="P1135" s="1">
        <v>0.55398966324124899</v>
      </c>
      <c r="Q1135" s="1">
        <v>0.55555555555555503</v>
      </c>
      <c r="R1135" s="1">
        <v>0.44444444444444398</v>
      </c>
      <c r="S1135" s="1">
        <f>IF(TeknologiOppgangNedgangUnik_Vader[[#This Row],[Nedgang-KNN]]&gt;TeknologiOppgangNedgangUnik_Vader[[#This Row],[Oppgang-KNN]],0,1)</f>
        <v>0</v>
      </c>
      <c r="T1135" s="1">
        <f>IF(TeknologiOppgangNedgangUnik_Vader[[#This Row],[Label]]=TeknologiOppgangNedgangUnik_Vader[[#This Row],[Prediksjon-KNN]],1,-1)</f>
        <v>1</v>
      </c>
      <c r="U11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5" s="2">
        <f>TeknologiOppgangNedgangUnik_Vader[[#This Row],[Conviction KNN]]*TeknologiOppgangNedgangUnik_Vader[[#This Row],[Prediksjon Rett/Feil KNN]]*TeknologiOppgangNedgangUnik_Vader[[#This Row],[Return]]</f>
        <v>1.3448372967948404E-3</v>
      </c>
      <c r="W1135" s="1">
        <v>0.49234592641261998</v>
      </c>
      <c r="X1135" s="1">
        <v>0.50765407358737902</v>
      </c>
      <c r="Y1135" s="1">
        <v>0.469343850842595</v>
      </c>
      <c r="Z1135" s="1">
        <v>0.530656149157404</v>
      </c>
    </row>
    <row r="1136" spans="1:26" x14ac:dyDescent="0.3">
      <c r="A1136">
        <v>1134</v>
      </c>
      <c r="B1136" s="1">
        <v>43.332000732421903</v>
      </c>
      <c r="C1136" s="1">
        <v>43.2039985656738</v>
      </c>
      <c r="D1136" s="1">
        <v>44.448001861572301</v>
      </c>
      <c r="E1136">
        <v>25492500</v>
      </c>
      <c r="F1136" s="1">
        <v>43.987998962402301</v>
      </c>
      <c r="G1136" s="3">
        <f>(TeknologiOppgangNedgangUnik_Vader[[#This Row],[Open]]-TeknologiOppgangNedgangUnik_Vader[[#This Row],[Close]])/TeknologiOppgangNedgangUnik_Vader[[#This Row],[Close]]</f>
        <v>-1.4913118247117734E-2</v>
      </c>
      <c r="H1136" s="1">
        <v>0.98660000000000003</v>
      </c>
      <c r="I1136" s="1">
        <v>3.5000000000000003E-2</v>
      </c>
      <c r="J1136" s="1">
        <v>0.83799999999999997</v>
      </c>
      <c r="K1136" s="1">
        <v>0.127</v>
      </c>
      <c r="L1136">
        <v>1</v>
      </c>
      <c r="M1136" s="7">
        <v>0.49466398890330199</v>
      </c>
      <c r="N1136" s="7">
        <v>0.50533601109669801</v>
      </c>
      <c r="O1136" s="7">
        <v>0.46713998620395403</v>
      </c>
      <c r="P1136" s="7">
        <v>0.53286001379604497</v>
      </c>
      <c r="Q1136" s="7">
        <v>0.22222222222222199</v>
      </c>
      <c r="R1136" s="7">
        <v>0.77777777777777701</v>
      </c>
      <c r="S1136" s="1">
        <f>IF(TeknologiOppgangNedgangUnik_Vader[[#This Row],[Nedgang-KNN]]&gt;TeknologiOppgangNedgangUnik_Vader[[#This Row],[Oppgang-KNN]],0,1)</f>
        <v>1</v>
      </c>
      <c r="T1136" s="1">
        <f>IF(TeknologiOppgangNedgangUnik_Vader[[#This Row],[Label]]=TeknologiOppgangNedgangUnik_Vader[[#This Row],[Prediksjon-KNN]],1,-1)</f>
        <v>1</v>
      </c>
      <c r="U11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36" s="2">
        <f>TeknologiOppgangNedgangUnik_Vader[[#This Row],[Conviction KNN]]*TeknologiOppgangNedgangUnik_Vader[[#This Row],[Prediksjon Rett/Feil KNN]]*TeknologiOppgangNedgangUnik_Vader[[#This Row],[Return]]</f>
        <v>-4.1425328464215891E-3</v>
      </c>
      <c r="W1136" s="7">
        <v>0.49724872182084001</v>
      </c>
      <c r="X1136" s="7">
        <v>0.50275127817915899</v>
      </c>
      <c r="Y1136" s="7">
        <v>0.469343850842595</v>
      </c>
      <c r="Z1136" s="7">
        <v>0.530656149157404</v>
      </c>
    </row>
    <row r="1137" spans="1:26" hidden="1" x14ac:dyDescent="0.3">
      <c r="A1137">
        <v>1135</v>
      </c>
      <c r="B1137" s="1">
        <v>45.523998260497997</v>
      </c>
      <c r="C1137" s="1">
        <v>44.908000946044901</v>
      </c>
      <c r="D1137" s="1">
        <v>45.818000793457003</v>
      </c>
      <c r="E1137">
        <v>20626000</v>
      </c>
      <c r="F1137" s="1">
        <v>45.172000885009801</v>
      </c>
      <c r="G1137" s="3">
        <f>(TeknologiOppgangNedgangUnik_Vader[[#This Row],[Open]]-TeknologiOppgangNedgangUnik_Vader[[#This Row],[Close]])/TeknologiOppgangNedgangUnik_Vader[[#This Row],[Close]]</f>
        <v>7.7923795402431535E-3</v>
      </c>
      <c r="H1137" s="1">
        <v>0.99629999999999996</v>
      </c>
      <c r="I1137" s="1">
        <v>2.3E-2</v>
      </c>
      <c r="J1137" s="1">
        <v>0.878</v>
      </c>
      <c r="K1137" s="1">
        <v>9.9000000000000005E-2</v>
      </c>
      <c r="L1137">
        <v>0</v>
      </c>
      <c r="M1137" s="1">
        <v>0.50600754050376695</v>
      </c>
      <c r="N1137" s="1">
        <v>0.49399245949623199</v>
      </c>
      <c r="O1137" s="1">
        <v>0.49595155749216402</v>
      </c>
      <c r="P1137" s="1">
        <v>0.50404844250783498</v>
      </c>
      <c r="Q1137" s="1">
        <v>0.33333333333333298</v>
      </c>
      <c r="R1137" s="1">
        <v>0.66666666666666596</v>
      </c>
      <c r="S1137" s="1">
        <f>IF(TeknologiOppgangNedgangUnik_Vader[[#This Row],[Nedgang-KNN]]&gt;TeknologiOppgangNedgangUnik_Vader[[#This Row],[Oppgang-KNN]],0,1)</f>
        <v>1</v>
      </c>
      <c r="T1137" s="1">
        <f>IF(TeknologiOppgangNedgangUnik_Vader[[#This Row],[Label]]=TeknologiOppgangNedgangUnik_Vader[[#This Row],[Prediksjon-KNN]],1,-1)</f>
        <v>-1</v>
      </c>
      <c r="U11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7" s="2">
        <f>TeknologiOppgangNedgangUnik_Vader[[#This Row],[Conviction KNN]]*TeknologiOppgangNedgangUnik_Vader[[#This Row],[Prediksjon Rett/Feil KNN]]*TeknologiOppgangNedgangUnik_Vader[[#This Row],[Return]]</f>
        <v>-1.2987299233738576E-3</v>
      </c>
      <c r="W1137" s="1">
        <v>0.50271523754006198</v>
      </c>
      <c r="X1137" s="1">
        <v>0.49728476245993702</v>
      </c>
      <c r="Y1137" s="1">
        <v>0.515593561368209</v>
      </c>
      <c r="Z1137" s="1">
        <v>0.48440643863179</v>
      </c>
    </row>
    <row r="1138" spans="1:26" hidden="1" x14ac:dyDescent="0.3">
      <c r="A1138">
        <v>1136</v>
      </c>
      <c r="B1138" s="1">
        <v>44.402000427246101</v>
      </c>
      <c r="C1138" s="1">
        <v>43.5200004577637</v>
      </c>
      <c r="D1138" s="1">
        <v>44.644001007080099</v>
      </c>
      <c r="E1138">
        <v>38971500</v>
      </c>
      <c r="F1138" s="1">
        <v>44.166000366210902</v>
      </c>
      <c r="G1138" s="3">
        <f>(TeknologiOppgangNedgangUnik_Vader[[#This Row],[Open]]-TeknologiOppgangNedgangUnik_Vader[[#This Row],[Close]])/TeknologiOppgangNedgangUnik_Vader[[#This Row],[Close]]</f>
        <v>5.3434782203133383E-3</v>
      </c>
      <c r="H1138" s="1">
        <v>-0.76500000000000001</v>
      </c>
      <c r="I1138" s="1">
        <v>0.16</v>
      </c>
      <c r="J1138" s="1">
        <v>0.84</v>
      </c>
      <c r="K1138" s="1">
        <v>0</v>
      </c>
      <c r="L1138">
        <v>0</v>
      </c>
      <c r="M1138" s="1">
        <v>0.55834511474388904</v>
      </c>
      <c r="N1138" s="1">
        <v>0.44165488525611002</v>
      </c>
      <c r="O1138" s="1">
        <v>0.81287466025937305</v>
      </c>
      <c r="P1138" s="1">
        <v>0.18712533974062501</v>
      </c>
      <c r="Q1138" s="1">
        <v>0.55555555555555503</v>
      </c>
      <c r="R1138" s="1">
        <v>0.44444444444444398</v>
      </c>
      <c r="S1138" s="1">
        <f>IF(TeknologiOppgangNedgangUnik_Vader[[#This Row],[Nedgang-KNN]]&gt;TeknologiOppgangNedgangUnik_Vader[[#This Row],[Oppgang-KNN]],0,1)</f>
        <v>0</v>
      </c>
      <c r="T1138" s="1">
        <f>IF(TeknologiOppgangNedgangUnik_Vader[[#This Row],[Label]]=TeknologiOppgangNedgangUnik_Vader[[#This Row],[Prediksjon-KNN]],1,-1)</f>
        <v>1</v>
      </c>
      <c r="U11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8" s="2">
        <f>TeknologiOppgangNedgangUnik_Vader[[#This Row],[Conviction KNN]]*TeknologiOppgangNedgangUnik_Vader[[#This Row],[Prediksjon Rett/Feil KNN]]*TeknologiOppgangNedgangUnik_Vader[[#This Row],[Return]]</f>
        <v>2.9685990112851866E-4</v>
      </c>
      <c r="W1138" s="1">
        <v>0.528833332777356</v>
      </c>
      <c r="X1138" s="1">
        <v>0.471166667222643</v>
      </c>
      <c r="Y1138" s="1">
        <v>0.54250559284116295</v>
      </c>
      <c r="Z1138" s="1">
        <v>0.45749440715883599</v>
      </c>
    </row>
    <row r="1139" spans="1:26" hidden="1" x14ac:dyDescent="0.3">
      <c r="A1139">
        <v>1137</v>
      </c>
      <c r="B1139" s="1">
        <v>44.560001373291001</v>
      </c>
      <c r="C1139" s="1">
        <v>43.644001007080099</v>
      </c>
      <c r="D1139" s="1">
        <v>45.080001831054702</v>
      </c>
      <c r="E1139">
        <v>32795000</v>
      </c>
      <c r="F1139" s="1">
        <v>44.430000305175803</v>
      </c>
      <c r="G1139" s="3">
        <f>(TeknologiOppgangNedgangUnik_Vader[[#This Row],[Open]]-TeknologiOppgangNedgangUnik_Vader[[#This Row],[Close]])/TeknologiOppgangNedgangUnik_Vader[[#This Row],[Close]]</f>
        <v>2.9259749543610646E-3</v>
      </c>
      <c r="H1139" s="1">
        <v>0.99270000000000003</v>
      </c>
      <c r="I1139" s="1">
        <v>5.7000000000000002E-2</v>
      </c>
      <c r="J1139" s="1">
        <v>0.81299999999999994</v>
      </c>
      <c r="K1139" s="1">
        <v>0.13</v>
      </c>
      <c r="L1139">
        <v>0</v>
      </c>
      <c r="M1139" s="1">
        <v>0.49063044790214599</v>
      </c>
      <c r="N1139" s="1">
        <v>0.50936955209785295</v>
      </c>
      <c r="O1139" s="1">
        <v>0.459987596097087</v>
      </c>
      <c r="P1139" s="1">
        <v>0.54001240390291105</v>
      </c>
      <c r="Q1139" s="1">
        <v>0.55555555555555503</v>
      </c>
      <c r="R1139" s="1">
        <v>0.44444444444444398</v>
      </c>
      <c r="S1139" s="1">
        <f>IF(TeknologiOppgangNedgangUnik_Vader[[#This Row],[Nedgang-KNN]]&gt;TeknologiOppgangNedgangUnik_Vader[[#This Row],[Oppgang-KNN]],0,1)</f>
        <v>0</v>
      </c>
      <c r="T1139" s="1">
        <f>IF(TeknologiOppgangNedgangUnik_Vader[[#This Row],[Label]]=TeknologiOppgangNedgangUnik_Vader[[#This Row],[Prediksjon-KNN]],1,-1)</f>
        <v>1</v>
      </c>
      <c r="U11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9" s="2">
        <f>TeknologiOppgangNedgangUnik_Vader[[#This Row],[Conviction KNN]]*TeknologiOppgangNedgangUnik_Vader[[#This Row],[Prediksjon Rett/Feil KNN]]*TeknologiOppgangNedgangUnik_Vader[[#This Row],[Return]]</f>
        <v>1.6255416413117016E-4</v>
      </c>
      <c r="W1139" s="1">
        <v>0.495318819127817</v>
      </c>
      <c r="X1139" s="1">
        <v>0.50468118087218194</v>
      </c>
      <c r="Y1139" s="1">
        <v>0.469343850842595</v>
      </c>
      <c r="Z1139" s="1">
        <v>0.530656149157404</v>
      </c>
    </row>
    <row r="1140" spans="1:26" hidden="1" x14ac:dyDescent="0.3">
      <c r="A1140">
        <v>1138</v>
      </c>
      <c r="B1140" s="1">
        <v>43.9939994812012</v>
      </c>
      <c r="C1140" s="1">
        <v>42.200000762939503</v>
      </c>
      <c r="D1140" s="1">
        <v>44.234001159667997</v>
      </c>
      <c r="E1140">
        <v>42693000</v>
      </c>
      <c r="F1140" s="1">
        <v>42.279998779296903</v>
      </c>
      <c r="G1140" s="3">
        <f>(TeknologiOppgangNedgangUnik_Vader[[#This Row],[Open]]-TeknologiOppgangNedgangUnik_Vader[[#This Row],[Close]])/TeknologiOppgangNedgangUnik_Vader[[#This Row],[Close]]</f>
        <v>4.053927983421763E-2</v>
      </c>
      <c r="H1140" s="1">
        <v>0.97470000000000001</v>
      </c>
      <c r="I1140" s="1">
        <v>5.2999999999999999E-2</v>
      </c>
      <c r="J1140" s="1">
        <v>0.85699999999999998</v>
      </c>
      <c r="K1140" s="1">
        <v>0.09</v>
      </c>
      <c r="L1140">
        <v>0</v>
      </c>
      <c r="M1140" s="1">
        <v>0.50576938998738596</v>
      </c>
      <c r="N1140" s="1">
        <v>0.49423061001261298</v>
      </c>
      <c r="O1140" s="1">
        <v>0.491699318531303</v>
      </c>
      <c r="P1140" s="1">
        <v>0.508300681468696</v>
      </c>
      <c r="Q1140" s="1">
        <v>0.55555555555555503</v>
      </c>
      <c r="R1140" s="1">
        <v>0.44444444444444398</v>
      </c>
      <c r="S1140" s="1">
        <f>IF(TeknologiOppgangNedgangUnik_Vader[[#This Row],[Nedgang-KNN]]&gt;TeknologiOppgangNedgangUnik_Vader[[#This Row],[Oppgang-KNN]],0,1)</f>
        <v>0</v>
      </c>
      <c r="T1140" s="1">
        <f>IF(TeknologiOppgangNedgangUnik_Vader[[#This Row],[Label]]=TeknologiOppgangNedgangUnik_Vader[[#This Row],[Prediksjon-KNN]],1,-1)</f>
        <v>1</v>
      </c>
      <c r="U11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40" s="2">
        <f>TeknologiOppgangNedgangUnik_Vader[[#This Row],[Conviction KNN]]*TeknologiOppgangNedgangUnik_Vader[[#This Row],[Prediksjon Rett/Feil KNN]]*TeknologiOppgangNedgangUnik_Vader[[#This Row],[Return]]</f>
        <v>2.2521822130120894E-3</v>
      </c>
      <c r="W1140" s="1">
        <v>0.50263685656377599</v>
      </c>
      <c r="X1140" s="1">
        <v>0.49736314343622301</v>
      </c>
      <c r="Y1140" s="1">
        <v>0.515593561368209</v>
      </c>
      <c r="Z1140" s="1">
        <v>0.48440643863179</v>
      </c>
    </row>
    <row r="1141" spans="1:26" hidden="1" x14ac:dyDescent="0.3">
      <c r="A1141">
        <v>1139</v>
      </c>
      <c r="B1141" s="1">
        <v>42.720001220703097</v>
      </c>
      <c r="C1141" s="1">
        <v>42.307998657226598</v>
      </c>
      <c r="D1141" s="1">
        <v>43.004001617431598</v>
      </c>
      <c r="E1141">
        <v>25259500</v>
      </c>
      <c r="F1141" s="1">
        <v>43</v>
      </c>
      <c r="G1141" s="3">
        <f>(TeknologiOppgangNedgangUnik_Vader[[#This Row],[Open]]-TeknologiOppgangNedgangUnik_Vader[[#This Row],[Close]])/TeknologiOppgangNedgangUnik_Vader[[#This Row],[Close]]</f>
        <v>-6.5115995185326377E-3</v>
      </c>
      <c r="H1141" s="1">
        <v>-0.61240000000000006</v>
      </c>
      <c r="I1141" s="1">
        <v>4.2999999999999997E-2</v>
      </c>
      <c r="J1141" s="1">
        <v>0.94799999999999995</v>
      </c>
      <c r="K1141" s="1">
        <v>8.9999999999999993E-3</v>
      </c>
      <c r="L1141">
        <v>1</v>
      </c>
      <c r="M1141" s="1">
        <v>0.56708388240777097</v>
      </c>
      <c r="N1141" s="1">
        <v>0.43291611759222798</v>
      </c>
      <c r="O1141" s="1">
        <v>0.73323814274210997</v>
      </c>
      <c r="P1141" s="1">
        <v>0.26676185725788898</v>
      </c>
      <c r="Q1141" s="1">
        <v>0.66666666666666596</v>
      </c>
      <c r="R1141" s="1">
        <v>0.33333333333333298</v>
      </c>
      <c r="S1141" s="1">
        <f>IF(TeknologiOppgangNedgangUnik_Vader[[#This Row],[Nedgang-KNN]]&gt;TeknologiOppgangNedgangUnik_Vader[[#This Row],[Oppgang-KNN]],0,1)</f>
        <v>0</v>
      </c>
      <c r="T1141" s="1">
        <f>IF(TeknologiOppgangNedgangUnik_Vader[[#This Row],[Label]]=TeknologiOppgangNedgangUnik_Vader[[#This Row],[Prediksjon-KNN]],1,-1)</f>
        <v>-1</v>
      </c>
      <c r="U11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41" s="2">
        <f>TeknologiOppgangNedgangUnik_Vader[[#This Row],[Conviction KNN]]*TeknologiOppgangNedgangUnik_Vader[[#This Row],[Prediksjon Rett/Feil KNN]]*TeknologiOppgangNedgangUnik_Vader[[#This Row],[Return]]</f>
        <v>1.0852665864221052E-3</v>
      </c>
      <c r="W1141" s="1">
        <v>0.53294155983367897</v>
      </c>
      <c r="X1141" s="1">
        <v>0.46705844016631998</v>
      </c>
      <c r="Y1141" s="1">
        <v>0.54250559284116295</v>
      </c>
      <c r="Z1141" s="1">
        <v>0.45749440715883599</v>
      </c>
    </row>
    <row r="1142" spans="1:26" hidden="1" x14ac:dyDescent="0.3">
      <c r="A1142">
        <v>1140</v>
      </c>
      <c r="B1142" s="1">
        <v>42.737998962402301</v>
      </c>
      <c r="C1142" s="1">
        <v>42.462001800537102</v>
      </c>
      <c r="D1142" s="1">
        <v>43.450000762939503</v>
      </c>
      <c r="E1142">
        <v>16127500</v>
      </c>
      <c r="F1142" s="1">
        <v>43.118000030517599</v>
      </c>
      <c r="G1142" s="3">
        <f>(TeknologiOppgangNedgangUnik_Vader[[#This Row],[Open]]-TeknologiOppgangNedgangUnik_Vader[[#This Row],[Close]])/TeknologiOppgangNedgangUnik_Vader[[#This Row],[Close]]</f>
        <v>-8.8130494885278812E-3</v>
      </c>
      <c r="H1142" s="1">
        <v>0.99950000000000006</v>
      </c>
      <c r="I1142" s="1">
        <v>3.4000000000000002E-2</v>
      </c>
      <c r="J1142" s="1">
        <v>0.86399999999999999</v>
      </c>
      <c r="K1142" s="1">
        <v>0.10199999999999999</v>
      </c>
      <c r="L1142">
        <v>1</v>
      </c>
      <c r="M1142" s="1">
        <v>0.50345261551607201</v>
      </c>
      <c r="N1142" s="1">
        <v>0.49654738448392699</v>
      </c>
      <c r="O1142" s="1">
        <v>0.48730584498492902</v>
      </c>
      <c r="P1142" s="1">
        <v>0.51269415501507098</v>
      </c>
      <c r="Q1142" s="1">
        <v>0.88888888888888795</v>
      </c>
      <c r="R1142" s="1">
        <v>0.11111111111111099</v>
      </c>
      <c r="S1142" s="1">
        <f>IF(TeknologiOppgangNedgangUnik_Vader[[#This Row],[Nedgang-KNN]]&gt;TeknologiOppgangNedgangUnik_Vader[[#This Row],[Oppgang-KNN]],0,1)</f>
        <v>0</v>
      </c>
      <c r="T1142" s="1">
        <f>IF(TeknologiOppgangNedgangUnik_Vader[[#This Row],[Label]]=TeknologiOppgangNedgangUnik_Vader[[#This Row],[Prediksjon-KNN]],1,-1)</f>
        <v>-1</v>
      </c>
      <c r="U11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142" s="2">
        <f>TeknologiOppgangNedgangUnik_Vader[[#This Row],[Conviction KNN]]*TeknologiOppgangNedgangUnik_Vader[[#This Row],[Prediksjon Rett/Feil KNN]]*TeknologiOppgangNedgangUnik_Vader[[#This Row],[Return]]</f>
        <v>3.427297023316395E-3</v>
      </c>
      <c r="W1142" s="1">
        <v>0.50149026164889599</v>
      </c>
      <c r="X1142" s="1">
        <v>0.49850973835110302</v>
      </c>
      <c r="Y1142" s="1">
        <v>0.515593561368209</v>
      </c>
      <c r="Z1142" s="1">
        <v>0.48440643863179</v>
      </c>
    </row>
    <row r="1143" spans="1:26" hidden="1" x14ac:dyDescent="0.3">
      <c r="B1143" s="1"/>
      <c r="C1143" s="1"/>
      <c r="D1143" s="1"/>
      <c r="F1143" s="1"/>
      <c r="G1143" s="3" t="e">
        <f>(TeknologiOppgangNedgangUnik_Vader[[#This Row],[Open]]-TeknologiOppgangNedgangUnik_Vader[[#This Row],[Close]])/TeknologiOppgangNedgangUnik_Vader[[#This Row],[Close]]</f>
        <v>#DIV/0!</v>
      </c>
      <c r="H1143" s="1"/>
      <c r="I1143" s="1"/>
      <c r="J1143" s="1"/>
      <c r="K1143" s="1"/>
      <c r="M1143" s="1"/>
      <c r="N1143" s="1"/>
      <c r="O1143" s="1"/>
      <c r="P1143" s="1"/>
      <c r="Q1143" s="1"/>
      <c r="R1143" s="1"/>
      <c r="S1143" s="1"/>
      <c r="T1143" s="1"/>
      <c r="W1143" s="1"/>
      <c r="X1143" s="1"/>
      <c r="Y1143" s="1"/>
      <c r="Z1143" s="1"/>
    </row>
    <row r="1144" spans="1:26" hidden="1" x14ac:dyDescent="0.3">
      <c r="B1144" s="1"/>
      <c r="C1144" s="1"/>
      <c r="D1144" s="1"/>
      <c r="F1144" s="1"/>
      <c r="G1144" s="3" t="e">
        <f>(TeknologiOppgangNedgangUnik_Vader[[#This Row],[Open]]-TeknologiOppgangNedgangUnik_Vader[[#This Row],[Close]])/TeknologiOppgangNedgangUnik_Vader[[#This Row],[Close]]</f>
        <v>#DIV/0!</v>
      </c>
      <c r="H1144" s="1"/>
      <c r="I1144" s="1"/>
      <c r="J1144" s="1"/>
      <c r="K1144" s="1"/>
      <c r="M1144" s="1"/>
      <c r="N1144" s="1"/>
      <c r="O1144" s="1"/>
      <c r="P1144" s="1"/>
      <c r="Q1144" s="1"/>
      <c r="R1144" s="1"/>
      <c r="S1144" s="1"/>
      <c r="T1144" s="1"/>
      <c r="W1144" s="1"/>
      <c r="X1144" s="1"/>
      <c r="Y1144" s="1"/>
      <c r="Z1144" s="1"/>
    </row>
    <row r="1145" spans="1:26" hidden="1" x14ac:dyDescent="0.3">
      <c r="B1145" s="1"/>
      <c r="C1145" s="1"/>
      <c r="D1145" s="1"/>
      <c r="F1145" s="1"/>
      <c r="G1145" s="3" t="e">
        <f>(TeknologiOppgangNedgangUnik_Vader[[#This Row],[Open]]-TeknologiOppgangNedgangUnik_Vader[[#This Row],[Close]])/TeknologiOppgangNedgangUnik_Vader[[#This Row],[Close]]</f>
        <v>#DIV/0!</v>
      </c>
      <c r="H1145" s="1"/>
      <c r="I1145" s="1"/>
      <c r="J1145" s="1"/>
      <c r="K1145" s="1"/>
      <c r="M1145" s="1"/>
      <c r="N1145" s="1"/>
      <c r="O1145" s="1"/>
      <c r="P1145" s="1"/>
      <c r="Q1145" s="1"/>
      <c r="R1145" s="1"/>
      <c r="S1145" s="1"/>
      <c r="T1145" s="1"/>
      <c r="W1145" s="1"/>
      <c r="X1145" s="1"/>
      <c r="Y1145" s="1"/>
      <c r="Z1145" s="1"/>
    </row>
    <row r="1146" spans="1:26" hidden="1" x14ac:dyDescent="0.3">
      <c r="B1146" s="1"/>
      <c r="C1146" s="1"/>
      <c r="D1146" s="1"/>
      <c r="F1146" s="1"/>
      <c r="G1146" s="3" t="e">
        <f>(TeknologiOppgangNedgangUnik_Vader[[#This Row],[Open]]-TeknologiOppgangNedgangUnik_Vader[[#This Row],[Close]])/TeknologiOppgangNedgangUnik_Vader[[#This Row],[Close]]</f>
        <v>#DIV/0!</v>
      </c>
      <c r="H1146" s="1"/>
      <c r="I1146" s="1"/>
      <c r="J1146" s="1"/>
      <c r="K1146" s="1"/>
      <c r="M1146" s="1"/>
      <c r="N1146" s="1"/>
      <c r="O1146" s="1"/>
      <c r="P1146" s="1"/>
      <c r="Q1146" s="1"/>
      <c r="R1146" s="1"/>
      <c r="S1146" s="1"/>
      <c r="T1146" s="1"/>
      <c r="W1146" s="1"/>
      <c r="X1146" s="1"/>
      <c r="Y1146" s="1"/>
      <c r="Z1146" s="1"/>
    </row>
    <row r="1147" spans="1:26" hidden="1" x14ac:dyDescent="0.3">
      <c r="B1147" s="1"/>
      <c r="C1147" s="1"/>
      <c r="D1147" s="1"/>
      <c r="F1147" s="1"/>
      <c r="G1147" s="3" t="e">
        <f>(TeknologiOppgangNedgangUnik_Vader[[#This Row],[Open]]-TeknologiOppgangNedgangUnik_Vader[[#This Row],[Close]])/TeknologiOppgangNedgangUnik_Vader[[#This Row],[Close]]</f>
        <v>#DIV/0!</v>
      </c>
      <c r="H1147" s="1"/>
      <c r="I1147" s="1"/>
      <c r="J1147" s="1"/>
      <c r="K1147" s="1"/>
      <c r="M1147" s="1"/>
      <c r="N1147" s="1"/>
      <c r="O1147" s="1"/>
      <c r="P1147" s="1"/>
      <c r="Q1147" s="1"/>
      <c r="R1147" s="1"/>
      <c r="S1147" s="1"/>
      <c r="T1147" s="1"/>
      <c r="W1147" s="1"/>
      <c r="X1147" s="1"/>
      <c r="Y1147" s="1"/>
      <c r="Z1147" s="1"/>
    </row>
    <row r="1148" spans="1:26" hidden="1" x14ac:dyDescent="0.3">
      <c r="B1148" s="1"/>
      <c r="C1148" s="1"/>
      <c r="D1148" s="1"/>
      <c r="F1148" s="1"/>
      <c r="G1148" s="3" t="e">
        <f>(TeknologiOppgangNedgangUnik_Vader[[#This Row],[Open]]-TeknologiOppgangNedgangUnik_Vader[[#This Row],[Close]])/TeknologiOppgangNedgangUnik_Vader[[#This Row],[Close]]</f>
        <v>#DIV/0!</v>
      </c>
      <c r="H1148" s="1"/>
      <c r="I1148" s="1"/>
      <c r="J1148" s="1"/>
      <c r="K1148" s="1"/>
      <c r="M1148" s="1"/>
      <c r="N1148" s="1"/>
      <c r="O1148" s="1"/>
      <c r="P1148" s="1"/>
      <c r="Q1148" s="1"/>
      <c r="R1148" s="1"/>
      <c r="S1148" s="1"/>
      <c r="T1148" s="1"/>
      <c r="W1148" s="1"/>
      <c r="X1148" s="1"/>
      <c r="Y1148" s="1"/>
      <c r="Z1148" s="1"/>
    </row>
    <row r="1149" spans="1:26" hidden="1" x14ac:dyDescent="0.3">
      <c r="B1149" s="1"/>
      <c r="C1149" s="1"/>
      <c r="D1149" s="1"/>
      <c r="F1149" s="1"/>
      <c r="G1149" s="3" t="e">
        <f>(TeknologiOppgangNedgangUnik_Vader[[#This Row],[Open]]-TeknologiOppgangNedgangUnik_Vader[[#This Row],[Close]])/TeknologiOppgangNedgangUnik_Vader[[#This Row],[Close]]</f>
        <v>#DIV/0!</v>
      </c>
      <c r="H1149" s="1"/>
      <c r="I1149" s="1"/>
      <c r="J1149" s="1"/>
      <c r="K1149" s="1"/>
      <c r="M1149" s="1"/>
      <c r="N1149" s="1"/>
      <c r="O1149" s="1"/>
      <c r="P1149" s="1"/>
      <c r="Q1149" s="1"/>
      <c r="R1149" s="1"/>
      <c r="S1149" s="1"/>
      <c r="T1149" s="1"/>
      <c r="W1149" s="1"/>
      <c r="X1149" s="1"/>
      <c r="Y1149" s="1"/>
      <c r="Z1149" s="1"/>
    </row>
    <row r="1150" spans="1:26" hidden="1" x14ac:dyDescent="0.3">
      <c r="B1150" s="1"/>
      <c r="C1150" s="1"/>
      <c r="D1150" s="1"/>
      <c r="F1150" s="1"/>
      <c r="G1150" s="3" t="e">
        <f>(TeknologiOppgangNedgangUnik_Vader[[#This Row],[Open]]-TeknologiOppgangNedgangUnik_Vader[[#This Row],[Close]])/TeknologiOppgangNedgangUnik_Vader[[#This Row],[Close]]</f>
        <v>#DIV/0!</v>
      </c>
      <c r="H1150" s="1"/>
      <c r="I1150" s="1"/>
      <c r="J1150" s="1"/>
      <c r="K1150" s="1"/>
      <c r="M1150" s="1"/>
      <c r="N1150" s="1"/>
      <c r="O1150" s="1"/>
      <c r="P1150" s="1"/>
      <c r="Q1150" s="1"/>
      <c r="R1150" s="1"/>
      <c r="S1150" s="1"/>
      <c r="T1150" s="1"/>
      <c r="W1150" s="1"/>
      <c r="X1150" s="1"/>
      <c r="Y1150" s="1"/>
      <c r="Z1150" s="1"/>
    </row>
    <row r="1151" spans="1:26" hidden="1" x14ac:dyDescent="0.3">
      <c r="B1151" s="1"/>
      <c r="C1151" s="1"/>
      <c r="D1151" s="1"/>
      <c r="F1151" s="1"/>
      <c r="G1151" s="3" t="e">
        <f>(TeknologiOppgangNedgangUnik_Vader[[#This Row],[Open]]-TeknologiOppgangNedgangUnik_Vader[[#This Row],[Close]])/TeknologiOppgangNedgangUnik_Vader[[#This Row],[Close]]</f>
        <v>#DIV/0!</v>
      </c>
      <c r="H1151" s="1"/>
      <c r="I1151" s="1"/>
      <c r="J1151" s="1"/>
      <c r="K1151" s="1"/>
      <c r="M1151" s="1"/>
      <c r="N1151" s="1"/>
      <c r="O1151" s="1"/>
      <c r="P1151" s="1"/>
      <c r="Q1151" s="1"/>
      <c r="R1151" s="1"/>
      <c r="S1151" s="1"/>
      <c r="T1151" s="1"/>
      <c r="W1151" s="1"/>
      <c r="X1151" s="1"/>
      <c r="Y1151" s="1"/>
      <c r="Z1151" s="1"/>
    </row>
    <row r="1152" spans="1:26" hidden="1" x14ac:dyDescent="0.3">
      <c r="B1152" s="1"/>
      <c r="C1152" s="1"/>
      <c r="D1152" s="1"/>
      <c r="F1152" s="1"/>
      <c r="G1152" s="3" t="e">
        <f>(TeknologiOppgangNedgangUnik_Vader[[#This Row],[Open]]-TeknologiOppgangNedgangUnik_Vader[[#This Row],[Close]])/TeknologiOppgangNedgangUnik_Vader[[#This Row],[Close]]</f>
        <v>#DIV/0!</v>
      </c>
      <c r="H1152" s="1"/>
      <c r="I1152" s="1"/>
      <c r="J1152" s="1"/>
      <c r="K1152" s="1"/>
      <c r="M1152" s="1"/>
      <c r="N1152" s="1"/>
      <c r="O1152" s="1"/>
      <c r="P1152" s="1"/>
      <c r="Q1152" s="1"/>
      <c r="R1152" s="1"/>
      <c r="S1152" s="1"/>
      <c r="T1152" s="1"/>
      <c r="W1152" s="1"/>
      <c r="X1152" s="1"/>
      <c r="Y1152" s="1"/>
      <c r="Z1152" s="1"/>
    </row>
    <row r="1153" spans="2:26" hidden="1" x14ac:dyDescent="0.3">
      <c r="B1153" s="1"/>
      <c r="C1153" s="1"/>
      <c r="D1153" s="1"/>
      <c r="F1153" s="1"/>
      <c r="G1153" s="3" t="e">
        <f>(TeknologiOppgangNedgangUnik_Vader[[#This Row],[Open]]-TeknologiOppgangNedgangUnik_Vader[[#This Row],[Close]])/TeknologiOppgangNedgangUnik_Vader[[#This Row],[Close]]</f>
        <v>#DIV/0!</v>
      </c>
      <c r="H1153" s="1"/>
      <c r="I1153" s="1"/>
      <c r="J1153" s="1"/>
      <c r="K1153" s="1"/>
      <c r="M1153" s="1"/>
      <c r="N1153" s="1"/>
      <c r="O1153" s="1"/>
      <c r="P1153" s="1"/>
      <c r="Q1153" s="1"/>
      <c r="R1153" s="1"/>
      <c r="S1153" s="1"/>
      <c r="T1153" s="1"/>
      <c r="W1153" s="1"/>
      <c r="X1153" s="1"/>
      <c r="Y1153" s="1"/>
      <c r="Z1153" s="1"/>
    </row>
    <row r="1154" spans="2:26" hidden="1" x14ac:dyDescent="0.3">
      <c r="B1154" s="1"/>
      <c r="C1154" s="1"/>
      <c r="D1154" s="1"/>
      <c r="F1154" s="1"/>
      <c r="G1154" s="3" t="e">
        <f>(TeknologiOppgangNedgangUnik_Vader[[#This Row],[Open]]-TeknologiOppgangNedgangUnik_Vader[[#This Row],[Close]])/TeknologiOppgangNedgangUnik_Vader[[#This Row],[Close]]</f>
        <v>#DIV/0!</v>
      </c>
      <c r="H1154" s="1"/>
      <c r="I1154" s="1"/>
      <c r="J1154" s="1"/>
      <c r="K1154" s="1"/>
      <c r="M1154" s="1"/>
      <c r="N1154" s="1"/>
      <c r="O1154" s="1"/>
      <c r="P1154" s="1"/>
      <c r="Q1154" s="1"/>
      <c r="R1154" s="1"/>
      <c r="S1154" s="1"/>
      <c r="T1154" s="1"/>
      <c r="W1154" s="1"/>
      <c r="X1154" s="1"/>
      <c r="Y1154" s="1"/>
      <c r="Z1154" s="1"/>
    </row>
    <row r="1155" spans="2:26" hidden="1" x14ac:dyDescent="0.3">
      <c r="B1155" s="1"/>
      <c r="C1155" s="1"/>
      <c r="D1155" s="1"/>
      <c r="F1155" s="1"/>
      <c r="G1155" s="3" t="e">
        <f>(TeknologiOppgangNedgangUnik_Vader[[#This Row],[Open]]-TeknologiOppgangNedgangUnik_Vader[[#This Row],[Close]])/TeknologiOppgangNedgangUnik_Vader[[#This Row],[Close]]</f>
        <v>#DIV/0!</v>
      </c>
      <c r="H1155" s="1"/>
      <c r="I1155" s="1"/>
      <c r="J1155" s="1"/>
      <c r="K1155" s="1"/>
      <c r="M1155" s="1"/>
      <c r="N1155" s="1"/>
      <c r="O1155" s="1"/>
      <c r="P1155" s="1"/>
      <c r="Q1155" s="1"/>
      <c r="R1155" s="1"/>
      <c r="S1155" s="1"/>
      <c r="T1155" s="1"/>
      <c r="W1155" s="1"/>
      <c r="X1155" s="1"/>
      <c r="Y1155" s="1"/>
      <c r="Z1155" s="1"/>
    </row>
    <row r="1156" spans="2:26" hidden="1" x14ac:dyDescent="0.3">
      <c r="B1156" s="1"/>
      <c r="C1156" s="1"/>
      <c r="D1156" s="1"/>
      <c r="F1156" s="1"/>
      <c r="G1156" s="3" t="e">
        <f>(TeknologiOppgangNedgangUnik_Vader[[#This Row],[Open]]-TeknologiOppgangNedgangUnik_Vader[[#This Row],[Close]])/TeknologiOppgangNedgangUnik_Vader[[#This Row],[Close]]</f>
        <v>#DIV/0!</v>
      </c>
      <c r="H1156" s="1"/>
      <c r="I1156" s="1"/>
      <c r="J1156" s="1"/>
      <c r="K1156" s="1"/>
      <c r="M1156" s="1"/>
      <c r="N1156" s="1"/>
      <c r="O1156" s="1"/>
      <c r="P1156" s="1"/>
      <c r="Q1156" s="1"/>
      <c r="R1156" s="1"/>
      <c r="S1156" s="1"/>
      <c r="T1156" s="1"/>
      <c r="W1156" s="1"/>
      <c r="X1156" s="1"/>
      <c r="Y1156" s="1"/>
      <c r="Z1156" s="1"/>
    </row>
    <row r="1157" spans="2:26" hidden="1" x14ac:dyDescent="0.3">
      <c r="B1157" s="1"/>
      <c r="C1157" s="1"/>
      <c r="D1157" s="1"/>
      <c r="F1157" s="1"/>
      <c r="G1157" s="3" t="e">
        <f>(TeknologiOppgangNedgangUnik_Vader[[#This Row],[Open]]-TeknologiOppgangNedgangUnik_Vader[[#This Row],[Close]])/TeknologiOppgangNedgangUnik_Vader[[#This Row],[Close]]</f>
        <v>#DIV/0!</v>
      </c>
      <c r="H1157" s="1"/>
      <c r="I1157" s="1"/>
      <c r="J1157" s="1"/>
      <c r="K1157" s="1"/>
      <c r="M1157" s="1"/>
      <c r="N1157" s="1"/>
      <c r="O1157" s="1"/>
      <c r="P1157" s="1"/>
      <c r="Q1157" s="1"/>
      <c r="R1157" s="1"/>
      <c r="S1157" s="1"/>
      <c r="T1157" s="1"/>
      <c r="W1157" s="1"/>
      <c r="X1157" s="1"/>
      <c r="Y1157" s="1"/>
      <c r="Z1157" s="1"/>
    </row>
    <row r="1158" spans="2:26" hidden="1" x14ac:dyDescent="0.3">
      <c r="B1158" s="1"/>
      <c r="C1158" s="1"/>
      <c r="D1158" s="1"/>
      <c r="F1158" s="1"/>
      <c r="G1158" s="3" t="e">
        <f>(TeknologiOppgangNedgangUnik_Vader[[#This Row],[Open]]-TeknologiOppgangNedgangUnik_Vader[[#This Row],[Close]])/TeknologiOppgangNedgangUnik_Vader[[#This Row],[Close]]</f>
        <v>#DIV/0!</v>
      </c>
      <c r="H1158" s="1"/>
      <c r="I1158" s="1"/>
      <c r="J1158" s="1"/>
      <c r="K1158" s="1"/>
      <c r="M1158" s="1"/>
      <c r="N1158" s="1"/>
      <c r="O1158" s="1"/>
      <c r="P1158" s="1"/>
      <c r="Q1158" s="1"/>
      <c r="R1158" s="1"/>
      <c r="S1158" s="1"/>
      <c r="T1158" s="1"/>
      <c r="W1158" s="1"/>
      <c r="X1158" s="1"/>
      <c r="Y1158" s="1"/>
      <c r="Z1158" s="1"/>
    </row>
    <row r="1159" spans="2:26" hidden="1" x14ac:dyDescent="0.3">
      <c r="B1159" s="1"/>
      <c r="C1159" s="1"/>
      <c r="D1159" s="1"/>
      <c r="F1159" s="1"/>
      <c r="G1159" s="3" t="e">
        <f>(TeknologiOppgangNedgangUnik_Vader[[#This Row],[Open]]-TeknologiOppgangNedgangUnik_Vader[[#This Row],[Close]])/TeknologiOppgangNedgangUnik_Vader[[#This Row],[Close]]</f>
        <v>#DIV/0!</v>
      </c>
      <c r="H1159" s="1"/>
      <c r="I1159" s="1"/>
      <c r="J1159" s="1"/>
      <c r="K1159" s="1"/>
      <c r="M1159" s="1"/>
      <c r="N1159" s="1"/>
      <c r="O1159" s="1"/>
      <c r="P1159" s="1"/>
      <c r="Q1159" s="1"/>
      <c r="R1159" s="1"/>
      <c r="S1159" s="1"/>
      <c r="T1159" s="1"/>
      <c r="W1159" s="1"/>
      <c r="X1159" s="1"/>
      <c r="Y1159" s="1"/>
      <c r="Z1159" s="1"/>
    </row>
    <row r="1160" spans="2:26" hidden="1" x14ac:dyDescent="0.3">
      <c r="B1160" s="1"/>
      <c r="C1160" s="1"/>
      <c r="D1160" s="1"/>
      <c r="F1160" s="1"/>
      <c r="G1160" s="3" t="e">
        <f>(TeknologiOppgangNedgangUnik_Vader[[#This Row],[Open]]-TeknologiOppgangNedgangUnik_Vader[[#This Row],[Close]])/TeknologiOppgangNedgangUnik_Vader[[#This Row],[Close]]</f>
        <v>#DIV/0!</v>
      </c>
      <c r="H1160" s="1"/>
      <c r="I1160" s="1"/>
      <c r="J1160" s="1"/>
      <c r="K1160" s="1"/>
      <c r="M1160" s="1"/>
      <c r="N1160" s="1"/>
      <c r="O1160" s="1"/>
      <c r="P1160" s="1"/>
      <c r="Q1160" s="1"/>
      <c r="R1160" s="1"/>
      <c r="S1160" s="1"/>
      <c r="T1160" s="1"/>
      <c r="W1160" s="1"/>
      <c r="X1160" s="1"/>
      <c r="Y1160" s="1"/>
      <c r="Z1160" s="1"/>
    </row>
    <row r="1161" spans="2:26" hidden="1" x14ac:dyDescent="0.3">
      <c r="B1161" s="1"/>
      <c r="C1161" s="1"/>
      <c r="D1161" s="1"/>
      <c r="F1161" s="1"/>
      <c r="G1161" s="3" t="e">
        <f>(TeknologiOppgangNedgangUnik_Vader[[#This Row],[Open]]-TeknologiOppgangNedgangUnik_Vader[[#This Row],[Close]])/TeknologiOppgangNedgangUnik_Vader[[#This Row],[Close]]</f>
        <v>#DIV/0!</v>
      </c>
      <c r="H1161" s="1"/>
      <c r="I1161" s="1"/>
      <c r="J1161" s="1"/>
      <c r="K1161" s="1"/>
      <c r="M1161" s="1"/>
      <c r="N1161" s="1"/>
      <c r="O1161" s="1"/>
      <c r="P1161" s="1"/>
      <c r="Q1161" s="1"/>
      <c r="R1161" s="1"/>
      <c r="S1161" s="1"/>
      <c r="T1161" s="1"/>
      <c r="W1161" s="1"/>
      <c r="X1161" s="1"/>
      <c r="Y1161" s="1"/>
      <c r="Z1161" s="1"/>
    </row>
    <row r="1162" spans="2:26" hidden="1" x14ac:dyDescent="0.3">
      <c r="B1162" s="1"/>
      <c r="C1162" s="1"/>
      <c r="D1162" s="1"/>
      <c r="F1162" s="1"/>
      <c r="G1162" s="3" t="e">
        <f>(TeknologiOppgangNedgangUnik_Vader[[#This Row],[Open]]-TeknologiOppgangNedgangUnik_Vader[[#This Row],[Close]])/TeknologiOppgangNedgangUnik_Vader[[#This Row],[Close]]</f>
        <v>#DIV/0!</v>
      </c>
      <c r="H1162" s="1"/>
      <c r="I1162" s="1"/>
      <c r="J1162" s="1"/>
      <c r="K1162" s="1"/>
      <c r="M1162" s="1"/>
      <c r="N1162" s="1"/>
      <c r="O1162" s="1"/>
      <c r="P1162" s="1"/>
      <c r="Q1162" s="1"/>
      <c r="R1162" s="1"/>
      <c r="S1162" s="1"/>
      <c r="T1162" s="1"/>
      <c r="W1162" s="1"/>
      <c r="X1162" s="1"/>
      <c r="Y1162" s="1"/>
      <c r="Z1162" s="1"/>
    </row>
    <row r="1163" spans="2:26" hidden="1" x14ac:dyDescent="0.3">
      <c r="B1163" s="1"/>
      <c r="C1163" s="1"/>
      <c r="D1163" s="1"/>
      <c r="F1163" s="1"/>
      <c r="G1163" s="3" t="e">
        <f>(TeknologiOppgangNedgangUnik_Vader[[#This Row],[Open]]-TeknologiOppgangNedgangUnik_Vader[[#This Row],[Close]])/TeknologiOppgangNedgangUnik_Vader[[#This Row],[Close]]</f>
        <v>#DIV/0!</v>
      </c>
      <c r="H1163" s="1"/>
      <c r="I1163" s="1"/>
      <c r="J1163" s="1"/>
      <c r="K1163" s="1"/>
      <c r="M1163" s="1"/>
      <c r="N1163" s="1"/>
      <c r="O1163" s="1"/>
      <c r="P1163" s="1"/>
      <c r="Q1163" s="1"/>
      <c r="R1163" s="1"/>
      <c r="S1163" s="1"/>
      <c r="T1163" s="1"/>
      <c r="W1163" s="1"/>
      <c r="X1163" s="1"/>
      <c r="Y1163" s="1"/>
      <c r="Z1163" s="1"/>
    </row>
    <row r="1164" spans="2:26" hidden="1" x14ac:dyDescent="0.3">
      <c r="B1164" s="1"/>
      <c r="C1164" s="1"/>
      <c r="D1164" s="1"/>
      <c r="F1164" s="1"/>
      <c r="G1164" s="3" t="e">
        <f>(TeknologiOppgangNedgangUnik_Vader[[#This Row],[Open]]-TeknologiOppgangNedgangUnik_Vader[[#This Row],[Close]])/TeknologiOppgangNedgangUnik_Vader[[#This Row],[Close]]</f>
        <v>#DIV/0!</v>
      </c>
      <c r="H1164" s="1"/>
      <c r="I1164" s="1"/>
      <c r="J1164" s="1"/>
      <c r="K1164" s="1"/>
      <c r="M1164" s="1"/>
      <c r="N1164" s="1"/>
      <c r="O1164" s="1"/>
      <c r="P1164" s="1"/>
      <c r="Q1164" s="1"/>
      <c r="R1164" s="1"/>
      <c r="S1164" s="1"/>
      <c r="T1164" s="1"/>
      <c r="W1164" s="1"/>
      <c r="X1164" s="1"/>
      <c r="Y1164" s="1"/>
      <c r="Z1164" s="1"/>
    </row>
    <row r="1165" spans="2:26" hidden="1" x14ac:dyDescent="0.3">
      <c r="B1165" s="1"/>
      <c r="C1165" s="1"/>
      <c r="D1165" s="1"/>
      <c r="F1165" s="1"/>
      <c r="G1165" s="3" t="e">
        <f>(TeknologiOppgangNedgangUnik_Vader[[#This Row],[Open]]-TeknologiOppgangNedgangUnik_Vader[[#This Row],[Close]])/TeknologiOppgangNedgangUnik_Vader[[#This Row],[Close]]</f>
        <v>#DIV/0!</v>
      </c>
      <c r="H1165" s="1"/>
      <c r="I1165" s="1"/>
      <c r="J1165" s="1"/>
      <c r="K1165" s="1"/>
      <c r="M1165" s="1"/>
      <c r="N1165" s="1"/>
      <c r="O1165" s="1"/>
      <c r="P1165" s="1"/>
      <c r="Q1165" s="1"/>
      <c r="R1165" s="1"/>
      <c r="S1165" s="1"/>
      <c r="T1165" s="1"/>
      <c r="W1165" s="1"/>
      <c r="X1165" s="1"/>
      <c r="Y1165" s="1"/>
      <c r="Z1165" s="1"/>
    </row>
    <row r="1166" spans="2:26" hidden="1" x14ac:dyDescent="0.3">
      <c r="B1166" s="1"/>
      <c r="C1166" s="1"/>
      <c r="D1166" s="1"/>
      <c r="F1166" s="1"/>
      <c r="G1166" s="3" t="e">
        <f>(TeknologiOppgangNedgangUnik_Vader[[#This Row],[Open]]-TeknologiOppgangNedgangUnik_Vader[[#This Row],[Close]])/TeknologiOppgangNedgangUnik_Vader[[#This Row],[Close]]</f>
        <v>#DIV/0!</v>
      </c>
      <c r="H1166" s="1"/>
      <c r="I1166" s="1"/>
      <c r="J1166" s="1"/>
      <c r="K1166" s="1"/>
      <c r="M1166" s="1"/>
      <c r="N1166" s="1"/>
      <c r="O1166" s="1"/>
      <c r="P1166" s="1"/>
      <c r="Q1166" s="1"/>
      <c r="R1166" s="1"/>
      <c r="S1166" s="1"/>
      <c r="T1166" s="1"/>
      <c r="W1166" s="1"/>
      <c r="X1166" s="1"/>
      <c r="Y1166" s="1"/>
      <c r="Z1166" s="1"/>
    </row>
    <row r="1167" spans="2:26" hidden="1" x14ac:dyDescent="0.3">
      <c r="B1167" s="1"/>
      <c r="C1167" s="1"/>
      <c r="D1167" s="1"/>
      <c r="F1167" s="1"/>
      <c r="G1167" s="3" t="e">
        <f>(TeknologiOppgangNedgangUnik_Vader[[#This Row],[Open]]-TeknologiOppgangNedgangUnik_Vader[[#This Row],[Close]])/TeknologiOppgangNedgangUnik_Vader[[#This Row],[Close]]</f>
        <v>#DIV/0!</v>
      </c>
      <c r="H1167" s="1"/>
      <c r="I1167" s="1"/>
      <c r="J1167" s="1"/>
      <c r="K1167" s="1"/>
      <c r="M1167" s="1"/>
      <c r="N1167" s="1"/>
      <c r="O1167" s="1"/>
      <c r="P1167" s="1"/>
      <c r="Q1167" s="1"/>
      <c r="R1167" s="1"/>
      <c r="S1167" s="1"/>
      <c r="T1167" s="1"/>
      <c r="W1167" s="1"/>
      <c r="X1167" s="1"/>
      <c r="Y1167" s="1"/>
      <c r="Z1167" s="1"/>
    </row>
    <row r="1168" spans="2:26" hidden="1" x14ac:dyDescent="0.3">
      <c r="B1168" s="1"/>
      <c r="C1168" s="1"/>
      <c r="D1168" s="1"/>
      <c r="F1168" s="1"/>
      <c r="G1168" s="3" t="e">
        <f>(TeknologiOppgangNedgangUnik_Vader[[#This Row],[Open]]-TeknologiOppgangNedgangUnik_Vader[[#This Row],[Close]])/TeknologiOppgangNedgangUnik_Vader[[#This Row],[Close]]</f>
        <v>#DIV/0!</v>
      </c>
      <c r="H1168" s="1"/>
      <c r="I1168" s="1"/>
      <c r="J1168" s="1"/>
      <c r="K1168" s="1"/>
      <c r="M1168" s="1"/>
      <c r="N1168" s="1"/>
      <c r="O1168" s="1"/>
      <c r="P1168" s="1"/>
      <c r="Q1168" s="1"/>
      <c r="R1168" s="1"/>
      <c r="S1168" s="1"/>
      <c r="T1168" s="1"/>
      <c r="W1168" s="1"/>
      <c r="X1168" s="1"/>
      <c r="Y1168" s="1"/>
      <c r="Z1168" s="1"/>
    </row>
    <row r="1169" spans="2:26" hidden="1" x14ac:dyDescent="0.3">
      <c r="B1169" s="1"/>
      <c r="C1169" s="1"/>
      <c r="D1169" s="1"/>
      <c r="F1169" s="1"/>
      <c r="G1169" s="3" t="e">
        <f>(TeknologiOppgangNedgangUnik_Vader[[#This Row],[Open]]-TeknologiOppgangNedgangUnik_Vader[[#This Row],[Close]])/TeknologiOppgangNedgangUnik_Vader[[#This Row],[Close]]</f>
        <v>#DIV/0!</v>
      </c>
      <c r="H1169" s="1"/>
      <c r="I1169" s="1"/>
      <c r="J1169" s="1"/>
      <c r="K1169" s="1"/>
      <c r="M1169" s="1"/>
      <c r="N1169" s="1"/>
      <c r="O1169" s="1"/>
      <c r="P1169" s="1"/>
      <c r="Q1169" s="1"/>
      <c r="R1169" s="1"/>
      <c r="S1169" s="1"/>
      <c r="T1169" s="1"/>
      <c r="W1169" s="1"/>
      <c r="X1169" s="1"/>
      <c r="Y1169" s="1"/>
      <c r="Z1169" s="1"/>
    </row>
    <row r="1170" spans="2:26" hidden="1" x14ac:dyDescent="0.3">
      <c r="B1170" s="1"/>
      <c r="C1170" s="1"/>
      <c r="D1170" s="1"/>
      <c r="F1170" s="1"/>
      <c r="G1170" s="3" t="e">
        <f>(TeknologiOppgangNedgangUnik_Vader[[#This Row],[Open]]-TeknologiOppgangNedgangUnik_Vader[[#This Row],[Close]])/TeknologiOppgangNedgangUnik_Vader[[#This Row],[Close]]</f>
        <v>#DIV/0!</v>
      </c>
      <c r="H1170" s="1"/>
      <c r="I1170" s="1"/>
      <c r="J1170" s="1"/>
      <c r="K1170" s="1"/>
      <c r="M1170" s="1"/>
      <c r="N1170" s="1"/>
      <c r="O1170" s="1"/>
      <c r="P1170" s="1"/>
      <c r="Q1170" s="1"/>
      <c r="R1170" s="1"/>
      <c r="S1170" s="1"/>
      <c r="T1170" s="1"/>
      <c r="W1170" s="1"/>
      <c r="X1170" s="1"/>
      <c r="Y1170" s="1"/>
      <c r="Z1170" s="1"/>
    </row>
    <row r="1171" spans="2:26" hidden="1" x14ac:dyDescent="0.3">
      <c r="B1171" s="1"/>
      <c r="C1171" s="1"/>
      <c r="D1171" s="1"/>
      <c r="F1171" s="1"/>
      <c r="G1171" s="3" t="e">
        <f>(TeknologiOppgangNedgangUnik_Vader[[#This Row],[Open]]-TeknologiOppgangNedgangUnik_Vader[[#This Row],[Close]])/TeknologiOppgangNedgangUnik_Vader[[#This Row],[Close]]</f>
        <v>#DIV/0!</v>
      </c>
      <c r="H1171" s="1"/>
      <c r="I1171" s="1"/>
      <c r="J1171" s="1"/>
      <c r="K1171" s="1"/>
      <c r="M1171" s="1"/>
      <c r="N1171" s="1"/>
      <c r="O1171" s="1"/>
      <c r="P1171" s="1"/>
      <c r="Q1171" s="1"/>
      <c r="R1171" s="1"/>
      <c r="S1171" s="1"/>
      <c r="T1171" s="1"/>
      <c r="W1171" s="1"/>
      <c r="X1171" s="1"/>
      <c r="Y1171" s="1"/>
      <c r="Z1171" s="1"/>
    </row>
    <row r="1172" spans="2:26" hidden="1" x14ac:dyDescent="0.3">
      <c r="B1172" s="1"/>
      <c r="C1172" s="1"/>
      <c r="D1172" s="1"/>
      <c r="F1172" s="1"/>
      <c r="G1172" s="3" t="e">
        <f>(TeknologiOppgangNedgangUnik_Vader[[#This Row],[Open]]-TeknologiOppgangNedgangUnik_Vader[[#This Row],[Close]])/TeknologiOppgangNedgangUnik_Vader[[#This Row],[Close]]</f>
        <v>#DIV/0!</v>
      </c>
      <c r="H1172" s="1"/>
      <c r="I1172" s="1"/>
      <c r="J1172" s="1"/>
      <c r="K1172" s="1"/>
      <c r="M1172" s="1"/>
      <c r="N1172" s="1"/>
      <c r="O1172" s="1"/>
      <c r="P1172" s="1"/>
      <c r="Q1172" s="1"/>
      <c r="R1172" s="1"/>
      <c r="S1172" s="1"/>
      <c r="T1172" s="1"/>
      <c r="W1172" s="1"/>
      <c r="X1172" s="1"/>
      <c r="Y1172" s="1"/>
      <c r="Z1172" s="1"/>
    </row>
    <row r="1173" spans="2:26" hidden="1" x14ac:dyDescent="0.3">
      <c r="B1173" s="1"/>
      <c r="C1173" s="1"/>
      <c r="D1173" s="1"/>
      <c r="F1173" s="1"/>
      <c r="G1173" s="3" t="e">
        <f>(TeknologiOppgangNedgangUnik_Vader[[#This Row],[Open]]-TeknologiOppgangNedgangUnik_Vader[[#This Row],[Close]])/TeknologiOppgangNedgangUnik_Vader[[#This Row],[Close]]</f>
        <v>#DIV/0!</v>
      </c>
      <c r="H1173" s="1"/>
      <c r="I1173" s="1"/>
      <c r="J1173" s="1"/>
      <c r="K1173" s="1"/>
      <c r="M1173" s="1"/>
      <c r="N1173" s="1"/>
      <c r="O1173" s="1"/>
      <c r="P1173" s="1"/>
      <c r="Q1173" s="1"/>
      <c r="R1173" s="1"/>
      <c r="S1173" s="1"/>
      <c r="T1173" s="1"/>
      <c r="W1173" s="1"/>
      <c r="X1173" s="1"/>
      <c r="Y1173" s="1"/>
      <c r="Z1173" s="1"/>
    </row>
    <row r="1174" spans="2:26" hidden="1" x14ac:dyDescent="0.3">
      <c r="B1174" s="1"/>
      <c r="C1174" s="1"/>
      <c r="D1174" s="1"/>
      <c r="F1174" s="1"/>
      <c r="G1174" s="3" t="e">
        <f>(TeknologiOppgangNedgangUnik_Vader[[#This Row],[Open]]-TeknologiOppgangNedgangUnik_Vader[[#This Row],[Close]])/TeknologiOppgangNedgangUnik_Vader[[#This Row],[Close]]</f>
        <v>#DIV/0!</v>
      </c>
      <c r="H1174" s="1"/>
      <c r="I1174" s="1"/>
      <c r="J1174" s="1"/>
      <c r="K1174" s="1"/>
      <c r="M1174" s="1"/>
      <c r="N1174" s="1"/>
      <c r="O1174" s="1"/>
      <c r="P1174" s="1"/>
      <c r="Q1174" s="1"/>
      <c r="R1174" s="1"/>
      <c r="S1174" s="1"/>
      <c r="T1174" s="1"/>
      <c r="W1174" s="1"/>
      <c r="X1174" s="1"/>
      <c r="Y1174" s="1"/>
      <c r="Z1174" s="1"/>
    </row>
    <row r="1175" spans="2:26" hidden="1" x14ac:dyDescent="0.3">
      <c r="B1175" s="1"/>
      <c r="C1175" s="1"/>
      <c r="D1175" s="1"/>
      <c r="F1175" s="1"/>
      <c r="G1175" s="3" t="e">
        <f>(TeknologiOppgangNedgangUnik_Vader[[#This Row],[Open]]-TeknologiOppgangNedgangUnik_Vader[[#This Row],[Close]])/TeknologiOppgangNedgangUnik_Vader[[#This Row],[Close]]</f>
        <v>#DIV/0!</v>
      </c>
      <c r="H1175" s="1"/>
      <c r="I1175" s="1"/>
      <c r="J1175" s="1"/>
      <c r="K1175" s="1"/>
      <c r="M1175" s="1"/>
      <c r="N1175" s="1"/>
      <c r="O1175" s="1"/>
      <c r="P1175" s="1"/>
      <c r="Q1175" s="1"/>
      <c r="R1175" s="1"/>
      <c r="S1175" s="1"/>
      <c r="T1175" s="1"/>
      <c r="W1175" s="1"/>
      <c r="X1175" s="1"/>
      <c r="Y1175" s="1"/>
      <c r="Z1175" s="1"/>
    </row>
    <row r="1176" spans="2:26" hidden="1" x14ac:dyDescent="0.3">
      <c r="B1176" s="1"/>
      <c r="C1176" s="1"/>
      <c r="D1176" s="1"/>
      <c r="F1176" s="1"/>
      <c r="G1176" s="3" t="e">
        <f>(TeknologiOppgangNedgangUnik_Vader[[#This Row],[Open]]-TeknologiOppgangNedgangUnik_Vader[[#This Row],[Close]])/TeknologiOppgangNedgangUnik_Vader[[#This Row],[Close]]</f>
        <v>#DIV/0!</v>
      </c>
      <c r="H1176" s="1"/>
      <c r="I1176" s="1"/>
      <c r="J1176" s="1"/>
      <c r="K1176" s="1"/>
      <c r="M1176" s="1"/>
      <c r="N1176" s="1"/>
      <c r="O1176" s="1"/>
      <c r="P1176" s="1"/>
      <c r="Q1176" s="1"/>
      <c r="R1176" s="1"/>
      <c r="S1176" s="1"/>
      <c r="T1176" s="1"/>
      <c r="W1176" s="1"/>
      <c r="X1176" s="1"/>
      <c r="Y1176" s="1"/>
      <c r="Z1176" s="1"/>
    </row>
    <row r="1177" spans="2:26" hidden="1" x14ac:dyDescent="0.3">
      <c r="B1177" s="1"/>
      <c r="C1177" s="1"/>
      <c r="D1177" s="1"/>
      <c r="F1177" s="1"/>
      <c r="G1177" s="3" t="e">
        <f>(TeknologiOppgangNedgangUnik_Vader[[#This Row],[Open]]-TeknologiOppgangNedgangUnik_Vader[[#This Row],[Close]])/TeknologiOppgangNedgangUnik_Vader[[#This Row],[Close]]</f>
        <v>#DIV/0!</v>
      </c>
      <c r="H1177" s="1"/>
      <c r="I1177" s="1"/>
      <c r="J1177" s="1"/>
      <c r="K1177" s="1"/>
      <c r="M1177" s="1"/>
      <c r="N1177" s="1"/>
      <c r="O1177" s="1"/>
      <c r="P1177" s="1"/>
      <c r="Q1177" s="1"/>
      <c r="R1177" s="1"/>
      <c r="S1177" s="1"/>
      <c r="T1177" s="1"/>
      <c r="W1177" s="1"/>
      <c r="X1177" s="1"/>
      <c r="Y1177" s="1"/>
      <c r="Z1177" s="1"/>
    </row>
    <row r="1178" spans="2:26" hidden="1" x14ac:dyDescent="0.3">
      <c r="B1178" s="1"/>
      <c r="C1178" s="1"/>
      <c r="D1178" s="1"/>
      <c r="F1178" s="1"/>
      <c r="G1178" s="3" t="e">
        <f>(TeknologiOppgangNedgangUnik_Vader[[#This Row],[Open]]-TeknologiOppgangNedgangUnik_Vader[[#This Row],[Close]])/TeknologiOppgangNedgangUnik_Vader[[#This Row],[Close]]</f>
        <v>#DIV/0!</v>
      </c>
      <c r="H1178" s="1"/>
      <c r="I1178" s="1"/>
      <c r="J1178" s="1"/>
      <c r="K1178" s="1"/>
      <c r="M1178" s="1"/>
      <c r="N1178" s="1"/>
      <c r="O1178" s="1"/>
      <c r="P1178" s="1"/>
      <c r="Q1178" s="1"/>
      <c r="R1178" s="1"/>
      <c r="S1178" s="1"/>
      <c r="T1178" s="1"/>
      <c r="W1178" s="1"/>
      <c r="X1178" s="1"/>
      <c r="Y1178" s="1"/>
      <c r="Z1178" s="1"/>
    </row>
    <row r="1179" spans="2:26" hidden="1" x14ac:dyDescent="0.3">
      <c r="B1179" s="1"/>
      <c r="C1179" s="1"/>
      <c r="D1179" s="1"/>
      <c r="F1179" s="1"/>
      <c r="G1179" s="3" t="e">
        <f>(TeknologiOppgangNedgangUnik_Vader[[#This Row],[Open]]-TeknologiOppgangNedgangUnik_Vader[[#This Row],[Close]])/TeknologiOppgangNedgangUnik_Vader[[#This Row],[Close]]</f>
        <v>#DIV/0!</v>
      </c>
      <c r="H1179" s="1"/>
      <c r="I1179" s="1"/>
      <c r="J1179" s="1"/>
      <c r="K1179" s="1"/>
      <c r="M1179" s="1"/>
      <c r="N1179" s="1"/>
      <c r="O1179" s="1"/>
      <c r="P1179" s="1"/>
      <c r="Q1179" s="1"/>
      <c r="R1179" s="1"/>
      <c r="S1179" s="1"/>
      <c r="T1179" s="1"/>
      <c r="W1179" s="1"/>
      <c r="X1179" s="1"/>
      <c r="Y1179" s="1"/>
      <c r="Z1179" s="1"/>
    </row>
    <row r="1180" spans="2:26" hidden="1" x14ac:dyDescent="0.3">
      <c r="B1180" s="1"/>
      <c r="C1180" s="1"/>
      <c r="D1180" s="1"/>
      <c r="F1180" s="1"/>
      <c r="G1180" s="3" t="e">
        <f>(TeknologiOppgangNedgangUnik_Vader[[#This Row],[Open]]-TeknologiOppgangNedgangUnik_Vader[[#This Row],[Close]])/TeknologiOppgangNedgangUnik_Vader[[#This Row],[Close]]</f>
        <v>#DIV/0!</v>
      </c>
      <c r="H1180" s="1"/>
      <c r="I1180" s="1"/>
      <c r="J1180" s="1"/>
      <c r="K1180" s="1"/>
      <c r="M1180" s="1"/>
      <c r="N1180" s="1"/>
      <c r="O1180" s="1"/>
      <c r="P1180" s="1"/>
      <c r="Q1180" s="1"/>
      <c r="R1180" s="1"/>
      <c r="S1180" s="1"/>
      <c r="T1180" s="1"/>
      <c r="W1180" s="1"/>
      <c r="X1180" s="1"/>
      <c r="Y1180" s="1"/>
      <c r="Z1180" s="1"/>
    </row>
    <row r="1181" spans="2:26" hidden="1" x14ac:dyDescent="0.3">
      <c r="B1181" s="1"/>
      <c r="C1181" s="1"/>
      <c r="D1181" s="1"/>
      <c r="F1181" s="1"/>
      <c r="G1181" s="3" t="e">
        <f>(TeknologiOppgangNedgangUnik_Vader[[#This Row],[Open]]-TeknologiOppgangNedgangUnik_Vader[[#This Row],[Close]])/TeknologiOppgangNedgangUnik_Vader[[#This Row],[Close]]</f>
        <v>#DIV/0!</v>
      </c>
      <c r="H1181" s="1"/>
      <c r="I1181" s="1"/>
      <c r="J1181" s="1"/>
      <c r="K1181" s="1"/>
      <c r="M1181" s="1"/>
      <c r="N1181" s="1"/>
      <c r="O1181" s="1"/>
      <c r="P1181" s="1"/>
      <c r="Q1181" s="1"/>
      <c r="R1181" s="1"/>
      <c r="S1181" s="1"/>
      <c r="T1181" s="1"/>
      <c r="W1181" s="1"/>
      <c r="X1181" s="1"/>
      <c r="Y1181" s="1"/>
      <c r="Z1181" s="1"/>
    </row>
    <row r="1182" spans="2:26" hidden="1" x14ac:dyDescent="0.3">
      <c r="B1182" s="1"/>
      <c r="C1182" s="1"/>
      <c r="D1182" s="1"/>
      <c r="F1182" s="1"/>
      <c r="G1182" s="3" t="e">
        <f>(TeknologiOppgangNedgangUnik_Vader[[#This Row],[Open]]-TeknologiOppgangNedgangUnik_Vader[[#This Row],[Close]])/TeknologiOppgangNedgangUnik_Vader[[#This Row],[Close]]</f>
        <v>#DIV/0!</v>
      </c>
      <c r="H1182" s="1"/>
      <c r="I1182" s="1"/>
      <c r="J1182" s="1"/>
      <c r="K1182" s="1"/>
      <c r="M1182" s="1"/>
      <c r="N1182" s="1"/>
      <c r="O1182" s="1"/>
      <c r="P1182" s="1"/>
      <c r="Q1182" s="1"/>
      <c r="R1182" s="1"/>
      <c r="S1182" s="1"/>
      <c r="T1182" s="1"/>
      <c r="W1182" s="1"/>
      <c r="X1182" s="1"/>
      <c r="Y1182" s="1"/>
      <c r="Z1182" s="1"/>
    </row>
    <row r="1183" spans="2:26" hidden="1" x14ac:dyDescent="0.3">
      <c r="B1183" s="1"/>
      <c r="C1183" s="1"/>
      <c r="D1183" s="1"/>
      <c r="F1183" s="1"/>
      <c r="G1183" s="3" t="e">
        <f>(TeknologiOppgangNedgangUnik_Vader[[#This Row],[Open]]-TeknologiOppgangNedgangUnik_Vader[[#This Row],[Close]])/TeknologiOppgangNedgangUnik_Vader[[#This Row],[Close]]</f>
        <v>#DIV/0!</v>
      </c>
      <c r="H1183" s="1"/>
      <c r="I1183" s="1"/>
      <c r="J1183" s="1"/>
      <c r="K1183" s="1"/>
      <c r="M1183" s="1"/>
      <c r="N1183" s="1"/>
      <c r="O1183" s="1"/>
      <c r="P1183" s="1"/>
      <c r="Q1183" s="1"/>
      <c r="R1183" s="1"/>
      <c r="S1183" s="1"/>
      <c r="T1183" s="1"/>
      <c r="W1183" s="1"/>
      <c r="X1183" s="1"/>
      <c r="Y1183" s="1"/>
      <c r="Z1183" s="1"/>
    </row>
    <row r="1184" spans="2:26" hidden="1" x14ac:dyDescent="0.3">
      <c r="B1184" s="1"/>
      <c r="C1184" s="1"/>
      <c r="D1184" s="1"/>
      <c r="F1184" s="1"/>
      <c r="G1184" s="3" t="e">
        <f>(TeknologiOppgangNedgangUnik_Vader[[#This Row],[Open]]-TeknologiOppgangNedgangUnik_Vader[[#This Row],[Close]])/TeknologiOppgangNedgangUnik_Vader[[#This Row],[Close]]</f>
        <v>#DIV/0!</v>
      </c>
      <c r="H1184" s="1"/>
      <c r="I1184" s="1"/>
      <c r="J1184" s="1"/>
      <c r="K1184" s="1"/>
      <c r="M1184" s="1"/>
      <c r="N1184" s="1"/>
      <c r="O1184" s="1"/>
      <c r="P1184" s="1"/>
      <c r="Q1184" s="1"/>
      <c r="R1184" s="1"/>
      <c r="S1184" s="1"/>
      <c r="T1184" s="1"/>
      <c r="W1184" s="1"/>
      <c r="X1184" s="1"/>
      <c r="Y1184" s="1"/>
      <c r="Z1184" s="1"/>
    </row>
    <row r="1185" spans="2:26" hidden="1" x14ac:dyDescent="0.3">
      <c r="B1185" s="1"/>
      <c r="C1185" s="1"/>
      <c r="D1185" s="1"/>
      <c r="F1185" s="1"/>
      <c r="G1185" s="3" t="e">
        <f>(TeknologiOppgangNedgangUnik_Vader[[#This Row],[Open]]-TeknologiOppgangNedgangUnik_Vader[[#This Row],[Close]])/TeknologiOppgangNedgangUnik_Vader[[#This Row],[Close]]</f>
        <v>#DIV/0!</v>
      </c>
      <c r="H1185" s="1"/>
      <c r="I1185" s="1"/>
      <c r="J1185" s="1"/>
      <c r="K1185" s="1"/>
      <c r="M1185" s="1"/>
      <c r="N1185" s="1"/>
      <c r="O1185" s="1"/>
      <c r="P1185" s="1"/>
      <c r="Q1185" s="1"/>
      <c r="R1185" s="1"/>
      <c r="S1185" s="1"/>
      <c r="T1185" s="1"/>
      <c r="W1185" s="1"/>
      <c r="X1185" s="1"/>
      <c r="Y1185" s="1"/>
      <c r="Z1185" s="1"/>
    </row>
    <row r="1186" spans="2:26" hidden="1" x14ac:dyDescent="0.3">
      <c r="B1186" s="1"/>
      <c r="C1186" s="1"/>
      <c r="D1186" s="1"/>
      <c r="F1186" s="1"/>
      <c r="G1186" s="3" t="e">
        <f>(TeknologiOppgangNedgangUnik_Vader[[#This Row],[Open]]-TeknologiOppgangNedgangUnik_Vader[[#This Row],[Close]])/TeknologiOppgangNedgangUnik_Vader[[#This Row],[Close]]</f>
        <v>#DIV/0!</v>
      </c>
      <c r="H1186" s="1"/>
      <c r="I1186" s="1"/>
      <c r="J1186" s="1"/>
      <c r="K1186" s="1"/>
      <c r="M1186" s="1"/>
      <c r="N1186" s="1"/>
      <c r="O1186" s="1"/>
      <c r="P1186" s="1"/>
      <c r="Q1186" s="1"/>
      <c r="R1186" s="1"/>
      <c r="S1186" s="1"/>
      <c r="T1186" s="1"/>
      <c r="W1186" s="1"/>
      <c r="X1186" s="1"/>
      <c r="Y1186" s="1"/>
      <c r="Z1186" s="1"/>
    </row>
    <row r="1187" spans="2:26" hidden="1" x14ac:dyDescent="0.3">
      <c r="B1187" s="1"/>
      <c r="C1187" s="1"/>
      <c r="D1187" s="1"/>
      <c r="F1187" s="1"/>
      <c r="G1187" s="3" t="e">
        <f>(TeknologiOppgangNedgangUnik_Vader[[#This Row],[Open]]-TeknologiOppgangNedgangUnik_Vader[[#This Row],[Close]])/TeknologiOppgangNedgangUnik_Vader[[#This Row],[Close]]</f>
        <v>#DIV/0!</v>
      </c>
      <c r="H1187" s="1"/>
      <c r="I1187" s="1"/>
      <c r="J1187" s="1"/>
      <c r="K1187" s="1"/>
      <c r="M1187" s="1"/>
      <c r="N1187" s="1"/>
      <c r="O1187" s="1"/>
      <c r="P1187" s="1"/>
      <c r="Q1187" s="1"/>
      <c r="R1187" s="1"/>
      <c r="S1187" s="1"/>
      <c r="T1187" s="1"/>
      <c r="W1187" s="1"/>
      <c r="X1187" s="1"/>
      <c r="Y1187" s="1"/>
      <c r="Z1187" s="1"/>
    </row>
    <row r="1188" spans="2:26" hidden="1" x14ac:dyDescent="0.3">
      <c r="B1188" s="1"/>
      <c r="C1188" s="1"/>
      <c r="D1188" s="1"/>
      <c r="F1188" s="1"/>
      <c r="G1188" s="3" t="e">
        <f>(TeknologiOppgangNedgangUnik_Vader[[#This Row],[Open]]-TeknologiOppgangNedgangUnik_Vader[[#This Row],[Close]])/TeknologiOppgangNedgangUnik_Vader[[#This Row],[Close]]</f>
        <v>#DIV/0!</v>
      </c>
      <c r="H1188" s="1"/>
      <c r="I1188" s="1"/>
      <c r="J1188" s="1"/>
      <c r="K1188" s="1"/>
      <c r="M1188" s="1"/>
      <c r="N1188" s="1"/>
      <c r="O1188" s="1"/>
      <c r="P1188" s="1"/>
      <c r="Q1188" s="1"/>
      <c r="R1188" s="1"/>
      <c r="S1188" s="1"/>
      <c r="T1188" s="1"/>
      <c r="W1188" s="1"/>
      <c r="X1188" s="1"/>
      <c r="Y1188" s="1"/>
      <c r="Z1188" s="1"/>
    </row>
    <row r="1189" spans="2:26" hidden="1" x14ac:dyDescent="0.3">
      <c r="B1189" s="1"/>
      <c r="C1189" s="1"/>
      <c r="D1189" s="1"/>
      <c r="F1189" s="1"/>
      <c r="G1189" s="3" t="e">
        <f>(TeknologiOppgangNedgangUnik_Vader[[#This Row],[Open]]-TeknologiOppgangNedgangUnik_Vader[[#This Row],[Close]])/TeknologiOppgangNedgangUnik_Vader[[#This Row],[Close]]</f>
        <v>#DIV/0!</v>
      </c>
      <c r="H1189" s="1"/>
      <c r="I1189" s="1"/>
      <c r="J1189" s="1"/>
      <c r="K1189" s="1"/>
      <c r="M1189" s="1"/>
      <c r="N1189" s="1"/>
      <c r="O1189" s="1"/>
      <c r="P1189" s="1"/>
      <c r="Q1189" s="1"/>
      <c r="R1189" s="1"/>
      <c r="S1189" s="1"/>
      <c r="T1189" s="1"/>
      <c r="W1189" s="1"/>
      <c r="X1189" s="1"/>
      <c r="Y1189" s="1"/>
      <c r="Z1189" s="1"/>
    </row>
    <row r="1190" spans="2:26" hidden="1" x14ac:dyDescent="0.3">
      <c r="B1190" s="1"/>
      <c r="C1190" s="1"/>
      <c r="D1190" s="1"/>
      <c r="F1190" s="1"/>
      <c r="G1190" s="3" t="e">
        <f>(TeknologiOppgangNedgangUnik_Vader[[#This Row],[Open]]-TeknologiOppgangNedgangUnik_Vader[[#This Row],[Close]])/TeknologiOppgangNedgangUnik_Vader[[#This Row],[Close]]</f>
        <v>#DIV/0!</v>
      </c>
      <c r="H1190" s="1"/>
      <c r="I1190" s="1"/>
      <c r="J1190" s="1"/>
      <c r="K1190" s="1"/>
      <c r="M1190" s="1"/>
      <c r="N1190" s="1"/>
      <c r="O1190" s="1"/>
      <c r="P1190" s="1"/>
      <c r="Q1190" s="1"/>
      <c r="R1190" s="1"/>
      <c r="S1190" s="1"/>
      <c r="T1190" s="1"/>
      <c r="W1190" s="1"/>
      <c r="X1190" s="1"/>
      <c r="Y1190" s="1"/>
      <c r="Z1190" s="1"/>
    </row>
    <row r="1191" spans="2:26" hidden="1" x14ac:dyDescent="0.3">
      <c r="B1191" s="1"/>
      <c r="C1191" s="1"/>
      <c r="D1191" s="1"/>
      <c r="F1191" s="1"/>
      <c r="G1191" s="3" t="e">
        <f>(TeknologiOppgangNedgangUnik_Vader[[#This Row],[Open]]-TeknologiOppgangNedgangUnik_Vader[[#This Row],[Close]])/TeknologiOppgangNedgangUnik_Vader[[#This Row],[Close]]</f>
        <v>#DIV/0!</v>
      </c>
      <c r="H1191" s="1"/>
      <c r="I1191" s="1"/>
      <c r="J1191" s="1"/>
      <c r="K1191" s="1"/>
      <c r="M1191" s="1"/>
      <c r="N1191" s="1"/>
      <c r="O1191" s="1"/>
      <c r="P1191" s="1"/>
      <c r="Q1191" s="1"/>
      <c r="R1191" s="1"/>
      <c r="S1191" s="1"/>
      <c r="T1191" s="1"/>
      <c r="W1191" s="1"/>
      <c r="X1191" s="1"/>
      <c r="Y1191" s="1"/>
      <c r="Z1191" s="1"/>
    </row>
    <row r="1192" spans="2:26" hidden="1" x14ac:dyDescent="0.3">
      <c r="B1192" s="1"/>
      <c r="C1192" s="1"/>
      <c r="D1192" s="1"/>
      <c r="F1192" s="1"/>
      <c r="G1192" s="3" t="e">
        <f>(TeknologiOppgangNedgangUnik_Vader[[#This Row],[Open]]-TeknologiOppgangNedgangUnik_Vader[[#This Row],[Close]])/TeknologiOppgangNedgangUnik_Vader[[#This Row],[Close]]</f>
        <v>#DIV/0!</v>
      </c>
      <c r="H1192" s="1"/>
      <c r="I1192" s="1"/>
      <c r="J1192" s="1"/>
      <c r="K1192" s="1"/>
      <c r="M1192" s="1"/>
      <c r="N1192" s="1"/>
      <c r="O1192" s="1"/>
      <c r="P1192" s="1"/>
      <c r="Q1192" s="1"/>
      <c r="R1192" s="1"/>
      <c r="S1192" s="1"/>
      <c r="T1192" s="1"/>
      <c r="W1192" s="1"/>
      <c r="X1192" s="1"/>
      <c r="Y1192" s="1"/>
      <c r="Z1192" s="1"/>
    </row>
    <row r="1193" spans="2:26" hidden="1" x14ac:dyDescent="0.3">
      <c r="B1193" s="1"/>
      <c r="C1193" s="1"/>
      <c r="D1193" s="1"/>
      <c r="F1193" s="1"/>
      <c r="G1193" s="3" t="e">
        <f>(TeknologiOppgangNedgangUnik_Vader[[#This Row],[Open]]-TeknologiOppgangNedgangUnik_Vader[[#This Row],[Close]])/TeknologiOppgangNedgangUnik_Vader[[#This Row],[Close]]</f>
        <v>#DIV/0!</v>
      </c>
      <c r="H1193" s="1"/>
      <c r="I1193" s="1"/>
      <c r="J1193" s="1"/>
      <c r="K1193" s="1"/>
      <c r="M1193" s="1"/>
      <c r="N1193" s="1"/>
      <c r="O1193" s="1"/>
      <c r="P1193" s="1"/>
      <c r="Q1193" s="1"/>
      <c r="R1193" s="1"/>
      <c r="S1193" s="1"/>
      <c r="T1193" s="1"/>
      <c r="W1193" s="1"/>
      <c r="X1193" s="1"/>
      <c r="Y1193" s="1"/>
      <c r="Z1193" s="1"/>
    </row>
    <row r="1194" spans="2:26" hidden="1" x14ac:dyDescent="0.3">
      <c r="B1194" s="1"/>
      <c r="C1194" s="1"/>
      <c r="D1194" s="1"/>
      <c r="F1194" s="1"/>
      <c r="G1194" s="3" t="e">
        <f>(TeknologiOppgangNedgangUnik_Vader[[#This Row],[Open]]-TeknologiOppgangNedgangUnik_Vader[[#This Row],[Close]])/TeknologiOppgangNedgangUnik_Vader[[#This Row],[Close]]</f>
        <v>#DIV/0!</v>
      </c>
      <c r="H1194" s="1"/>
      <c r="I1194" s="1"/>
      <c r="J1194" s="1"/>
      <c r="K1194" s="1"/>
      <c r="M1194" s="1"/>
      <c r="N1194" s="1"/>
      <c r="O1194" s="1"/>
      <c r="P1194" s="1"/>
      <c r="Q1194" s="1"/>
      <c r="R1194" s="1"/>
      <c r="S1194" s="1"/>
      <c r="T1194" s="1"/>
      <c r="W1194" s="1"/>
      <c r="X1194" s="1"/>
      <c r="Y1194" s="1"/>
      <c r="Z1194" s="1"/>
    </row>
    <row r="1195" spans="2:26" hidden="1" x14ac:dyDescent="0.3">
      <c r="B1195" s="1"/>
      <c r="C1195" s="1"/>
      <c r="D1195" s="1"/>
      <c r="F1195" s="1"/>
      <c r="G1195" s="3" t="e">
        <f>(TeknologiOppgangNedgangUnik_Vader[[#This Row],[Open]]-TeknologiOppgangNedgangUnik_Vader[[#This Row],[Close]])/TeknologiOppgangNedgangUnik_Vader[[#This Row],[Close]]</f>
        <v>#DIV/0!</v>
      </c>
      <c r="H1195" s="1"/>
      <c r="I1195" s="1"/>
      <c r="J1195" s="1"/>
      <c r="K1195" s="1"/>
      <c r="M1195" s="1"/>
      <c r="N1195" s="1"/>
      <c r="O1195" s="1"/>
      <c r="P1195" s="1"/>
      <c r="Q1195" s="1"/>
      <c r="R1195" s="1"/>
      <c r="S1195" s="1"/>
      <c r="T1195" s="1"/>
      <c r="W1195" s="1"/>
      <c r="X1195" s="1"/>
      <c r="Y1195" s="1"/>
      <c r="Z1195" s="1"/>
    </row>
    <row r="1196" spans="2:26" hidden="1" x14ac:dyDescent="0.3">
      <c r="B1196" s="1"/>
      <c r="C1196" s="1"/>
      <c r="D1196" s="1"/>
      <c r="F1196" s="1"/>
      <c r="G1196" s="3" t="e">
        <f>(TeknologiOppgangNedgangUnik_Vader[[#This Row],[Open]]-TeknologiOppgangNedgangUnik_Vader[[#This Row],[Close]])/TeknologiOppgangNedgangUnik_Vader[[#This Row],[Close]]</f>
        <v>#DIV/0!</v>
      </c>
      <c r="H1196" s="1"/>
      <c r="I1196" s="1"/>
      <c r="J1196" s="1"/>
      <c r="K1196" s="1"/>
      <c r="M1196" s="1"/>
      <c r="N1196" s="1"/>
      <c r="O1196" s="1"/>
      <c r="P1196" s="1"/>
      <c r="Q1196" s="1"/>
      <c r="R1196" s="1"/>
      <c r="S1196" s="1"/>
      <c r="T1196" s="1"/>
      <c r="W1196" s="1"/>
      <c r="X1196" s="1"/>
      <c r="Y1196" s="1"/>
      <c r="Z1196" s="1"/>
    </row>
    <row r="1197" spans="2:26" hidden="1" x14ac:dyDescent="0.3">
      <c r="B1197" s="1"/>
      <c r="C1197" s="1"/>
      <c r="D1197" s="1"/>
      <c r="F1197" s="1"/>
      <c r="G1197" s="3" t="e">
        <f>(TeknologiOppgangNedgangUnik_Vader[[#This Row],[Open]]-TeknologiOppgangNedgangUnik_Vader[[#This Row],[Close]])/TeknologiOppgangNedgangUnik_Vader[[#This Row],[Close]]</f>
        <v>#DIV/0!</v>
      </c>
      <c r="H1197" s="1"/>
      <c r="I1197" s="1"/>
      <c r="J1197" s="1"/>
      <c r="K1197" s="1"/>
      <c r="M1197" s="1"/>
      <c r="N1197" s="1"/>
      <c r="O1197" s="1"/>
      <c r="P1197" s="1"/>
      <c r="Q1197" s="1"/>
      <c r="R1197" s="1"/>
      <c r="S1197" s="1"/>
      <c r="T1197" s="1"/>
      <c r="W1197" s="1"/>
      <c r="X1197" s="1"/>
      <c r="Y1197" s="1"/>
      <c r="Z1197" s="1"/>
    </row>
    <row r="1198" spans="2:26" hidden="1" x14ac:dyDescent="0.3">
      <c r="B1198" s="1"/>
      <c r="C1198" s="1"/>
      <c r="D1198" s="1"/>
      <c r="F1198" s="1"/>
      <c r="G1198" s="3" t="e">
        <f>(TeknologiOppgangNedgangUnik_Vader[[#This Row],[Open]]-TeknologiOppgangNedgangUnik_Vader[[#This Row],[Close]])/TeknologiOppgangNedgangUnik_Vader[[#This Row],[Close]]</f>
        <v>#DIV/0!</v>
      </c>
      <c r="H1198" s="1"/>
      <c r="I1198" s="1"/>
      <c r="J1198" s="1"/>
      <c r="K1198" s="1"/>
      <c r="M1198" s="1"/>
      <c r="N1198" s="1"/>
      <c r="O1198" s="1"/>
      <c r="P1198" s="1"/>
      <c r="Q1198" s="1"/>
      <c r="R1198" s="1"/>
      <c r="S1198" s="1"/>
      <c r="T1198" s="1"/>
      <c r="W1198" s="1"/>
      <c r="X1198" s="1"/>
      <c r="Y1198" s="1"/>
      <c r="Z1198" s="1"/>
    </row>
    <row r="1199" spans="2:26" hidden="1" x14ac:dyDescent="0.3">
      <c r="B1199" s="1"/>
      <c r="C1199" s="1"/>
      <c r="D1199" s="1"/>
      <c r="F1199" s="1"/>
      <c r="G1199" s="3" t="e">
        <f>(TeknologiOppgangNedgangUnik_Vader[[#This Row],[Open]]-TeknologiOppgangNedgangUnik_Vader[[#This Row],[Close]])/TeknologiOppgangNedgangUnik_Vader[[#This Row],[Close]]</f>
        <v>#DIV/0!</v>
      </c>
      <c r="H1199" s="1"/>
      <c r="I1199" s="1"/>
      <c r="J1199" s="1"/>
      <c r="K1199" s="1"/>
      <c r="M1199" s="1"/>
      <c r="N1199" s="1"/>
      <c r="O1199" s="1"/>
      <c r="P1199" s="1"/>
      <c r="Q1199" s="1"/>
      <c r="R1199" s="1"/>
      <c r="S1199" s="1"/>
      <c r="T1199" s="1"/>
      <c r="W1199" s="1"/>
      <c r="X1199" s="1"/>
      <c r="Y1199" s="1"/>
      <c r="Z1199" s="1"/>
    </row>
    <row r="1200" spans="2:26" hidden="1" x14ac:dyDescent="0.3">
      <c r="B1200" s="1"/>
      <c r="C1200" s="1"/>
      <c r="D1200" s="1"/>
      <c r="F1200" s="1"/>
      <c r="G1200" s="3" t="e">
        <f>(TeknologiOppgangNedgangUnik_Vader[[#This Row],[Open]]-TeknologiOppgangNedgangUnik_Vader[[#This Row],[Close]])/TeknologiOppgangNedgangUnik_Vader[[#This Row],[Close]]</f>
        <v>#DIV/0!</v>
      </c>
      <c r="H1200" s="1"/>
      <c r="I1200" s="1"/>
      <c r="J1200" s="1"/>
      <c r="K1200" s="1"/>
      <c r="M1200" s="1"/>
      <c r="N1200" s="1"/>
      <c r="O1200" s="1"/>
      <c r="P1200" s="1"/>
      <c r="Q1200" s="1"/>
      <c r="R1200" s="1"/>
      <c r="S1200" s="1"/>
      <c r="T1200" s="1"/>
      <c r="W1200" s="1"/>
      <c r="X1200" s="1"/>
      <c r="Y1200" s="1"/>
      <c r="Z1200" s="1"/>
    </row>
    <row r="1201" spans="2:26" hidden="1" x14ac:dyDescent="0.3">
      <c r="B1201" s="1"/>
      <c r="C1201" s="1"/>
      <c r="D1201" s="1"/>
      <c r="F1201" s="1"/>
      <c r="G1201" s="3" t="e">
        <f>(TeknologiOppgangNedgangUnik_Vader[[#This Row],[Open]]-TeknologiOppgangNedgangUnik_Vader[[#This Row],[Close]])/TeknologiOppgangNedgangUnik_Vader[[#This Row],[Close]]</f>
        <v>#DIV/0!</v>
      </c>
      <c r="H1201" s="1"/>
      <c r="I1201" s="1"/>
      <c r="J1201" s="1"/>
      <c r="K1201" s="1"/>
      <c r="M1201" s="1"/>
      <c r="N1201" s="1"/>
      <c r="O1201" s="1"/>
      <c r="P1201" s="1"/>
      <c r="Q1201" s="1"/>
      <c r="R1201" s="1"/>
      <c r="S1201" s="1"/>
      <c r="T1201" s="1"/>
      <c r="W1201" s="1"/>
      <c r="X1201" s="1"/>
      <c r="Y1201" s="1"/>
      <c r="Z1201" s="1"/>
    </row>
    <row r="1202" spans="2:26" hidden="1" x14ac:dyDescent="0.3">
      <c r="B1202" s="1"/>
      <c r="C1202" s="1"/>
      <c r="D1202" s="1"/>
      <c r="F1202" s="1"/>
      <c r="G1202" s="3" t="e">
        <f>(TeknologiOppgangNedgangUnik_Vader[[#This Row],[Open]]-TeknologiOppgangNedgangUnik_Vader[[#This Row],[Close]])/TeknologiOppgangNedgangUnik_Vader[[#This Row],[Close]]</f>
        <v>#DIV/0!</v>
      </c>
      <c r="H1202" s="1"/>
      <c r="I1202" s="1"/>
      <c r="J1202" s="1"/>
      <c r="K1202" s="1"/>
      <c r="M1202" s="1"/>
      <c r="N1202" s="1"/>
      <c r="O1202" s="1"/>
      <c r="P1202" s="1"/>
      <c r="Q1202" s="1"/>
      <c r="R1202" s="1"/>
      <c r="S1202" s="1"/>
      <c r="T1202" s="1"/>
      <c r="W1202" s="1"/>
      <c r="X1202" s="1"/>
      <c r="Y1202" s="1"/>
      <c r="Z1202" s="1"/>
    </row>
    <row r="1203" spans="2:26" hidden="1" x14ac:dyDescent="0.3">
      <c r="B1203" s="1"/>
      <c r="C1203" s="1"/>
      <c r="D1203" s="1"/>
      <c r="F1203" s="1"/>
      <c r="G1203" s="3" t="e">
        <f>(TeknologiOppgangNedgangUnik_Vader[[#This Row],[Open]]-TeknologiOppgangNedgangUnik_Vader[[#This Row],[Close]])/TeknologiOppgangNedgangUnik_Vader[[#This Row],[Close]]</f>
        <v>#DIV/0!</v>
      </c>
      <c r="H1203" s="1"/>
      <c r="I1203" s="1"/>
      <c r="J1203" s="1"/>
      <c r="K1203" s="1"/>
      <c r="M1203" s="1"/>
      <c r="N1203" s="1"/>
      <c r="O1203" s="1"/>
      <c r="P1203" s="1"/>
      <c r="Q1203" s="1"/>
      <c r="R1203" s="1"/>
      <c r="S1203" s="1"/>
      <c r="T1203" s="1"/>
      <c r="W1203" s="1"/>
      <c r="X1203" s="1"/>
      <c r="Y1203" s="1"/>
      <c r="Z1203" s="1"/>
    </row>
    <row r="1204" spans="2:26" hidden="1" x14ac:dyDescent="0.3">
      <c r="B1204" s="1"/>
      <c r="C1204" s="1"/>
      <c r="D1204" s="1"/>
      <c r="F1204" s="1"/>
      <c r="G1204" s="3" t="e">
        <f>(TeknologiOppgangNedgangUnik_Vader[[#This Row],[Open]]-TeknologiOppgangNedgangUnik_Vader[[#This Row],[Close]])/TeknologiOppgangNedgangUnik_Vader[[#This Row],[Close]]</f>
        <v>#DIV/0!</v>
      </c>
      <c r="H1204" s="1"/>
      <c r="I1204" s="1"/>
      <c r="J1204" s="1"/>
      <c r="K1204" s="1"/>
      <c r="M1204" s="1"/>
      <c r="N1204" s="1"/>
      <c r="O1204" s="1"/>
      <c r="P1204" s="1"/>
      <c r="Q1204" s="1"/>
      <c r="R1204" s="1"/>
      <c r="S1204" s="1"/>
      <c r="T1204" s="1"/>
      <c r="W1204" s="1"/>
      <c r="X1204" s="1"/>
      <c r="Y1204" s="1"/>
      <c r="Z1204" s="1"/>
    </row>
    <row r="1205" spans="2:26" hidden="1" x14ac:dyDescent="0.3">
      <c r="B1205" s="1"/>
      <c r="C1205" s="1"/>
      <c r="D1205" s="1"/>
      <c r="F1205" s="1"/>
      <c r="G1205" s="3" t="e">
        <f>(TeknologiOppgangNedgangUnik_Vader[[#This Row],[Open]]-TeknologiOppgangNedgangUnik_Vader[[#This Row],[Close]])/TeknologiOppgangNedgangUnik_Vader[[#This Row],[Close]]</f>
        <v>#DIV/0!</v>
      </c>
      <c r="H1205" s="1"/>
      <c r="I1205" s="1"/>
      <c r="J1205" s="1"/>
      <c r="K1205" s="1"/>
      <c r="M1205" s="1"/>
      <c r="N1205" s="1"/>
      <c r="O1205" s="1"/>
      <c r="P1205" s="1"/>
      <c r="Q1205" s="1"/>
      <c r="R1205" s="1"/>
      <c r="S1205" s="1"/>
      <c r="T1205" s="1"/>
      <c r="W1205" s="1"/>
      <c r="X1205" s="1"/>
      <c r="Y1205" s="1"/>
      <c r="Z1205" s="1"/>
    </row>
    <row r="1206" spans="2:26" hidden="1" x14ac:dyDescent="0.3">
      <c r="B1206" s="1"/>
      <c r="C1206" s="1"/>
      <c r="D1206" s="1"/>
      <c r="F1206" s="1"/>
      <c r="G1206" s="3" t="e">
        <f>(TeknologiOppgangNedgangUnik_Vader[[#This Row],[Open]]-TeknologiOppgangNedgangUnik_Vader[[#This Row],[Close]])/TeknologiOppgangNedgangUnik_Vader[[#This Row],[Close]]</f>
        <v>#DIV/0!</v>
      </c>
      <c r="H1206" s="1"/>
      <c r="I1206" s="1"/>
      <c r="J1206" s="1"/>
      <c r="K1206" s="1"/>
      <c r="M1206" s="1"/>
      <c r="N1206" s="1"/>
      <c r="O1206" s="1"/>
      <c r="P1206" s="1"/>
      <c r="Q1206" s="1"/>
      <c r="R1206" s="1"/>
      <c r="S1206" s="1"/>
      <c r="T1206" s="1"/>
      <c r="W1206" s="1"/>
      <c r="X1206" s="1"/>
      <c r="Y1206" s="1"/>
      <c r="Z1206" s="1"/>
    </row>
    <row r="1207" spans="2:26" hidden="1" x14ac:dyDescent="0.3">
      <c r="B1207" s="1"/>
      <c r="C1207" s="1"/>
      <c r="D1207" s="1"/>
      <c r="F1207" s="1"/>
      <c r="G1207" s="3" t="e">
        <f>(TeknologiOppgangNedgangUnik_Vader[[#This Row],[Open]]-TeknologiOppgangNedgangUnik_Vader[[#This Row],[Close]])/TeknologiOppgangNedgangUnik_Vader[[#This Row],[Close]]</f>
        <v>#DIV/0!</v>
      </c>
      <c r="H1207" s="1"/>
      <c r="I1207" s="1"/>
      <c r="J1207" s="1"/>
      <c r="K1207" s="1"/>
      <c r="M1207" s="1"/>
      <c r="N1207" s="1"/>
      <c r="O1207" s="1"/>
      <c r="P1207" s="1"/>
      <c r="Q1207" s="1"/>
      <c r="R1207" s="1"/>
      <c r="S1207" s="1"/>
      <c r="T1207" s="1"/>
      <c r="W1207" s="1"/>
      <c r="X1207" s="1"/>
      <c r="Y1207" s="1"/>
      <c r="Z1207" s="1"/>
    </row>
    <row r="1208" spans="2:26" hidden="1" x14ac:dyDescent="0.3">
      <c r="B1208" s="1"/>
      <c r="C1208" s="1"/>
      <c r="D1208" s="1"/>
      <c r="F1208" s="1"/>
      <c r="G1208" s="3" t="e">
        <f>(TeknologiOppgangNedgangUnik_Vader[[#This Row],[Open]]-TeknologiOppgangNedgangUnik_Vader[[#This Row],[Close]])/TeknologiOppgangNedgangUnik_Vader[[#This Row],[Close]]</f>
        <v>#DIV/0!</v>
      </c>
      <c r="H1208" s="1"/>
      <c r="I1208" s="1"/>
      <c r="J1208" s="1"/>
      <c r="K1208" s="1"/>
      <c r="M1208" s="1"/>
      <c r="N1208" s="1"/>
      <c r="O1208" s="1"/>
      <c r="P1208" s="1"/>
      <c r="Q1208" s="1"/>
      <c r="R1208" s="1"/>
      <c r="S1208" s="1"/>
      <c r="T1208" s="1"/>
      <c r="W1208" s="1"/>
      <c r="X1208" s="1"/>
      <c r="Y1208" s="1"/>
      <c r="Z1208" s="1"/>
    </row>
    <row r="1209" spans="2:26" hidden="1" x14ac:dyDescent="0.3">
      <c r="B1209" s="1"/>
      <c r="C1209" s="1"/>
      <c r="D1209" s="1"/>
      <c r="F1209" s="1"/>
      <c r="G1209" s="3" t="e">
        <f>(TeknologiOppgangNedgangUnik_Vader[[#This Row],[Open]]-TeknologiOppgangNedgangUnik_Vader[[#This Row],[Close]])/TeknologiOppgangNedgangUnik_Vader[[#This Row],[Close]]</f>
        <v>#DIV/0!</v>
      </c>
      <c r="H1209" s="1"/>
      <c r="I1209" s="1"/>
      <c r="J1209" s="1"/>
      <c r="K1209" s="1"/>
      <c r="M1209" s="1"/>
      <c r="N1209" s="1"/>
      <c r="O1209" s="1"/>
      <c r="P1209" s="1"/>
      <c r="Q1209" s="1"/>
      <c r="R1209" s="1"/>
      <c r="S1209" s="1"/>
      <c r="T1209" s="1"/>
      <c r="W1209" s="1"/>
      <c r="X1209" s="1"/>
      <c r="Y1209" s="1"/>
      <c r="Z1209" s="1"/>
    </row>
    <row r="1210" spans="2:26" hidden="1" x14ac:dyDescent="0.3">
      <c r="B1210" s="1"/>
      <c r="C1210" s="1"/>
      <c r="D1210" s="1"/>
      <c r="F1210" s="1"/>
      <c r="G1210" s="3" t="e">
        <f>(TeknologiOppgangNedgangUnik_Vader[[#This Row],[Open]]-TeknologiOppgangNedgangUnik_Vader[[#This Row],[Close]])/TeknologiOppgangNedgangUnik_Vader[[#This Row],[Close]]</f>
        <v>#DIV/0!</v>
      </c>
      <c r="H1210" s="1"/>
      <c r="I1210" s="1"/>
      <c r="J1210" s="1"/>
      <c r="K1210" s="1"/>
      <c r="M1210" s="1"/>
      <c r="N1210" s="1"/>
      <c r="O1210" s="1"/>
      <c r="P1210" s="1"/>
      <c r="Q1210" s="1"/>
      <c r="R1210" s="1"/>
      <c r="S1210" s="1"/>
      <c r="T1210" s="1"/>
      <c r="W1210" s="1"/>
      <c r="X1210" s="1"/>
      <c r="Y1210" s="1"/>
      <c r="Z1210" s="1"/>
    </row>
    <row r="1211" spans="2:26" hidden="1" x14ac:dyDescent="0.3">
      <c r="B1211" s="1"/>
      <c r="C1211" s="1"/>
      <c r="D1211" s="1"/>
      <c r="F1211" s="1"/>
      <c r="G1211" s="3" t="e">
        <f>(TeknologiOppgangNedgangUnik_Vader[[#This Row],[Open]]-TeknologiOppgangNedgangUnik_Vader[[#This Row],[Close]])/TeknologiOppgangNedgangUnik_Vader[[#This Row],[Close]]</f>
        <v>#DIV/0!</v>
      </c>
      <c r="H1211" s="1"/>
      <c r="I1211" s="1"/>
      <c r="J1211" s="1"/>
      <c r="K1211" s="1"/>
      <c r="M1211" s="1"/>
      <c r="N1211" s="1"/>
      <c r="O1211" s="1"/>
      <c r="P1211" s="1"/>
      <c r="Q1211" s="1"/>
      <c r="R1211" s="1"/>
      <c r="S1211" s="1"/>
      <c r="T1211" s="1"/>
      <c r="W1211" s="1"/>
      <c r="X1211" s="1"/>
      <c r="Y1211" s="1"/>
      <c r="Z1211" s="1"/>
    </row>
    <row r="1212" spans="2:26" hidden="1" x14ac:dyDescent="0.3">
      <c r="B1212" s="1"/>
      <c r="C1212" s="1"/>
      <c r="D1212" s="1"/>
      <c r="F1212" s="1"/>
      <c r="G1212" s="3" t="e">
        <f>(TeknologiOppgangNedgangUnik_Vader[[#This Row],[Open]]-TeknologiOppgangNedgangUnik_Vader[[#This Row],[Close]])/TeknologiOppgangNedgangUnik_Vader[[#This Row],[Close]]</f>
        <v>#DIV/0!</v>
      </c>
      <c r="H1212" s="1"/>
      <c r="I1212" s="1"/>
      <c r="J1212" s="1"/>
      <c r="K1212" s="1"/>
      <c r="M1212" s="1"/>
      <c r="N1212" s="1"/>
      <c r="O1212" s="1"/>
      <c r="P1212" s="1"/>
      <c r="Q1212" s="1"/>
      <c r="R1212" s="1"/>
      <c r="S1212" s="1"/>
      <c r="T1212" s="1"/>
      <c r="W1212" s="1"/>
      <c r="X1212" s="1"/>
      <c r="Y1212" s="1"/>
      <c r="Z1212" s="1"/>
    </row>
    <row r="1213" spans="2:26" hidden="1" x14ac:dyDescent="0.3">
      <c r="B1213" s="1"/>
      <c r="C1213" s="1"/>
      <c r="D1213" s="1"/>
      <c r="F1213" s="1"/>
      <c r="G1213" s="3" t="e">
        <f>(TeknologiOppgangNedgangUnik_Vader[[#This Row],[Open]]-TeknologiOppgangNedgangUnik_Vader[[#This Row],[Close]])/TeknologiOppgangNedgangUnik_Vader[[#This Row],[Close]]</f>
        <v>#DIV/0!</v>
      </c>
      <c r="H1213" s="1"/>
      <c r="I1213" s="1"/>
      <c r="J1213" s="1"/>
      <c r="K1213" s="1"/>
      <c r="M1213" s="1"/>
      <c r="N1213" s="1"/>
      <c r="O1213" s="1"/>
      <c r="P1213" s="1"/>
      <c r="Q1213" s="1"/>
      <c r="R1213" s="1"/>
      <c r="S1213" s="1"/>
      <c r="T1213" s="1"/>
      <c r="W1213" s="1"/>
      <c r="X1213" s="1"/>
      <c r="Y1213" s="1"/>
      <c r="Z1213" s="1"/>
    </row>
    <row r="1214" spans="2:26" hidden="1" x14ac:dyDescent="0.3">
      <c r="B1214" s="1"/>
      <c r="C1214" s="1"/>
      <c r="D1214" s="1"/>
      <c r="F1214" s="1"/>
      <c r="G1214" s="3" t="e">
        <f>(TeknologiOppgangNedgangUnik_Vader[[#This Row],[Open]]-TeknologiOppgangNedgangUnik_Vader[[#This Row],[Close]])/TeknologiOppgangNedgangUnik_Vader[[#This Row],[Close]]</f>
        <v>#DIV/0!</v>
      </c>
      <c r="H1214" s="1"/>
      <c r="I1214" s="1"/>
      <c r="J1214" s="1"/>
      <c r="K1214" s="1"/>
      <c r="M1214" s="1"/>
      <c r="N1214" s="1"/>
      <c r="O1214" s="1"/>
      <c r="P1214" s="1"/>
      <c r="Q1214" s="1"/>
      <c r="R1214" s="1"/>
      <c r="S1214" s="1"/>
      <c r="T1214" s="1"/>
      <c r="W1214" s="1"/>
      <c r="X1214" s="1"/>
      <c r="Y1214" s="1"/>
      <c r="Z1214" s="1"/>
    </row>
    <row r="1215" spans="2:26" hidden="1" x14ac:dyDescent="0.3">
      <c r="B1215" s="1"/>
      <c r="C1215" s="1"/>
      <c r="D1215" s="1"/>
      <c r="F1215" s="1"/>
      <c r="G1215" s="3" t="e">
        <f>(TeknologiOppgangNedgangUnik_Vader[[#This Row],[Open]]-TeknologiOppgangNedgangUnik_Vader[[#This Row],[Close]])/TeknologiOppgangNedgangUnik_Vader[[#This Row],[Close]]</f>
        <v>#DIV/0!</v>
      </c>
      <c r="H1215" s="1"/>
      <c r="I1215" s="1"/>
      <c r="J1215" s="1"/>
      <c r="K1215" s="1"/>
      <c r="M1215" s="1"/>
      <c r="N1215" s="1"/>
      <c r="O1215" s="1"/>
      <c r="P1215" s="1"/>
      <c r="Q1215" s="1"/>
      <c r="R1215" s="1"/>
      <c r="S1215" s="1"/>
      <c r="T1215" s="1"/>
      <c r="W1215" s="1"/>
      <c r="X1215" s="1"/>
      <c r="Y1215" s="1"/>
      <c r="Z1215" s="1"/>
    </row>
    <row r="1216" spans="2:26" hidden="1" x14ac:dyDescent="0.3">
      <c r="B1216" s="1"/>
      <c r="C1216" s="1"/>
      <c r="D1216" s="1"/>
      <c r="F1216" s="1"/>
      <c r="G1216" s="3" t="e">
        <f>(TeknologiOppgangNedgangUnik_Vader[[#This Row],[Open]]-TeknologiOppgangNedgangUnik_Vader[[#This Row],[Close]])/TeknologiOppgangNedgangUnik_Vader[[#This Row],[Close]]</f>
        <v>#DIV/0!</v>
      </c>
      <c r="H1216" s="1"/>
      <c r="I1216" s="1"/>
      <c r="J1216" s="1"/>
      <c r="K1216" s="1"/>
      <c r="M1216" s="1"/>
      <c r="N1216" s="1"/>
      <c r="O1216" s="1"/>
      <c r="P1216" s="1"/>
      <c r="Q1216" s="1"/>
      <c r="R1216" s="1"/>
      <c r="S1216" s="1"/>
      <c r="T1216" s="1"/>
      <c r="W1216" s="1"/>
      <c r="X1216" s="1"/>
      <c r="Y1216" s="1"/>
      <c r="Z1216" s="1"/>
    </row>
    <row r="1217" spans="2:26" hidden="1" x14ac:dyDescent="0.3">
      <c r="B1217" s="1"/>
      <c r="C1217" s="1"/>
      <c r="D1217" s="1"/>
      <c r="F1217" s="1"/>
      <c r="G1217" s="3" t="e">
        <f>(TeknologiOppgangNedgangUnik_Vader[[#This Row],[Open]]-TeknologiOppgangNedgangUnik_Vader[[#This Row],[Close]])/TeknologiOppgangNedgangUnik_Vader[[#This Row],[Close]]</f>
        <v>#DIV/0!</v>
      </c>
      <c r="H1217" s="1"/>
      <c r="I1217" s="1"/>
      <c r="J1217" s="1"/>
      <c r="K1217" s="1"/>
      <c r="M1217" s="1"/>
      <c r="N1217" s="1"/>
      <c r="O1217" s="1"/>
      <c r="P1217" s="1"/>
      <c r="Q1217" s="1"/>
      <c r="R1217" s="1"/>
      <c r="S1217" s="1"/>
      <c r="T1217" s="1"/>
      <c r="W1217" s="1"/>
      <c r="X1217" s="1"/>
      <c r="Y1217" s="1"/>
      <c r="Z1217" s="1"/>
    </row>
    <row r="1218" spans="2:26" hidden="1" x14ac:dyDescent="0.3">
      <c r="B1218" s="1"/>
      <c r="C1218" s="1"/>
      <c r="D1218" s="1"/>
      <c r="F1218" s="1"/>
      <c r="G1218" s="3" t="e">
        <f>(TeknologiOppgangNedgangUnik_Vader[[#This Row],[Open]]-TeknologiOppgangNedgangUnik_Vader[[#This Row],[Close]])/TeknologiOppgangNedgangUnik_Vader[[#This Row],[Close]]</f>
        <v>#DIV/0!</v>
      </c>
      <c r="H1218" s="1"/>
      <c r="I1218" s="1"/>
      <c r="J1218" s="1"/>
      <c r="K1218" s="1"/>
      <c r="M1218" s="1"/>
      <c r="N1218" s="1"/>
      <c r="O1218" s="1"/>
      <c r="P1218" s="1"/>
      <c r="Q1218" s="1"/>
      <c r="R1218" s="1"/>
      <c r="S1218" s="1"/>
      <c r="T1218" s="1"/>
      <c r="W1218" s="1"/>
      <c r="X1218" s="1"/>
      <c r="Y1218" s="1"/>
      <c r="Z1218" s="1"/>
    </row>
    <row r="1219" spans="2:26" hidden="1" x14ac:dyDescent="0.3">
      <c r="B1219" s="1"/>
      <c r="C1219" s="1"/>
      <c r="D1219" s="1"/>
      <c r="F1219" s="1"/>
      <c r="G1219" s="3" t="e">
        <f>(TeknologiOppgangNedgangUnik_Vader[[#This Row],[Open]]-TeknologiOppgangNedgangUnik_Vader[[#This Row],[Close]])/TeknologiOppgangNedgangUnik_Vader[[#This Row],[Close]]</f>
        <v>#DIV/0!</v>
      </c>
      <c r="H1219" s="1"/>
      <c r="I1219" s="1"/>
      <c r="J1219" s="1"/>
      <c r="K1219" s="1"/>
      <c r="M1219" s="1"/>
      <c r="N1219" s="1"/>
      <c r="O1219" s="1"/>
      <c r="P1219" s="1"/>
      <c r="Q1219" s="1"/>
      <c r="R1219" s="1"/>
      <c r="S1219" s="1"/>
      <c r="T1219" s="1"/>
      <c r="W1219" s="1"/>
      <c r="X1219" s="1"/>
      <c r="Y1219" s="1"/>
      <c r="Z1219" s="1"/>
    </row>
    <row r="1220" spans="2:26" hidden="1" x14ac:dyDescent="0.3">
      <c r="B1220" s="1"/>
      <c r="C1220" s="1"/>
      <c r="D1220" s="1"/>
      <c r="F1220" s="1"/>
      <c r="G1220" s="3" t="e">
        <f>(TeknologiOppgangNedgangUnik_Vader[[#This Row],[Open]]-TeknologiOppgangNedgangUnik_Vader[[#This Row],[Close]])/TeknologiOppgangNedgangUnik_Vader[[#This Row],[Close]]</f>
        <v>#DIV/0!</v>
      </c>
      <c r="H1220" s="1"/>
      <c r="I1220" s="1"/>
      <c r="J1220" s="1"/>
      <c r="K1220" s="1"/>
      <c r="M1220" s="1"/>
      <c r="N1220" s="1"/>
      <c r="O1220" s="1"/>
      <c r="P1220" s="1"/>
      <c r="Q1220" s="1"/>
      <c r="R1220" s="1"/>
      <c r="S1220" s="1"/>
      <c r="T1220" s="1"/>
      <c r="W1220" s="1"/>
      <c r="X1220" s="1"/>
      <c r="Y1220" s="1"/>
      <c r="Z1220" s="1"/>
    </row>
    <row r="1221" spans="2:26" hidden="1" x14ac:dyDescent="0.3">
      <c r="B1221" s="1"/>
      <c r="C1221" s="1"/>
      <c r="D1221" s="1"/>
      <c r="F1221" s="1"/>
      <c r="G1221" s="3" t="e">
        <f>(TeknologiOppgangNedgangUnik_Vader[[#This Row],[Open]]-TeknologiOppgangNedgangUnik_Vader[[#This Row],[Close]])/TeknologiOppgangNedgangUnik_Vader[[#This Row],[Close]]</f>
        <v>#DIV/0!</v>
      </c>
      <c r="H1221" s="1"/>
      <c r="I1221" s="1"/>
      <c r="J1221" s="1"/>
      <c r="K1221" s="1"/>
      <c r="M1221" s="1"/>
      <c r="N1221" s="1"/>
      <c r="O1221" s="1"/>
      <c r="P1221" s="1"/>
      <c r="Q1221" s="1"/>
      <c r="R1221" s="1"/>
      <c r="S1221" s="1"/>
      <c r="T1221" s="1"/>
      <c r="W1221" s="1"/>
      <c r="X1221" s="1"/>
      <c r="Y1221" s="1"/>
      <c r="Z1221" s="1"/>
    </row>
    <row r="1222" spans="2:26" hidden="1" x14ac:dyDescent="0.3">
      <c r="B1222" s="1"/>
      <c r="C1222" s="1"/>
      <c r="D1222" s="1"/>
      <c r="F1222" s="1"/>
      <c r="G1222" s="3" t="e">
        <f>(TeknologiOppgangNedgangUnik_Vader[[#This Row],[Open]]-TeknologiOppgangNedgangUnik_Vader[[#This Row],[Close]])/TeknologiOppgangNedgangUnik_Vader[[#This Row],[Close]]</f>
        <v>#DIV/0!</v>
      </c>
      <c r="H1222" s="1"/>
      <c r="I1222" s="1"/>
      <c r="J1222" s="1"/>
      <c r="K1222" s="1"/>
      <c r="M1222" s="1"/>
      <c r="N1222" s="1"/>
      <c r="O1222" s="1"/>
      <c r="P1222" s="1"/>
      <c r="Q1222" s="1"/>
      <c r="R1222" s="1"/>
      <c r="S1222" s="1"/>
      <c r="T1222" s="1"/>
      <c r="W1222" s="1"/>
      <c r="X1222" s="1"/>
      <c r="Y1222" s="1"/>
      <c r="Z1222" s="1"/>
    </row>
    <row r="1223" spans="2:26" hidden="1" x14ac:dyDescent="0.3">
      <c r="B1223" s="1"/>
      <c r="C1223" s="1"/>
      <c r="D1223" s="1"/>
      <c r="F1223" s="1"/>
      <c r="G1223" s="3" t="e">
        <f>(TeknologiOppgangNedgangUnik_Vader[[#This Row],[Open]]-TeknologiOppgangNedgangUnik_Vader[[#This Row],[Close]])/TeknologiOppgangNedgangUnik_Vader[[#This Row],[Close]]</f>
        <v>#DIV/0!</v>
      </c>
      <c r="H1223" s="1"/>
      <c r="I1223" s="1"/>
      <c r="J1223" s="1"/>
      <c r="K1223" s="1"/>
      <c r="M1223" s="1"/>
      <c r="N1223" s="1"/>
      <c r="O1223" s="1"/>
      <c r="P1223" s="1"/>
      <c r="Q1223" s="1"/>
      <c r="R1223" s="1"/>
      <c r="S1223" s="1"/>
      <c r="T1223" s="1"/>
      <c r="W1223" s="1"/>
      <c r="X1223" s="1"/>
      <c r="Y1223" s="1"/>
      <c r="Z1223" s="1"/>
    </row>
    <row r="1224" spans="2:26" hidden="1" x14ac:dyDescent="0.3">
      <c r="B1224" s="1"/>
      <c r="C1224" s="1"/>
      <c r="D1224" s="1"/>
      <c r="F1224" s="1"/>
      <c r="G1224" s="3" t="e">
        <f>(TeknologiOppgangNedgangUnik_Vader[[#This Row],[Open]]-TeknologiOppgangNedgangUnik_Vader[[#This Row],[Close]])/TeknologiOppgangNedgangUnik_Vader[[#This Row],[Close]]</f>
        <v>#DIV/0!</v>
      </c>
      <c r="H1224" s="1"/>
      <c r="I1224" s="1"/>
      <c r="J1224" s="1"/>
      <c r="K1224" s="1"/>
      <c r="M1224" s="1"/>
      <c r="N1224" s="1"/>
      <c r="O1224" s="1"/>
      <c r="P1224" s="1"/>
      <c r="Q1224" s="1"/>
      <c r="R1224" s="1"/>
      <c r="S1224" s="1"/>
      <c r="T1224" s="1"/>
      <c r="W1224" s="1"/>
      <c r="X1224" s="1"/>
      <c r="Y1224" s="1"/>
      <c r="Z1224" s="1"/>
    </row>
    <row r="1225" spans="2:26" hidden="1" x14ac:dyDescent="0.3">
      <c r="B1225" s="1"/>
      <c r="C1225" s="1"/>
      <c r="D1225" s="1"/>
      <c r="F1225" s="1"/>
      <c r="G1225" s="3" t="e">
        <f>(TeknologiOppgangNedgangUnik_Vader[[#This Row],[Open]]-TeknologiOppgangNedgangUnik_Vader[[#This Row],[Close]])/TeknologiOppgangNedgangUnik_Vader[[#This Row],[Close]]</f>
        <v>#DIV/0!</v>
      </c>
      <c r="H1225" s="1"/>
      <c r="I1225" s="1"/>
      <c r="J1225" s="1"/>
      <c r="K1225" s="1"/>
      <c r="M1225" s="1"/>
      <c r="N1225" s="1"/>
      <c r="O1225" s="1"/>
      <c r="P1225" s="1"/>
      <c r="Q1225" s="1"/>
      <c r="R1225" s="1"/>
      <c r="S1225" s="1"/>
      <c r="T1225" s="1"/>
      <c r="W1225" s="1"/>
      <c r="X1225" s="1"/>
      <c r="Y1225" s="1"/>
      <c r="Z1225" s="1"/>
    </row>
    <row r="1226" spans="2:26" hidden="1" x14ac:dyDescent="0.3">
      <c r="B1226" s="1"/>
      <c r="C1226" s="1"/>
      <c r="D1226" s="1"/>
      <c r="F1226" s="1"/>
      <c r="G1226" s="3" t="e">
        <f>(TeknologiOppgangNedgangUnik_Vader[[#This Row],[Open]]-TeknologiOppgangNedgangUnik_Vader[[#This Row],[Close]])/TeknologiOppgangNedgangUnik_Vader[[#This Row],[Close]]</f>
        <v>#DIV/0!</v>
      </c>
      <c r="H1226" s="1"/>
      <c r="I1226" s="1"/>
      <c r="J1226" s="1"/>
      <c r="K1226" s="1"/>
      <c r="M1226" s="1"/>
      <c r="N1226" s="1"/>
      <c r="O1226" s="1"/>
      <c r="P1226" s="1"/>
      <c r="Q1226" s="1"/>
      <c r="R1226" s="1"/>
      <c r="S1226" s="1"/>
      <c r="T1226" s="1"/>
      <c r="W1226" s="1"/>
      <c r="X1226" s="1"/>
      <c r="Y1226" s="1"/>
      <c r="Z1226" s="1"/>
    </row>
    <row r="1227" spans="2:26" hidden="1" x14ac:dyDescent="0.3">
      <c r="B1227" s="1"/>
      <c r="C1227" s="1"/>
      <c r="D1227" s="1"/>
      <c r="F1227" s="1"/>
      <c r="G1227" s="3" t="e">
        <f>(TeknologiOppgangNedgangUnik_Vader[[#This Row],[Open]]-TeknologiOppgangNedgangUnik_Vader[[#This Row],[Close]])/TeknologiOppgangNedgangUnik_Vader[[#This Row],[Close]]</f>
        <v>#DIV/0!</v>
      </c>
      <c r="H1227" s="1"/>
      <c r="I1227" s="1"/>
      <c r="J1227" s="1"/>
      <c r="K1227" s="1"/>
      <c r="M1227" s="1"/>
      <c r="N1227" s="1"/>
      <c r="O1227" s="1"/>
      <c r="P1227" s="1"/>
      <c r="Q1227" s="1"/>
      <c r="R1227" s="1"/>
      <c r="S1227" s="1"/>
      <c r="T1227" s="1"/>
      <c r="W1227" s="1"/>
      <c r="X1227" s="1"/>
      <c r="Y1227" s="1"/>
      <c r="Z1227" s="1"/>
    </row>
    <row r="1228" spans="2:26" hidden="1" x14ac:dyDescent="0.3">
      <c r="B1228" s="1"/>
      <c r="C1228" s="1"/>
      <c r="D1228" s="1"/>
      <c r="F1228" s="1"/>
      <c r="G1228" s="3" t="e">
        <f>(TeknologiOppgangNedgangUnik_Vader[[#This Row],[Open]]-TeknologiOppgangNedgangUnik_Vader[[#This Row],[Close]])/TeknologiOppgangNedgangUnik_Vader[[#This Row],[Close]]</f>
        <v>#DIV/0!</v>
      </c>
      <c r="H1228" s="1"/>
      <c r="I1228" s="1"/>
      <c r="J1228" s="1"/>
      <c r="K1228" s="1"/>
      <c r="M1228" s="1"/>
      <c r="N1228" s="1"/>
      <c r="O1228" s="1"/>
      <c r="P1228" s="1"/>
      <c r="Q1228" s="1"/>
      <c r="R1228" s="1"/>
      <c r="S1228" s="1"/>
      <c r="T1228" s="1"/>
      <c r="W1228" s="1"/>
      <c r="X1228" s="1"/>
      <c r="Y1228" s="1"/>
      <c r="Z1228" s="1"/>
    </row>
    <row r="1229" spans="2:26" hidden="1" x14ac:dyDescent="0.3">
      <c r="B1229" s="1"/>
      <c r="C1229" s="1"/>
      <c r="D1229" s="1"/>
      <c r="F1229" s="1"/>
      <c r="G1229" s="3" t="e">
        <f>(TeknologiOppgangNedgangUnik_Vader[[#This Row],[Open]]-TeknologiOppgangNedgangUnik_Vader[[#This Row],[Close]])/TeknologiOppgangNedgangUnik_Vader[[#This Row],[Close]]</f>
        <v>#DIV/0!</v>
      </c>
      <c r="H1229" s="1"/>
      <c r="I1229" s="1"/>
      <c r="J1229" s="1"/>
      <c r="K1229" s="1"/>
      <c r="M1229" s="1"/>
      <c r="N1229" s="1"/>
      <c r="O1229" s="1"/>
      <c r="P1229" s="1"/>
      <c r="Q1229" s="1"/>
      <c r="R1229" s="1"/>
      <c r="S1229" s="1"/>
      <c r="T1229" s="1"/>
      <c r="W1229" s="1"/>
      <c r="X1229" s="1"/>
      <c r="Y1229" s="1"/>
      <c r="Z1229" s="1"/>
    </row>
    <row r="1230" spans="2:26" hidden="1" x14ac:dyDescent="0.3">
      <c r="B1230" s="1"/>
      <c r="C1230" s="1"/>
      <c r="D1230" s="1"/>
      <c r="F1230" s="1"/>
      <c r="G1230" s="3" t="e">
        <f>(TeknologiOppgangNedgangUnik_Vader[[#This Row],[Open]]-TeknologiOppgangNedgangUnik_Vader[[#This Row],[Close]])/TeknologiOppgangNedgangUnik_Vader[[#This Row],[Close]]</f>
        <v>#DIV/0!</v>
      </c>
      <c r="H1230" s="1"/>
      <c r="I1230" s="1"/>
      <c r="J1230" s="1"/>
      <c r="K1230" s="1"/>
      <c r="M1230" s="1"/>
      <c r="N1230" s="1"/>
      <c r="O1230" s="1"/>
      <c r="P1230" s="1"/>
      <c r="Q1230" s="1"/>
      <c r="R1230" s="1"/>
      <c r="S1230" s="1"/>
      <c r="T1230" s="1"/>
      <c r="W1230" s="1"/>
      <c r="X1230" s="1"/>
      <c r="Y1230" s="1"/>
      <c r="Z1230" s="1"/>
    </row>
    <row r="1231" spans="2:26" hidden="1" x14ac:dyDescent="0.3">
      <c r="B1231" s="1"/>
      <c r="C1231" s="1"/>
      <c r="D1231" s="1"/>
      <c r="F1231" s="1"/>
      <c r="G1231" s="3" t="e">
        <f>(TeknologiOppgangNedgangUnik_Vader[[#This Row],[Open]]-TeknologiOppgangNedgangUnik_Vader[[#This Row],[Close]])/TeknologiOppgangNedgangUnik_Vader[[#This Row],[Close]]</f>
        <v>#DIV/0!</v>
      </c>
      <c r="H1231" s="1"/>
      <c r="I1231" s="1"/>
      <c r="J1231" s="1"/>
      <c r="K1231" s="1"/>
      <c r="M1231" s="1"/>
      <c r="N1231" s="1"/>
      <c r="O1231" s="1"/>
      <c r="P1231" s="1"/>
      <c r="Q1231" s="1"/>
      <c r="R1231" s="1"/>
      <c r="S1231" s="1"/>
      <c r="T1231" s="1"/>
      <c r="W1231" s="1"/>
      <c r="X1231" s="1"/>
      <c r="Y1231" s="1"/>
      <c r="Z1231" s="1"/>
    </row>
    <row r="1232" spans="2:26" hidden="1" x14ac:dyDescent="0.3">
      <c r="B1232" s="1"/>
      <c r="C1232" s="1"/>
      <c r="D1232" s="1"/>
      <c r="F1232" s="1"/>
      <c r="G1232" s="3" t="e">
        <f>(TeknologiOppgangNedgangUnik_Vader[[#This Row],[Open]]-TeknologiOppgangNedgangUnik_Vader[[#This Row],[Close]])/TeknologiOppgangNedgangUnik_Vader[[#This Row],[Close]]</f>
        <v>#DIV/0!</v>
      </c>
      <c r="H1232" s="1"/>
      <c r="I1232" s="1"/>
      <c r="J1232" s="1"/>
      <c r="K1232" s="1"/>
      <c r="M1232" s="1"/>
      <c r="N1232" s="1"/>
      <c r="O1232" s="1"/>
      <c r="P1232" s="1"/>
      <c r="Q1232" s="1"/>
      <c r="R1232" s="1"/>
      <c r="S1232" s="1"/>
      <c r="T1232" s="1"/>
      <c r="W1232" s="1"/>
      <c r="X1232" s="1"/>
      <c r="Y1232" s="1"/>
      <c r="Z1232" s="1"/>
    </row>
    <row r="1233" spans="2:26" hidden="1" x14ac:dyDescent="0.3">
      <c r="B1233" s="1"/>
      <c r="C1233" s="1"/>
      <c r="D1233" s="1"/>
      <c r="F1233" s="1"/>
      <c r="G1233" s="3" t="e">
        <f>(TeknologiOppgangNedgangUnik_Vader[[#This Row],[Open]]-TeknologiOppgangNedgangUnik_Vader[[#This Row],[Close]])/TeknologiOppgangNedgangUnik_Vader[[#This Row],[Close]]</f>
        <v>#DIV/0!</v>
      </c>
      <c r="H1233" s="1"/>
      <c r="I1233" s="1"/>
      <c r="J1233" s="1"/>
      <c r="K1233" s="1"/>
      <c r="M1233" s="1"/>
      <c r="N1233" s="1"/>
      <c r="O1233" s="1"/>
      <c r="P1233" s="1"/>
      <c r="Q1233" s="1"/>
      <c r="R1233" s="1"/>
      <c r="S1233" s="1"/>
      <c r="T1233" s="1"/>
      <c r="W1233" s="1"/>
      <c r="X1233" s="1"/>
      <c r="Y1233" s="1"/>
      <c r="Z1233" s="1"/>
    </row>
    <row r="1234" spans="2:26" hidden="1" x14ac:dyDescent="0.3">
      <c r="B1234" s="1"/>
      <c r="C1234" s="1"/>
      <c r="D1234" s="1"/>
      <c r="F1234" s="1"/>
      <c r="G1234" s="3" t="e">
        <f>(TeknologiOppgangNedgangUnik_Vader[[#This Row],[Open]]-TeknologiOppgangNedgangUnik_Vader[[#This Row],[Close]])/TeknologiOppgangNedgangUnik_Vader[[#This Row],[Close]]</f>
        <v>#DIV/0!</v>
      </c>
      <c r="H1234" s="1"/>
      <c r="I1234" s="1"/>
      <c r="J1234" s="1"/>
      <c r="K1234" s="1"/>
      <c r="M1234" s="1"/>
      <c r="N1234" s="1"/>
      <c r="O1234" s="1"/>
      <c r="P1234" s="1"/>
      <c r="Q1234" s="1"/>
      <c r="R1234" s="1"/>
      <c r="S1234" s="1"/>
      <c r="T1234" s="1"/>
      <c r="W1234" s="1"/>
      <c r="X1234" s="1"/>
      <c r="Y1234" s="1"/>
      <c r="Z1234" s="1"/>
    </row>
    <row r="1235" spans="2:26" hidden="1" x14ac:dyDescent="0.3">
      <c r="B1235" s="1"/>
      <c r="C1235" s="1"/>
      <c r="D1235" s="1"/>
      <c r="F1235" s="1"/>
      <c r="G1235" s="3" t="e">
        <f>(TeknologiOppgangNedgangUnik_Vader[[#This Row],[Open]]-TeknologiOppgangNedgangUnik_Vader[[#This Row],[Close]])/TeknologiOppgangNedgangUnik_Vader[[#This Row],[Close]]</f>
        <v>#DIV/0!</v>
      </c>
      <c r="H1235" s="1"/>
      <c r="I1235" s="1"/>
      <c r="J1235" s="1"/>
      <c r="K1235" s="1"/>
      <c r="M1235" s="1"/>
      <c r="N1235" s="1"/>
      <c r="O1235" s="1"/>
      <c r="P1235" s="1"/>
      <c r="Q1235" s="1"/>
      <c r="R1235" s="1"/>
      <c r="S1235" s="1"/>
      <c r="T1235" s="1"/>
      <c r="W1235" s="1"/>
      <c r="X1235" s="1"/>
      <c r="Y1235" s="1"/>
      <c r="Z1235" s="1"/>
    </row>
    <row r="1236" spans="2:26" hidden="1" x14ac:dyDescent="0.3">
      <c r="B1236" s="1"/>
      <c r="C1236" s="1"/>
      <c r="D1236" s="1"/>
      <c r="F1236" s="1"/>
      <c r="G1236" s="3" t="e">
        <f>(TeknologiOppgangNedgangUnik_Vader[[#This Row],[Open]]-TeknologiOppgangNedgangUnik_Vader[[#This Row],[Close]])/TeknologiOppgangNedgangUnik_Vader[[#This Row],[Close]]</f>
        <v>#DIV/0!</v>
      </c>
      <c r="H1236" s="1"/>
      <c r="I1236" s="1"/>
      <c r="J1236" s="1"/>
      <c r="K1236" s="1"/>
      <c r="M1236" s="1"/>
      <c r="N1236" s="1"/>
      <c r="O1236" s="1"/>
      <c r="P1236" s="1"/>
      <c r="Q1236" s="1"/>
      <c r="R1236" s="1"/>
      <c r="S1236" s="1"/>
      <c r="T1236" s="1"/>
      <c r="W1236" s="1"/>
      <c r="X1236" s="1"/>
      <c r="Y1236" s="1"/>
      <c r="Z1236" s="1"/>
    </row>
    <row r="1237" spans="2:26" hidden="1" x14ac:dyDescent="0.3">
      <c r="B1237" s="1"/>
      <c r="C1237" s="1"/>
      <c r="D1237" s="1"/>
      <c r="F1237" s="1"/>
      <c r="G1237" s="3" t="e">
        <f>(TeknologiOppgangNedgangUnik_Vader[[#This Row],[Open]]-TeknologiOppgangNedgangUnik_Vader[[#This Row],[Close]])/TeknologiOppgangNedgangUnik_Vader[[#This Row],[Close]]</f>
        <v>#DIV/0!</v>
      </c>
      <c r="H1237" s="1"/>
      <c r="I1237" s="1"/>
      <c r="J1237" s="1"/>
      <c r="K1237" s="1"/>
      <c r="M1237" s="1"/>
      <c r="N1237" s="1"/>
      <c r="O1237" s="1"/>
      <c r="P1237" s="1"/>
      <c r="Q1237" s="1"/>
      <c r="R1237" s="1"/>
      <c r="S1237" s="1"/>
      <c r="T1237" s="1"/>
      <c r="W1237" s="1"/>
      <c r="X1237" s="1"/>
      <c r="Y1237" s="1"/>
      <c r="Z1237" s="1"/>
    </row>
    <row r="1238" spans="2:26" hidden="1" x14ac:dyDescent="0.3">
      <c r="B1238" s="1"/>
      <c r="C1238" s="1"/>
      <c r="D1238" s="1"/>
      <c r="F1238" s="1"/>
      <c r="G1238" s="3" t="e">
        <f>(TeknologiOppgangNedgangUnik_Vader[[#This Row],[Open]]-TeknologiOppgangNedgangUnik_Vader[[#This Row],[Close]])/TeknologiOppgangNedgangUnik_Vader[[#This Row],[Close]]</f>
        <v>#DIV/0!</v>
      </c>
      <c r="H1238" s="1"/>
      <c r="I1238" s="1"/>
      <c r="J1238" s="1"/>
      <c r="K1238" s="1"/>
      <c r="M1238" s="1"/>
      <c r="N1238" s="1"/>
      <c r="O1238" s="1"/>
      <c r="P1238" s="1"/>
      <c r="Q1238" s="1"/>
      <c r="R1238" s="1"/>
      <c r="S1238" s="1"/>
      <c r="T1238" s="1"/>
      <c r="W1238" s="1"/>
      <c r="X1238" s="1"/>
      <c r="Y1238" s="1"/>
      <c r="Z1238" s="1"/>
    </row>
    <row r="1239" spans="2:26" hidden="1" x14ac:dyDescent="0.3">
      <c r="B1239" s="1"/>
      <c r="C1239" s="1"/>
      <c r="D1239" s="1"/>
      <c r="F1239" s="1"/>
      <c r="G1239" s="3" t="e">
        <f>(TeknologiOppgangNedgangUnik_Vader[[#This Row],[Open]]-TeknologiOppgangNedgangUnik_Vader[[#This Row],[Close]])/TeknologiOppgangNedgangUnik_Vader[[#This Row],[Close]]</f>
        <v>#DIV/0!</v>
      </c>
      <c r="H1239" s="1"/>
      <c r="I1239" s="1"/>
      <c r="J1239" s="1"/>
      <c r="K1239" s="1"/>
      <c r="M1239" s="1"/>
      <c r="N1239" s="1"/>
      <c r="O1239" s="1"/>
      <c r="P1239" s="1"/>
      <c r="Q1239" s="1"/>
      <c r="R1239" s="1"/>
      <c r="S1239" s="1"/>
      <c r="T1239" s="1"/>
      <c r="W1239" s="1"/>
      <c r="X1239" s="1"/>
      <c r="Y1239" s="1"/>
      <c r="Z1239" s="1"/>
    </row>
    <row r="1240" spans="2:26" hidden="1" x14ac:dyDescent="0.3">
      <c r="B1240" s="1"/>
      <c r="C1240" s="1"/>
      <c r="D1240" s="1"/>
      <c r="F1240" s="1"/>
      <c r="G1240" s="3" t="e">
        <f>(TeknologiOppgangNedgangUnik_Vader[[#This Row],[Open]]-TeknologiOppgangNedgangUnik_Vader[[#This Row],[Close]])/TeknologiOppgangNedgangUnik_Vader[[#This Row],[Close]]</f>
        <v>#DIV/0!</v>
      </c>
      <c r="H1240" s="1"/>
      <c r="I1240" s="1"/>
      <c r="J1240" s="1"/>
      <c r="K1240" s="1"/>
      <c r="M1240" s="1"/>
      <c r="N1240" s="1"/>
      <c r="O1240" s="1"/>
      <c r="P1240" s="1"/>
      <c r="Q1240" s="1"/>
      <c r="R1240" s="1"/>
      <c r="S1240" s="1"/>
      <c r="T1240" s="1"/>
      <c r="W1240" s="1"/>
      <c r="X1240" s="1"/>
      <c r="Y1240" s="1"/>
      <c r="Z1240" s="1"/>
    </row>
    <row r="1241" spans="2:26" hidden="1" x14ac:dyDescent="0.3">
      <c r="B1241" s="1"/>
      <c r="C1241" s="1"/>
      <c r="D1241" s="1"/>
      <c r="F1241" s="1"/>
      <c r="G1241" s="3" t="e">
        <f>(TeknologiOppgangNedgangUnik_Vader[[#This Row],[Open]]-TeknologiOppgangNedgangUnik_Vader[[#This Row],[Close]])/TeknologiOppgangNedgangUnik_Vader[[#This Row],[Close]]</f>
        <v>#DIV/0!</v>
      </c>
      <c r="H1241" s="1"/>
      <c r="I1241" s="1"/>
      <c r="J1241" s="1"/>
      <c r="K1241" s="1"/>
      <c r="M1241" s="1"/>
      <c r="N1241" s="1"/>
      <c r="O1241" s="1"/>
      <c r="P1241" s="1"/>
      <c r="Q1241" s="1"/>
      <c r="R1241" s="1"/>
      <c r="S1241" s="1"/>
      <c r="T1241" s="1"/>
      <c r="W1241" s="1"/>
      <c r="X1241" s="1"/>
      <c r="Y1241" s="1"/>
      <c r="Z1241" s="1"/>
    </row>
    <row r="1242" spans="2:26" hidden="1" x14ac:dyDescent="0.3">
      <c r="B1242" s="1"/>
      <c r="C1242" s="1"/>
      <c r="D1242" s="1"/>
      <c r="F1242" s="1"/>
      <c r="G1242" s="3" t="e">
        <f>(TeknologiOppgangNedgangUnik_Vader[[#This Row],[Open]]-TeknologiOppgangNedgangUnik_Vader[[#This Row],[Close]])/TeknologiOppgangNedgangUnik_Vader[[#This Row],[Close]]</f>
        <v>#DIV/0!</v>
      </c>
      <c r="H1242" s="1"/>
      <c r="I1242" s="1"/>
      <c r="J1242" s="1"/>
      <c r="K1242" s="1"/>
      <c r="M1242" s="1"/>
      <c r="N1242" s="1"/>
      <c r="O1242" s="1"/>
      <c r="P1242" s="1"/>
      <c r="Q1242" s="1"/>
      <c r="R1242" s="1"/>
      <c r="S1242" s="1"/>
      <c r="T1242" s="1"/>
      <c r="W1242" s="1"/>
      <c r="X1242" s="1"/>
      <c r="Y1242" s="1"/>
      <c r="Z1242" s="1"/>
    </row>
    <row r="1243" spans="2:26" hidden="1" x14ac:dyDescent="0.3">
      <c r="B1243" s="1"/>
      <c r="C1243" s="1"/>
      <c r="D1243" s="1"/>
      <c r="F1243" s="1"/>
      <c r="G1243" s="3" t="e">
        <f>(TeknologiOppgangNedgangUnik_Vader[[#This Row],[Open]]-TeknologiOppgangNedgangUnik_Vader[[#This Row],[Close]])/TeknologiOppgangNedgangUnik_Vader[[#This Row],[Close]]</f>
        <v>#DIV/0!</v>
      </c>
      <c r="H1243" s="1"/>
      <c r="I1243" s="1"/>
      <c r="J1243" s="1"/>
      <c r="K1243" s="1"/>
      <c r="M1243" s="1"/>
      <c r="N1243" s="1"/>
      <c r="O1243" s="1"/>
      <c r="P1243" s="1"/>
      <c r="Q1243" s="1"/>
      <c r="R1243" s="1"/>
      <c r="S1243" s="1"/>
      <c r="T1243" s="1"/>
      <c r="W1243" s="1"/>
      <c r="X1243" s="1"/>
      <c r="Y1243" s="1"/>
      <c r="Z1243" s="1"/>
    </row>
    <row r="1244" spans="2:26" hidden="1" x14ac:dyDescent="0.3">
      <c r="B1244" s="1"/>
      <c r="C1244" s="1"/>
      <c r="D1244" s="1"/>
      <c r="F1244" s="1"/>
      <c r="G1244" s="3" t="e">
        <f>(TeknologiOppgangNedgangUnik_Vader[[#This Row],[Open]]-TeknologiOppgangNedgangUnik_Vader[[#This Row],[Close]])/TeknologiOppgangNedgangUnik_Vader[[#This Row],[Close]]</f>
        <v>#DIV/0!</v>
      </c>
      <c r="H1244" s="1"/>
      <c r="I1244" s="1"/>
      <c r="J1244" s="1"/>
      <c r="K1244" s="1"/>
      <c r="M1244" s="1"/>
      <c r="N1244" s="1"/>
      <c r="O1244" s="1"/>
      <c r="P1244" s="1"/>
      <c r="Q1244" s="1"/>
      <c r="R1244" s="1"/>
      <c r="S1244" s="1"/>
      <c r="T1244" s="1"/>
      <c r="W1244" s="1"/>
      <c r="X1244" s="1"/>
      <c r="Y1244" s="1"/>
      <c r="Z1244" s="1"/>
    </row>
    <row r="1245" spans="2:26" hidden="1" x14ac:dyDescent="0.3">
      <c r="B1245" s="1"/>
      <c r="C1245" s="1"/>
      <c r="D1245" s="1"/>
      <c r="F1245" s="1"/>
      <c r="G1245" s="3" t="e">
        <f>(TeknologiOppgangNedgangUnik_Vader[[#This Row],[Open]]-TeknologiOppgangNedgangUnik_Vader[[#This Row],[Close]])/TeknologiOppgangNedgangUnik_Vader[[#This Row],[Close]]</f>
        <v>#DIV/0!</v>
      </c>
      <c r="H1245" s="1"/>
      <c r="I1245" s="1"/>
      <c r="J1245" s="1"/>
      <c r="K1245" s="1"/>
      <c r="M1245" s="1"/>
      <c r="N1245" s="1"/>
      <c r="O1245" s="1"/>
      <c r="P1245" s="1"/>
      <c r="Q1245" s="1"/>
      <c r="R1245" s="1"/>
      <c r="S1245" s="1"/>
      <c r="T1245" s="1"/>
      <c r="W1245" s="1"/>
      <c r="X1245" s="1"/>
      <c r="Y1245" s="1"/>
      <c r="Z1245" s="1"/>
    </row>
    <row r="1246" spans="2:26" hidden="1" x14ac:dyDescent="0.3">
      <c r="B1246" s="1"/>
      <c r="C1246" s="1"/>
      <c r="D1246" s="1"/>
      <c r="F1246" s="1"/>
      <c r="G1246" s="3" t="e">
        <f>(TeknologiOppgangNedgangUnik_Vader[[#This Row],[Open]]-TeknologiOppgangNedgangUnik_Vader[[#This Row],[Close]])/TeknologiOppgangNedgangUnik_Vader[[#This Row],[Close]]</f>
        <v>#DIV/0!</v>
      </c>
      <c r="H1246" s="1"/>
      <c r="I1246" s="1"/>
      <c r="J1246" s="1"/>
      <c r="K1246" s="1"/>
      <c r="M1246" s="1"/>
      <c r="N1246" s="1"/>
      <c r="O1246" s="1"/>
      <c r="P1246" s="1"/>
      <c r="Q1246" s="1"/>
      <c r="R1246" s="1"/>
      <c r="S1246" s="1"/>
      <c r="T1246" s="1"/>
      <c r="W1246" s="1"/>
      <c r="X1246" s="1"/>
      <c r="Y1246" s="1"/>
      <c r="Z1246" s="1"/>
    </row>
    <row r="1247" spans="2:26" hidden="1" x14ac:dyDescent="0.3">
      <c r="B1247" s="1"/>
      <c r="C1247" s="1"/>
      <c r="D1247" s="1"/>
      <c r="F1247" s="1"/>
      <c r="G1247" s="3" t="e">
        <f>(TeknologiOppgangNedgangUnik_Vader[[#This Row],[Open]]-TeknologiOppgangNedgangUnik_Vader[[#This Row],[Close]])/TeknologiOppgangNedgangUnik_Vader[[#This Row],[Close]]</f>
        <v>#DIV/0!</v>
      </c>
      <c r="H1247" s="1"/>
      <c r="I1247" s="1"/>
      <c r="J1247" s="1"/>
      <c r="K1247" s="1"/>
      <c r="M1247" s="1"/>
      <c r="N1247" s="1"/>
      <c r="O1247" s="1"/>
      <c r="P1247" s="1"/>
      <c r="Q1247" s="1"/>
      <c r="R1247" s="1"/>
      <c r="S1247" s="1"/>
      <c r="T1247" s="1"/>
      <c r="W1247" s="1"/>
      <c r="X1247" s="1"/>
      <c r="Y1247" s="1"/>
      <c r="Z1247" s="1"/>
    </row>
    <row r="1248" spans="2:26" hidden="1" x14ac:dyDescent="0.3">
      <c r="B1248" s="1"/>
      <c r="C1248" s="1"/>
      <c r="D1248" s="1"/>
      <c r="F1248" s="1"/>
      <c r="G1248" s="3" t="e">
        <f>(TeknologiOppgangNedgangUnik_Vader[[#This Row],[Open]]-TeknologiOppgangNedgangUnik_Vader[[#This Row],[Close]])/TeknologiOppgangNedgangUnik_Vader[[#This Row],[Close]]</f>
        <v>#DIV/0!</v>
      </c>
      <c r="H1248" s="1"/>
      <c r="I1248" s="1"/>
      <c r="J1248" s="1"/>
      <c r="K1248" s="1"/>
      <c r="M1248" s="1"/>
      <c r="N1248" s="1"/>
      <c r="O1248" s="1"/>
      <c r="P1248" s="1"/>
      <c r="Q1248" s="1"/>
      <c r="R1248" s="1"/>
      <c r="S1248" s="1"/>
      <c r="T1248" s="1"/>
      <c r="W1248" s="1"/>
      <c r="X1248" s="1"/>
      <c r="Y1248" s="1"/>
      <c r="Z1248" s="1"/>
    </row>
    <row r="1249" spans="2:26" hidden="1" x14ac:dyDescent="0.3">
      <c r="B1249" s="1"/>
      <c r="C1249" s="1"/>
      <c r="D1249" s="1"/>
      <c r="F1249" s="1"/>
      <c r="G1249" s="3" t="e">
        <f>(TeknologiOppgangNedgangUnik_Vader[[#This Row],[Open]]-TeknologiOppgangNedgangUnik_Vader[[#This Row],[Close]])/TeknologiOppgangNedgangUnik_Vader[[#This Row],[Close]]</f>
        <v>#DIV/0!</v>
      </c>
      <c r="H1249" s="1"/>
      <c r="I1249" s="1"/>
      <c r="J1249" s="1"/>
      <c r="K1249" s="1"/>
      <c r="M1249" s="1"/>
      <c r="N1249" s="1"/>
      <c r="O1249" s="1"/>
      <c r="P1249" s="1"/>
      <c r="Q1249" s="1"/>
      <c r="R1249" s="1"/>
      <c r="S1249" s="1"/>
      <c r="T1249" s="1"/>
      <c r="W1249" s="1"/>
      <c r="X1249" s="1"/>
      <c r="Y1249" s="1"/>
      <c r="Z1249" s="1"/>
    </row>
    <row r="1250" spans="2:26" hidden="1" x14ac:dyDescent="0.3">
      <c r="B1250" s="1"/>
      <c r="C1250" s="1"/>
      <c r="D1250" s="1"/>
      <c r="F1250" s="1"/>
      <c r="G1250" s="3" t="e">
        <f>(TeknologiOppgangNedgangUnik_Vader[[#This Row],[Open]]-TeknologiOppgangNedgangUnik_Vader[[#This Row],[Close]])/TeknologiOppgangNedgangUnik_Vader[[#This Row],[Close]]</f>
        <v>#DIV/0!</v>
      </c>
      <c r="H1250" s="1"/>
      <c r="I1250" s="1"/>
      <c r="J1250" s="1"/>
      <c r="K1250" s="1"/>
      <c r="M1250" s="1"/>
      <c r="N1250" s="1"/>
      <c r="O1250" s="1"/>
      <c r="P1250" s="1"/>
      <c r="Q1250" s="1"/>
      <c r="R1250" s="1"/>
      <c r="S1250" s="1"/>
      <c r="T1250" s="1"/>
      <c r="W1250" s="1"/>
      <c r="X1250" s="1"/>
      <c r="Y1250" s="1"/>
      <c r="Z1250" s="1"/>
    </row>
    <row r="1251" spans="2:26" hidden="1" x14ac:dyDescent="0.3">
      <c r="B1251" s="1"/>
      <c r="C1251" s="1"/>
      <c r="D1251" s="1"/>
      <c r="F1251" s="1"/>
      <c r="G1251" s="3" t="e">
        <f>(TeknologiOppgangNedgangUnik_Vader[[#This Row],[Open]]-TeknologiOppgangNedgangUnik_Vader[[#This Row],[Close]])/TeknologiOppgangNedgangUnik_Vader[[#This Row],[Close]]</f>
        <v>#DIV/0!</v>
      </c>
      <c r="H1251" s="1"/>
      <c r="I1251" s="1"/>
      <c r="J1251" s="1"/>
      <c r="K1251" s="1"/>
      <c r="M1251" s="1"/>
      <c r="N1251" s="1"/>
      <c r="O1251" s="1"/>
      <c r="P1251" s="1"/>
      <c r="Q1251" s="1"/>
      <c r="R1251" s="1"/>
      <c r="S1251" s="1"/>
      <c r="T1251" s="1"/>
      <c r="W1251" s="1"/>
      <c r="X1251" s="1"/>
      <c r="Y1251" s="1"/>
      <c r="Z1251" s="1"/>
    </row>
    <row r="1252" spans="2:26" hidden="1" x14ac:dyDescent="0.3">
      <c r="B1252" s="1"/>
      <c r="C1252" s="1"/>
      <c r="D1252" s="1"/>
      <c r="F1252" s="1"/>
      <c r="G1252" s="3" t="e">
        <f>(TeknologiOppgangNedgangUnik_Vader[[#This Row],[Open]]-TeknologiOppgangNedgangUnik_Vader[[#This Row],[Close]])/TeknologiOppgangNedgangUnik_Vader[[#This Row],[Close]]</f>
        <v>#DIV/0!</v>
      </c>
      <c r="H1252" s="1"/>
      <c r="I1252" s="1"/>
      <c r="J1252" s="1"/>
      <c r="K1252" s="1"/>
      <c r="M1252" s="1"/>
      <c r="N1252" s="1"/>
      <c r="O1252" s="1"/>
      <c r="P1252" s="1"/>
      <c r="Q1252" s="1"/>
      <c r="R1252" s="1"/>
      <c r="S1252" s="1"/>
      <c r="T1252" s="1"/>
      <c r="W1252" s="1"/>
      <c r="X1252" s="1"/>
      <c r="Y1252" s="1"/>
      <c r="Z1252" s="1"/>
    </row>
    <row r="1253" spans="2:26" hidden="1" x14ac:dyDescent="0.3">
      <c r="B1253" s="1"/>
      <c r="C1253" s="1"/>
      <c r="D1253" s="1"/>
      <c r="F1253" s="1"/>
      <c r="G1253" s="3" t="e">
        <f>(TeknologiOppgangNedgangUnik_Vader[[#This Row],[Open]]-TeknologiOppgangNedgangUnik_Vader[[#This Row],[Close]])/TeknologiOppgangNedgangUnik_Vader[[#This Row],[Close]]</f>
        <v>#DIV/0!</v>
      </c>
      <c r="H1253" s="1"/>
      <c r="I1253" s="1"/>
      <c r="J1253" s="1"/>
      <c r="K1253" s="1"/>
      <c r="M1253" s="1"/>
      <c r="N1253" s="1"/>
      <c r="O1253" s="1"/>
      <c r="P1253" s="1"/>
      <c r="Q1253" s="1"/>
      <c r="R1253" s="1"/>
      <c r="S1253" s="1"/>
      <c r="T1253" s="1"/>
      <c r="W1253" s="1"/>
      <c r="X1253" s="1"/>
      <c r="Y1253" s="1"/>
      <c r="Z1253" s="1"/>
    </row>
    <row r="1254" spans="2:26" hidden="1" x14ac:dyDescent="0.3">
      <c r="B1254" s="1"/>
      <c r="C1254" s="1"/>
      <c r="D1254" s="1"/>
      <c r="F1254" s="1"/>
      <c r="G1254" s="3" t="e">
        <f>(TeknologiOppgangNedgangUnik_Vader[[#This Row],[Open]]-TeknologiOppgangNedgangUnik_Vader[[#This Row],[Close]])/TeknologiOppgangNedgangUnik_Vader[[#This Row],[Close]]</f>
        <v>#DIV/0!</v>
      </c>
      <c r="H1254" s="1"/>
      <c r="I1254" s="1"/>
      <c r="J1254" s="1"/>
      <c r="K1254" s="1"/>
      <c r="M1254" s="1"/>
      <c r="N1254" s="1"/>
      <c r="O1254" s="1"/>
      <c r="P1254" s="1"/>
      <c r="Q1254" s="1"/>
      <c r="R1254" s="1"/>
      <c r="S1254" s="1"/>
      <c r="T1254" s="1"/>
      <c r="W1254" s="1"/>
      <c r="X1254" s="1"/>
      <c r="Y1254" s="1"/>
      <c r="Z1254" s="1"/>
    </row>
    <row r="1255" spans="2:26" hidden="1" x14ac:dyDescent="0.3">
      <c r="B1255" s="1"/>
      <c r="C1255" s="1"/>
      <c r="D1255" s="1"/>
      <c r="F1255" s="1"/>
      <c r="G1255" s="3" t="e">
        <f>(TeknologiOppgangNedgangUnik_Vader[[#This Row],[Open]]-TeknologiOppgangNedgangUnik_Vader[[#This Row],[Close]])/TeknologiOppgangNedgangUnik_Vader[[#This Row],[Close]]</f>
        <v>#DIV/0!</v>
      </c>
      <c r="H1255" s="1"/>
      <c r="I1255" s="1"/>
      <c r="J1255" s="1"/>
      <c r="K1255" s="1"/>
      <c r="M1255" s="1"/>
      <c r="N1255" s="1"/>
      <c r="O1255" s="1"/>
      <c r="P1255" s="1"/>
      <c r="Q1255" s="1"/>
      <c r="R1255" s="1"/>
      <c r="S1255" s="1"/>
      <c r="T1255" s="1"/>
      <c r="W1255" s="1"/>
      <c r="X1255" s="1"/>
      <c r="Y1255" s="1"/>
      <c r="Z1255" s="1"/>
    </row>
    <row r="1256" spans="2:26" hidden="1" x14ac:dyDescent="0.3">
      <c r="B1256" s="1"/>
      <c r="C1256" s="1"/>
      <c r="D1256" s="1"/>
      <c r="F1256" s="1"/>
      <c r="G1256" s="3" t="e">
        <f>(TeknologiOppgangNedgangUnik_Vader[[#This Row],[Open]]-TeknologiOppgangNedgangUnik_Vader[[#This Row],[Close]])/TeknologiOppgangNedgangUnik_Vader[[#This Row],[Close]]</f>
        <v>#DIV/0!</v>
      </c>
      <c r="H1256" s="1"/>
      <c r="I1256" s="1"/>
      <c r="J1256" s="1"/>
      <c r="K1256" s="1"/>
      <c r="M1256" s="1"/>
      <c r="N1256" s="1"/>
      <c r="O1256" s="1"/>
      <c r="P1256" s="1"/>
      <c r="Q1256" s="1"/>
      <c r="R1256" s="1"/>
      <c r="S1256" s="1"/>
      <c r="T1256" s="1"/>
      <c r="W1256" s="1"/>
      <c r="X1256" s="1"/>
      <c r="Y1256" s="1"/>
      <c r="Z1256" s="1"/>
    </row>
    <row r="1257" spans="2:26" hidden="1" x14ac:dyDescent="0.3">
      <c r="B1257" s="1"/>
      <c r="C1257" s="1"/>
      <c r="D1257" s="1"/>
      <c r="F1257" s="1"/>
      <c r="G1257" s="3" t="e">
        <f>(TeknologiOppgangNedgangUnik_Vader[[#This Row],[Open]]-TeknologiOppgangNedgangUnik_Vader[[#This Row],[Close]])/TeknologiOppgangNedgangUnik_Vader[[#This Row],[Close]]</f>
        <v>#DIV/0!</v>
      </c>
      <c r="H1257" s="1"/>
      <c r="I1257" s="1"/>
      <c r="J1257" s="1"/>
      <c r="K1257" s="1"/>
      <c r="M1257" s="1"/>
      <c r="N1257" s="1"/>
      <c r="O1257" s="1"/>
      <c r="P1257" s="1"/>
      <c r="Q1257" s="1"/>
      <c r="R1257" s="1"/>
      <c r="S1257" s="1"/>
      <c r="T1257" s="1"/>
      <c r="W1257" s="1"/>
      <c r="X1257" s="1"/>
      <c r="Y1257" s="1"/>
      <c r="Z1257" s="1"/>
    </row>
    <row r="1258" spans="2:26" hidden="1" x14ac:dyDescent="0.3">
      <c r="B1258" s="1"/>
      <c r="C1258" s="1"/>
      <c r="D1258" s="1"/>
      <c r="F1258" s="1"/>
      <c r="G1258" s="3" t="e">
        <f>(TeknologiOppgangNedgangUnik_Vader[[#This Row],[Open]]-TeknologiOppgangNedgangUnik_Vader[[#This Row],[Close]])/TeknologiOppgangNedgangUnik_Vader[[#This Row],[Close]]</f>
        <v>#DIV/0!</v>
      </c>
      <c r="H1258" s="1"/>
      <c r="I1258" s="1"/>
      <c r="J1258" s="1"/>
      <c r="K1258" s="1"/>
      <c r="M1258" s="1"/>
      <c r="N1258" s="1"/>
      <c r="O1258" s="1"/>
      <c r="P1258" s="1"/>
      <c r="Q1258" s="1"/>
      <c r="R1258" s="1"/>
      <c r="S1258" s="1"/>
      <c r="T1258" s="1"/>
      <c r="W1258" s="1"/>
      <c r="X1258" s="1"/>
      <c r="Y1258" s="1"/>
      <c r="Z1258" s="1"/>
    </row>
    <row r="1259" spans="2:26" hidden="1" x14ac:dyDescent="0.3">
      <c r="B1259" s="1"/>
      <c r="C1259" s="1"/>
      <c r="D1259" s="1"/>
      <c r="F1259" s="1"/>
      <c r="G1259" s="3" t="e">
        <f>(TeknologiOppgangNedgangUnik_Vader[[#This Row],[Open]]-TeknologiOppgangNedgangUnik_Vader[[#This Row],[Close]])/TeknologiOppgangNedgangUnik_Vader[[#This Row],[Close]]</f>
        <v>#DIV/0!</v>
      </c>
      <c r="H1259" s="1"/>
      <c r="I1259" s="1"/>
      <c r="J1259" s="1"/>
      <c r="K1259" s="1"/>
      <c r="M1259" s="1"/>
      <c r="N1259" s="1"/>
      <c r="O1259" s="1"/>
      <c r="P1259" s="1"/>
      <c r="Q1259" s="1"/>
      <c r="R1259" s="1"/>
      <c r="S1259" s="1"/>
      <c r="T1259" s="1"/>
      <c r="W1259" s="1"/>
      <c r="X1259" s="1"/>
      <c r="Y1259" s="1"/>
      <c r="Z1259" s="1"/>
    </row>
    <row r="1260" spans="2:26" hidden="1" x14ac:dyDescent="0.3">
      <c r="B1260" s="1"/>
      <c r="C1260" s="1"/>
      <c r="D1260" s="1"/>
      <c r="F1260" s="1"/>
      <c r="G1260" s="3" t="e">
        <f>(TeknologiOppgangNedgangUnik_Vader[[#This Row],[Open]]-TeknologiOppgangNedgangUnik_Vader[[#This Row],[Close]])/TeknologiOppgangNedgangUnik_Vader[[#This Row],[Close]]</f>
        <v>#DIV/0!</v>
      </c>
      <c r="H1260" s="1"/>
      <c r="I1260" s="1"/>
      <c r="J1260" s="1"/>
      <c r="K1260" s="1"/>
      <c r="M1260" s="1"/>
      <c r="N1260" s="1"/>
      <c r="O1260" s="1"/>
      <c r="P1260" s="1"/>
      <c r="Q1260" s="1"/>
      <c r="R1260" s="1"/>
      <c r="S1260" s="1"/>
      <c r="T1260" s="1"/>
      <c r="W1260" s="1"/>
      <c r="X1260" s="1"/>
      <c r="Y1260" s="1"/>
      <c r="Z1260" s="1"/>
    </row>
    <row r="1261" spans="2:26" hidden="1" x14ac:dyDescent="0.3">
      <c r="B1261" s="1"/>
      <c r="C1261" s="1"/>
      <c r="D1261" s="1"/>
      <c r="F1261" s="1"/>
      <c r="G1261" s="3" t="e">
        <f>(TeknologiOppgangNedgangUnik_Vader[[#This Row],[Open]]-TeknologiOppgangNedgangUnik_Vader[[#This Row],[Close]])/TeknologiOppgangNedgangUnik_Vader[[#This Row],[Close]]</f>
        <v>#DIV/0!</v>
      </c>
      <c r="H1261" s="1"/>
      <c r="I1261" s="1"/>
      <c r="J1261" s="1"/>
      <c r="K1261" s="1"/>
      <c r="M1261" s="1"/>
      <c r="N1261" s="1"/>
      <c r="O1261" s="1"/>
      <c r="P1261" s="1"/>
      <c r="Q1261" s="1"/>
      <c r="R1261" s="1"/>
      <c r="S1261" s="1"/>
      <c r="T1261" s="1"/>
      <c r="W1261" s="1"/>
      <c r="X1261" s="1"/>
      <c r="Y1261" s="1"/>
      <c r="Z1261" s="1"/>
    </row>
    <row r="1262" spans="2:26" hidden="1" x14ac:dyDescent="0.3">
      <c r="B1262" s="1"/>
      <c r="C1262" s="1"/>
      <c r="D1262" s="1"/>
      <c r="F1262" s="1"/>
      <c r="G1262" s="3" t="e">
        <f>(TeknologiOppgangNedgangUnik_Vader[[#This Row],[Open]]-TeknologiOppgangNedgangUnik_Vader[[#This Row],[Close]])/TeknologiOppgangNedgangUnik_Vader[[#This Row],[Close]]</f>
        <v>#DIV/0!</v>
      </c>
      <c r="H1262" s="1"/>
      <c r="I1262" s="1"/>
      <c r="J1262" s="1"/>
      <c r="K1262" s="1"/>
      <c r="M1262" s="1"/>
      <c r="N1262" s="1"/>
      <c r="O1262" s="1"/>
      <c r="P1262" s="1"/>
      <c r="Q1262" s="1"/>
      <c r="R1262" s="1"/>
      <c r="S1262" s="1"/>
      <c r="T1262" s="1"/>
      <c r="W1262" s="1"/>
      <c r="X1262" s="1"/>
      <c r="Y1262" s="1"/>
      <c r="Z1262" s="1"/>
    </row>
    <row r="1263" spans="2:26" hidden="1" x14ac:dyDescent="0.3">
      <c r="B1263" s="1"/>
      <c r="C1263" s="1"/>
      <c r="D1263" s="1"/>
      <c r="F1263" s="1"/>
      <c r="G1263" s="3" t="e">
        <f>(TeknologiOppgangNedgangUnik_Vader[[#This Row],[Open]]-TeknologiOppgangNedgangUnik_Vader[[#This Row],[Close]])/TeknologiOppgangNedgangUnik_Vader[[#This Row],[Close]]</f>
        <v>#DIV/0!</v>
      </c>
      <c r="H1263" s="1"/>
      <c r="I1263" s="1"/>
      <c r="J1263" s="1"/>
      <c r="K1263" s="1"/>
      <c r="M1263" s="1"/>
      <c r="N1263" s="1"/>
      <c r="O1263" s="1"/>
      <c r="P1263" s="1"/>
      <c r="Q1263" s="1"/>
      <c r="R1263" s="1"/>
      <c r="S1263" s="1"/>
      <c r="T1263" s="1"/>
      <c r="W1263" s="1"/>
      <c r="X1263" s="1"/>
      <c r="Y1263" s="1"/>
      <c r="Z1263" s="1"/>
    </row>
    <row r="1264" spans="2:26" hidden="1" x14ac:dyDescent="0.3">
      <c r="B1264" s="1"/>
      <c r="C1264" s="1"/>
      <c r="D1264" s="1"/>
      <c r="F1264" s="1"/>
      <c r="G1264" s="3" t="e">
        <f>(TeknologiOppgangNedgangUnik_Vader[[#This Row],[Open]]-TeknologiOppgangNedgangUnik_Vader[[#This Row],[Close]])/TeknologiOppgangNedgangUnik_Vader[[#This Row],[Close]]</f>
        <v>#DIV/0!</v>
      </c>
      <c r="H1264" s="1"/>
      <c r="I1264" s="1"/>
      <c r="J1264" s="1"/>
      <c r="K1264" s="1"/>
      <c r="M1264" s="1"/>
      <c r="N1264" s="1"/>
      <c r="O1264" s="1"/>
      <c r="P1264" s="1"/>
      <c r="Q1264" s="1"/>
      <c r="R1264" s="1"/>
      <c r="S1264" s="1"/>
      <c r="T1264" s="1"/>
      <c r="W1264" s="1"/>
      <c r="X1264" s="1"/>
      <c r="Y1264" s="1"/>
      <c r="Z1264" s="1"/>
    </row>
    <row r="1265" spans="2:26" hidden="1" x14ac:dyDescent="0.3">
      <c r="B1265" s="1"/>
      <c r="C1265" s="1"/>
      <c r="D1265" s="1"/>
      <c r="F1265" s="1"/>
      <c r="G1265" s="3" t="e">
        <f>(TeknologiOppgangNedgangUnik_Vader[[#This Row],[Open]]-TeknologiOppgangNedgangUnik_Vader[[#This Row],[Close]])/TeknologiOppgangNedgangUnik_Vader[[#This Row],[Close]]</f>
        <v>#DIV/0!</v>
      </c>
      <c r="H1265" s="1"/>
      <c r="I1265" s="1"/>
      <c r="J1265" s="1"/>
      <c r="K1265" s="1"/>
      <c r="M1265" s="1"/>
      <c r="N1265" s="1"/>
      <c r="O1265" s="1"/>
      <c r="P1265" s="1"/>
      <c r="Q1265" s="1"/>
      <c r="R1265" s="1"/>
      <c r="S1265" s="1"/>
      <c r="T1265" s="1"/>
      <c r="W1265" s="1"/>
      <c r="X1265" s="1"/>
      <c r="Y1265" s="1"/>
      <c r="Z1265" s="1"/>
    </row>
    <row r="1266" spans="2:26" hidden="1" x14ac:dyDescent="0.3">
      <c r="B1266" s="1"/>
      <c r="C1266" s="1"/>
      <c r="D1266" s="1"/>
      <c r="F1266" s="1"/>
      <c r="G1266" s="3" t="e">
        <f>(TeknologiOppgangNedgangUnik_Vader[[#This Row],[Open]]-TeknologiOppgangNedgangUnik_Vader[[#This Row],[Close]])/TeknologiOppgangNedgangUnik_Vader[[#This Row],[Close]]</f>
        <v>#DIV/0!</v>
      </c>
      <c r="H1266" s="1"/>
      <c r="I1266" s="1"/>
      <c r="J1266" s="1"/>
      <c r="K1266" s="1"/>
      <c r="M1266" s="1"/>
      <c r="N1266" s="1"/>
      <c r="O1266" s="1"/>
      <c r="P1266" s="1"/>
      <c r="Q1266" s="1"/>
      <c r="R1266" s="1"/>
      <c r="S1266" s="1"/>
      <c r="T1266" s="1"/>
      <c r="W1266" s="1"/>
      <c r="X1266" s="1"/>
      <c r="Y1266" s="1"/>
      <c r="Z1266" s="1"/>
    </row>
    <row r="1267" spans="2:26" hidden="1" x14ac:dyDescent="0.3">
      <c r="B1267" s="1"/>
      <c r="C1267" s="1"/>
      <c r="D1267" s="1"/>
      <c r="F1267" s="1"/>
      <c r="G1267" s="3" t="e">
        <f>(TeknologiOppgangNedgangUnik_Vader[[#This Row],[Open]]-TeknologiOppgangNedgangUnik_Vader[[#This Row],[Close]])/TeknologiOppgangNedgangUnik_Vader[[#This Row],[Close]]</f>
        <v>#DIV/0!</v>
      </c>
      <c r="H1267" s="1"/>
      <c r="I1267" s="1"/>
      <c r="J1267" s="1"/>
      <c r="K1267" s="1"/>
      <c r="M1267" s="1"/>
      <c r="N1267" s="1"/>
      <c r="O1267" s="1"/>
      <c r="P1267" s="1"/>
      <c r="Q1267" s="1"/>
      <c r="R1267" s="1"/>
      <c r="S1267" s="1"/>
      <c r="T1267" s="1"/>
      <c r="W1267" s="1"/>
      <c r="X1267" s="1"/>
      <c r="Y1267" s="1"/>
      <c r="Z1267" s="1"/>
    </row>
    <row r="1268" spans="2:26" hidden="1" x14ac:dyDescent="0.3">
      <c r="B1268" s="1"/>
      <c r="C1268" s="1"/>
      <c r="D1268" s="1"/>
      <c r="F1268" s="1"/>
      <c r="G1268" s="3" t="e">
        <f>(TeknologiOppgangNedgangUnik_Vader[[#This Row],[Open]]-TeknologiOppgangNedgangUnik_Vader[[#This Row],[Close]])/TeknologiOppgangNedgangUnik_Vader[[#This Row],[Close]]</f>
        <v>#DIV/0!</v>
      </c>
      <c r="H1268" s="1"/>
      <c r="I1268" s="1"/>
      <c r="J1268" s="1"/>
      <c r="K1268" s="1"/>
      <c r="M1268" s="1"/>
      <c r="N1268" s="1"/>
      <c r="O1268" s="1"/>
      <c r="P1268" s="1"/>
      <c r="Q1268" s="1"/>
      <c r="R1268" s="1"/>
      <c r="S1268" s="1"/>
      <c r="T1268" s="1"/>
      <c r="W1268" s="1"/>
      <c r="X1268" s="1"/>
      <c r="Y1268" s="1"/>
      <c r="Z1268" s="1"/>
    </row>
    <row r="1269" spans="2:26" hidden="1" x14ac:dyDescent="0.3">
      <c r="B1269" s="1"/>
      <c r="C1269" s="1"/>
      <c r="D1269" s="1"/>
      <c r="F1269" s="1"/>
      <c r="G1269" s="3" t="e">
        <f>(TeknologiOppgangNedgangUnik_Vader[[#This Row],[Open]]-TeknologiOppgangNedgangUnik_Vader[[#This Row],[Close]])/TeknologiOppgangNedgangUnik_Vader[[#This Row],[Close]]</f>
        <v>#DIV/0!</v>
      </c>
      <c r="H1269" s="1"/>
      <c r="I1269" s="1"/>
      <c r="J1269" s="1"/>
      <c r="K1269" s="1"/>
      <c r="M1269" s="1"/>
      <c r="N1269" s="1"/>
      <c r="O1269" s="1"/>
      <c r="P1269" s="1"/>
      <c r="Q1269" s="1"/>
      <c r="R1269" s="1"/>
      <c r="S1269" s="1"/>
      <c r="T1269" s="1"/>
      <c r="W1269" s="1"/>
      <c r="X1269" s="1"/>
      <c r="Y1269" s="1"/>
      <c r="Z1269" s="1"/>
    </row>
    <row r="1270" spans="2:26" hidden="1" x14ac:dyDescent="0.3">
      <c r="B1270" s="1"/>
      <c r="C1270" s="1"/>
      <c r="D1270" s="1"/>
      <c r="F1270" s="1"/>
      <c r="G1270" s="3" t="e">
        <f>(TeknologiOppgangNedgangUnik_Vader[[#This Row],[Open]]-TeknologiOppgangNedgangUnik_Vader[[#This Row],[Close]])/TeknologiOppgangNedgangUnik_Vader[[#This Row],[Close]]</f>
        <v>#DIV/0!</v>
      </c>
      <c r="H1270" s="1"/>
      <c r="I1270" s="1"/>
      <c r="J1270" s="1"/>
      <c r="K1270" s="1"/>
      <c r="M1270" s="1"/>
      <c r="N1270" s="1"/>
      <c r="O1270" s="1"/>
      <c r="P1270" s="1"/>
      <c r="Q1270" s="1"/>
      <c r="R1270" s="1"/>
      <c r="S1270" s="1"/>
      <c r="T1270" s="1"/>
      <c r="W1270" s="1"/>
      <c r="X1270" s="1"/>
      <c r="Y1270" s="1"/>
      <c r="Z1270" s="1"/>
    </row>
    <row r="1271" spans="2:26" hidden="1" x14ac:dyDescent="0.3">
      <c r="B1271" s="1"/>
      <c r="C1271" s="1"/>
      <c r="D1271" s="1"/>
      <c r="F1271" s="1"/>
      <c r="G1271" s="3" t="e">
        <f>(TeknologiOppgangNedgangUnik_Vader[[#This Row],[Open]]-TeknologiOppgangNedgangUnik_Vader[[#This Row],[Close]])/TeknologiOppgangNedgangUnik_Vader[[#This Row],[Close]]</f>
        <v>#DIV/0!</v>
      </c>
      <c r="H1271" s="1"/>
      <c r="I1271" s="1"/>
      <c r="J1271" s="1"/>
      <c r="K1271" s="1"/>
      <c r="M1271" s="1"/>
      <c r="N1271" s="1"/>
      <c r="O1271" s="1"/>
      <c r="P1271" s="1"/>
      <c r="Q1271" s="1"/>
      <c r="R1271" s="1"/>
      <c r="S1271" s="1"/>
      <c r="T1271" s="1"/>
      <c r="W1271" s="1"/>
      <c r="X1271" s="1"/>
      <c r="Y1271" s="1"/>
      <c r="Z1271" s="1"/>
    </row>
    <row r="1272" spans="2:26" hidden="1" x14ac:dyDescent="0.3">
      <c r="B1272" s="1"/>
      <c r="C1272" s="1"/>
      <c r="D1272" s="1"/>
      <c r="F1272" s="1"/>
      <c r="G1272" s="3" t="e">
        <f>(TeknologiOppgangNedgangUnik_Vader[[#This Row],[Open]]-TeknologiOppgangNedgangUnik_Vader[[#This Row],[Close]])/TeknologiOppgangNedgangUnik_Vader[[#This Row],[Close]]</f>
        <v>#DIV/0!</v>
      </c>
      <c r="H1272" s="1"/>
      <c r="I1272" s="1"/>
      <c r="J1272" s="1"/>
      <c r="K1272" s="1"/>
      <c r="M1272" s="1"/>
      <c r="N1272" s="1"/>
      <c r="O1272" s="1"/>
      <c r="P1272" s="1"/>
      <c r="Q1272" s="1"/>
      <c r="R1272" s="1"/>
      <c r="S1272" s="1"/>
      <c r="T1272" s="1"/>
      <c r="W1272" s="1"/>
      <c r="X1272" s="1"/>
      <c r="Y1272" s="1"/>
      <c r="Z1272" s="1"/>
    </row>
    <row r="1273" spans="2:26" hidden="1" x14ac:dyDescent="0.3">
      <c r="B1273" s="1"/>
      <c r="C1273" s="1"/>
      <c r="D1273" s="1"/>
      <c r="F1273" s="1"/>
      <c r="G1273" s="3" t="e">
        <f>(TeknologiOppgangNedgangUnik_Vader[[#This Row],[Open]]-TeknologiOppgangNedgangUnik_Vader[[#This Row],[Close]])/TeknologiOppgangNedgangUnik_Vader[[#This Row],[Close]]</f>
        <v>#DIV/0!</v>
      </c>
      <c r="H1273" s="1"/>
      <c r="I1273" s="1"/>
      <c r="J1273" s="1"/>
      <c r="K1273" s="1"/>
      <c r="M1273" s="1"/>
      <c r="N1273" s="1"/>
      <c r="O1273" s="1"/>
      <c r="P1273" s="1"/>
      <c r="Q1273" s="1"/>
      <c r="R1273" s="1"/>
      <c r="S1273" s="1"/>
      <c r="T1273" s="1"/>
      <c r="W1273" s="1"/>
      <c r="X1273" s="1"/>
      <c r="Y1273" s="1"/>
      <c r="Z1273" s="1"/>
    </row>
    <row r="1274" spans="2:26" hidden="1" x14ac:dyDescent="0.3">
      <c r="B1274" s="1"/>
      <c r="C1274" s="1"/>
      <c r="D1274" s="1"/>
      <c r="F1274" s="1"/>
      <c r="G1274" s="3" t="e">
        <f>(TeknologiOppgangNedgangUnik_Vader[[#This Row],[Open]]-TeknologiOppgangNedgangUnik_Vader[[#This Row],[Close]])/TeknologiOppgangNedgangUnik_Vader[[#This Row],[Close]]</f>
        <v>#DIV/0!</v>
      </c>
      <c r="H1274" s="1"/>
      <c r="I1274" s="1"/>
      <c r="J1274" s="1"/>
      <c r="K1274" s="1"/>
      <c r="M1274" s="1"/>
      <c r="N1274" s="1"/>
      <c r="O1274" s="1"/>
      <c r="P1274" s="1"/>
      <c r="Q1274" s="1"/>
      <c r="R1274" s="1"/>
      <c r="S1274" s="1"/>
      <c r="T1274" s="1"/>
      <c r="W1274" s="1"/>
      <c r="X1274" s="1"/>
      <c r="Y1274" s="1"/>
      <c r="Z1274" s="1"/>
    </row>
    <row r="1275" spans="2:26" hidden="1" x14ac:dyDescent="0.3">
      <c r="B1275" s="1"/>
      <c r="C1275" s="1"/>
      <c r="D1275" s="1"/>
      <c r="F1275" s="1"/>
      <c r="G1275" s="3" t="e">
        <f>(TeknologiOppgangNedgangUnik_Vader[[#This Row],[Open]]-TeknologiOppgangNedgangUnik_Vader[[#This Row],[Close]])/TeknologiOppgangNedgangUnik_Vader[[#This Row],[Close]]</f>
        <v>#DIV/0!</v>
      </c>
      <c r="H1275" s="1"/>
      <c r="I1275" s="1"/>
      <c r="J1275" s="1"/>
      <c r="K1275" s="1"/>
      <c r="M1275" s="1"/>
      <c r="N1275" s="1"/>
      <c r="O1275" s="1"/>
      <c r="P1275" s="1"/>
      <c r="Q1275" s="1"/>
      <c r="R1275" s="1"/>
      <c r="S1275" s="1"/>
      <c r="T1275" s="1"/>
      <c r="W1275" s="1"/>
      <c r="X1275" s="1"/>
      <c r="Y1275" s="1"/>
      <c r="Z1275" s="1"/>
    </row>
    <row r="1276" spans="2:26" hidden="1" x14ac:dyDescent="0.3">
      <c r="B1276" s="1"/>
      <c r="C1276" s="1"/>
      <c r="D1276" s="1"/>
      <c r="F1276" s="1"/>
      <c r="G1276" s="3" t="e">
        <f>(TeknologiOppgangNedgangUnik_Vader[[#This Row],[Open]]-TeknologiOppgangNedgangUnik_Vader[[#This Row],[Close]])/TeknologiOppgangNedgangUnik_Vader[[#This Row],[Close]]</f>
        <v>#DIV/0!</v>
      </c>
      <c r="H1276" s="1"/>
      <c r="I1276" s="1"/>
      <c r="J1276" s="1"/>
      <c r="K1276" s="1"/>
      <c r="M1276" s="1"/>
      <c r="N1276" s="1"/>
      <c r="O1276" s="1"/>
      <c r="P1276" s="1"/>
      <c r="Q1276" s="1"/>
      <c r="R1276" s="1"/>
      <c r="S1276" s="1"/>
      <c r="T1276" s="1"/>
      <c r="W1276" s="1"/>
      <c r="X1276" s="1"/>
      <c r="Y1276" s="1"/>
      <c r="Z1276" s="1"/>
    </row>
    <row r="1277" spans="2:26" hidden="1" x14ac:dyDescent="0.3">
      <c r="B1277" s="1"/>
      <c r="C1277" s="1"/>
      <c r="D1277" s="1"/>
      <c r="F1277" s="1"/>
      <c r="G1277" s="3" t="e">
        <f>(TeknologiOppgangNedgangUnik_Vader[[#This Row],[Open]]-TeknologiOppgangNedgangUnik_Vader[[#This Row],[Close]])/TeknologiOppgangNedgangUnik_Vader[[#This Row],[Close]]</f>
        <v>#DIV/0!</v>
      </c>
      <c r="H1277" s="1"/>
      <c r="I1277" s="1"/>
      <c r="J1277" s="1"/>
      <c r="K1277" s="1"/>
      <c r="M1277" s="1"/>
      <c r="N1277" s="1"/>
      <c r="O1277" s="1"/>
      <c r="P1277" s="1"/>
      <c r="Q1277" s="1"/>
      <c r="R1277" s="1"/>
      <c r="S1277" s="1"/>
      <c r="T1277" s="1"/>
      <c r="W1277" s="1"/>
      <c r="X1277" s="1"/>
      <c r="Y1277" s="1"/>
      <c r="Z1277" s="1"/>
    </row>
    <row r="1278" spans="2:26" hidden="1" x14ac:dyDescent="0.3">
      <c r="B1278" s="1"/>
      <c r="C1278" s="1"/>
      <c r="D1278" s="1"/>
      <c r="F1278" s="1"/>
      <c r="G1278" s="3" t="e">
        <f>(TeknologiOppgangNedgangUnik_Vader[[#This Row],[Open]]-TeknologiOppgangNedgangUnik_Vader[[#This Row],[Close]])/TeknologiOppgangNedgangUnik_Vader[[#This Row],[Close]]</f>
        <v>#DIV/0!</v>
      </c>
      <c r="H1278" s="1"/>
      <c r="I1278" s="1"/>
      <c r="J1278" s="1"/>
      <c r="K1278" s="1"/>
      <c r="M1278" s="1"/>
      <c r="N1278" s="1"/>
      <c r="O1278" s="1"/>
      <c r="P1278" s="1"/>
      <c r="Q1278" s="1"/>
      <c r="R1278" s="1"/>
      <c r="S1278" s="1"/>
      <c r="T1278" s="1"/>
      <c r="W1278" s="1"/>
      <c r="X1278" s="1"/>
      <c r="Y1278" s="1"/>
      <c r="Z1278" s="1"/>
    </row>
    <row r="1279" spans="2:26" hidden="1" x14ac:dyDescent="0.3">
      <c r="B1279" s="1"/>
      <c r="C1279" s="1"/>
      <c r="D1279" s="1"/>
      <c r="F1279" s="1"/>
      <c r="G1279" s="3" t="e">
        <f>(TeknologiOppgangNedgangUnik_Vader[[#This Row],[Open]]-TeknologiOppgangNedgangUnik_Vader[[#This Row],[Close]])/TeknologiOppgangNedgangUnik_Vader[[#This Row],[Close]]</f>
        <v>#DIV/0!</v>
      </c>
      <c r="H1279" s="1"/>
      <c r="I1279" s="1"/>
      <c r="J1279" s="1"/>
      <c r="K1279" s="1"/>
      <c r="M1279" s="1"/>
      <c r="N1279" s="1"/>
      <c r="O1279" s="1"/>
      <c r="P1279" s="1"/>
      <c r="Q1279" s="1"/>
      <c r="R1279" s="1"/>
      <c r="S1279" s="1"/>
      <c r="T1279" s="1"/>
      <c r="W1279" s="1"/>
      <c r="X1279" s="1"/>
      <c r="Y1279" s="1"/>
      <c r="Z1279" s="1"/>
    </row>
    <row r="1280" spans="2:26" hidden="1" x14ac:dyDescent="0.3">
      <c r="B1280" s="1"/>
      <c r="C1280" s="1"/>
      <c r="D1280" s="1"/>
      <c r="F1280" s="1"/>
      <c r="G1280" s="3" t="e">
        <f>(TeknologiOppgangNedgangUnik_Vader[[#This Row],[Open]]-TeknologiOppgangNedgangUnik_Vader[[#This Row],[Close]])/TeknologiOppgangNedgangUnik_Vader[[#This Row],[Close]]</f>
        <v>#DIV/0!</v>
      </c>
      <c r="H1280" s="1"/>
      <c r="I1280" s="1"/>
      <c r="J1280" s="1"/>
      <c r="K1280" s="1"/>
      <c r="M1280" s="1"/>
      <c r="N1280" s="1"/>
      <c r="O1280" s="1"/>
      <c r="P1280" s="1"/>
      <c r="Q1280" s="1"/>
      <c r="R1280" s="1"/>
      <c r="S1280" s="1"/>
      <c r="T1280" s="1"/>
      <c r="W1280" s="1"/>
      <c r="X1280" s="1"/>
      <c r="Y1280" s="1"/>
      <c r="Z1280" s="1"/>
    </row>
    <row r="1281" spans="2:26" hidden="1" x14ac:dyDescent="0.3">
      <c r="B1281" s="1"/>
      <c r="C1281" s="1"/>
      <c r="D1281" s="1"/>
      <c r="F1281" s="1"/>
      <c r="G1281" s="3" t="e">
        <f>(TeknologiOppgangNedgangUnik_Vader[[#This Row],[Open]]-TeknologiOppgangNedgangUnik_Vader[[#This Row],[Close]])/TeknologiOppgangNedgangUnik_Vader[[#This Row],[Close]]</f>
        <v>#DIV/0!</v>
      </c>
      <c r="H1281" s="1"/>
      <c r="I1281" s="1"/>
      <c r="J1281" s="1"/>
      <c r="K1281" s="1"/>
      <c r="M1281" s="1"/>
      <c r="N1281" s="1"/>
      <c r="O1281" s="1"/>
      <c r="P1281" s="1"/>
      <c r="Q1281" s="1"/>
      <c r="R1281" s="1"/>
      <c r="S1281" s="1"/>
      <c r="T1281" s="1"/>
      <c r="W1281" s="1"/>
      <c r="X1281" s="1"/>
      <c r="Y1281" s="1"/>
      <c r="Z1281" s="1"/>
    </row>
    <row r="1282" spans="2:26" hidden="1" x14ac:dyDescent="0.3">
      <c r="B1282" s="1"/>
      <c r="C1282" s="1"/>
      <c r="D1282" s="1"/>
      <c r="F1282" s="1"/>
      <c r="G1282" s="3" t="e">
        <f>(TeknologiOppgangNedgangUnik_Vader[[#This Row],[Open]]-TeknologiOppgangNedgangUnik_Vader[[#This Row],[Close]])/TeknologiOppgangNedgangUnik_Vader[[#This Row],[Close]]</f>
        <v>#DIV/0!</v>
      </c>
      <c r="H1282" s="1"/>
      <c r="I1282" s="1"/>
      <c r="J1282" s="1"/>
      <c r="K1282" s="1"/>
      <c r="M1282" s="1"/>
      <c r="N1282" s="1"/>
      <c r="O1282" s="1"/>
      <c r="P1282" s="1"/>
      <c r="Q1282" s="1"/>
      <c r="R1282" s="1"/>
      <c r="S1282" s="1"/>
      <c r="T1282" s="1"/>
      <c r="W1282" s="1"/>
      <c r="X1282" s="1"/>
      <c r="Y1282" s="1"/>
      <c r="Z1282" s="1"/>
    </row>
    <row r="1283" spans="2:26" hidden="1" x14ac:dyDescent="0.3">
      <c r="B1283" s="1"/>
      <c r="C1283" s="1"/>
      <c r="D1283" s="1"/>
      <c r="F1283" s="1"/>
      <c r="G1283" s="3" t="e">
        <f>(TeknologiOppgangNedgangUnik_Vader[[#This Row],[Open]]-TeknologiOppgangNedgangUnik_Vader[[#This Row],[Close]])/TeknologiOppgangNedgangUnik_Vader[[#This Row],[Close]]</f>
        <v>#DIV/0!</v>
      </c>
      <c r="H1283" s="1"/>
      <c r="I1283" s="1"/>
      <c r="J1283" s="1"/>
      <c r="K1283" s="1"/>
      <c r="M1283" s="1"/>
      <c r="N1283" s="1"/>
      <c r="O1283" s="1"/>
      <c r="P1283" s="1"/>
      <c r="Q1283" s="1"/>
      <c r="R1283" s="1"/>
      <c r="S1283" s="1"/>
      <c r="T1283" s="1"/>
      <c r="W1283" s="1"/>
      <c r="X1283" s="1"/>
      <c r="Y1283" s="1"/>
      <c r="Z1283" s="1"/>
    </row>
    <row r="1284" spans="2:26" hidden="1" x14ac:dyDescent="0.3">
      <c r="B1284" s="1"/>
      <c r="C1284" s="1"/>
      <c r="D1284" s="1"/>
      <c r="F1284" s="1"/>
      <c r="G1284" s="3" t="e">
        <f>(TeknologiOppgangNedgangUnik_Vader[[#This Row],[Open]]-TeknologiOppgangNedgangUnik_Vader[[#This Row],[Close]])/TeknologiOppgangNedgangUnik_Vader[[#This Row],[Close]]</f>
        <v>#DIV/0!</v>
      </c>
      <c r="H1284" s="1"/>
      <c r="I1284" s="1"/>
      <c r="J1284" s="1"/>
      <c r="K1284" s="1"/>
      <c r="M1284" s="1"/>
      <c r="N1284" s="1"/>
      <c r="O1284" s="1"/>
      <c r="P1284" s="1"/>
      <c r="Q1284" s="1"/>
      <c r="R1284" s="1"/>
      <c r="S1284" s="1"/>
      <c r="T1284" s="1"/>
      <c r="W1284" s="1"/>
      <c r="X1284" s="1"/>
      <c r="Y1284" s="1"/>
      <c r="Z1284" s="1"/>
    </row>
    <row r="1285" spans="2:26" hidden="1" x14ac:dyDescent="0.3">
      <c r="B1285" s="1"/>
      <c r="C1285" s="1"/>
      <c r="D1285" s="1"/>
      <c r="F1285" s="1"/>
      <c r="G1285" s="3" t="e">
        <f>(TeknologiOppgangNedgangUnik_Vader[[#This Row],[Open]]-TeknologiOppgangNedgangUnik_Vader[[#This Row],[Close]])/TeknologiOppgangNedgangUnik_Vader[[#This Row],[Close]]</f>
        <v>#DIV/0!</v>
      </c>
      <c r="H1285" s="1"/>
      <c r="I1285" s="1"/>
      <c r="J1285" s="1"/>
      <c r="K1285" s="1"/>
      <c r="M1285" s="1"/>
      <c r="N1285" s="1"/>
      <c r="O1285" s="1"/>
      <c r="P1285" s="1"/>
      <c r="Q1285" s="1"/>
      <c r="R1285" s="1"/>
      <c r="S1285" s="1"/>
      <c r="T1285" s="1"/>
      <c r="W1285" s="1"/>
      <c r="X1285" s="1"/>
      <c r="Y1285" s="1"/>
      <c r="Z1285" s="1"/>
    </row>
    <row r="1286" spans="2:26" hidden="1" x14ac:dyDescent="0.3">
      <c r="B1286" s="1"/>
      <c r="C1286" s="1"/>
      <c r="D1286" s="1"/>
      <c r="F1286" s="1"/>
      <c r="G1286" s="3" t="e">
        <f>(TeknologiOppgangNedgangUnik_Vader[[#This Row],[Open]]-TeknologiOppgangNedgangUnik_Vader[[#This Row],[Close]])/TeknologiOppgangNedgangUnik_Vader[[#This Row],[Close]]</f>
        <v>#DIV/0!</v>
      </c>
      <c r="H1286" s="1"/>
      <c r="I1286" s="1"/>
      <c r="J1286" s="1"/>
      <c r="K1286" s="1"/>
      <c r="M1286" s="1"/>
      <c r="N1286" s="1"/>
      <c r="O1286" s="1"/>
      <c r="P1286" s="1"/>
      <c r="Q1286" s="1"/>
      <c r="R1286" s="1"/>
      <c r="S1286" s="1"/>
      <c r="T1286" s="1"/>
      <c r="W1286" s="1"/>
      <c r="X1286" s="1"/>
      <c r="Y1286" s="1"/>
      <c r="Z1286" s="1"/>
    </row>
    <row r="1287" spans="2:26" hidden="1" x14ac:dyDescent="0.3">
      <c r="B1287" s="1"/>
      <c r="C1287" s="1"/>
      <c r="D1287" s="1"/>
      <c r="F1287" s="1"/>
      <c r="G1287" s="3" t="e">
        <f>(TeknologiOppgangNedgangUnik_Vader[[#This Row],[Open]]-TeknologiOppgangNedgangUnik_Vader[[#This Row],[Close]])/TeknologiOppgangNedgangUnik_Vader[[#This Row],[Close]]</f>
        <v>#DIV/0!</v>
      </c>
      <c r="H1287" s="1"/>
      <c r="I1287" s="1"/>
      <c r="J1287" s="1"/>
      <c r="K1287" s="1"/>
      <c r="M1287" s="1"/>
      <c r="N1287" s="1"/>
      <c r="O1287" s="1"/>
      <c r="P1287" s="1"/>
      <c r="Q1287" s="1"/>
      <c r="R1287" s="1"/>
      <c r="S1287" s="1"/>
      <c r="T1287" s="1"/>
      <c r="W1287" s="1"/>
      <c r="X1287" s="1"/>
      <c r="Y1287" s="1"/>
      <c r="Z1287" s="1"/>
    </row>
    <row r="1288" spans="2:26" hidden="1" x14ac:dyDescent="0.3">
      <c r="B1288" s="1"/>
      <c r="C1288" s="1"/>
      <c r="D1288" s="1"/>
      <c r="F1288" s="1"/>
      <c r="G1288" s="3" t="e">
        <f>(TeknologiOppgangNedgangUnik_Vader[[#This Row],[Open]]-TeknologiOppgangNedgangUnik_Vader[[#This Row],[Close]])/TeknologiOppgangNedgangUnik_Vader[[#This Row],[Close]]</f>
        <v>#DIV/0!</v>
      </c>
      <c r="H1288" s="1"/>
      <c r="I1288" s="1"/>
      <c r="J1288" s="1"/>
      <c r="K1288" s="1"/>
      <c r="M1288" s="1"/>
      <c r="N1288" s="1"/>
      <c r="O1288" s="1"/>
      <c r="P1288" s="1"/>
      <c r="Q1288" s="1"/>
      <c r="R1288" s="1"/>
      <c r="S1288" s="1"/>
      <c r="T1288" s="1"/>
      <c r="W1288" s="1"/>
      <c r="X1288" s="1"/>
      <c r="Y1288" s="1"/>
      <c r="Z1288" s="1"/>
    </row>
    <row r="1289" spans="2:26" hidden="1" x14ac:dyDescent="0.3">
      <c r="B1289" s="1"/>
      <c r="C1289" s="1"/>
      <c r="D1289" s="1"/>
      <c r="F1289" s="1"/>
      <c r="G1289" s="3" t="e">
        <f>(TeknologiOppgangNedgangUnik_Vader[[#This Row],[Open]]-TeknologiOppgangNedgangUnik_Vader[[#This Row],[Close]])/TeknologiOppgangNedgangUnik_Vader[[#This Row],[Close]]</f>
        <v>#DIV/0!</v>
      </c>
      <c r="H1289" s="1"/>
      <c r="I1289" s="1"/>
      <c r="J1289" s="1"/>
      <c r="K1289" s="1"/>
      <c r="M1289" s="1"/>
      <c r="N1289" s="1"/>
      <c r="O1289" s="1"/>
      <c r="P1289" s="1"/>
      <c r="Q1289" s="1"/>
      <c r="R1289" s="1"/>
      <c r="S1289" s="1"/>
      <c r="T1289" s="1"/>
      <c r="W1289" s="1"/>
      <c r="X1289" s="1"/>
      <c r="Y1289" s="1"/>
      <c r="Z1289" s="1"/>
    </row>
    <row r="1290" spans="2:26" hidden="1" x14ac:dyDescent="0.3">
      <c r="B1290" s="1"/>
      <c r="C1290" s="1"/>
      <c r="D1290" s="1"/>
      <c r="F1290" s="1"/>
      <c r="G1290" s="3" t="e">
        <f>(TeknologiOppgangNedgangUnik_Vader[[#This Row],[Open]]-TeknologiOppgangNedgangUnik_Vader[[#This Row],[Close]])/TeknologiOppgangNedgangUnik_Vader[[#This Row],[Close]]</f>
        <v>#DIV/0!</v>
      </c>
      <c r="H1290" s="1"/>
      <c r="I1290" s="1"/>
      <c r="J1290" s="1"/>
      <c r="K1290" s="1"/>
      <c r="M1290" s="1"/>
      <c r="N1290" s="1"/>
      <c r="O1290" s="1"/>
      <c r="P1290" s="1"/>
      <c r="Q1290" s="1"/>
      <c r="R1290" s="1"/>
      <c r="S1290" s="1"/>
      <c r="T1290" s="1"/>
      <c r="W1290" s="1"/>
      <c r="X1290" s="1"/>
      <c r="Y1290" s="1"/>
      <c r="Z1290" s="1"/>
    </row>
    <row r="1291" spans="2:26" hidden="1" x14ac:dyDescent="0.3">
      <c r="B1291" s="1"/>
      <c r="C1291" s="1"/>
      <c r="D1291" s="1"/>
      <c r="F1291" s="1"/>
      <c r="G1291" s="3" t="e">
        <f>(TeknologiOppgangNedgangUnik_Vader[[#This Row],[Open]]-TeknologiOppgangNedgangUnik_Vader[[#This Row],[Close]])/TeknologiOppgangNedgangUnik_Vader[[#This Row],[Close]]</f>
        <v>#DIV/0!</v>
      </c>
      <c r="H1291" s="1"/>
      <c r="I1291" s="1"/>
      <c r="J1291" s="1"/>
      <c r="K1291" s="1"/>
      <c r="M1291" s="1"/>
      <c r="N1291" s="1"/>
      <c r="O1291" s="1"/>
      <c r="P1291" s="1"/>
      <c r="Q1291" s="1"/>
      <c r="R1291" s="1"/>
      <c r="S1291" s="1"/>
      <c r="T1291" s="1"/>
      <c r="W1291" s="1"/>
      <c r="X1291" s="1"/>
      <c r="Y1291" s="1"/>
      <c r="Z1291" s="1"/>
    </row>
    <row r="1292" spans="2:26" hidden="1" x14ac:dyDescent="0.3">
      <c r="B1292" s="1"/>
      <c r="C1292" s="1"/>
      <c r="D1292" s="1"/>
      <c r="F1292" s="1"/>
      <c r="G1292" s="3" t="e">
        <f>(TeknologiOppgangNedgangUnik_Vader[[#This Row],[Open]]-TeknologiOppgangNedgangUnik_Vader[[#This Row],[Close]])/TeknologiOppgangNedgangUnik_Vader[[#This Row],[Close]]</f>
        <v>#DIV/0!</v>
      </c>
      <c r="H1292" s="1"/>
      <c r="I1292" s="1"/>
      <c r="J1292" s="1"/>
      <c r="K1292" s="1"/>
      <c r="M1292" s="1"/>
      <c r="N1292" s="1"/>
      <c r="O1292" s="1"/>
      <c r="P1292" s="1"/>
      <c r="Q1292" s="1"/>
      <c r="R1292" s="1"/>
      <c r="S1292" s="1"/>
      <c r="T1292" s="1"/>
      <c r="W1292" s="1"/>
      <c r="X1292" s="1"/>
      <c r="Y1292" s="1"/>
      <c r="Z1292" s="1"/>
    </row>
    <row r="1293" spans="2:26" hidden="1" x14ac:dyDescent="0.3">
      <c r="B1293" s="1"/>
      <c r="C1293" s="1"/>
      <c r="D1293" s="1"/>
      <c r="F1293" s="1"/>
      <c r="G1293" s="3" t="e">
        <f>(TeknologiOppgangNedgangUnik_Vader[[#This Row],[Open]]-TeknologiOppgangNedgangUnik_Vader[[#This Row],[Close]])/TeknologiOppgangNedgangUnik_Vader[[#This Row],[Close]]</f>
        <v>#DIV/0!</v>
      </c>
      <c r="H1293" s="1"/>
      <c r="I1293" s="1"/>
      <c r="J1293" s="1"/>
      <c r="K1293" s="1"/>
      <c r="M1293" s="1"/>
      <c r="N1293" s="1"/>
      <c r="O1293" s="1"/>
      <c r="P1293" s="1"/>
      <c r="Q1293" s="1"/>
      <c r="R1293" s="1"/>
      <c r="S1293" s="1"/>
      <c r="T1293" s="1"/>
      <c r="W1293" s="1"/>
      <c r="X1293" s="1"/>
      <c r="Y1293" s="1"/>
      <c r="Z1293" s="1"/>
    </row>
    <row r="1294" spans="2:26" hidden="1" x14ac:dyDescent="0.3">
      <c r="B1294" s="1"/>
      <c r="C1294" s="1"/>
      <c r="D1294" s="1"/>
      <c r="F1294" s="1"/>
      <c r="G1294" s="3" t="e">
        <f>(TeknologiOppgangNedgangUnik_Vader[[#This Row],[Open]]-TeknologiOppgangNedgangUnik_Vader[[#This Row],[Close]])/TeknologiOppgangNedgangUnik_Vader[[#This Row],[Close]]</f>
        <v>#DIV/0!</v>
      </c>
      <c r="H1294" s="1"/>
      <c r="I1294" s="1"/>
      <c r="J1294" s="1"/>
      <c r="K1294" s="1"/>
      <c r="M1294" s="1"/>
      <c r="N1294" s="1"/>
      <c r="O1294" s="1"/>
      <c r="P1294" s="1"/>
      <c r="Q1294" s="1"/>
      <c r="R1294" s="1"/>
      <c r="S1294" s="1"/>
      <c r="T1294" s="1"/>
      <c r="W1294" s="1"/>
      <c r="X1294" s="1"/>
      <c r="Y1294" s="1"/>
      <c r="Z1294" s="1"/>
    </row>
    <row r="1295" spans="2:26" hidden="1" x14ac:dyDescent="0.3">
      <c r="B1295" s="1"/>
      <c r="C1295" s="1"/>
      <c r="D1295" s="1"/>
      <c r="F1295" s="1"/>
      <c r="G1295" s="3" t="e">
        <f>(TeknologiOppgangNedgangUnik_Vader[[#This Row],[Open]]-TeknologiOppgangNedgangUnik_Vader[[#This Row],[Close]])/TeknologiOppgangNedgangUnik_Vader[[#This Row],[Close]]</f>
        <v>#DIV/0!</v>
      </c>
      <c r="H1295" s="1"/>
      <c r="I1295" s="1"/>
      <c r="J1295" s="1"/>
      <c r="K1295" s="1"/>
      <c r="M1295" s="1"/>
      <c r="N1295" s="1"/>
      <c r="O1295" s="1"/>
      <c r="P1295" s="1"/>
      <c r="Q1295" s="1"/>
      <c r="R1295" s="1"/>
      <c r="S1295" s="1"/>
      <c r="T1295" s="1"/>
      <c r="W1295" s="1"/>
      <c r="X1295" s="1"/>
      <c r="Y1295" s="1"/>
      <c r="Z1295" s="1"/>
    </row>
    <row r="1296" spans="2:26" hidden="1" x14ac:dyDescent="0.3">
      <c r="B1296" s="1"/>
      <c r="C1296" s="1"/>
      <c r="D1296" s="1"/>
      <c r="F1296" s="1"/>
      <c r="G1296" s="3" t="e">
        <f>(TeknologiOppgangNedgangUnik_Vader[[#This Row],[Open]]-TeknologiOppgangNedgangUnik_Vader[[#This Row],[Close]])/TeknologiOppgangNedgangUnik_Vader[[#This Row],[Close]]</f>
        <v>#DIV/0!</v>
      </c>
      <c r="H1296" s="1"/>
      <c r="I1296" s="1"/>
      <c r="J1296" s="1"/>
      <c r="K1296" s="1"/>
      <c r="M1296" s="1"/>
      <c r="N1296" s="1"/>
      <c r="O1296" s="1"/>
      <c r="P1296" s="1"/>
      <c r="Q1296" s="1"/>
      <c r="R1296" s="1"/>
      <c r="S1296" s="1"/>
      <c r="T1296" s="1"/>
      <c r="W1296" s="1"/>
      <c r="X1296" s="1"/>
      <c r="Y1296" s="1"/>
      <c r="Z1296" s="1"/>
    </row>
    <row r="1297" spans="2:26" hidden="1" x14ac:dyDescent="0.3">
      <c r="B1297" s="1"/>
      <c r="C1297" s="1"/>
      <c r="D1297" s="1"/>
      <c r="F1297" s="1"/>
      <c r="G1297" s="3" t="e">
        <f>(TeknologiOppgangNedgangUnik_Vader[[#This Row],[Open]]-TeknologiOppgangNedgangUnik_Vader[[#This Row],[Close]])/TeknologiOppgangNedgangUnik_Vader[[#This Row],[Close]]</f>
        <v>#DIV/0!</v>
      </c>
      <c r="H1297" s="1"/>
      <c r="I1297" s="1"/>
      <c r="J1297" s="1"/>
      <c r="K1297" s="1"/>
      <c r="M1297" s="1"/>
      <c r="N1297" s="1"/>
      <c r="O1297" s="1"/>
      <c r="P1297" s="1"/>
      <c r="Q1297" s="1"/>
      <c r="R1297" s="1"/>
      <c r="S1297" s="1"/>
      <c r="T1297" s="1"/>
      <c r="W1297" s="1"/>
      <c r="X1297" s="1"/>
      <c r="Y1297" s="1"/>
      <c r="Z1297" s="1"/>
    </row>
    <row r="1298" spans="2:26" hidden="1" x14ac:dyDescent="0.3">
      <c r="B1298" s="1"/>
      <c r="C1298" s="1"/>
      <c r="D1298" s="1"/>
      <c r="F1298" s="1"/>
      <c r="G1298" s="3" t="e">
        <f>(TeknologiOppgangNedgangUnik_Vader[[#This Row],[Open]]-TeknologiOppgangNedgangUnik_Vader[[#This Row],[Close]])/TeknologiOppgangNedgangUnik_Vader[[#This Row],[Close]]</f>
        <v>#DIV/0!</v>
      </c>
      <c r="H1298" s="1"/>
      <c r="I1298" s="1"/>
      <c r="J1298" s="1"/>
      <c r="K1298" s="1"/>
      <c r="M1298" s="1"/>
      <c r="N1298" s="1"/>
      <c r="O1298" s="1"/>
      <c r="P1298" s="1"/>
      <c r="Q1298" s="1"/>
      <c r="R1298" s="1"/>
      <c r="S1298" s="1"/>
      <c r="T1298" s="1"/>
      <c r="W1298" s="1"/>
      <c r="X1298" s="1"/>
      <c r="Y1298" s="1"/>
      <c r="Z1298" s="1"/>
    </row>
    <row r="1299" spans="2:26" hidden="1" x14ac:dyDescent="0.3">
      <c r="B1299" s="1"/>
      <c r="C1299" s="1"/>
      <c r="D1299" s="1"/>
      <c r="F1299" s="1"/>
      <c r="G1299" s="3" t="e">
        <f>(TeknologiOppgangNedgangUnik_Vader[[#This Row],[Open]]-TeknologiOppgangNedgangUnik_Vader[[#This Row],[Close]])/TeknologiOppgangNedgangUnik_Vader[[#This Row],[Close]]</f>
        <v>#DIV/0!</v>
      </c>
      <c r="H1299" s="1"/>
      <c r="I1299" s="1"/>
      <c r="J1299" s="1"/>
      <c r="K1299" s="1"/>
      <c r="M1299" s="1"/>
      <c r="N1299" s="1"/>
      <c r="O1299" s="1"/>
      <c r="P1299" s="1"/>
      <c r="Q1299" s="1"/>
      <c r="R1299" s="1"/>
      <c r="S1299" s="1"/>
      <c r="T1299" s="1"/>
      <c r="W1299" s="1"/>
      <c r="X1299" s="1"/>
      <c r="Y1299" s="1"/>
      <c r="Z1299" s="1"/>
    </row>
    <row r="1300" spans="2:26" hidden="1" x14ac:dyDescent="0.3">
      <c r="B1300" s="1"/>
      <c r="C1300" s="1"/>
      <c r="D1300" s="1"/>
      <c r="F1300" s="1"/>
      <c r="G1300" s="3" t="e">
        <f>(TeknologiOppgangNedgangUnik_Vader[[#This Row],[Open]]-TeknologiOppgangNedgangUnik_Vader[[#This Row],[Close]])/TeknologiOppgangNedgangUnik_Vader[[#This Row],[Close]]</f>
        <v>#DIV/0!</v>
      </c>
      <c r="H1300" s="1"/>
      <c r="I1300" s="1"/>
      <c r="J1300" s="1"/>
      <c r="K1300" s="1"/>
      <c r="M1300" s="1"/>
      <c r="N1300" s="1"/>
      <c r="O1300" s="1"/>
      <c r="P1300" s="1"/>
      <c r="Q1300" s="1"/>
      <c r="R1300" s="1"/>
      <c r="S1300" s="1"/>
      <c r="T1300" s="1"/>
      <c r="W1300" s="1"/>
      <c r="X1300" s="1"/>
      <c r="Y1300" s="1"/>
      <c r="Z1300" s="1"/>
    </row>
    <row r="1301" spans="2:26" hidden="1" x14ac:dyDescent="0.3">
      <c r="B1301" s="1"/>
      <c r="C1301" s="1"/>
      <c r="D1301" s="1"/>
      <c r="F1301" s="1"/>
      <c r="G1301" s="3" t="e">
        <f>(TeknologiOppgangNedgangUnik_Vader[[#This Row],[Open]]-TeknologiOppgangNedgangUnik_Vader[[#This Row],[Close]])/TeknologiOppgangNedgangUnik_Vader[[#This Row],[Close]]</f>
        <v>#DIV/0!</v>
      </c>
      <c r="H1301" s="1"/>
      <c r="I1301" s="1"/>
      <c r="J1301" s="1"/>
      <c r="K1301" s="1"/>
      <c r="M1301" s="1"/>
      <c r="N1301" s="1"/>
      <c r="O1301" s="1"/>
      <c r="P1301" s="1"/>
      <c r="Q1301" s="1"/>
      <c r="R1301" s="1"/>
      <c r="S1301" s="1"/>
      <c r="T1301" s="1"/>
      <c r="W1301" s="1"/>
      <c r="X1301" s="1"/>
      <c r="Y1301" s="1"/>
      <c r="Z1301" s="1"/>
    </row>
    <row r="1302" spans="2:26" hidden="1" x14ac:dyDescent="0.3">
      <c r="B1302" s="1"/>
      <c r="C1302" s="1"/>
      <c r="D1302" s="1"/>
      <c r="F1302" s="1"/>
      <c r="G1302" s="3" t="e">
        <f>(TeknologiOppgangNedgangUnik_Vader[[#This Row],[Open]]-TeknologiOppgangNedgangUnik_Vader[[#This Row],[Close]])/TeknologiOppgangNedgangUnik_Vader[[#This Row],[Close]]</f>
        <v>#DIV/0!</v>
      </c>
      <c r="H1302" s="1"/>
      <c r="I1302" s="1"/>
      <c r="J1302" s="1"/>
      <c r="K1302" s="1"/>
      <c r="M1302" s="1"/>
      <c r="N1302" s="1"/>
      <c r="O1302" s="1"/>
      <c r="P1302" s="1"/>
      <c r="Q1302" s="1"/>
      <c r="R1302" s="1"/>
      <c r="S1302" s="1"/>
      <c r="T1302" s="1"/>
      <c r="W1302" s="1"/>
      <c r="X1302" s="1"/>
      <c r="Y1302" s="1"/>
      <c r="Z1302" s="1"/>
    </row>
    <row r="1303" spans="2:26" hidden="1" x14ac:dyDescent="0.3">
      <c r="B1303" s="1"/>
      <c r="C1303" s="1"/>
      <c r="D1303" s="1"/>
      <c r="F1303" s="1"/>
      <c r="G1303" s="3" t="e">
        <f>(TeknologiOppgangNedgangUnik_Vader[[#This Row],[Open]]-TeknologiOppgangNedgangUnik_Vader[[#This Row],[Close]])/TeknologiOppgangNedgangUnik_Vader[[#This Row],[Close]]</f>
        <v>#DIV/0!</v>
      </c>
      <c r="H1303" s="1"/>
      <c r="I1303" s="1"/>
      <c r="J1303" s="1"/>
      <c r="K1303" s="1"/>
      <c r="M1303" s="1"/>
      <c r="N1303" s="1"/>
      <c r="O1303" s="1"/>
      <c r="P1303" s="1"/>
      <c r="Q1303" s="1"/>
      <c r="R1303" s="1"/>
      <c r="S1303" s="1"/>
      <c r="T1303" s="1"/>
      <c r="W1303" s="1"/>
      <c r="X1303" s="1"/>
      <c r="Y1303" s="1"/>
      <c r="Z1303" s="1"/>
    </row>
    <row r="1304" spans="2:26" hidden="1" x14ac:dyDescent="0.3">
      <c r="B1304" s="1"/>
      <c r="C1304" s="1"/>
      <c r="D1304" s="1"/>
      <c r="F1304" s="1"/>
      <c r="G1304" s="3" t="e">
        <f>(TeknologiOppgangNedgangUnik_Vader[[#This Row],[Open]]-TeknologiOppgangNedgangUnik_Vader[[#This Row],[Close]])/TeknologiOppgangNedgangUnik_Vader[[#This Row],[Close]]</f>
        <v>#DIV/0!</v>
      </c>
      <c r="H1304" s="1"/>
      <c r="I1304" s="1"/>
      <c r="J1304" s="1"/>
      <c r="K1304" s="1"/>
      <c r="M1304" s="1"/>
      <c r="N1304" s="1"/>
      <c r="O1304" s="1"/>
      <c r="P1304" s="1"/>
      <c r="Q1304" s="1"/>
      <c r="R1304" s="1"/>
      <c r="S1304" s="1"/>
      <c r="T1304" s="1"/>
      <c r="W1304" s="1"/>
      <c r="X1304" s="1"/>
      <c r="Y1304" s="1"/>
      <c r="Z1304" s="1"/>
    </row>
    <row r="1305" spans="2:26" hidden="1" x14ac:dyDescent="0.3">
      <c r="B1305" s="1"/>
      <c r="C1305" s="1"/>
      <c r="D1305" s="1"/>
      <c r="F1305" s="1"/>
      <c r="G1305" s="3" t="e">
        <f>(TeknologiOppgangNedgangUnik_Vader[[#This Row],[Open]]-TeknologiOppgangNedgangUnik_Vader[[#This Row],[Close]])/TeknologiOppgangNedgangUnik_Vader[[#This Row],[Close]]</f>
        <v>#DIV/0!</v>
      </c>
      <c r="H1305" s="1"/>
      <c r="I1305" s="1"/>
      <c r="J1305" s="1"/>
      <c r="K1305" s="1"/>
      <c r="M1305" s="1"/>
      <c r="N1305" s="1"/>
      <c r="O1305" s="1"/>
      <c r="P1305" s="1"/>
      <c r="Q1305" s="1"/>
      <c r="R1305" s="1"/>
      <c r="S1305" s="1"/>
      <c r="T1305" s="1"/>
      <c r="W1305" s="1"/>
      <c r="X1305" s="1"/>
      <c r="Y1305" s="1"/>
      <c r="Z1305" s="1"/>
    </row>
    <row r="1306" spans="2:26" hidden="1" x14ac:dyDescent="0.3">
      <c r="B1306" s="1"/>
      <c r="C1306" s="1"/>
      <c r="D1306" s="1"/>
      <c r="F1306" s="1"/>
      <c r="G1306" s="3" t="e">
        <f>(TeknologiOppgangNedgangUnik_Vader[[#This Row],[Open]]-TeknologiOppgangNedgangUnik_Vader[[#This Row],[Close]])/TeknologiOppgangNedgangUnik_Vader[[#This Row],[Close]]</f>
        <v>#DIV/0!</v>
      </c>
      <c r="H1306" s="1"/>
      <c r="I1306" s="1"/>
      <c r="J1306" s="1"/>
      <c r="K1306" s="1"/>
      <c r="M1306" s="1"/>
      <c r="N1306" s="1"/>
      <c r="O1306" s="1"/>
      <c r="P1306" s="1"/>
      <c r="Q1306" s="1"/>
      <c r="R1306" s="1"/>
      <c r="S1306" s="1"/>
      <c r="T1306" s="1"/>
      <c r="W1306" s="1"/>
      <c r="X1306" s="1"/>
      <c r="Y1306" s="1"/>
      <c r="Z1306" s="1"/>
    </row>
    <row r="1307" spans="2:26" hidden="1" x14ac:dyDescent="0.3">
      <c r="B1307" s="1"/>
      <c r="C1307" s="1"/>
      <c r="D1307" s="1"/>
      <c r="F1307" s="1"/>
      <c r="G1307" s="3" t="e">
        <f>(TeknologiOppgangNedgangUnik_Vader[[#This Row],[Open]]-TeknologiOppgangNedgangUnik_Vader[[#This Row],[Close]])/TeknologiOppgangNedgangUnik_Vader[[#This Row],[Close]]</f>
        <v>#DIV/0!</v>
      </c>
      <c r="H1307" s="1"/>
      <c r="I1307" s="1"/>
      <c r="J1307" s="1"/>
      <c r="K1307" s="1"/>
      <c r="M1307" s="1"/>
      <c r="N1307" s="1"/>
      <c r="O1307" s="1"/>
      <c r="P1307" s="1"/>
      <c r="Q1307" s="1"/>
      <c r="R1307" s="1"/>
      <c r="S1307" s="1"/>
      <c r="T1307" s="1"/>
      <c r="W1307" s="1"/>
      <c r="X1307" s="1"/>
      <c r="Y1307" s="1"/>
      <c r="Z1307" s="1"/>
    </row>
    <row r="1308" spans="2:26" hidden="1" x14ac:dyDescent="0.3">
      <c r="B1308" s="1"/>
      <c r="C1308" s="1"/>
      <c r="D1308" s="1"/>
      <c r="F1308" s="1"/>
      <c r="G1308" s="3" t="e">
        <f>(TeknologiOppgangNedgangUnik_Vader[[#This Row],[Open]]-TeknologiOppgangNedgangUnik_Vader[[#This Row],[Close]])/TeknologiOppgangNedgangUnik_Vader[[#This Row],[Close]]</f>
        <v>#DIV/0!</v>
      </c>
      <c r="H1308" s="1"/>
      <c r="I1308" s="1"/>
      <c r="J1308" s="1"/>
      <c r="K1308" s="1"/>
      <c r="M1308" s="1"/>
      <c r="N1308" s="1"/>
      <c r="O1308" s="1"/>
      <c r="P1308" s="1"/>
      <c r="Q1308" s="1"/>
      <c r="R1308" s="1"/>
      <c r="S1308" s="1"/>
      <c r="T1308" s="1"/>
      <c r="W1308" s="1"/>
      <c r="X1308" s="1"/>
      <c r="Y1308" s="1"/>
      <c r="Z1308" s="1"/>
    </row>
    <row r="1309" spans="2:26" hidden="1" x14ac:dyDescent="0.3">
      <c r="B1309" s="1"/>
      <c r="C1309" s="1"/>
      <c r="D1309" s="1"/>
      <c r="F1309" s="1"/>
      <c r="G1309" s="3" t="e">
        <f>(TeknologiOppgangNedgangUnik_Vader[[#This Row],[Open]]-TeknologiOppgangNedgangUnik_Vader[[#This Row],[Close]])/TeknologiOppgangNedgangUnik_Vader[[#This Row],[Close]]</f>
        <v>#DIV/0!</v>
      </c>
      <c r="H1309" s="1"/>
      <c r="I1309" s="1"/>
      <c r="J1309" s="1"/>
      <c r="K1309" s="1"/>
      <c r="M1309" s="1"/>
      <c r="N1309" s="1"/>
      <c r="O1309" s="1"/>
      <c r="P1309" s="1"/>
      <c r="Q1309" s="1"/>
      <c r="R1309" s="1"/>
      <c r="S1309" s="1"/>
      <c r="T1309" s="1"/>
      <c r="W1309" s="1"/>
      <c r="X1309" s="1"/>
      <c r="Y1309" s="1"/>
      <c r="Z1309" s="1"/>
    </row>
    <row r="1310" spans="2:26" hidden="1" x14ac:dyDescent="0.3">
      <c r="B1310" s="1"/>
      <c r="C1310" s="1"/>
      <c r="D1310" s="1"/>
      <c r="F1310" s="1"/>
      <c r="G1310" s="3" t="e">
        <f>(TeknologiOppgangNedgangUnik_Vader[[#This Row],[Open]]-TeknologiOppgangNedgangUnik_Vader[[#This Row],[Close]])/TeknologiOppgangNedgangUnik_Vader[[#This Row],[Close]]</f>
        <v>#DIV/0!</v>
      </c>
      <c r="H1310" s="1"/>
      <c r="I1310" s="1"/>
      <c r="J1310" s="1"/>
      <c r="K1310" s="1"/>
      <c r="M1310" s="1"/>
      <c r="N1310" s="1"/>
      <c r="O1310" s="1"/>
      <c r="P1310" s="1"/>
      <c r="Q1310" s="1"/>
      <c r="R1310" s="1"/>
      <c r="S1310" s="1"/>
      <c r="T1310" s="1"/>
      <c r="W1310" s="1"/>
      <c r="X1310" s="1"/>
      <c r="Y1310" s="1"/>
      <c r="Z1310" s="1"/>
    </row>
    <row r="1311" spans="2:26" hidden="1" x14ac:dyDescent="0.3">
      <c r="B1311" s="1"/>
      <c r="C1311" s="1"/>
      <c r="D1311" s="1"/>
      <c r="F1311" s="1"/>
      <c r="G1311" s="3" t="e">
        <f>(TeknologiOppgangNedgangUnik_Vader[[#This Row],[Open]]-TeknologiOppgangNedgangUnik_Vader[[#This Row],[Close]])/TeknologiOppgangNedgangUnik_Vader[[#This Row],[Close]]</f>
        <v>#DIV/0!</v>
      </c>
      <c r="H1311" s="1"/>
      <c r="I1311" s="1"/>
      <c r="J1311" s="1"/>
      <c r="K1311" s="1"/>
      <c r="M1311" s="1"/>
      <c r="N1311" s="1"/>
      <c r="O1311" s="1"/>
      <c r="P1311" s="1"/>
      <c r="Q1311" s="1"/>
      <c r="R1311" s="1"/>
      <c r="S1311" s="1"/>
      <c r="T1311" s="1"/>
      <c r="W1311" s="1"/>
      <c r="X1311" s="1"/>
      <c r="Y1311" s="1"/>
      <c r="Z1311" s="1"/>
    </row>
    <row r="1312" spans="2:26" hidden="1" x14ac:dyDescent="0.3">
      <c r="B1312" s="1"/>
      <c r="C1312" s="1"/>
      <c r="D1312" s="1"/>
      <c r="F1312" s="1"/>
      <c r="G1312" s="3" t="e">
        <f>(TeknologiOppgangNedgangUnik_Vader[[#This Row],[Open]]-TeknologiOppgangNedgangUnik_Vader[[#This Row],[Close]])/TeknologiOppgangNedgangUnik_Vader[[#This Row],[Close]]</f>
        <v>#DIV/0!</v>
      </c>
      <c r="H1312" s="1"/>
      <c r="I1312" s="1"/>
      <c r="J1312" s="1"/>
      <c r="K1312" s="1"/>
      <c r="M1312" s="1"/>
      <c r="N1312" s="1"/>
      <c r="O1312" s="1"/>
      <c r="P1312" s="1"/>
      <c r="Q1312" s="1"/>
      <c r="R1312" s="1"/>
      <c r="S1312" s="1"/>
      <c r="T1312" s="1"/>
      <c r="W1312" s="1"/>
      <c r="X1312" s="1"/>
      <c r="Y1312" s="1"/>
      <c r="Z1312" s="1"/>
    </row>
    <row r="1313" spans="2:26" hidden="1" x14ac:dyDescent="0.3">
      <c r="B1313" s="1"/>
      <c r="C1313" s="1"/>
      <c r="D1313" s="1"/>
      <c r="F1313" s="1"/>
      <c r="G1313" s="3" t="e">
        <f>(TeknologiOppgangNedgangUnik_Vader[[#This Row],[Open]]-TeknologiOppgangNedgangUnik_Vader[[#This Row],[Close]])/TeknologiOppgangNedgangUnik_Vader[[#This Row],[Close]]</f>
        <v>#DIV/0!</v>
      </c>
      <c r="H1313" s="1"/>
      <c r="I1313" s="1"/>
      <c r="J1313" s="1"/>
      <c r="K1313" s="1"/>
      <c r="M1313" s="1"/>
      <c r="N1313" s="1"/>
      <c r="O1313" s="1"/>
      <c r="P1313" s="1"/>
      <c r="Q1313" s="1"/>
      <c r="R1313" s="1"/>
      <c r="S1313" s="1"/>
      <c r="T1313" s="1"/>
      <c r="W1313" s="1"/>
      <c r="X1313" s="1"/>
      <c r="Y1313" s="1"/>
      <c r="Z1313" s="1"/>
    </row>
    <row r="1314" spans="2:26" hidden="1" x14ac:dyDescent="0.3">
      <c r="B1314" s="1"/>
      <c r="C1314" s="1"/>
      <c r="D1314" s="1"/>
      <c r="F1314" s="1"/>
      <c r="G1314" s="3" t="e">
        <f>(TeknologiOppgangNedgangUnik_Vader[[#This Row],[Open]]-TeknologiOppgangNedgangUnik_Vader[[#This Row],[Close]])/TeknologiOppgangNedgangUnik_Vader[[#This Row],[Close]]</f>
        <v>#DIV/0!</v>
      </c>
      <c r="H1314" s="1"/>
      <c r="I1314" s="1"/>
      <c r="J1314" s="1"/>
      <c r="K1314" s="1"/>
      <c r="M1314" s="1"/>
      <c r="N1314" s="1"/>
      <c r="O1314" s="1"/>
      <c r="P1314" s="1"/>
      <c r="Q1314" s="1"/>
      <c r="R1314" s="1"/>
      <c r="S1314" s="1"/>
      <c r="T1314" s="1"/>
      <c r="W1314" s="1"/>
      <c r="X1314" s="1"/>
      <c r="Y1314" s="1"/>
      <c r="Z1314" s="1"/>
    </row>
    <row r="1315" spans="2:26" hidden="1" x14ac:dyDescent="0.3">
      <c r="B1315" s="1"/>
      <c r="C1315" s="1"/>
      <c r="D1315" s="1"/>
      <c r="F1315" s="1"/>
      <c r="G1315" s="3" t="e">
        <f>(TeknologiOppgangNedgangUnik_Vader[[#This Row],[Open]]-TeknologiOppgangNedgangUnik_Vader[[#This Row],[Close]])/TeknologiOppgangNedgangUnik_Vader[[#This Row],[Close]]</f>
        <v>#DIV/0!</v>
      </c>
      <c r="H1315" s="1"/>
      <c r="I1315" s="1"/>
      <c r="J1315" s="1"/>
      <c r="K1315" s="1"/>
      <c r="M1315" s="1"/>
      <c r="N1315" s="1"/>
      <c r="O1315" s="1"/>
      <c r="P1315" s="1"/>
      <c r="Q1315" s="1"/>
      <c r="R1315" s="1"/>
      <c r="S1315" s="1"/>
      <c r="T1315" s="1"/>
      <c r="W1315" s="1"/>
      <c r="X1315" s="1"/>
      <c r="Y1315" s="1"/>
      <c r="Z1315" s="1"/>
    </row>
    <row r="1316" spans="2:26" hidden="1" x14ac:dyDescent="0.3">
      <c r="B1316" s="1"/>
      <c r="C1316" s="1"/>
      <c r="D1316" s="1"/>
      <c r="F1316" s="1"/>
      <c r="G1316" s="3" t="e">
        <f>(TeknologiOppgangNedgangUnik_Vader[[#This Row],[Open]]-TeknologiOppgangNedgangUnik_Vader[[#This Row],[Close]])/TeknologiOppgangNedgangUnik_Vader[[#This Row],[Close]]</f>
        <v>#DIV/0!</v>
      </c>
      <c r="H1316" s="1"/>
      <c r="I1316" s="1"/>
      <c r="J1316" s="1"/>
      <c r="K1316" s="1"/>
      <c r="M1316" s="1"/>
      <c r="N1316" s="1"/>
      <c r="O1316" s="1"/>
      <c r="P1316" s="1"/>
      <c r="Q1316" s="1"/>
      <c r="R1316" s="1"/>
      <c r="S1316" s="1"/>
      <c r="T1316" s="1"/>
      <c r="W1316" s="1"/>
      <c r="X1316" s="1"/>
      <c r="Y1316" s="1"/>
      <c r="Z1316" s="1"/>
    </row>
    <row r="1317" spans="2:26" hidden="1" x14ac:dyDescent="0.3">
      <c r="B1317" s="1"/>
      <c r="C1317" s="1"/>
      <c r="D1317" s="1"/>
      <c r="F1317" s="1"/>
      <c r="G1317" s="3" t="e">
        <f>(TeknologiOppgangNedgangUnik_Vader[[#This Row],[Open]]-TeknologiOppgangNedgangUnik_Vader[[#This Row],[Close]])/TeknologiOppgangNedgangUnik_Vader[[#This Row],[Close]]</f>
        <v>#DIV/0!</v>
      </c>
      <c r="H1317" s="1"/>
      <c r="I1317" s="1"/>
      <c r="J1317" s="1"/>
      <c r="K1317" s="1"/>
      <c r="M1317" s="1"/>
      <c r="N1317" s="1"/>
      <c r="O1317" s="1"/>
      <c r="P1317" s="1"/>
      <c r="Q1317" s="1"/>
      <c r="R1317" s="1"/>
      <c r="S1317" s="1"/>
      <c r="T1317" s="1"/>
      <c r="W1317" s="1"/>
      <c r="X1317" s="1"/>
      <c r="Y1317" s="1"/>
      <c r="Z1317" s="1"/>
    </row>
    <row r="1318" spans="2:26" hidden="1" x14ac:dyDescent="0.3">
      <c r="B1318" s="1"/>
      <c r="C1318" s="1"/>
      <c r="D1318" s="1"/>
      <c r="F1318" s="1"/>
      <c r="G1318" s="3" t="e">
        <f>(TeknologiOppgangNedgangUnik_Vader[[#This Row],[Open]]-TeknologiOppgangNedgangUnik_Vader[[#This Row],[Close]])/TeknologiOppgangNedgangUnik_Vader[[#This Row],[Close]]</f>
        <v>#DIV/0!</v>
      </c>
      <c r="H1318" s="1"/>
      <c r="I1318" s="1"/>
      <c r="J1318" s="1"/>
      <c r="K1318" s="1"/>
      <c r="M1318" s="1"/>
      <c r="N1318" s="1"/>
      <c r="O1318" s="1"/>
      <c r="P1318" s="1"/>
      <c r="Q1318" s="1"/>
      <c r="R1318" s="1"/>
      <c r="S1318" s="1"/>
      <c r="T1318" s="1"/>
      <c r="W1318" s="1"/>
      <c r="X1318" s="1"/>
      <c r="Y1318" s="1"/>
      <c r="Z1318" s="1"/>
    </row>
    <row r="1319" spans="2:26" hidden="1" x14ac:dyDescent="0.3">
      <c r="B1319" s="1"/>
      <c r="C1319" s="1"/>
      <c r="D1319" s="1"/>
      <c r="F1319" s="1"/>
      <c r="G1319" s="3" t="e">
        <f>(TeknologiOppgangNedgangUnik_Vader[[#This Row],[Open]]-TeknologiOppgangNedgangUnik_Vader[[#This Row],[Close]])/TeknologiOppgangNedgangUnik_Vader[[#This Row],[Close]]</f>
        <v>#DIV/0!</v>
      </c>
      <c r="H1319" s="1"/>
      <c r="I1319" s="1"/>
      <c r="J1319" s="1"/>
      <c r="K1319" s="1"/>
      <c r="M1319" s="1"/>
      <c r="N1319" s="1"/>
      <c r="O1319" s="1"/>
      <c r="P1319" s="1"/>
      <c r="Q1319" s="1"/>
      <c r="R1319" s="1"/>
      <c r="S1319" s="1"/>
      <c r="T1319" s="1"/>
      <c r="W1319" s="1"/>
      <c r="X1319" s="1"/>
      <c r="Y1319" s="1"/>
      <c r="Z1319" s="1"/>
    </row>
    <row r="1320" spans="2:26" hidden="1" x14ac:dyDescent="0.3">
      <c r="B1320" s="1"/>
      <c r="C1320" s="1"/>
      <c r="D1320" s="1"/>
      <c r="F1320" s="1"/>
      <c r="G1320" s="3" t="e">
        <f>(TeknologiOppgangNedgangUnik_Vader[[#This Row],[Open]]-TeknologiOppgangNedgangUnik_Vader[[#This Row],[Close]])/TeknologiOppgangNedgangUnik_Vader[[#This Row],[Close]]</f>
        <v>#DIV/0!</v>
      </c>
      <c r="H1320" s="1"/>
      <c r="I1320" s="1"/>
      <c r="J1320" s="1"/>
      <c r="K1320" s="1"/>
      <c r="M1320" s="1"/>
      <c r="N1320" s="1"/>
      <c r="O1320" s="1"/>
      <c r="P1320" s="1"/>
      <c r="Q1320" s="1"/>
      <c r="R1320" s="1"/>
      <c r="S1320" s="1"/>
      <c r="T1320" s="1"/>
      <c r="W1320" s="1"/>
      <c r="X1320" s="1"/>
      <c r="Y1320" s="1"/>
      <c r="Z1320" s="1"/>
    </row>
    <row r="1321" spans="2:26" hidden="1" x14ac:dyDescent="0.3">
      <c r="B1321" s="1"/>
      <c r="C1321" s="1"/>
      <c r="D1321" s="1"/>
      <c r="F1321" s="1"/>
      <c r="G1321" s="3" t="e">
        <f>(TeknologiOppgangNedgangUnik_Vader[[#This Row],[Open]]-TeknologiOppgangNedgangUnik_Vader[[#This Row],[Close]])/TeknologiOppgangNedgangUnik_Vader[[#This Row],[Close]]</f>
        <v>#DIV/0!</v>
      </c>
      <c r="H1321" s="1"/>
      <c r="I1321" s="1"/>
      <c r="J1321" s="1"/>
      <c r="K1321" s="1"/>
      <c r="M1321" s="1"/>
      <c r="N1321" s="1"/>
      <c r="O1321" s="1"/>
      <c r="P1321" s="1"/>
      <c r="Q1321" s="1"/>
      <c r="R1321" s="1"/>
      <c r="S1321" s="1"/>
      <c r="T1321" s="1"/>
      <c r="W1321" s="1"/>
      <c r="X1321" s="1"/>
      <c r="Y1321" s="1"/>
      <c r="Z1321" s="1"/>
    </row>
    <row r="1322" spans="2:26" hidden="1" x14ac:dyDescent="0.3">
      <c r="B1322" s="1"/>
      <c r="C1322" s="1"/>
      <c r="D1322" s="1"/>
      <c r="F1322" s="1"/>
      <c r="G1322" s="3" t="e">
        <f>(TeknologiOppgangNedgangUnik_Vader[[#This Row],[Open]]-TeknologiOppgangNedgangUnik_Vader[[#This Row],[Close]])/TeknologiOppgangNedgangUnik_Vader[[#This Row],[Close]]</f>
        <v>#DIV/0!</v>
      </c>
      <c r="H1322" s="1"/>
      <c r="I1322" s="1"/>
      <c r="J1322" s="1"/>
      <c r="K1322" s="1"/>
      <c r="M1322" s="1"/>
      <c r="N1322" s="1"/>
      <c r="O1322" s="1"/>
      <c r="P1322" s="1"/>
      <c r="Q1322" s="1"/>
      <c r="R1322" s="1"/>
      <c r="S1322" s="1"/>
      <c r="T1322" s="1"/>
      <c r="W1322" s="1"/>
      <c r="X1322" s="1"/>
      <c r="Y1322" s="1"/>
      <c r="Z1322" s="1"/>
    </row>
    <row r="1323" spans="2:26" hidden="1" x14ac:dyDescent="0.3">
      <c r="B1323" s="1"/>
      <c r="C1323" s="1"/>
      <c r="D1323" s="1"/>
      <c r="F1323" s="1"/>
      <c r="G1323" s="3" t="e">
        <f>(TeknologiOppgangNedgangUnik_Vader[[#This Row],[Open]]-TeknologiOppgangNedgangUnik_Vader[[#This Row],[Close]])/TeknologiOppgangNedgangUnik_Vader[[#This Row],[Close]]</f>
        <v>#DIV/0!</v>
      </c>
      <c r="H1323" s="1"/>
      <c r="I1323" s="1"/>
      <c r="J1323" s="1"/>
      <c r="K1323" s="1"/>
      <c r="M1323" s="1"/>
      <c r="N1323" s="1"/>
      <c r="O1323" s="1"/>
      <c r="P1323" s="1"/>
      <c r="Q1323" s="1"/>
      <c r="R1323" s="1"/>
      <c r="S1323" s="1"/>
      <c r="T1323" s="1"/>
      <c r="W1323" s="1"/>
      <c r="X1323" s="1"/>
      <c r="Y1323" s="1"/>
      <c r="Z1323" s="1"/>
    </row>
    <row r="1324" spans="2:26" hidden="1" x14ac:dyDescent="0.3">
      <c r="B1324" s="1"/>
      <c r="C1324" s="1"/>
      <c r="D1324" s="1"/>
      <c r="F1324" s="1"/>
      <c r="G1324" s="3" t="e">
        <f>(TeknologiOppgangNedgangUnik_Vader[[#This Row],[Open]]-TeknologiOppgangNedgangUnik_Vader[[#This Row],[Close]])/TeknologiOppgangNedgangUnik_Vader[[#This Row],[Close]]</f>
        <v>#DIV/0!</v>
      </c>
      <c r="H1324" s="1"/>
      <c r="I1324" s="1"/>
      <c r="J1324" s="1"/>
      <c r="K1324" s="1"/>
      <c r="M1324" s="1"/>
      <c r="N1324" s="1"/>
      <c r="O1324" s="1"/>
      <c r="P1324" s="1"/>
      <c r="Q1324" s="1"/>
      <c r="R1324" s="1"/>
      <c r="S1324" s="1"/>
      <c r="T1324" s="1"/>
      <c r="W1324" s="1"/>
      <c r="X1324" s="1"/>
      <c r="Y1324" s="1"/>
      <c r="Z1324" s="1"/>
    </row>
    <row r="1325" spans="2:26" hidden="1" x14ac:dyDescent="0.3">
      <c r="B1325" s="1"/>
      <c r="C1325" s="1"/>
      <c r="D1325" s="1"/>
      <c r="F1325" s="1"/>
      <c r="G1325" s="3" t="e">
        <f>(TeknologiOppgangNedgangUnik_Vader[[#This Row],[Open]]-TeknologiOppgangNedgangUnik_Vader[[#This Row],[Close]])/TeknologiOppgangNedgangUnik_Vader[[#This Row],[Close]]</f>
        <v>#DIV/0!</v>
      </c>
      <c r="H1325" s="1"/>
      <c r="I1325" s="1"/>
      <c r="J1325" s="1"/>
      <c r="K1325" s="1"/>
      <c r="M1325" s="1"/>
      <c r="N1325" s="1"/>
      <c r="O1325" s="1"/>
      <c r="P1325" s="1"/>
      <c r="Q1325" s="1"/>
      <c r="R1325" s="1"/>
      <c r="S1325" s="1"/>
      <c r="T1325" s="1"/>
      <c r="W1325" s="1"/>
      <c r="X1325" s="1"/>
      <c r="Y1325" s="1"/>
      <c r="Z1325" s="1"/>
    </row>
    <row r="1326" spans="2:26" hidden="1" x14ac:dyDescent="0.3">
      <c r="B1326" s="1"/>
      <c r="C1326" s="1"/>
      <c r="D1326" s="1"/>
      <c r="F1326" s="1"/>
      <c r="G1326" s="3" t="e">
        <f>(TeknologiOppgangNedgangUnik_Vader[[#This Row],[Open]]-TeknologiOppgangNedgangUnik_Vader[[#This Row],[Close]])/TeknologiOppgangNedgangUnik_Vader[[#This Row],[Close]]</f>
        <v>#DIV/0!</v>
      </c>
      <c r="H1326" s="1"/>
      <c r="I1326" s="1"/>
      <c r="J1326" s="1"/>
      <c r="K1326" s="1"/>
      <c r="M1326" s="1"/>
      <c r="N1326" s="1"/>
      <c r="O1326" s="1"/>
      <c r="P1326" s="1"/>
      <c r="Q1326" s="1"/>
      <c r="R1326" s="1"/>
      <c r="S1326" s="1"/>
      <c r="T1326" s="1"/>
      <c r="W1326" s="1"/>
      <c r="X1326" s="1"/>
      <c r="Y1326" s="1"/>
      <c r="Z1326" s="1"/>
    </row>
    <row r="1327" spans="2:26" hidden="1" x14ac:dyDescent="0.3">
      <c r="B1327" s="1"/>
      <c r="C1327" s="1"/>
      <c r="D1327" s="1"/>
      <c r="F1327" s="1"/>
      <c r="G1327" s="3" t="e">
        <f>(TeknologiOppgangNedgangUnik_Vader[[#This Row],[Open]]-TeknologiOppgangNedgangUnik_Vader[[#This Row],[Close]])/TeknologiOppgangNedgangUnik_Vader[[#This Row],[Close]]</f>
        <v>#DIV/0!</v>
      </c>
      <c r="H1327" s="1"/>
      <c r="I1327" s="1"/>
      <c r="J1327" s="1"/>
      <c r="K1327" s="1"/>
      <c r="M1327" s="1"/>
      <c r="N1327" s="1"/>
      <c r="O1327" s="1"/>
      <c r="P1327" s="1"/>
      <c r="Q1327" s="1"/>
      <c r="R1327" s="1"/>
      <c r="S1327" s="1"/>
      <c r="T1327" s="1"/>
      <c r="W1327" s="1"/>
      <c r="X1327" s="1"/>
      <c r="Y1327" s="1"/>
      <c r="Z1327" s="1"/>
    </row>
    <row r="1328" spans="2:26" hidden="1" x14ac:dyDescent="0.3">
      <c r="B1328" s="1"/>
      <c r="C1328" s="1"/>
      <c r="D1328" s="1"/>
      <c r="F1328" s="1"/>
      <c r="G1328" s="3" t="e">
        <f>(TeknologiOppgangNedgangUnik_Vader[[#This Row],[Open]]-TeknologiOppgangNedgangUnik_Vader[[#This Row],[Close]])/TeknologiOppgangNedgangUnik_Vader[[#This Row],[Close]]</f>
        <v>#DIV/0!</v>
      </c>
      <c r="H1328" s="1"/>
      <c r="I1328" s="1"/>
      <c r="J1328" s="1"/>
      <c r="K1328" s="1"/>
      <c r="M1328" s="1"/>
      <c r="N1328" s="1"/>
      <c r="O1328" s="1"/>
      <c r="P1328" s="1"/>
      <c r="Q1328" s="1"/>
      <c r="R1328" s="1"/>
      <c r="S1328" s="1"/>
      <c r="T1328" s="1"/>
      <c r="W1328" s="1"/>
      <c r="X1328" s="1"/>
      <c r="Y1328" s="1"/>
      <c r="Z1328" s="1"/>
    </row>
    <row r="1329" spans="2:26" hidden="1" x14ac:dyDescent="0.3">
      <c r="B1329" s="1"/>
      <c r="C1329" s="1"/>
      <c r="D1329" s="1"/>
      <c r="F1329" s="1"/>
      <c r="G1329" s="3" t="e">
        <f>(TeknologiOppgangNedgangUnik_Vader[[#This Row],[Open]]-TeknologiOppgangNedgangUnik_Vader[[#This Row],[Close]])/TeknologiOppgangNedgangUnik_Vader[[#This Row],[Close]]</f>
        <v>#DIV/0!</v>
      </c>
      <c r="H1329" s="1"/>
      <c r="I1329" s="1"/>
      <c r="J1329" s="1"/>
      <c r="K1329" s="1"/>
      <c r="M1329" s="1"/>
      <c r="N1329" s="1"/>
      <c r="O1329" s="1"/>
      <c r="P1329" s="1"/>
      <c r="Q1329" s="1"/>
      <c r="R1329" s="1"/>
      <c r="S1329" s="1"/>
      <c r="T1329" s="1"/>
      <c r="W1329" s="1"/>
      <c r="X1329" s="1"/>
      <c r="Y1329" s="1"/>
      <c r="Z1329" s="1"/>
    </row>
    <row r="1330" spans="2:26" hidden="1" x14ac:dyDescent="0.3">
      <c r="B1330" s="1"/>
      <c r="C1330" s="1"/>
      <c r="D1330" s="1"/>
      <c r="F1330" s="1"/>
      <c r="G1330" s="3" t="e">
        <f>(TeknologiOppgangNedgangUnik_Vader[[#This Row],[Open]]-TeknologiOppgangNedgangUnik_Vader[[#This Row],[Close]])/TeknologiOppgangNedgangUnik_Vader[[#This Row],[Close]]</f>
        <v>#DIV/0!</v>
      </c>
      <c r="H1330" s="1"/>
      <c r="I1330" s="1"/>
      <c r="J1330" s="1"/>
      <c r="K1330" s="1"/>
      <c r="M1330" s="1"/>
      <c r="N1330" s="1"/>
      <c r="O1330" s="1"/>
      <c r="P1330" s="1"/>
      <c r="Q1330" s="1"/>
      <c r="R1330" s="1"/>
      <c r="S1330" s="1"/>
      <c r="T1330" s="1"/>
      <c r="W1330" s="1"/>
      <c r="X1330" s="1"/>
      <c r="Y1330" s="1"/>
      <c r="Z1330" s="1"/>
    </row>
    <row r="1331" spans="2:26" hidden="1" x14ac:dyDescent="0.3">
      <c r="B1331" s="1"/>
      <c r="C1331" s="1"/>
      <c r="D1331" s="1"/>
      <c r="F1331" s="1"/>
      <c r="G1331" s="3" t="e">
        <f>(TeknologiOppgangNedgangUnik_Vader[[#This Row],[Open]]-TeknologiOppgangNedgangUnik_Vader[[#This Row],[Close]])/TeknologiOppgangNedgangUnik_Vader[[#This Row],[Close]]</f>
        <v>#DIV/0!</v>
      </c>
      <c r="H1331" s="1"/>
      <c r="I1331" s="1"/>
      <c r="J1331" s="1"/>
      <c r="K1331" s="1"/>
      <c r="M1331" s="1"/>
      <c r="N1331" s="1"/>
      <c r="O1331" s="1"/>
      <c r="P1331" s="1"/>
      <c r="Q1331" s="1"/>
      <c r="R1331" s="1"/>
      <c r="S1331" s="1"/>
      <c r="T1331" s="1"/>
      <c r="W1331" s="1"/>
      <c r="X1331" s="1"/>
      <c r="Y1331" s="1"/>
      <c r="Z1331" s="1"/>
    </row>
    <row r="1332" spans="2:26" hidden="1" x14ac:dyDescent="0.3">
      <c r="B1332" s="1"/>
      <c r="C1332" s="1"/>
      <c r="D1332" s="1"/>
      <c r="F1332" s="1"/>
      <c r="G1332" s="3" t="e">
        <f>(TeknologiOppgangNedgangUnik_Vader[[#This Row],[Open]]-TeknologiOppgangNedgangUnik_Vader[[#This Row],[Close]])/TeknologiOppgangNedgangUnik_Vader[[#This Row],[Close]]</f>
        <v>#DIV/0!</v>
      </c>
      <c r="H1332" s="1"/>
      <c r="I1332" s="1"/>
      <c r="J1332" s="1"/>
      <c r="K1332" s="1"/>
      <c r="M1332" s="1"/>
      <c r="N1332" s="1"/>
      <c r="O1332" s="1"/>
      <c r="P1332" s="1"/>
      <c r="Q1332" s="1"/>
      <c r="R1332" s="1"/>
      <c r="S1332" s="1"/>
      <c r="T1332" s="1"/>
      <c r="W1332" s="1"/>
      <c r="X1332" s="1"/>
      <c r="Y1332" s="1"/>
      <c r="Z1332" s="1"/>
    </row>
    <row r="1333" spans="2:26" hidden="1" x14ac:dyDescent="0.3">
      <c r="B1333" s="1"/>
      <c r="C1333" s="1"/>
      <c r="D1333" s="1"/>
      <c r="F1333" s="1"/>
      <c r="G1333" s="3" t="e">
        <f>(TeknologiOppgangNedgangUnik_Vader[[#This Row],[Open]]-TeknologiOppgangNedgangUnik_Vader[[#This Row],[Close]])/TeknologiOppgangNedgangUnik_Vader[[#This Row],[Close]]</f>
        <v>#DIV/0!</v>
      </c>
      <c r="H1333" s="1"/>
      <c r="I1333" s="1"/>
      <c r="J1333" s="1"/>
      <c r="K1333" s="1"/>
      <c r="M1333" s="1"/>
      <c r="N1333" s="1"/>
      <c r="O1333" s="1"/>
      <c r="P1333" s="1"/>
      <c r="Q1333" s="1"/>
      <c r="R1333" s="1"/>
      <c r="S1333" s="1"/>
      <c r="T1333" s="1"/>
      <c r="W1333" s="1"/>
      <c r="X1333" s="1"/>
      <c r="Y1333" s="1"/>
      <c r="Z1333" s="1"/>
    </row>
    <row r="1334" spans="2:26" hidden="1" x14ac:dyDescent="0.3">
      <c r="B1334" s="1"/>
      <c r="C1334" s="1"/>
      <c r="D1334" s="1"/>
      <c r="F1334" s="1"/>
      <c r="G1334" s="3" t="e">
        <f>(TeknologiOppgangNedgangUnik_Vader[[#This Row],[Open]]-TeknologiOppgangNedgangUnik_Vader[[#This Row],[Close]])/TeknologiOppgangNedgangUnik_Vader[[#This Row],[Close]]</f>
        <v>#DIV/0!</v>
      </c>
      <c r="H1334" s="1"/>
      <c r="I1334" s="1"/>
      <c r="J1334" s="1"/>
      <c r="K1334" s="1"/>
      <c r="M1334" s="1"/>
      <c r="N1334" s="1"/>
      <c r="O1334" s="1"/>
      <c r="P1334" s="1"/>
      <c r="Q1334" s="1"/>
      <c r="R1334" s="1"/>
      <c r="S1334" s="1"/>
      <c r="T1334" s="1"/>
      <c r="W1334" s="1"/>
      <c r="X1334" s="1"/>
      <c r="Y1334" s="1"/>
      <c r="Z1334" s="1"/>
    </row>
    <row r="1335" spans="2:26" hidden="1" x14ac:dyDescent="0.3">
      <c r="B1335" s="1"/>
      <c r="C1335" s="1"/>
      <c r="D1335" s="1"/>
      <c r="F1335" s="1"/>
      <c r="G1335" s="3" t="e">
        <f>(TeknologiOppgangNedgangUnik_Vader[[#This Row],[Open]]-TeknologiOppgangNedgangUnik_Vader[[#This Row],[Close]])/TeknologiOppgangNedgangUnik_Vader[[#This Row],[Close]]</f>
        <v>#DIV/0!</v>
      </c>
      <c r="H1335" s="1"/>
      <c r="I1335" s="1"/>
      <c r="J1335" s="1"/>
      <c r="K1335" s="1"/>
      <c r="M1335" s="1"/>
      <c r="N1335" s="1"/>
      <c r="O1335" s="1"/>
      <c r="P1335" s="1"/>
      <c r="Q1335" s="1"/>
      <c r="R1335" s="1"/>
      <c r="S1335" s="1"/>
      <c r="T1335" s="1"/>
      <c r="W1335" s="1"/>
      <c r="X1335" s="1"/>
      <c r="Y1335" s="1"/>
      <c r="Z1335" s="1"/>
    </row>
    <row r="1336" spans="2:26" hidden="1" x14ac:dyDescent="0.3">
      <c r="B1336" s="1"/>
      <c r="C1336" s="1"/>
      <c r="D1336" s="1"/>
      <c r="F1336" s="1"/>
      <c r="G1336" s="3" t="e">
        <f>(TeknologiOppgangNedgangUnik_Vader[[#This Row],[Open]]-TeknologiOppgangNedgangUnik_Vader[[#This Row],[Close]])/TeknologiOppgangNedgangUnik_Vader[[#This Row],[Close]]</f>
        <v>#DIV/0!</v>
      </c>
      <c r="H1336" s="1"/>
      <c r="I1336" s="1"/>
      <c r="J1336" s="1"/>
      <c r="K1336" s="1"/>
      <c r="M1336" s="1"/>
      <c r="N1336" s="1"/>
      <c r="O1336" s="1"/>
      <c r="P1336" s="1"/>
      <c r="Q1336" s="1"/>
      <c r="R1336" s="1"/>
      <c r="S1336" s="1"/>
      <c r="T1336" s="1"/>
      <c r="W1336" s="1"/>
      <c r="X1336" s="1"/>
      <c r="Y1336" s="1"/>
      <c r="Z1336" s="1"/>
    </row>
    <row r="1337" spans="2:26" hidden="1" x14ac:dyDescent="0.3">
      <c r="B1337" s="1"/>
      <c r="C1337" s="1"/>
      <c r="D1337" s="1"/>
      <c r="F1337" s="1"/>
      <c r="G1337" s="3" t="e">
        <f>(TeknologiOppgangNedgangUnik_Vader[[#This Row],[Open]]-TeknologiOppgangNedgangUnik_Vader[[#This Row],[Close]])/TeknologiOppgangNedgangUnik_Vader[[#This Row],[Close]]</f>
        <v>#DIV/0!</v>
      </c>
      <c r="H1337" s="1"/>
      <c r="I1337" s="1"/>
      <c r="J1337" s="1"/>
      <c r="K1337" s="1"/>
      <c r="M1337" s="1"/>
      <c r="N1337" s="1"/>
      <c r="O1337" s="1"/>
      <c r="P1337" s="1"/>
      <c r="Q1337" s="1"/>
      <c r="R1337" s="1"/>
      <c r="S1337" s="1"/>
      <c r="T1337" s="1"/>
      <c r="W1337" s="1"/>
      <c r="X1337" s="1"/>
      <c r="Y1337" s="1"/>
      <c r="Z1337" s="1"/>
    </row>
    <row r="1338" spans="2:26" hidden="1" x14ac:dyDescent="0.3">
      <c r="B1338" s="1"/>
      <c r="C1338" s="1"/>
      <c r="D1338" s="1"/>
      <c r="F1338" s="1"/>
      <c r="G1338" s="3" t="e">
        <f>(TeknologiOppgangNedgangUnik_Vader[[#This Row],[Open]]-TeknologiOppgangNedgangUnik_Vader[[#This Row],[Close]])/TeknologiOppgangNedgangUnik_Vader[[#This Row],[Close]]</f>
        <v>#DIV/0!</v>
      </c>
      <c r="H1338" s="1"/>
      <c r="I1338" s="1"/>
      <c r="J1338" s="1"/>
      <c r="K1338" s="1"/>
      <c r="M1338" s="1"/>
      <c r="N1338" s="1"/>
      <c r="O1338" s="1"/>
      <c r="P1338" s="1"/>
      <c r="Q1338" s="1"/>
      <c r="R1338" s="1"/>
      <c r="S1338" s="1"/>
      <c r="T1338" s="1"/>
      <c r="W1338" s="1"/>
      <c r="X1338" s="1"/>
      <c r="Y1338" s="1"/>
      <c r="Z1338" s="1"/>
    </row>
    <row r="1339" spans="2:26" hidden="1" x14ac:dyDescent="0.3">
      <c r="B1339" s="1"/>
      <c r="C1339" s="1"/>
      <c r="D1339" s="1"/>
      <c r="F1339" s="1"/>
      <c r="G1339" s="3" t="e">
        <f>(TeknologiOppgangNedgangUnik_Vader[[#This Row],[Open]]-TeknologiOppgangNedgangUnik_Vader[[#This Row],[Close]])/TeknologiOppgangNedgangUnik_Vader[[#This Row],[Close]]</f>
        <v>#DIV/0!</v>
      </c>
      <c r="H1339" s="1"/>
      <c r="I1339" s="1"/>
      <c r="J1339" s="1"/>
      <c r="K1339" s="1"/>
      <c r="M1339" s="1"/>
      <c r="N1339" s="1"/>
      <c r="O1339" s="1"/>
      <c r="P1339" s="1"/>
      <c r="Q1339" s="1"/>
      <c r="R1339" s="1"/>
      <c r="S1339" s="1"/>
      <c r="T1339" s="1"/>
      <c r="W1339" s="1"/>
      <c r="X1339" s="1"/>
      <c r="Y1339" s="1"/>
      <c r="Z1339" s="1"/>
    </row>
    <row r="1340" spans="2:26" hidden="1" x14ac:dyDescent="0.3">
      <c r="B1340" s="1"/>
      <c r="C1340" s="1"/>
      <c r="D1340" s="1"/>
      <c r="F1340" s="1"/>
      <c r="G1340" s="3" t="e">
        <f>(TeknologiOppgangNedgangUnik_Vader[[#This Row],[Open]]-TeknologiOppgangNedgangUnik_Vader[[#This Row],[Close]])/TeknologiOppgangNedgangUnik_Vader[[#This Row],[Close]]</f>
        <v>#DIV/0!</v>
      </c>
      <c r="H1340" s="1"/>
      <c r="I1340" s="1"/>
      <c r="J1340" s="1"/>
      <c r="K1340" s="1"/>
      <c r="M1340" s="1"/>
      <c r="N1340" s="1"/>
      <c r="O1340" s="1"/>
      <c r="P1340" s="1"/>
      <c r="Q1340" s="1"/>
      <c r="R1340" s="1"/>
      <c r="S1340" s="1"/>
      <c r="T1340" s="1"/>
      <c r="W1340" s="1"/>
      <c r="X1340" s="1"/>
      <c r="Y1340" s="1"/>
      <c r="Z1340" s="1"/>
    </row>
    <row r="1341" spans="2:26" hidden="1" x14ac:dyDescent="0.3">
      <c r="B1341" s="1"/>
      <c r="C1341" s="1"/>
      <c r="D1341" s="1"/>
      <c r="F1341" s="1"/>
      <c r="G1341" s="3" t="e">
        <f>(TeknologiOppgangNedgangUnik_Vader[[#This Row],[Open]]-TeknologiOppgangNedgangUnik_Vader[[#This Row],[Close]])/TeknologiOppgangNedgangUnik_Vader[[#This Row],[Close]]</f>
        <v>#DIV/0!</v>
      </c>
      <c r="H1341" s="1"/>
      <c r="I1341" s="1"/>
      <c r="J1341" s="1"/>
      <c r="K1341" s="1"/>
      <c r="M1341" s="1"/>
      <c r="N1341" s="1"/>
      <c r="O1341" s="1"/>
      <c r="P1341" s="1"/>
      <c r="Q1341" s="1"/>
      <c r="R1341" s="1"/>
      <c r="S1341" s="1"/>
      <c r="T1341" s="1"/>
      <c r="W1341" s="1"/>
      <c r="X1341" s="1"/>
      <c r="Y1341" s="1"/>
      <c r="Z1341" s="1"/>
    </row>
    <row r="1342" spans="2:26" hidden="1" x14ac:dyDescent="0.3">
      <c r="B1342" s="1"/>
      <c r="C1342" s="1"/>
      <c r="D1342" s="1"/>
      <c r="F1342" s="1"/>
      <c r="G1342" s="3" t="e">
        <f>(TeknologiOppgangNedgangUnik_Vader[[#This Row],[Open]]-TeknologiOppgangNedgangUnik_Vader[[#This Row],[Close]])/TeknologiOppgangNedgangUnik_Vader[[#This Row],[Close]]</f>
        <v>#DIV/0!</v>
      </c>
      <c r="H1342" s="1"/>
      <c r="I1342" s="1"/>
      <c r="J1342" s="1"/>
      <c r="K1342" s="1"/>
      <c r="M1342" s="1"/>
      <c r="N1342" s="1"/>
      <c r="O1342" s="1"/>
      <c r="P1342" s="1"/>
      <c r="Q1342" s="1"/>
      <c r="R1342" s="1"/>
      <c r="S1342" s="1"/>
      <c r="T1342" s="1"/>
      <c r="W1342" s="1"/>
      <c r="X1342" s="1"/>
      <c r="Y1342" s="1"/>
      <c r="Z1342" s="1"/>
    </row>
    <row r="1343" spans="2:26" hidden="1" x14ac:dyDescent="0.3">
      <c r="B1343" s="1"/>
      <c r="C1343" s="1"/>
      <c r="D1343" s="1"/>
      <c r="F1343" s="1"/>
      <c r="G1343" s="3" t="e">
        <f>(TeknologiOppgangNedgangUnik_Vader[[#This Row],[Open]]-TeknologiOppgangNedgangUnik_Vader[[#This Row],[Close]])/TeknologiOppgangNedgangUnik_Vader[[#This Row],[Close]]</f>
        <v>#DIV/0!</v>
      </c>
      <c r="H1343" s="1"/>
      <c r="I1343" s="1"/>
      <c r="J1343" s="1"/>
      <c r="K1343" s="1"/>
      <c r="M1343" s="1"/>
      <c r="N1343" s="1"/>
      <c r="O1343" s="1"/>
      <c r="P1343" s="1"/>
      <c r="Q1343" s="1"/>
      <c r="R1343" s="1"/>
      <c r="S1343" s="1"/>
      <c r="T1343" s="1"/>
      <c r="W1343" s="1"/>
      <c r="X1343" s="1"/>
      <c r="Y1343" s="1"/>
      <c r="Z1343" s="1"/>
    </row>
    <row r="1344" spans="2:26" hidden="1" x14ac:dyDescent="0.3">
      <c r="B1344" s="1"/>
      <c r="C1344" s="1"/>
      <c r="D1344" s="1"/>
      <c r="F1344" s="1"/>
      <c r="G1344" s="3" t="e">
        <f>(TeknologiOppgangNedgangUnik_Vader[[#This Row],[Open]]-TeknologiOppgangNedgangUnik_Vader[[#This Row],[Close]])/TeknologiOppgangNedgangUnik_Vader[[#This Row],[Close]]</f>
        <v>#DIV/0!</v>
      </c>
      <c r="H1344" s="1"/>
      <c r="I1344" s="1"/>
      <c r="J1344" s="1"/>
      <c r="K1344" s="1"/>
      <c r="M1344" s="1"/>
      <c r="N1344" s="1"/>
      <c r="O1344" s="1"/>
      <c r="P1344" s="1"/>
      <c r="Q1344" s="1"/>
      <c r="R1344" s="1"/>
      <c r="S1344" s="1"/>
      <c r="T1344" s="1"/>
      <c r="W1344" s="1"/>
      <c r="X1344" s="1"/>
      <c r="Y1344" s="1"/>
      <c r="Z1344" s="1"/>
    </row>
    <row r="1345" spans="2:26" hidden="1" x14ac:dyDescent="0.3">
      <c r="B1345" s="1"/>
      <c r="C1345" s="1"/>
      <c r="D1345" s="1"/>
      <c r="F1345" s="1"/>
      <c r="G1345" s="3" t="e">
        <f>(TeknologiOppgangNedgangUnik_Vader[[#This Row],[Open]]-TeknologiOppgangNedgangUnik_Vader[[#This Row],[Close]])/TeknologiOppgangNedgangUnik_Vader[[#This Row],[Close]]</f>
        <v>#DIV/0!</v>
      </c>
      <c r="H1345" s="1"/>
      <c r="I1345" s="1"/>
      <c r="J1345" s="1"/>
      <c r="K1345" s="1"/>
      <c r="M1345" s="1"/>
      <c r="N1345" s="1"/>
      <c r="O1345" s="1"/>
      <c r="P1345" s="1"/>
      <c r="Q1345" s="1"/>
      <c r="R1345" s="1"/>
      <c r="S1345" s="1"/>
      <c r="T1345" s="1"/>
      <c r="W1345" s="1"/>
      <c r="X1345" s="1"/>
      <c r="Y1345" s="1"/>
      <c r="Z1345" s="1"/>
    </row>
    <row r="1346" spans="2:26" hidden="1" x14ac:dyDescent="0.3">
      <c r="B1346" s="1"/>
      <c r="C1346" s="1"/>
      <c r="D1346" s="1"/>
      <c r="F1346" s="1"/>
      <c r="G1346" s="3" t="e">
        <f>(TeknologiOppgangNedgangUnik_Vader[[#This Row],[Open]]-TeknologiOppgangNedgangUnik_Vader[[#This Row],[Close]])/TeknologiOppgangNedgangUnik_Vader[[#This Row],[Close]]</f>
        <v>#DIV/0!</v>
      </c>
      <c r="H1346" s="1"/>
      <c r="I1346" s="1"/>
      <c r="J1346" s="1"/>
      <c r="K1346" s="1"/>
      <c r="M1346" s="1"/>
      <c r="N1346" s="1"/>
      <c r="O1346" s="1"/>
      <c r="P1346" s="1"/>
      <c r="Q1346" s="1"/>
      <c r="R1346" s="1"/>
      <c r="S1346" s="1"/>
      <c r="T1346" s="1"/>
      <c r="W1346" s="1"/>
      <c r="X1346" s="1"/>
      <c r="Y1346" s="1"/>
      <c r="Z1346" s="1"/>
    </row>
    <row r="1347" spans="2:26" hidden="1" x14ac:dyDescent="0.3">
      <c r="B1347" s="1"/>
      <c r="C1347" s="1"/>
      <c r="D1347" s="1"/>
      <c r="F1347" s="1"/>
      <c r="G1347" s="3" t="e">
        <f>(TeknologiOppgangNedgangUnik_Vader[[#This Row],[Open]]-TeknologiOppgangNedgangUnik_Vader[[#This Row],[Close]])/TeknologiOppgangNedgangUnik_Vader[[#This Row],[Close]]</f>
        <v>#DIV/0!</v>
      </c>
      <c r="H1347" s="1"/>
      <c r="I1347" s="1"/>
      <c r="J1347" s="1"/>
      <c r="K1347" s="1"/>
      <c r="M1347" s="1"/>
      <c r="N1347" s="1"/>
      <c r="O1347" s="1"/>
      <c r="P1347" s="1"/>
      <c r="Q1347" s="1"/>
      <c r="R1347" s="1"/>
      <c r="S1347" s="1"/>
      <c r="T1347" s="1"/>
      <c r="W1347" s="1"/>
      <c r="X1347" s="1"/>
      <c r="Y1347" s="1"/>
      <c r="Z1347" s="1"/>
    </row>
    <row r="1348" spans="2:26" hidden="1" x14ac:dyDescent="0.3">
      <c r="B1348" s="1"/>
      <c r="C1348" s="1"/>
      <c r="D1348" s="1"/>
      <c r="F1348" s="1"/>
      <c r="G1348" s="3" t="e">
        <f>(TeknologiOppgangNedgangUnik_Vader[[#This Row],[Open]]-TeknologiOppgangNedgangUnik_Vader[[#This Row],[Close]])/TeknologiOppgangNedgangUnik_Vader[[#This Row],[Close]]</f>
        <v>#DIV/0!</v>
      </c>
      <c r="H1348" s="1"/>
      <c r="I1348" s="1"/>
      <c r="J1348" s="1"/>
      <c r="K1348" s="1"/>
      <c r="M1348" s="1"/>
      <c r="N1348" s="1"/>
      <c r="O1348" s="1"/>
      <c r="P1348" s="1"/>
      <c r="Q1348" s="1"/>
      <c r="R1348" s="1"/>
      <c r="S1348" s="1"/>
      <c r="T1348" s="1"/>
      <c r="W1348" s="1"/>
      <c r="X1348" s="1"/>
      <c r="Y1348" s="1"/>
      <c r="Z1348" s="1"/>
    </row>
    <row r="1349" spans="2:26" hidden="1" x14ac:dyDescent="0.3">
      <c r="B1349" s="1"/>
      <c r="C1349" s="1"/>
      <c r="D1349" s="1"/>
      <c r="F1349" s="1"/>
      <c r="G1349" s="3" t="e">
        <f>(TeknologiOppgangNedgangUnik_Vader[[#This Row],[Open]]-TeknologiOppgangNedgangUnik_Vader[[#This Row],[Close]])/TeknologiOppgangNedgangUnik_Vader[[#This Row],[Close]]</f>
        <v>#DIV/0!</v>
      </c>
      <c r="H1349" s="1"/>
      <c r="I1349" s="1"/>
      <c r="J1349" s="1"/>
      <c r="K1349" s="1"/>
      <c r="M1349" s="1"/>
      <c r="N1349" s="1"/>
      <c r="O1349" s="1"/>
      <c r="P1349" s="1"/>
      <c r="Q1349" s="1"/>
      <c r="R1349" s="1"/>
      <c r="S1349" s="1"/>
      <c r="T1349" s="1"/>
      <c r="W1349" s="1"/>
      <c r="X1349" s="1"/>
      <c r="Y1349" s="1"/>
      <c r="Z1349" s="1"/>
    </row>
    <row r="1350" spans="2:26" hidden="1" x14ac:dyDescent="0.3">
      <c r="B1350" s="1"/>
      <c r="C1350" s="1"/>
      <c r="D1350" s="1"/>
      <c r="F1350" s="1"/>
      <c r="G1350" s="3" t="e">
        <f>(TeknologiOppgangNedgangUnik_Vader[[#This Row],[Open]]-TeknologiOppgangNedgangUnik_Vader[[#This Row],[Close]])/TeknologiOppgangNedgangUnik_Vader[[#This Row],[Close]]</f>
        <v>#DIV/0!</v>
      </c>
      <c r="H1350" s="1"/>
      <c r="I1350" s="1"/>
      <c r="J1350" s="1"/>
      <c r="K1350" s="1"/>
      <c r="M1350" s="1"/>
      <c r="N1350" s="1"/>
      <c r="O1350" s="1"/>
      <c r="P1350" s="1"/>
      <c r="Q1350" s="1"/>
      <c r="R1350" s="1"/>
      <c r="S1350" s="1"/>
      <c r="T1350" s="1"/>
      <c r="W1350" s="1"/>
      <c r="X1350" s="1"/>
      <c r="Y1350" s="1"/>
      <c r="Z1350" s="1"/>
    </row>
    <row r="1351" spans="2:26" hidden="1" x14ac:dyDescent="0.3">
      <c r="B1351" s="1"/>
      <c r="C1351" s="1"/>
      <c r="D1351" s="1"/>
      <c r="F1351" s="1"/>
      <c r="G1351" s="3" t="e">
        <f>(TeknologiOppgangNedgangUnik_Vader[[#This Row],[Open]]-TeknologiOppgangNedgangUnik_Vader[[#This Row],[Close]])/TeknologiOppgangNedgangUnik_Vader[[#This Row],[Close]]</f>
        <v>#DIV/0!</v>
      </c>
      <c r="H1351" s="1"/>
      <c r="I1351" s="1"/>
      <c r="J1351" s="1"/>
      <c r="K1351" s="1"/>
      <c r="M1351" s="1"/>
      <c r="N1351" s="1"/>
      <c r="O1351" s="1"/>
      <c r="P1351" s="1"/>
      <c r="Q1351" s="1"/>
      <c r="R1351" s="1"/>
      <c r="S1351" s="1"/>
      <c r="T1351" s="1"/>
      <c r="W1351" s="1"/>
      <c r="X1351" s="1"/>
      <c r="Y1351" s="1"/>
      <c r="Z1351" s="1"/>
    </row>
    <row r="1352" spans="2:26" hidden="1" x14ac:dyDescent="0.3">
      <c r="B1352" s="1"/>
      <c r="C1352" s="1"/>
      <c r="D1352" s="1"/>
      <c r="F1352" s="1"/>
      <c r="G1352" s="3" t="e">
        <f>(TeknologiOppgangNedgangUnik_Vader[[#This Row],[Open]]-TeknologiOppgangNedgangUnik_Vader[[#This Row],[Close]])/TeknologiOppgangNedgangUnik_Vader[[#This Row],[Close]]</f>
        <v>#DIV/0!</v>
      </c>
      <c r="H1352" s="1"/>
      <c r="I1352" s="1"/>
      <c r="J1352" s="1"/>
      <c r="K1352" s="1"/>
      <c r="M1352" s="1"/>
      <c r="N1352" s="1"/>
      <c r="O1352" s="1"/>
      <c r="P1352" s="1"/>
      <c r="Q1352" s="1"/>
      <c r="R1352" s="1"/>
      <c r="S1352" s="1"/>
      <c r="T1352" s="1"/>
      <c r="W1352" s="1"/>
      <c r="X1352" s="1"/>
      <c r="Y1352" s="1"/>
      <c r="Z1352" s="1"/>
    </row>
    <row r="1353" spans="2:26" hidden="1" x14ac:dyDescent="0.3">
      <c r="B1353" s="1"/>
      <c r="C1353" s="1"/>
      <c r="D1353" s="1"/>
      <c r="F1353" s="1"/>
      <c r="G1353" s="3" t="e">
        <f>(TeknologiOppgangNedgangUnik_Vader[[#This Row],[Open]]-TeknologiOppgangNedgangUnik_Vader[[#This Row],[Close]])/TeknologiOppgangNedgangUnik_Vader[[#This Row],[Close]]</f>
        <v>#DIV/0!</v>
      </c>
      <c r="H1353" s="1"/>
      <c r="I1353" s="1"/>
      <c r="J1353" s="1"/>
      <c r="K1353" s="1"/>
      <c r="M1353" s="1"/>
      <c r="N1353" s="1"/>
      <c r="O1353" s="1"/>
      <c r="P1353" s="1"/>
      <c r="Q1353" s="1"/>
      <c r="R1353" s="1"/>
      <c r="S1353" s="1"/>
      <c r="T1353" s="1"/>
      <c r="W1353" s="1"/>
      <c r="X1353" s="1"/>
      <c r="Y1353" s="1"/>
      <c r="Z1353" s="1"/>
    </row>
    <row r="1354" spans="2:26" hidden="1" x14ac:dyDescent="0.3">
      <c r="B1354" s="1"/>
      <c r="C1354" s="1"/>
      <c r="D1354" s="1"/>
      <c r="F1354" s="1"/>
      <c r="G1354" s="3" t="e">
        <f>(TeknologiOppgangNedgangUnik_Vader[[#This Row],[Open]]-TeknologiOppgangNedgangUnik_Vader[[#This Row],[Close]])/TeknologiOppgangNedgangUnik_Vader[[#This Row],[Close]]</f>
        <v>#DIV/0!</v>
      </c>
      <c r="H1354" s="1"/>
      <c r="I1354" s="1"/>
      <c r="J1354" s="1"/>
      <c r="K1354" s="1"/>
      <c r="M1354" s="1"/>
      <c r="N1354" s="1"/>
      <c r="O1354" s="1"/>
      <c r="P1354" s="1"/>
      <c r="Q1354" s="1"/>
      <c r="R1354" s="1"/>
      <c r="S1354" s="1"/>
      <c r="T1354" s="1"/>
      <c r="W1354" s="1"/>
      <c r="X1354" s="1"/>
      <c r="Y1354" s="1"/>
      <c r="Z1354" s="1"/>
    </row>
    <row r="1355" spans="2:26" hidden="1" x14ac:dyDescent="0.3">
      <c r="B1355" s="1"/>
      <c r="C1355" s="1"/>
      <c r="D1355" s="1"/>
      <c r="F1355" s="1"/>
      <c r="G1355" s="3" t="e">
        <f>(TeknologiOppgangNedgangUnik_Vader[[#This Row],[Open]]-TeknologiOppgangNedgangUnik_Vader[[#This Row],[Close]])/TeknologiOppgangNedgangUnik_Vader[[#This Row],[Close]]</f>
        <v>#DIV/0!</v>
      </c>
      <c r="H1355" s="1"/>
      <c r="I1355" s="1"/>
      <c r="J1355" s="1"/>
      <c r="K1355" s="1"/>
      <c r="M1355" s="1"/>
      <c r="N1355" s="1"/>
      <c r="O1355" s="1"/>
      <c r="P1355" s="1"/>
      <c r="Q1355" s="1"/>
      <c r="R1355" s="1"/>
      <c r="S1355" s="1"/>
      <c r="T1355" s="1"/>
      <c r="W1355" s="1"/>
      <c r="X1355" s="1"/>
      <c r="Y1355" s="1"/>
      <c r="Z1355" s="1"/>
    </row>
    <row r="1356" spans="2:26" hidden="1" x14ac:dyDescent="0.3">
      <c r="B1356" s="1"/>
      <c r="C1356" s="1"/>
      <c r="D1356" s="1"/>
      <c r="F1356" s="1"/>
      <c r="G1356" s="3" t="e">
        <f>(TeknologiOppgangNedgangUnik_Vader[[#This Row],[Open]]-TeknologiOppgangNedgangUnik_Vader[[#This Row],[Close]])/TeknologiOppgangNedgangUnik_Vader[[#This Row],[Close]]</f>
        <v>#DIV/0!</v>
      </c>
      <c r="H1356" s="1"/>
      <c r="I1356" s="1"/>
      <c r="J1356" s="1"/>
      <c r="K1356" s="1"/>
      <c r="M1356" s="1"/>
      <c r="N1356" s="1"/>
      <c r="O1356" s="1"/>
      <c r="P1356" s="1"/>
      <c r="Q1356" s="1"/>
      <c r="R1356" s="1"/>
      <c r="S1356" s="1"/>
      <c r="T1356" s="1"/>
      <c r="W1356" s="1"/>
      <c r="X1356" s="1"/>
      <c r="Y1356" s="1"/>
      <c r="Z1356" s="1"/>
    </row>
    <row r="1357" spans="2:26" hidden="1" x14ac:dyDescent="0.3">
      <c r="B1357" s="1"/>
      <c r="C1357" s="1"/>
      <c r="D1357" s="1"/>
      <c r="F1357" s="1"/>
      <c r="G1357" s="3" t="e">
        <f>(TeknologiOppgangNedgangUnik_Vader[[#This Row],[Open]]-TeknologiOppgangNedgangUnik_Vader[[#This Row],[Close]])/TeknologiOppgangNedgangUnik_Vader[[#This Row],[Close]]</f>
        <v>#DIV/0!</v>
      </c>
      <c r="H1357" s="1"/>
      <c r="I1357" s="1"/>
      <c r="J1357" s="1"/>
      <c r="K1357" s="1"/>
      <c r="M1357" s="1"/>
      <c r="N1357" s="1"/>
      <c r="O1357" s="1"/>
      <c r="P1357" s="1"/>
      <c r="Q1357" s="1"/>
      <c r="R1357" s="1"/>
      <c r="S1357" s="1"/>
      <c r="T1357" s="1"/>
      <c r="W1357" s="1"/>
      <c r="X1357" s="1"/>
      <c r="Y1357" s="1"/>
      <c r="Z1357" s="1"/>
    </row>
    <row r="1358" spans="2:26" hidden="1" x14ac:dyDescent="0.3">
      <c r="B1358" s="1"/>
      <c r="C1358" s="1"/>
      <c r="D1358" s="1"/>
      <c r="F1358" s="1"/>
      <c r="G1358" s="3" t="e">
        <f>(TeknologiOppgangNedgangUnik_Vader[[#This Row],[Open]]-TeknologiOppgangNedgangUnik_Vader[[#This Row],[Close]])/TeknologiOppgangNedgangUnik_Vader[[#This Row],[Close]]</f>
        <v>#DIV/0!</v>
      </c>
      <c r="H1358" s="1"/>
      <c r="I1358" s="1"/>
      <c r="J1358" s="1"/>
      <c r="K1358" s="1"/>
      <c r="M1358" s="1"/>
      <c r="N1358" s="1"/>
      <c r="O1358" s="1"/>
      <c r="P1358" s="1"/>
      <c r="Q1358" s="1"/>
      <c r="R1358" s="1"/>
      <c r="S1358" s="1"/>
      <c r="T1358" s="1"/>
      <c r="W1358" s="1"/>
      <c r="X1358" s="1"/>
      <c r="Y1358" s="1"/>
      <c r="Z1358" s="1"/>
    </row>
    <row r="1359" spans="2:26" hidden="1" x14ac:dyDescent="0.3">
      <c r="B1359" s="1"/>
      <c r="C1359" s="1"/>
      <c r="D1359" s="1"/>
      <c r="F1359" s="1"/>
      <c r="G1359" s="3" t="e">
        <f>(TeknologiOppgangNedgangUnik_Vader[[#This Row],[Open]]-TeknologiOppgangNedgangUnik_Vader[[#This Row],[Close]])/TeknologiOppgangNedgangUnik_Vader[[#This Row],[Close]]</f>
        <v>#DIV/0!</v>
      </c>
      <c r="H1359" s="1"/>
      <c r="I1359" s="1"/>
      <c r="J1359" s="1"/>
      <c r="K1359" s="1"/>
      <c r="M1359" s="1"/>
      <c r="N1359" s="1"/>
      <c r="O1359" s="1"/>
      <c r="P1359" s="1"/>
      <c r="Q1359" s="1"/>
      <c r="R1359" s="1"/>
      <c r="S1359" s="1"/>
      <c r="T1359" s="1"/>
      <c r="W1359" s="1"/>
      <c r="X1359" s="1"/>
      <c r="Y1359" s="1"/>
      <c r="Z1359" s="1"/>
    </row>
    <row r="1360" spans="2:26" hidden="1" x14ac:dyDescent="0.3">
      <c r="B1360" s="1"/>
      <c r="C1360" s="1"/>
      <c r="D1360" s="1"/>
      <c r="F1360" s="1"/>
      <c r="G1360" s="3" t="e">
        <f>(TeknologiOppgangNedgangUnik_Vader[[#This Row],[Open]]-TeknologiOppgangNedgangUnik_Vader[[#This Row],[Close]])/TeknologiOppgangNedgangUnik_Vader[[#This Row],[Close]]</f>
        <v>#DIV/0!</v>
      </c>
      <c r="H1360" s="1"/>
      <c r="I1360" s="1"/>
      <c r="J1360" s="1"/>
      <c r="K1360" s="1"/>
      <c r="M1360" s="1"/>
      <c r="N1360" s="1"/>
      <c r="O1360" s="1"/>
      <c r="P1360" s="1"/>
      <c r="Q1360" s="1"/>
      <c r="R1360" s="1"/>
      <c r="S1360" s="1"/>
      <c r="T1360" s="1"/>
      <c r="W1360" s="1"/>
      <c r="X1360" s="1"/>
      <c r="Y1360" s="1"/>
      <c r="Z1360" s="1"/>
    </row>
    <row r="1361" spans="2:26" hidden="1" x14ac:dyDescent="0.3">
      <c r="B1361" s="1"/>
      <c r="C1361" s="1"/>
      <c r="D1361" s="1"/>
      <c r="F1361" s="1"/>
      <c r="G1361" s="3" t="e">
        <f>(TeknologiOppgangNedgangUnik_Vader[[#This Row],[Open]]-TeknologiOppgangNedgangUnik_Vader[[#This Row],[Close]])/TeknologiOppgangNedgangUnik_Vader[[#This Row],[Close]]</f>
        <v>#DIV/0!</v>
      </c>
      <c r="H1361" s="1"/>
      <c r="I1361" s="1"/>
      <c r="J1361" s="1"/>
      <c r="K1361" s="1"/>
      <c r="M1361" s="1"/>
      <c r="N1361" s="1"/>
      <c r="O1361" s="1"/>
      <c r="P1361" s="1"/>
      <c r="Q1361" s="1"/>
      <c r="R1361" s="1"/>
      <c r="S1361" s="1"/>
      <c r="T1361" s="1"/>
      <c r="W1361" s="1"/>
      <c r="X1361" s="1"/>
      <c r="Y1361" s="1"/>
      <c r="Z1361" s="1"/>
    </row>
    <row r="1362" spans="2:26" hidden="1" x14ac:dyDescent="0.3">
      <c r="B1362" s="1"/>
      <c r="C1362" s="1"/>
      <c r="D1362" s="1"/>
      <c r="F1362" s="1"/>
      <c r="G1362" s="3" t="e">
        <f>(TeknologiOppgangNedgangUnik_Vader[[#This Row],[Open]]-TeknologiOppgangNedgangUnik_Vader[[#This Row],[Close]])/TeknologiOppgangNedgangUnik_Vader[[#This Row],[Close]]</f>
        <v>#DIV/0!</v>
      </c>
      <c r="H1362" s="1"/>
      <c r="I1362" s="1"/>
      <c r="J1362" s="1"/>
      <c r="K1362" s="1"/>
      <c r="M1362" s="1"/>
      <c r="N1362" s="1"/>
      <c r="O1362" s="1"/>
      <c r="P1362" s="1"/>
      <c r="Q1362" s="1"/>
      <c r="R1362" s="1"/>
      <c r="S1362" s="1"/>
      <c r="T1362" s="1"/>
      <c r="W1362" s="1"/>
      <c r="X1362" s="1"/>
      <c r="Y1362" s="1"/>
      <c r="Z1362" s="1"/>
    </row>
    <row r="1363" spans="2:26" hidden="1" x14ac:dyDescent="0.3">
      <c r="B1363" s="1"/>
      <c r="C1363" s="1"/>
      <c r="D1363" s="1"/>
      <c r="F1363" s="1"/>
      <c r="G1363" s="3" t="e">
        <f>(TeknologiOppgangNedgangUnik_Vader[[#This Row],[Open]]-TeknologiOppgangNedgangUnik_Vader[[#This Row],[Close]])/TeknologiOppgangNedgangUnik_Vader[[#This Row],[Close]]</f>
        <v>#DIV/0!</v>
      </c>
      <c r="H1363" s="1"/>
      <c r="I1363" s="1"/>
      <c r="J1363" s="1"/>
      <c r="K1363" s="1"/>
      <c r="M1363" s="1"/>
      <c r="N1363" s="1"/>
      <c r="O1363" s="1"/>
      <c r="P1363" s="1"/>
      <c r="Q1363" s="1"/>
      <c r="R1363" s="1"/>
      <c r="S1363" s="1"/>
      <c r="T1363" s="1"/>
      <c r="W1363" s="1"/>
      <c r="X1363" s="1"/>
      <c r="Y1363" s="1"/>
      <c r="Z1363" s="1"/>
    </row>
    <row r="1364" spans="2:26" hidden="1" x14ac:dyDescent="0.3">
      <c r="B1364" s="1"/>
      <c r="C1364" s="1"/>
      <c r="D1364" s="1"/>
      <c r="F1364" s="1"/>
      <c r="G1364" s="3" t="e">
        <f>(TeknologiOppgangNedgangUnik_Vader[[#This Row],[Open]]-TeknologiOppgangNedgangUnik_Vader[[#This Row],[Close]])/TeknologiOppgangNedgangUnik_Vader[[#This Row],[Close]]</f>
        <v>#DIV/0!</v>
      </c>
      <c r="H1364" s="1"/>
      <c r="I1364" s="1"/>
      <c r="J1364" s="1"/>
      <c r="K1364" s="1"/>
      <c r="M1364" s="1"/>
      <c r="N1364" s="1"/>
      <c r="O1364" s="1"/>
      <c r="P1364" s="1"/>
      <c r="Q1364" s="1"/>
      <c r="R1364" s="1"/>
      <c r="S1364" s="1"/>
      <c r="T1364" s="1"/>
      <c r="W1364" s="1"/>
      <c r="X1364" s="1"/>
      <c r="Y1364" s="1"/>
      <c r="Z1364" s="1"/>
    </row>
    <row r="1365" spans="2:26" hidden="1" x14ac:dyDescent="0.3">
      <c r="B1365" s="1"/>
      <c r="C1365" s="1"/>
      <c r="D1365" s="1"/>
      <c r="F1365" s="1"/>
      <c r="G1365" s="3" t="e">
        <f>(TeknologiOppgangNedgangUnik_Vader[[#This Row],[Open]]-TeknologiOppgangNedgangUnik_Vader[[#This Row],[Close]])/TeknologiOppgangNedgangUnik_Vader[[#This Row],[Close]]</f>
        <v>#DIV/0!</v>
      </c>
      <c r="H1365" s="1"/>
      <c r="I1365" s="1"/>
      <c r="J1365" s="1"/>
      <c r="K1365" s="1"/>
      <c r="M1365" s="1"/>
      <c r="N1365" s="1"/>
      <c r="O1365" s="1"/>
      <c r="P1365" s="1"/>
      <c r="Q1365" s="1"/>
      <c r="R1365" s="1"/>
      <c r="S1365" s="1"/>
      <c r="T1365" s="1"/>
      <c r="W1365" s="1"/>
      <c r="X1365" s="1"/>
      <c r="Y1365" s="1"/>
      <c r="Z1365" s="1"/>
    </row>
    <row r="1366" spans="2:26" hidden="1" x14ac:dyDescent="0.3">
      <c r="B1366" s="1"/>
      <c r="C1366" s="1"/>
      <c r="D1366" s="1"/>
      <c r="F1366" s="1"/>
      <c r="G1366" s="3" t="e">
        <f>(TeknologiOppgangNedgangUnik_Vader[[#This Row],[Open]]-TeknologiOppgangNedgangUnik_Vader[[#This Row],[Close]])/TeknologiOppgangNedgangUnik_Vader[[#This Row],[Close]]</f>
        <v>#DIV/0!</v>
      </c>
      <c r="H1366" s="1"/>
      <c r="I1366" s="1"/>
      <c r="J1366" s="1"/>
      <c r="K1366" s="1"/>
      <c r="M1366" s="1"/>
      <c r="N1366" s="1"/>
      <c r="O1366" s="1"/>
      <c r="P1366" s="1"/>
      <c r="Q1366" s="1"/>
      <c r="R1366" s="1"/>
      <c r="S1366" s="1"/>
      <c r="T1366" s="1"/>
      <c r="W1366" s="1"/>
      <c r="X1366" s="1"/>
      <c r="Y1366" s="1"/>
      <c r="Z1366" s="1"/>
    </row>
    <row r="1367" spans="2:26" hidden="1" x14ac:dyDescent="0.3">
      <c r="B1367" s="1"/>
      <c r="C1367" s="1"/>
      <c r="D1367" s="1"/>
      <c r="F1367" s="1"/>
      <c r="G1367" s="3" t="e">
        <f>(TeknologiOppgangNedgangUnik_Vader[[#This Row],[Open]]-TeknologiOppgangNedgangUnik_Vader[[#This Row],[Close]])/TeknologiOppgangNedgangUnik_Vader[[#This Row],[Close]]</f>
        <v>#DIV/0!</v>
      </c>
      <c r="H1367" s="1"/>
      <c r="I1367" s="1"/>
      <c r="J1367" s="1"/>
      <c r="K1367" s="1"/>
      <c r="M1367" s="1"/>
      <c r="N1367" s="1"/>
      <c r="O1367" s="1"/>
      <c r="P1367" s="1"/>
      <c r="Q1367" s="1"/>
      <c r="R1367" s="1"/>
      <c r="S1367" s="1"/>
      <c r="T1367" s="1"/>
      <c r="W1367" s="1"/>
      <c r="X1367" s="1"/>
      <c r="Y1367" s="1"/>
      <c r="Z1367" s="1"/>
    </row>
    <row r="1368" spans="2:26" hidden="1" x14ac:dyDescent="0.3">
      <c r="B1368" s="1"/>
      <c r="C1368" s="1"/>
      <c r="D1368" s="1"/>
      <c r="F1368" s="1"/>
      <c r="G1368" s="3" t="e">
        <f>(TeknologiOppgangNedgangUnik_Vader[[#This Row],[Open]]-TeknologiOppgangNedgangUnik_Vader[[#This Row],[Close]])/TeknologiOppgangNedgangUnik_Vader[[#This Row],[Close]]</f>
        <v>#DIV/0!</v>
      </c>
      <c r="H1368" s="1"/>
      <c r="I1368" s="1"/>
      <c r="J1368" s="1"/>
      <c r="K1368" s="1"/>
      <c r="M1368" s="1"/>
      <c r="N1368" s="1"/>
      <c r="O1368" s="1"/>
      <c r="P1368" s="1"/>
      <c r="Q1368" s="1"/>
      <c r="R1368" s="1"/>
      <c r="S1368" s="1"/>
      <c r="T1368" s="1"/>
      <c r="W1368" s="1"/>
      <c r="X1368" s="1"/>
      <c r="Y1368" s="1"/>
      <c r="Z1368" s="1"/>
    </row>
    <row r="1369" spans="2:26" hidden="1" x14ac:dyDescent="0.3">
      <c r="B1369" s="1"/>
      <c r="C1369" s="1"/>
      <c r="D1369" s="1"/>
      <c r="F1369" s="1"/>
      <c r="G1369" s="3" t="e">
        <f>(TeknologiOppgangNedgangUnik_Vader[[#This Row],[Open]]-TeknologiOppgangNedgangUnik_Vader[[#This Row],[Close]])/TeknologiOppgangNedgangUnik_Vader[[#This Row],[Close]]</f>
        <v>#DIV/0!</v>
      </c>
      <c r="H1369" s="1"/>
      <c r="I1369" s="1"/>
      <c r="J1369" s="1"/>
      <c r="K1369" s="1"/>
      <c r="M1369" s="1"/>
      <c r="N1369" s="1"/>
      <c r="O1369" s="1"/>
      <c r="P1369" s="1"/>
      <c r="Q1369" s="1"/>
      <c r="R1369" s="1"/>
      <c r="S1369" s="1"/>
      <c r="T1369" s="1"/>
      <c r="W1369" s="1"/>
      <c r="X1369" s="1"/>
      <c r="Y1369" s="1"/>
      <c r="Z1369" s="1"/>
    </row>
    <row r="1370" spans="2:26" hidden="1" x14ac:dyDescent="0.3">
      <c r="B1370" s="1"/>
      <c r="C1370" s="1"/>
      <c r="D1370" s="1"/>
      <c r="F1370" s="1"/>
      <c r="G1370" s="3" t="e">
        <f>(TeknologiOppgangNedgangUnik_Vader[[#This Row],[Open]]-TeknologiOppgangNedgangUnik_Vader[[#This Row],[Close]])/TeknologiOppgangNedgangUnik_Vader[[#This Row],[Close]]</f>
        <v>#DIV/0!</v>
      </c>
      <c r="H1370" s="1"/>
      <c r="I1370" s="1"/>
      <c r="J1370" s="1"/>
      <c r="K1370" s="1"/>
      <c r="M1370" s="1"/>
      <c r="N1370" s="1"/>
      <c r="O1370" s="1"/>
      <c r="P1370" s="1"/>
      <c r="Q1370" s="1"/>
      <c r="R1370" s="1"/>
      <c r="S1370" s="1"/>
      <c r="T1370" s="1"/>
      <c r="W1370" s="1"/>
      <c r="X1370" s="1"/>
      <c r="Y1370" s="1"/>
      <c r="Z1370" s="1"/>
    </row>
    <row r="1371" spans="2:26" hidden="1" x14ac:dyDescent="0.3">
      <c r="B1371" s="1"/>
      <c r="C1371" s="1"/>
      <c r="D1371" s="1"/>
      <c r="F1371" s="1"/>
      <c r="G1371" s="3" t="e">
        <f>(TeknologiOppgangNedgangUnik_Vader[[#This Row],[Open]]-TeknologiOppgangNedgangUnik_Vader[[#This Row],[Close]])/TeknologiOppgangNedgangUnik_Vader[[#This Row],[Close]]</f>
        <v>#DIV/0!</v>
      </c>
      <c r="H1371" s="1"/>
      <c r="I1371" s="1"/>
      <c r="J1371" s="1"/>
      <c r="K1371" s="1"/>
      <c r="M1371" s="1"/>
      <c r="N1371" s="1"/>
      <c r="O1371" s="1"/>
      <c r="P1371" s="1"/>
      <c r="Q1371" s="1"/>
      <c r="R1371" s="1"/>
      <c r="S1371" s="1"/>
      <c r="T1371" s="1"/>
      <c r="W1371" s="1"/>
      <c r="X1371" s="1"/>
      <c r="Y1371" s="1"/>
      <c r="Z1371" s="1"/>
    </row>
    <row r="1372" spans="2:26" hidden="1" x14ac:dyDescent="0.3">
      <c r="B1372" s="1"/>
      <c r="C1372" s="1"/>
      <c r="D1372" s="1"/>
      <c r="F1372" s="1"/>
      <c r="G1372" s="3" t="e">
        <f>(TeknologiOppgangNedgangUnik_Vader[[#This Row],[Open]]-TeknologiOppgangNedgangUnik_Vader[[#This Row],[Close]])/TeknologiOppgangNedgangUnik_Vader[[#This Row],[Close]]</f>
        <v>#DIV/0!</v>
      </c>
      <c r="H1372" s="1"/>
      <c r="I1372" s="1"/>
      <c r="J1372" s="1"/>
      <c r="K1372" s="1"/>
      <c r="M1372" s="1"/>
      <c r="N1372" s="1"/>
      <c r="O1372" s="1"/>
      <c r="P1372" s="1"/>
      <c r="Q1372" s="1"/>
      <c r="R1372" s="1"/>
      <c r="S1372" s="1"/>
      <c r="T1372" s="1"/>
      <c r="W1372" s="1"/>
      <c r="X1372" s="1"/>
      <c r="Y1372" s="1"/>
      <c r="Z1372" s="1"/>
    </row>
    <row r="1373" spans="2:26" hidden="1" x14ac:dyDescent="0.3">
      <c r="B1373" s="1"/>
      <c r="C1373" s="1"/>
      <c r="D1373" s="1"/>
      <c r="F1373" s="1"/>
      <c r="G1373" s="3" t="e">
        <f>(TeknologiOppgangNedgangUnik_Vader[[#This Row],[Open]]-TeknologiOppgangNedgangUnik_Vader[[#This Row],[Close]])/TeknologiOppgangNedgangUnik_Vader[[#This Row],[Close]]</f>
        <v>#DIV/0!</v>
      </c>
      <c r="H1373" s="1"/>
      <c r="I1373" s="1"/>
      <c r="J1373" s="1"/>
      <c r="K1373" s="1"/>
      <c r="M1373" s="1"/>
      <c r="N1373" s="1"/>
      <c r="O1373" s="1"/>
      <c r="P1373" s="1"/>
      <c r="Q1373" s="1"/>
      <c r="R1373" s="1"/>
      <c r="S1373" s="1"/>
      <c r="T1373" s="1"/>
      <c r="W1373" s="1"/>
      <c r="X1373" s="1"/>
      <c r="Y1373" s="1"/>
      <c r="Z1373" s="1"/>
    </row>
    <row r="1374" spans="2:26" hidden="1" x14ac:dyDescent="0.3">
      <c r="B1374" s="1"/>
      <c r="C1374" s="1"/>
      <c r="D1374" s="1"/>
      <c r="F1374" s="1"/>
      <c r="G1374" s="3" t="e">
        <f>(TeknologiOppgangNedgangUnik_Vader[[#This Row],[Open]]-TeknologiOppgangNedgangUnik_Vader[[#This Row],[Close]])/TeknologiOppgangNedgangUnik_Vader[[#This Row],[Close]]</f>
        <v>#DIV/0!</v>
      </c>
      <c r="H1374" s="1"/>
      <c r="I1374" s="1"/>
      <c r="J1374" s="1"/>
      <c r="K1374" s="1"/>
      <c r="M1374" s="1"/>
      <c r="N1374" s="1"/>
      <c r="O1374" s="1"/>
      <c r="P1374" s="1"/>
      <c r="Q1374" s="1"/>
      <c r="R1374" s="1"/>
      <c r="S1374" s="1"/>
      <c r="T1374" s="1"/>
      <c r="W1374" s="1"/>
      <c r="X1374" s="1"/>
      <c r="Y1374" s="1"/>
      <c r="Z1374" s="1"/>
    </row>
    <row r="1375" spans="2:26" hidden="1" x14ac:dyDescent="0.3">
      <c r="B1375" s="1"/>
      <c r="C1375" s="1"/>
      <c r="D1375" s="1"/>
      <c r="F1375" s="1"/>
      <c r="G1375" s="3" t="e">
        <f>(TeknologiOppgangNedgangUnik_Vader[[#This Row],[Open]]-TeknologiOppgangNedgangUnik_Vader[[#This Row],[Close]])/TeknologiOppgangNedgangUnik_Vader[[#This Row],[Close]]</f>
        <v>#DIV/0!</v>
      </c>
      <c r="H1375" s="1"/>
      <c r="I1375" s="1"/>
      <c r="J1375" s="1"/>
      <c r="K1375" s="1"/>
      <c r="M1375" s="1"/>
      <c r="N1375" s="1"/>
      <c r="O1375" s="1"/>
      <c r="P1375" s="1"/>
      <c r="Q1375" s="1"/>
      <c r="R1375" s="1"/>
      <c r="S1375" s="1"/>
      <c r="T1375" s="1"/>
      <c r="W1375" s="1"/>
      <c r="X1375" s="1"/>
      <c r="Y1375" s="1"/>
      <c r="Z1375" s="1"/>
    </row>
    <row r="1376" spans="2:26" hidden="1" x14ac:dyDescent="0.3">
      <c r="B1376" s="1"/>
      <c r="C1376" s="1"/>
      <c r="D1376" s="1"/>
      <c r="F1376" s="1"/>
      <c r="G1376" s="3" t="e">
        <f>(TeknologiOppgangNedgangUnik_Vader[[#This Row],[Open]]-TeknologiOppgangNedgangUnik_Vader[[#This Row],[Close]])/TeknologiOppgangNedgangUnik_Vader[[#This Row],[Close]]</f>
        <v>#DIV/0!</v>
      </c>
      <c r="H1376" s="1"/>
      <c r="I1376" s="1"/>
      <c r="J1376" s="1"/>
      <c r="K1376" s="1"/>
      <c r="M1376" s="1"/>
      <c r="N1376" s="1"/>
      <c r="O1376" s="1"/>
      <c r="P1376" s="1"/>
      <c r="Q1376" s="1"/>
      <c r="R1376" s="1"/>
      <c r="S1376" s="1"/>
      <c r="T1376" s="1"/>
      <c r="W1376" s="1"/>
      <c r="X1376" s="1"/>
      <c r="Y1376" s="1"/>
      <c r="Z1376" s="1"/>
    </row>
    <row r="1377" spans="2:26" hidden="1" x14ac:dyDescent="0.3">
      <c r="B1377" s="1"/>
      <c r="C1377" s="1"/>
      <c r="D1377" s="1"/>
      <c r="F1377" s="1"/>
      <c r="G1377" s="3" t="e">
        <f>(TeknologiOppgangNedgangUnik_Vader[[#This Row],[Open]]-TeknologiOppgangNedgangUnik_Vader[[#This Row],[Close]])/TeknologiOppgangNedgangUnik_Vader[[#This Row],[Close]]</f>
        <v>#DIV/0!</v>
      </c>
      <c r="H1377" s="1"/>
      <c r="I1377" s="1"/>
      <c r="J1377" s="1"/>
      <c r="K1377" s="1"/>
      <c r="M1377" s="1"/>
      <c r="N1377" s="1"/>
      <c r="O1377" s="1"/>
      <c r="P1377" s="1"/>
      <c r="Q1377" s="1"/>
      <c r="R1377" s="1"/>
      <c r="S1377" s="1"/>
      <c r="T1377" s="1"/>
      <c r="W1377" s="1"/>
      <c r="X1377" s="1"/>
      <c r="Y1377" s="1"/>
      <c r="Z1377" s="1"/>
    </row>
    <row r="1378" spans="2:26" hidden="1" x14ac:dyDescent="0.3">
      <c r="B1378" s="1"/>
      <c r="C1378" s="1"/>
      <c r="D1378" s="1"/>
      <c r="F1378" s="1"/>
      <c r="G1378" s="3" t="e">
        <f>(TeknologiOppgangNedgangUnik_Vader[[#This Row],[Open]]-TeknologiOppgangNedgangUnik_Vader[[#This Row],[Close]])/TeknologiOppgangNedgangUnik_Vader[[#This Row],[Close]]</f>
        <v>#DIV/0!</v>
      </c>
      <c r="H1378" s="1"/>
      <c r="I1378" s="1"/>
      <c r="J1378" s="1"/>
      <c r="K1378" s="1"/>
      <c r="M1378" s="1"/>
      <c r="N1378" s="1"/>
      <c r="O1378" s="1"/>
      <c r="P1378" s="1"/>
      <c r="Q1378" s="1"/>
      <c r="R1378" s="1"/>
      <c r="S1378" s="1"/>
      <c r="T1378" s="1"/>
      <c r="W1378" s="1"/>
      <c r="X1378" s="1"/>
      <c r="Y1378" s="1"/>
      <c r="Z1378" s="1"/>
    </row>
    <row r="1379" spans="2:26" hidden="1" x14ac:dyDescent="0.3">
      <c r="B1379" s="1"/>
      <c r="C1379" s="1"/>
      <c r="D1379" s="1"/>
      <c r="F1379" s="1"/>
      <c r="G1379" s="3" t="e">
        <f>(TeknologiOppgangNedgangUnik_Vader[[#This Row],[Open]]-TeknologiOppgangNedgangUnik_Vader[[#This Row],[Close]])/TeknologiOppgangNedgangUnik_Vader[[#This Row],[Close]]</f>
        <v>#DIV/0!</v>
      </c>
      <c r="H1379" s="1"/>
      <c r="I1379" s="1"/>
      <c r="J1379" s="1"/>
      <c r="K1379" s="1"/>
      <c r="M1379" s="1"/>
      <c r="N1379" s="1"/>
      <c r="O1379" s="1"/>
      <c r="P1379" s="1"/>
      <c r="Q1379" s="1"/>
      <c r="R1379" s="1"/>
      <c r="S1379" s="1"/>
      <c r="T1379" s="1"/>
      <c r="W1379" s="1"/>
      <c r="X1379" s="1"/>
      <c r="Y1379" s="1"/>
      <c r="Z1379" s="1"/>
    </row>
    <row r="1380" spans="2:26" hidden="1" x14ac:dyDescent="0.3">
      <c r="B1380" s="1"/>
      <c r="C1380" s="1"/>
      <c r="D1380" s="1"/>
      <c r="F1380" s="1"/>
      <c r="G1380" s="3" t="e">
        <f>(TeknologiOppgangNedgangUnik_Vader[[#This Row],[Open]]-TeknologiOppgangNedgangUnik_Vader[[#This Row],[Close]])/TeknologiOppgangNedgangUnik_Vader[[#This Row],[Close]]</f>
        <v>#DIV/0!</v>
      </c>
      <c r="H1380" s="1"/>
      <c r="I1380" s="1"/>
      <c r="J1380" s="1"/>
      <c r="K1380" s="1"/>
      <c r="M1380" s="1"/>
      <c r="N1380" s="1"/>
      <c r="O1380" s="1"/>
      <c r="P1380" s="1"/>
      <c r="Q1380" s="1"/>
      <c r="R1380" s="1"/>
      <c r="S1380" s="1"/>
      <c r="T1380" s="1"/>
      <c r="W1380" s="1"/>
      <c r="X1380" s="1"/>
      <c r="Y1380" s="1"/>
      <c r="Z1380" s="1"/>
    </row>
    <row r="1381" spans="2:26" hidden="1" x14ac:dyDescent="0.3">
      <c r="B1381" s="1"/>
      <c r="C1381" s="1"/>
      <c r="D1381" s="1"/>
      <c r="F1381" s="1"/>
      <c r="G1381" s="3" t="e">
        <f>(TeknologiOppgangNedgangUnik_Vader[[#This Row],[Open]]-TeknologiOppgangNedgangUnik_Vader[[#This Row],[Close]])/TeknologiOppgangNedgangUnik_Vader[[#This Row],[Close]]</f>
        <v>#DIV/0!</v>
      </c>
      <c r="H1381" s="1"/>
      <c r="I1381" s="1"/>
      <c r="J1381" s="1"/>
      <c r="K1381" s="1"/>
      <c r="M1381" s="1"/>
      <c r="N1381" s="1"/>
      <c r="O1381" s="1"/>
      <c r="P1381" s="1"/>
      <c r="Q1381" s="1"/>
      <c r="R1381" s="1"/>
      <c r="S1381" s="1"/>
      <c r="T1381" s="1"/>
      <c r="W1381" s="1"/>
      <c r="X1381" s="1"/>
      <c r="Y1381" s="1"/>
      <c r="Z1381" s="1"/>
    </row>
    <row r="1382" spans="2:26" hidden="1" x14ac:dyDescent="0.3">
      <c r="B1382" s="1"/>
      <c r="C1382" s="1"/>
      <c r="D1382" s="1"/>
      <c r="F1382" s="1"/>
      <c r="G1382" s="3" t="e">
        <f>(TeknologiOppgangNedgangUnik_Vader[[#This Row],[Open]]-TeknologiOppgangNedgangUnik_Vader[[#This Row],[Close]])/TeknologiOppgangNedgangUnik_Vader[[#This Row],[Close]]</f>
        <v>#DIV/0!</v>
      </c>
      <c r="H1382" s="1"/>
      <c r="I1382" s="1"/>
      <c r="J1382" s="1"/>
      <c r="K1382" s="1"/>
      <c r="M1382" s="1"/>
      <c r="N1382" s="1"/>
      <c r="O1382" s="1"/>
      <c r="P1382" s="1"/>
      <c r="Q1382" s="1"/>
      <c r="R1382" s="1"/>
      <c r="S1382" s="1"/>
      <c r="T1382" s="1"/>
      <c r="W1382" s="1"/>
      <c r="X1382" s="1"/>
      <c r="Y1382" s="1"/>
      <c r="Z1382" s="1"/>
    </row>
    <row r="1383" spans="2:26" hidden="1" x14ac:dyDescent="0.3">
      <c r="B1383" s="1"/>
      <c r="C1383" s="1"/>
      <c r="D1383" s="1"/>
      <c r="F1383" s="1"/>
      <c r="G1383" s="3" t="e">
        <f>(TeknologiOppgangNedgangUnik_Vader[[#This Row],[Open]]-TeknologiOppgangNedgangUnik_Vader[[#This Row],[Close]])/TeknologiOppgangNedgangUnik_Vader[[#This Row],[Close]]</f>
        <v>#DIV/0!</v>
      </c>
      <c r="H1383" s="1"/>
      <c r="I1383" s="1"/>
      <c r="J1383" s="1"/>
      <c r="K1383" s="1"/>
      <c r="M1383" s="1"/>
      <c r="N1383" s="1"/>
      <c r="O1383" s="1"/>
      <c r="P1383" s="1"/>
      <c r="Q1383" s="1"/>
      <c r="R1383" s="1"/>
      <c r="S1383" s="1"/>
      <c r="T1383" s="1"/>
      <c r="W1383" s="1"/>
      <c r="X1383" s="1"/>
      <c r="Y1383" s="1"/>
      <c r="Z1383" s="1"/>
    </row>
    <row r="1384" spans="2:26" hidden="1" x14ac:dyDescent="0.3">
      <c r="B1384" s="1"/>
      <c r="C1384" s="1"/>
      <c r="D1384" s="1"/>
      <c r="F1384" s="1"/>
      <c r="G1384" s="3" t="e">
        <f>(TeknologiOppgangNedgangUnik_Vader[[#This Row],[Open]]-TeknologiOppgangNedgangUnik_Vader[[#This Row],[Close]])/TeknologiOppgangNedgangUnik_Vader[[#This Row],[Close]]</f>
        <v>#DIV/0!</v>
      </c>
      <c r="H1384" s="1"/>
      <c r="I1384" s="1"/>
      <c r="J1384" s="1"/>
      <c r="K1384" s="1"/>
      <c r="M1384" s="1"/>
      <c r="N1384" s="1"/>
      <c r="O1384" s="1"/>
      <c r="P1384" s="1"/>
      <c r="Q1384" s="1"/>
      <c r="R1384" s="1"/>
      <c r="S1384" s="1"/>
      <c r="T1384" s="1"/>
      <c r="W1384" s="1"/>
      <c r="X1384" s="1"/>
      <c r="Y1384" s="1"/>
      <c r="Z1384" s="1"/>
    </row>
    <row r="1385" spans="2:26" hidden="1" x14ac:dyDescent="0.3">
      <c r="B1385" s="1"/>
      <c r="C1385" s="1"/>
      <c r="D1385" s="1"/>
      <c r="F1385" s="1"/>
      <c r="G1385" s="3" t="e">
        <f>(TeknologiOppgangNedgangUnik_Vader[[#This Row],[Open]]-TeknologiOppgangNedgangUnik_Vader[[#This Row],[Close]])/TeknologiOppgangNedgangUnik_Vader[[#This Row],[Close]]</f>
        <v>#DIV/0!</v>
      </c>
      <c r="H1385" s="1"/>
      <c r="I1385" s="1"/>
      <c r="J1385" s="1"/>
      <c r="K1385" s="1"/>
      <c r="M1385" s="1"/>
      <c r="N1385" s="1"/>
      <c r="O1385" s="1"/>
      <c r="P1385" s="1"/>
      <c r="Q1385" s="1"/>
      <c r="R1385" s="1"/>
      <c r="S1385" s="1"/>
      <c r="T1385" s="1"/>
      <c r="W1385" s="1"/>
      <c r="X1385" s="1"/>
      <c r="Y1385" s="1"/>
      <c r="Z1385" s="1"/>
    </row>
    <row r="1386" spans="2:26" hidden="1" x14ac:dyDescent="0.3">
      <c r="B1386" s="1"/>
      <c r="C1386" s="1"/>
      <c r="D1386" s="1"/>
      <c r="F1386" s="1"/>
      <c r="G1386" s="3" t="e">
        <f>(TeknologiOppgangNedgangUnik_Vader[[#This Row],[Open]]-TeknologiOppgangNedgangUnik_Vader[[#This Row],[Close]])/TeknologiOppgangNedgangUnik_Vader[[#This Row],[Close]]</f>
        <v>#DIV/0!</v>
      </c>
      <c r="H1386" s="1"/>
      <c r="I1386" s="1"/>
      <c r="J1386" s="1"/>
      <c r="K1386" s="1"/>
      <c r="M1386" s="1"/>
      <c r="N1386" s="1"/>
      <c r="O1386" s="1"/>
      <c r="P1386" s="1"/>
      <c r="Q1386" s="1"/>
      <c r="R1386" s="1"/>
      <c r="S1386" s="1"/>
      <c r="T1386" s="1"/>
      <c r="W1386" s="1"/>
      <c r="X1386" s="1"/>
      <c r="Y1386" s="1"/>
      <c r="Z1386" s="1"/>
    </row>
    <row r="1387" spans="2:26" hidden="1" x14ac:dyDescent="0.3">
      <c r="B1387" s="1"/>
      <c r="C1387" s="1"/>
      <c r="D1387" s="1"/>
      <c r="F1387" s="1"/>
      <c r="G1387" s="3" t="e">
        <f>(TeknologiOppgangNedgangUnik_Vader[[#This Row],[Open]]-TeknologiOppgangNedgangUnik_Vader[[#This Row],[Close]])/TeknologiOppgangNedgangUnik_Vader[[#This Row],[Close]]</f>
        <v>#DIV/0!</v>
      </c>
      <c r="H1387" s="1"/>
      <c r="I1387" s="1"/>
      <c r="J1387" s="1"/>
      <c r="K1387" s="1"/>
      <c r="M1387" s="1"/>
      <c r="N1387" s="1"/>
      <c r="O1387" s="1"/>
      <c r="P1387" s="1"/>
      <c r="Q1387" s="1"/>
      <c r="R1387" s="1"/>
      <c r="S1387" s="1"/>
      <c r="T1387" s="1"/>
      <c r="W1387" s="1"/>
      <c r="X1387" s="1"/>
      <c r="Y1387" s="1"/>
      <c r="Z1387" s="1"/>
    </row>
    <row r="1388" spans="2:26" hidden="1" x14ac:dyDescent="0.3">
      <c r="B1388" s="1"/>
      <c r="C1388" s="1"/>
      <c r="D1388" s="1"/>
      <c r="F1388" s="1"/>
      <c r="G1388" s="3" t="e">
        <f>(TeknologiOppgangNedgangUnik_Vader[[#This Row],[Open]]-TeknologiOppgangNedgangUnik_Vader[[#This Row],[Close]])/TeknologiOppgangNedgangUnik_Vader[[#This Row],[Close]]</f>
        <v>#DIV/0!</v>
      </c>
      <c r="H1388" s="1"/>
      <c r="I1388" s="1"/>
      <c r="J1388" s="1"/>
      <c r="K1388" s="1"/>
      <c r="M1388" s="1"/>
      <c r="N1388" s="1"/>
      <c r="O1388" s="1"/>
      <c r="P1388" s="1"/>
      <c r="Q1388" s="1"/>
      <c r="R1388" s="1"/>
      <c r="S1388" s="1"/>
      <c r="T1388" s="1"/>
      <c r="W1388" s="1"/>
      <c r="X1388" s="1"/>
      <c r="Y1388" s="1"/>
      <c r="Z1388" s="1"/>
    </row>
    <row r="1389" spans="2:26" hidden="1" x14ac:dyDescent="0.3">
      <c r="B1389" s="1"/>
      <c r="C1389" s="1"/>
      <c r="D1389" s="1"/>
      <c r="F1389" s="1"/>
      <c r="G1389" s="3" t="e">
        <f>(TeknologiOppgangNedgangUnik_Vader[[#This Row],[Open]]-TeknologiOppgangNedgangUnik_Vader[[#This Row],[Close]])/TeknologiOppgangNedgangUnik_Vader[[#This Row],[Close]]</f>
        <v>#DIV/0!</v>
      </c>
      <c r="H1389" s="1"/>
      <c r="I1389" s="1"/>
      <c r="J1389" s="1"/>
      <c r="K1389" s="1"/>
      <c r="M1389" s="1"/>
      <c r="N1389" s="1"/>
      <c r="O1389" s="1"/>
      <c r="P1389" s="1"/>
      <c r="Q1389" s="1"/>
      <c r="R1389" s="1"/>
      <c r="S1389" s="1"/>
      <c r="T1389" s="1"/>
      <c r="W1389" s="1"/>
      <c r="X1389" s="1"/>
      <c r="Y1389" s="1"/>
      <c r="Z1389" s="1"/>
    </row>
    <row r="1390" spans="2:26" hidden="1" x14ac:dyDescent="0.3">
      <c r="B1390" s="1"/>
      <c r="C1390" s="1"/>
      <c r="D1390" s="1"/>
      <c r="F1390" s="1"/>
      <c r="G1390" s="3" t="e">
        <f>(TeknologiOppgangNedgangUnik_Vader[[#This Row],[Open]]-TeknologiOppgangNedgangUnik_Vader[[#This Row],[Close]])/TeknologiOppgangNedgangUnik_Vader[[#This Row],[Close]]</f>
        <v>#DIV/0!</v>
      </c>
      <c r="H1390" s="1"/>
      <c r="I1390" s="1"/>
      <c r="J1390" s="1"/>
      <c r="K1390" s="1"/>
      <c r="M1390" s="1"/>
      <c r="N1390" s="1"/>
      <c r="O1390" s="1"/>
      <c r="P1390" s="1"/>
      <c r="Q1390" s="1"/>
      <c r="R1390" s="1"/>
      <c r="S1390" s="1"/>
      <c r="T1390" s="1"/>
      <c r="W1390" s="1"/>
      <c r="X1390" s="1"/>
      <c r="Y1390" s="1"/>
      <c r="Z1390" s="1"/>
    </row>
    <row r="1391" spans="2:26" hidden="1" x14ac:dyDescent="0.3">
      <c r="B1391" s="1"/>
      <c r="C1391" s="1"/>
      <c r="D1391" s="1"/>
      <c r="F1391" s="1"/>
      <c r="G1391" s="3" t="e">
        <f>(TeknologiOppgangNedgangUnik_Vader[[#This Row],[Open]]-TeknologiOppgangNedgangUnik_Vader[[#This Row],[Close]])/TeknologiOppgangNedgangUnik_Vader[[#This Row],[Close]]</f>
        <v>#DIV/0!</v>
      </c>
      <c r="H1391" s="1"/>
      <c r="I1391" s="1"/>
      <c r="J1391" s="1"/>
      <c r="K1391" s="1"/>
      <c r="M1391" s="1"/>
      <c r="N1391" s="1"/>
      <c r="O1391" s="1"/>
      <c r="P1391" s="1"/>
      <c r="Q1391" s="1"/>
      <c r="R1391" s="1"/>
      <c r="S1391" s="1"/>
      <c r="T1391" s="1"/>
      <c r="W1391" s="1"/>
      <c r="X1391" s="1"/>
      <c r="Y1391" s="1"/>
      <c r="Z1391" s="1"/>
    </row>
    <row r="1392" spans="2:26" hidden="1" x14ac:dyDescent="0.3">
      <c r="B1392" s="1"/>
      <c r="C1392" s="1"/>
      <c r="D1392" s="1"/>
      <c r="F1392" s="1"/>
      <c r="G1392" s="3" t="e">
        <f>(TeknologiOppgangNedgangUnik_Vader[[#This Row],[Open]]-TeknologiOppgangNedgangUnik_Vader[[#This Row],[Close]])/TeknologiOppgangNedgangUnik_Vader[[#This Row],[Close]]</f>
        <v>#DIV/0!</v>
      </c>
      <c r="H1392" s="1"/>
      <c r="I1392" s="1"/>
      <c r="J1392" s="1"/>
      <c r="K1392" s="1"/>
      <c r="M1392" s="1"/>
      <c r="N1392" s="1"/>
      <c r="O1392" s="1"/>
      <c r="P1392" s="1"/>
      <c r="Q1392" s="1"/>
      <c r="R1392" s="1"/>
      <c r="S1392" s="1"/>
      <c r="T1392" s="1"/>
      <c r="W1392" s="1"/>
      <c r="X1392" s="1"/>
      <c r="Y1392" s="1"/>
      <c r="Z1392" s="1"/>
    </row>
    <row r="1393" spans="2:26" hidden="1" x14ac:dyDescent="0.3">
      <c r="B1393" s="1"/>
      <c r="C1393" s="1"/>
      <c r="D1393" s="1"/>
      <c r="F1393" s="1"/>
      <c r="G1393" s="3" t="e">
        <f>(TeknologiOppgangNedgangUnik_Vader[[#This Row],[Open]]-TeknologiOppgangNedgangUnik_Vader[[#This Row],[Close]])/TeknologiOppgangNedgangUnik_Vader[[#This Row],[Close]]</f>
        <v>#DIV/0!</v>
      </c>
      <c r="H1393" s="1"/>
      <c r="I1393" s="1"/>
      <c r="J1393" s="1"/>
      <c r="K1393" s="1"/>
      <c r="M1393" s="1"/>
      <c r="N1393" s="1"/>
      <c r="O1393" s="1"/>
      <c r="P1393" s="1"/>
      <c r="Q1393" s="1"/>
      <c r="R1393" s="1"/>
      <c r="S1393" s="1"/>
      <c r="T1393" s="1"/>
      <c r="W1393" s="1"/>
      <c r="X1393" s="1"/>
      <c r="Y1393" s="1"/>
      <c r="Z1393" s="1"/>
    </row>
    <row r="1394" spans="2:26" hidden="1" x14ac:dyDescent="0.3">
      <c r="B1394" s="1"/>
      <c r="C1394" s="1"/>
      <c r="D1394" s="1"/>
      <c r="F1394" s="1"/>
      <c r="G1394" s="3" t="e">
        <f>(TeknologiOppgangNedgangUnik_Vader[[#This Row],[Open]]-TeknologiOppgangNedgangUnik_Vader[[#This Row],[Close]])/TeknologiOppgangNedgangUnik_Vader[[#This Row],[Close]]</f>
        <v>#DIV/0!</v>
      </c>
      <c r="H1394" s="1"/>
      <c r="I1394" s="1"/>
      <c r="J1394" s="1"/>
      <c r="K1394" s="1"/>
      <c r="M1394" s="1"/>
      <c r="N1394" s="1"/>
      <c r="O1394" s="1"/>
      <c r="P1394" s="1"/>
      <c r="Q1394" s="1"/>
      <c r="R1394" s="1"/>
      <c r="S1394" s="1"/>
      <c r="T1394" s="1"/>
      <c r="W1394" s="1"/>
      <c r="X1394" s="1"/>
      <c r="Y1394" s="1"/>
      <c r="Z1394" s="1"/>
    </row>
    <row r="1395" spans="2:26" hidden="1" x14ac:dyDescent="0.3">
      <c r="B1395" s="1"/>
      <c r="C1395" s="1"/>
      <c r="D1395" s="1"/>
      <c r="F1395" s="1"/>
      <c r="G1395" s="3" t="e">
        <f>(TeknologiOppgangNedgangUnik_Vader[[#This Row],[Open]]-TeknologiOppgangNedgangUnik_Vader[[#This Row],[Close]])/TeknologiOppgangNedgangUnik_Vader[[#This Row],[Close]]</f>
        <v>#DIV/0!</v>
      </c>
      <c r="H1395" s="1"/>
      <c r="I1395" s="1"/>
      <c r="J1395" s="1"/>
      <c r="K1395" s="1"/>
      <c r="M1395" s="1"/>
      <c r="N1395" s="1"/>
      <c r="O1395" s="1"/>
      <c r="P1395" s="1"/>
      <c r="Q1395" s="1"/>
      <c r="R1395" s="1"/>
      <c r="S1395" s="1"/>
      <c r="T1395" s="1"/>
      <c r="W1395" s="1"/>
      <c r="X1395" s="1"/>
      <c r="Y1395" s="1"/>
      <c r="Z1395" s="1"/>
    </row>
    <row r="1396" spans="2:26" hidden="1" x14ac:dyDescent="0.3">
      <c r="B1396" s="1"/>
      <c r="C1396" s="1"/>
      <c r="D1396" s="1"/>
      <c r="F1396" s="1"/>
      <c r="G1396" s="3" t="e">
        <f>(TeknologiOppgangNedgangUnik_Vader[[#This Row],[Open]]-TeknologiOppgangNedgangUnik_Vader[[#This Row],[Close]])/TeknologiOppgangNedgangUnik_Vader[[#This Row],[Close]]</f>
        <v>#DIV/0!</v>
      </c>
      <c r="H1396" s="1"/>
      <c r="I1396" s="1"/>
      <c r="J1396" s="1"/>
      <c r="K1396" s="1"/>
      <c r="M1396" s="1"/>
      <c r="N1396" s="1"/>
      <c r="O1396" s="1"/>
      <c r="P1396" s="1"/>
      <c r="Q1396" s="1"/>
      <c r="R1396" s="1"/>
      <c r="S1396" s="1"/>
      <c r="T1396" s="1"/>
      <c r="W1396" s="1"/>
      <c r="X1396" s="1"/>
      <c r="Y1396" s="1"/>
      <c r="Z1396" s="1"/>
    </row>
    <row r="1397" spans="2:26" hidden="1" x14ac:dyDescent="0.3">
      <c r="B1397" s="1"/>
      <c r="C1397" s="1"/>
      <c r="D1397" s="1"/>
      <c r="F1397" s="1"/>
      <c r="G1397" s="3" t="e">
        <f>(TeknologiOppgangNedgangUnik_Vader[[#This Row],[Open]]-TeknologiOppgangNedgangUnik_Vader[[#This Row],[Close]])/TeknologiOppgangNedgangUnik_Vader[[#This Row],[Close]]</f>
        <v>#DIV/0!</v>
      </c>
      <c r="H1397" s="1"/>
      <c r="I1397" s="1"/>
      <c r="J1397" s="1"/>
      <c r="K1397" s="1"/>
      <c r="M1397" s="1"/>
      <c r="N1397" s="1"/>
      <c r="O1397" s="1"/>
      <c r="P1397" s="1"/>
      <c r="Q1397" s="1"/>
      <c r="R1397" s="1"/>
      <c r="S1397" s="1"/>
      <c r="T1397" s="1"/>
      <c r="W1397" s="1"/>
      <c r="X1397" s="1"/>
      <c r="Y1397" s="1"/>
      <c r="Z1397" s="1"/>
    </row>
    <row r="1398" spans="2:26" hidden="1" x14ac:dyDescent="0.3">
      <c r="B1398" s="1"/>
      <c r="C1398" s="1"/>
      <c r="D1398" s="1"/>
      <c r="F1398" s="1"/>
      <c r="G1398" s="3" t="e">
        <f>(TeknologiOppgangNedgangUnik_Vader[[#This Row],[Open]]-TeknologiOppgangNedgangUnik_Vader[[#This Row],[Close]])/TeknologiOppgangNedgangUnik_Vader[[#This Row],[Close]]</f>
        <v>#DIV/0!</v>
      </c>
      <c r="H1398" s="1"/>
      <c r="I1398" s="1"/>
      <c r="J1398" s="1"/>
      <c r="K1398" s="1"/>
      <c r="M1398" s="1"/>
      <c r="N1398" s="1"/>
      <c r="O1398" s="1"/>
      <c r="P1398" s="1"/>
      <c r="Q1398" s="1"/>
      <c r="R1398" s="1"/>
      <c r="S1398" s="1"/>
      <c r="T1398" s="1"/>
      <c r="W1398" s="1"/>
      <c r="X1398" s="1"/>
      <c r="Y1398" s="1"/>
      <c r="Z1398" s="1"/>
    </row>
    <row r="1399" spans="2:26" hidden="1" x14ac:dyDescent="0.3">
      <c r="B1399" s="1"/>
      <c r="C1399" s="1"/>
      <c r="D1399" s="1"/>
      <c r="F1399" s="1"/>
      <c r="G1399" s="3" t="e">
        <f>(TeknologiOppgangNedgangUnik_Vader[[#This Row],[Open]]-TeknologiOppgangNedgangUnik_Vader[[#This Row],[Close]])/TeknologiOppgangNedgangUnik_Vader[[#This Row],[Close]]</f>
        <v>#DIV/0!</v>
      </c>
      <c r="H1399" s="1"/>
      <c r="I1399" s="1"/>
      <c r="J1399" s="1"/>
      <c r="K1399" s="1"/>
      <c r="M1399" s="1"/>
      <c r="N1399" s="1"/>
      <c r="O1399" s="1"/>
      <c r="P1399" s="1"/>
      <c r="Q1399" s="1"/>
      <c r="R1399" s="1"/>
      <c r="S1399" s="1"/>
      <c r="T1399" s="1"/>
      <c r="W1399" s="1"/>
      <c r="X1399" s="1"/>
      <c r="Y1399" s="1"/>
      <c r="Z1399" s="1"/>
    </row>
    <row r="1400" spans="2:26" hidden="1" x14ac:dyDescent="0.3">
      <c r="B1400" s="1"/>
      <c r="C1400" s="1"/>
      <c r="D1400" s="1"/>
      <c r="F1400" s="1"/>
      <c r="G1400" s="3" t="e">
        <f>(TeknologiOppgangNedgangUnik_Vader[[#This Row],[Open]]-TeknologiOppgangNedgangUnik_Vader[[#This Row],[Close]])/TeknologiOppgangNedgangUnik_Vader[[#This Row],[Close]]</f>
        <v>#DIV/0!</v>
      </c>
      <c r="H1400" s="1"/>
      <c r="I1400" s="1"/>
      <c r="J1400" s="1"/>
      <c r="K1400" s="1"/>
      <c r="M1400" s="1"/>
      <c r="N1400" s="1"/>
      <c r="O1400" s="1"/>
      <c r="P1400" s="1"/>
      <c r="Q1400" s="1"/>
      <c r="R1400" s="1"/>
      <c r="S1400" s="1"/>
      <c r="T1400" s="1"/>
      <c r="W1400" s="1"/>
      <c r="X1400" s="1"/>
      <c r="Y1400" s="1"/>
      <c r="Z1400" s="1"/>
    </row>
    <row r="1401" spans="2:26" hidden="1" x14ac:dyDescent="0.3">
      <c r="B1401" s="1"/>
      <c r="C1401" s="1"/>
      <c r="D1401" s="1"/>
      <c r="F1401" s="1"/>
      <c r="G1401" s="3" t="e">
        <f>(TeknologiOppgangNedgangUnik_Vader[[#This Row],[Open]]-TeknologiOppgangNedgangUnik_Vader[[#This Row],[Close]])/TeknologiOppgangNedgangUnik_Vader[[#This Row],[Close]]</f>
        <v>#DIV/0!</v>
      </c>
      <c r="H1401" s="1"/>
      <c r="I1401" s="1"/>
      <c r="J1401" s="1"/>
      <c r="K1401" s="1"/>
      <c r="M1401" s="1"/>
      <c r="N1401" s="1"/>
      <c r="O1401" s="1"/>
      <c r="P1401" s="1"/>
      <c r="Q1401" s="1"/>
      <c r="R1401" s="1"/>
      <c r="S1401" s="1"/>
      <c r="T1401" s="1"/>
      <c r="W1401" s="1"/>
      <c r="X1401" s="1"/>
      <c r="Y1401" s="1"/>
      <c r="Z1401" s="1"/>
    </row>
    <row r="1402" spans="2:26" hidden="1" x14ac:dyDescent="0.3">
      <c r="B1402" s="1"/>
      <c r="C1402" s="1"/>
      <c r="D1402" s="1"/>
      <c r="F1402" s="1"/>
      <c r="G1402" s="3" t="e">
        <f>(TeknologiOppgangNedgangUnik_Vader[[#This Row],[Open]]-TeknologiOppgangNedgangUnik_Vader[[#This Row],[Close]])/TeknologiOppgangNedgangUnik_Vader[[#This Row],[Close]]</f>
        <v>#DIV/0!</v>
      </c>
      <c r="H1402" s="1"/>
      <c r="I1402" s="1"/>
      <c r="J1402" s="1"/>
      <c r="K1402" s="1"/>
      <c r="M1402" s="1"/>
      <c r="N1402" s="1"/>
      <c r="O1402" s="1"/>
      <c r="P1402" s="1"/>
      <c r="Q1402" s="1"/>
      <c r="R1402" s="1"/>
      <c r="S1402" s="1"/>
      <c r="T1402" s="1"/>
      <c r="W1402" s="1"/>
      <c r="X1402" s="1"/>
      <c r="Y1402" s="1"/>
      <c r="Z1402" s="1"/>
    </row>
    <row r="1403" spans="2:26" hidden="1" x14ac:dyDescent="0.3">
      <c r="B1403" s="1"/>
      <c r="C1403" s="1"/>
      <c r="D1403" s="1"/>
      <c r="F1403" s="1"/>
      <c r="G1403" s="3" t="e">
        <f>(TeknologiOppgangNedgangUnik_Vader[[#This Row],[Open]]-TeknologiOppgangNedgangUnik_Vader[[#This Row],[Close]])/TeknologiOppgangNedgangUnik_Vader[[#This Row],[Close]]</f>
        <v>#DIV/0!</v>
      </c>
      <c r="H1403" s="1"/>
      <c r="I1403" s="1"/>
      <c r="J1403" s="1"/>
      <c r="K1403" s="1"/>
      <c r="M1403" s="1"/>
      <c r="N1403" s="1"/>
      <c r="O1403" s="1"/>
      <c r="P1403" s="1"/>
      <c r="Q1403" s="1"/>
      <c r="R1403" s="1"/>
      <c r="S1403" s="1"/>
      <c r="T1403" s="1"/>
      <c r="W1403" s="1"/>
      <c r="X1403" s="1"/>
      <c r="Y1403" s="1"/>
      <c r="Z1403" s="1"/>
    </row>
    <row r="1404" spans="2:26" hidden="1" x14ac:dyDescent="0.3">
      <c r="B1404" s="1"/>
      <c r="C1404" s="1"/>
      <c r="D1404" s="1"/>
      <c r="F1404" s="1"/>
      <c r="G1404" s="3" t="e">
        <f>(TeknologiOppgangNedgangUnik_Vader[[#This Row],[Open]]-TeknologiOppgangNedgangUnik_Vader[[#This Row],[Close]])/TeknologiOppgangNedgangUnik_Vader[[#This Row],[Close]]</f>
        <v>#DIV/0!</v>
      </c>
      <c r="H1404" s="1"/>
      <c r="I1404" s="1"/>
      <c r="J1404" s="1"/>
      <c r="K1404" s="1"/>
      <c r="M1404" s="1"/>
      <c r="N1404" s="1"/>
      <c r="O1404" s="1"/>
      <c r="P1404" s="1"/>
      <c r="Q1404" s="1"/>
      <c r="R1404" s="1"/>
      <c r="S1404" s="1"/>
      <c r="T1404" s="1"/>
      <c r="W1404" s="1"/>
      <c r="X1404" s="1"/>
      <c r="Y1404" s="1"/>
      <c r="Z1404" s="1"/>
    </row>
    <row r="1405" spans="2:26" hidden="1" x14ac:dyDescent="0.3">
      <c r="B1405" s="1"/>
      <c r="C1405" s="1"/>
      <c r="D1405" s="1"/>
      <c r="F1405" s="1"/>
      <c r="G1405" s="3" t="e">
        <f>(TeknologiOppgangNedgangUnik_Vader[[#This Row],[Open]]-TeknologiOppgangNedgangUnik_Vader[[#This Row],[Close]])/TeknologiOppgangNedgangUnik_Vader[[#This Row],[Close]]</f>
        <v>#DIV/0!</v>
      </c>
      <c r="H1405" s="1"/>
      <c r="I1405" s="1"/>
      <c r="J1405" s="1"/>
      <c r="K1405" s="1"/>
      <c r="M1405" s="1"/>
      <c r="N1405" s="1"/>
      <c r="O1405" s="1"/>
      <c r="P1405" s="1"/>
      <c r="Q1405" s="1"/>
      <c r="R1405" s="1"/>
      <c r="S1405" s="1"/>
      <c r="T1405" s="1"/>
      <c r="W1405" s="1"/>
      <c r="X1405" s="1"/>
      <c r="Y1405" s="1"/>
      <c r="Z1405" s="1"/>
    </row>
    <row r="1406" spans="2:26" hidden="1" x14ac:dyDescent="0.3">
      <c r="B1406" s="1"/>
      <c r="C1406" s="1"/>
      <c r="D1406" s="1"/>
      <c r="F1406" s="1"/>
      <c r="G1406" s="3" t="e">
        <f>(TeknologiOppgangNedgangUnik_Vader[[#This Row],[Open]]-TeknologiOppgangNedgangUnik_Vader[[#This Row],[Close]])/TeknologiOppgangNedgangUnik_Vader[[#This Row],[Close]]</f>
        <v>#DIV/0!</v>
      </c>
      <c r="H1406" s="1"/>
      <c r="I1406" s="1"/>
      <c r="J1406" s="1"/>
      <c r="K1406" s="1"/>
      <c r="M1406" s="1"/>
      <c r="N1406" s="1"/>
      <c r="O1406" s="1"/>
      <c r="P1406" s="1"/>
      <c r="Q1406" s="1"/>
      <c r="R1406" s="1"/>
      <c r="S1406" s="1"/>
      <c r="T1406" s="1"/>
      <c r="W1406" s="1"/>
      <c r="X1406" s="1"/>
      <c r="Y1406" s="1"/>
      <c r="Z1406" s="1"/>
    </row>
    <row r="1407" spans="2:26" hidden="1" x14ac:dyDescent="0.3">
      <c r="B1407" s="1"/>
      <c r="C1407" s="1"/>
      <c r="D1407" s="1"/>
      <c r="F1407" s="1"/>
      <c r="G1407" s="3" t="e">
        <f>(TeknologiOppgangNedgangUnik_Vader[[#This Row],[Open]]-TeknologiOppgangNedgangUnik_Vader[[#This Row],[Close]])/TeknologiOppgangNedgangUnik_Vader[[#This Row],[Close]]</f>
        <v>#DIV/0!</v>
      </c>
      <c r="H1407" s="1"/>
      <c r="I1407" s="1"/>
      <c r="J1407" s="1"/>
      <c r="K1407" s="1"/>
      <c r="M1407" s="1"/>
      <c r="N1407" s="1"/>
      <c r="O1407" s="1"/>
      <c r="P1407" s="1"/>
      <c r="Q1407" s="1"/>
      <c r="R1407" s="1"/>
      <c r="S1407" s="1"/>
      <c r="T1407" s="1"/>
      <c r="W1407" s="1"/>
      <c r="X1407" s="1"/>
      <c r="Y1407" s="1"/>
      <c r="Z1407" s="1"/>
    </row>
    <row r="1408" spans="2:26" hidden="1" x14ac:dyDescent="0.3">
      <c r="B1408" s="1"/>
      <c r="C1408" s="1"/>
      <c r="D1408" s="1"/>
      <c r="F1408" s="1"/>
      <c r="G1408" s="3" t="e">
        <f>(TeknologiOppgangNedgangUnik_Vader[[#This Row],[Open]]-TeknologiOppgangNedgangUnik_Vader[[#This Row],[Close]])/TeknologiOppgangNedgangUnik_Vader[[#This Row],[Close]]</f>
        <v>#DIV/0!</v>
      </c>
      <c r="H1408" s="1"/>
      <c r="I1408" s="1"/>
      <c r="J1408" s="1"/>
      <c r="K1408" s="1"/>
      <c r="M1408" s="1"/>
      <c r="N1408" s="1"/>
      <c r="O1408" s="1"/>
      <c r="P1408" s="1"/>
      <c r="Q1408" s="1"/>
      <c r="R1408" s="1"/>
      <c r="S1408" s="1"/>
      <c r="T1408" s="1"/>
      <c r="W1408" s="1"/>
      <c r="X1408" s="1"/>
      <c r="Y1408" s="1"/>
      <c r="Z1408" s="1"/>
    </row>
    <row r="1409" spans="2:26" hidden="1" x14ac:dyDescent="0.3">
      <c r="B1409" s="1"/>
      <c r="C1409" s="1"/>
      <c r="D1409" s="1"/>
      <c r="F1409" s="1"/>
      <c r="G1409" s="3" t="e">
        <f>(TeknologiOppgangNedgangUnik_Vader[[#This Row],[Open]]-TeknologiOppgangNedgangUnik_Vader[[#This Row],[Close]])/TeknologiOppgangNedgangUnik_Vader[[#This Row],[Close]]</f>
        <v>#DIV/0!</v>
      </c>
      <c r="H1409" s="1"/>
      <c r="I1409" s="1"/>
      <c r="J1409" s="1"/>
      <c r="K1409" s="1"/>
      <c r="M1409" s="1"/>
      <c r="N1409" s="1"/>
      <c r="O1409" s="1"/>
      <c r="P1409" s="1"/>
      <c r="Q1409" s="1"/>
      <c r="R1409" s="1"/>
      <c r="S1409" s="1"/>
      <c r="T1409" s="1"/>
      <c r="W1409" s="1"/>
      <c r="X1409" s="1"/>
      <c r="Y1409" s="1"/>
      <c r="Z1409" s="1"/>
    </row>
    <row r="1410" spans="2:26" hidden="1" x14ac:dyDescent="0.3">
      <c r="B1410" s="1"/>
      <c r="C1410" s="1"/>
      <c r="D1410" s="1"/>
      <c r="F1410" s="1"/>
      <c r="G1410" s="3" t="e">
        <f>(TeknologiOppgangNedgangUnik_Vader[[#This Row],[Open]]-TeknologiOppgangNedgangUnik_Vader[[#This Row],[Close]])/TeknologiOppgangNedgangUnik_Vader[[#This Row],[Close]]</f>
        <v>#DIV/0!</v>
      </c>
      <c r="H1410" s="1"/>
      <c r="I1410" s="1"/>
      <c r="J1410" s="1"/>
      <c r="K1410" s="1"/>
      <c r="M1410" s="1"/>
      <c r="N1410" s="1"/>
      <c r="O1410" s="1"/>
      <c r="P1410" s="1"/>
      <c r="Q1410" s="1"/>
      <c r="R1410" s="1"/>
      <c r="S1410" s="1"/>
      <c r="T1410" s="1"/>
      <c r="W1410" s="1"/>
      <c r="X1410" s="1"/>
      <c r="Y1410" s="1"/>
      <c r="Z1410" s="1"/>
    </row>
    <row r="1411" spans="2:26" hidden="1" x14ac:dyDescent="0.3">
      <c r="B1411" s="1"/>
      <c r="C1411" s="1"/>
      <c r="D1411" s="1"/>
      <c r="F1411" s="1"/>
      <c r="G1411" s="3" t="e">
        <f>(TeknologiOppgangNedgangUnik_Vader[[#This Row],[Open]]-TeknologiOppgangNedgangUnik_Vader[[#This Row],[Close]])/TeknologiOppgangNedgangUnik_Vader[[#This Row],[Close]]</f>
        <v>#DIV/0!</v>
      </c>
      <c r="H1411" s="1"/>
      <c r="I1411" s="1"/>
      <c r="J1411" s="1"/>
      <c r="K1411" s="1"/>
      <c r="M1411" s="1"/>
      <c r="N1411" s="1"/>
      <c r="O1411" s="1"/>
      <c r="P1411" s="1"/>
      <c r="Q1411" s="1"/>
      <c r="R1411" s="1"/>
      <c r="S1411" s="1"/>
      <c r="T1411" s="1"/>
      <c r="W1411" s="1"/>
      <c r="X1411" s="1"/>
      <c r="Y1411" s="1"/>
      <c r="Z1411" s="1"/>
    </row>
    <row r="1412" spans="2:26" hidden="1" x14ac:dyDescent="0.3">
      <c r="B1412" s="1"/>
      <c r="C1412" s="1"/>
      <c r="D1412" s="1"/>
      <c r="F1412" s="1"/>
      <c r="G1412" s="3" t="e">
        <f>(TeknologiOppgangNedgangUnik_Vader[[#This Row],[Open]]-TeknologiOppgangNedgangUnik_Vader[[#This Row],[Close]])/TeknologiOppgangNedgangUnik_Vader[[#This Row],[Close]]</f>
        <v>#DIV/0!</v>
      </c>
      <c r="H1412" s="1"/>
      <c r="I1412" s="1"/>
      <c r="J1412" s="1"/>
      <c r="K1412" s="1"/>
      <c r="M1412" s="1"/>
      <c r="N1412" s="1"/>
      <c r="O1412" s="1"/>
      <c r="P1412" s="1"/>
      <c r="Q1412" s="1"/>
      <c r="R1412" s="1"/>
      <c r="S1412" s="1"/>
      <c r="T1412" s="1"/>
      <c r="W1412" s="1"/>
      <c r="X1412" s="1"/>
      <c r="Y1412" s="1"/>
      <c r="Z1412" s="1"/>
    </row>
    <row r="1413" spans="2:26" hidden="1" x14ac:dyDescent="0.3">
      <c r="B1413" s="1"/>
      <c r="C1413" s="1"/>
      <c r="D1413" s="1"/>
      <c r="F1413" s="1"/>
      <c r="G1413" s="3" t="e">
        <f>(TeknologiOppgangNedgangUnik_Vader[[#This Row],[Open]]-TeknologiOppgangNedgangUnik_Vader[[#This Row],[Close]])/TeknologiOppgangNedgangUnik_Vader[[#This Row],[Close]]</f>
        <v>#DIV/0!</v>
      </c>
      <c r="H1413" s="1"/>
      <c r="I1413" s="1"/>
      <c r="J1413" s="1"/>
      <c r="K1413" s="1"/>
      <c r="M1413" s="1"/>
      <c r="N1413" s="1"/>
      <c r="O1413" s="1"/>
      <c r="P1413" s="1"/>
      <c r="Q1413" s="1"/>
      <c r="R1413" s="1"/>
      <c r="S1413" s="1"/>
      <c r="T1413" s="1"/>
      <c r="W1413" s="1"/>
      <c r="X1413" s="1"/>
      <c r="Y1413" s="1"/>
      <c r="Z1413" s="1"/>
    </row>
    <row r="1414" spans="2:26" hidden="1" x14ac:dyDescent="0.3">
      <c r="B1414" s="1"/>
      <c r="C1414" s="1"/>
      <c r="D1414" s="1"/>
      <c r="F1414" s="1"/>
      <c r="G1414" s="3" t="e">
        <f>(TeknologiOppgangNedgangUnik_Vader[[#This Row],[Open]]-TeknologiOppgangNedgangUnik_Vader[[#This Row],[Close]])/TeknologiOppgangNedgangUnik_Vader[[#This Row],[Close]]</f>
        <v>#DIV/0!</v>
      </c>
      <c r="H1414" s="1"/>
      <c r="I1414" s="1"/>
      <c r="J1414" s="1"/>
      <c r="K1414" s="1"/>
      <c r="M1414" s="1"/>
      <c r="N1414" s="1"/>
      <c r="O1414" s="1"/>
      <c r="P1414" s="1"/>
      <c r="Q1414" s="1"/>
      <c r="R1414" s="1"/>
      <c r="S1414" s="1"/>
      <c r="T1414" s="1"/>
      <c r="W1414" s="1"/>
      <c r="X1414" s="1"/>
      <c r="Y1414" s="1"/>
      <c r="Z1414" s="1"/>
    </row>
    <row r="1415" spans="2:26" hidden="1" x14ac:dyDescent="0.3">
      <c r="B1415" s="1"/>
      <c r="C1415" s="1"/>
      <c r="D1415" s="1"/>
      <c r="F1415" s="1"/>
      <c r="G1415" s="3" t="e">
        <f>(TeknologiOppgangNedgangUnik_Vader[[#This Row],[Open]]-TeknologiOppgangNedgangUnik_Vader[[#This Row],[Close]])/TeknologiOppgangNedgangUnik_Vader[[#This Row],[Close]]</f>
        <v>#DIV/0!</v>
      </c>
      <c r="H1415" s="1"/>
      <c r="I1415" s="1"/>
      <c r="J1415" s="1"/>
      <c r="K1415" s="1"/>
      <c r="M1415" s="1"/>
      <c r="N1415" s="1"/>
      <c r="O1415" s="1"/>
      <c r="P1415" s="1"/>
      <c r="Q1415" s="1"/>
      <c r="R1415" s="1"/>
      <c r="S1415" s="1"/>
      <c r="T1415" s="1"/>
      <c r="W1415" s="1"/>
      <c r="X1415" s="1"/>
      <c r="Y1415" s="1"/>
      <c r="Z1415" s="1"/>
    </row>
    <row r="1416" spans="2:26" hidden="1" x14ac:dyDescent="0.3">
      <c r="B1416" s="1"/>
      <c r="C1416" s="1"/>
      <c r="D1416" s="1"/>
      <c r="F1416" s="1"/>
      <c r="G1416" s="3" t="e">
        <f>(TeknologiOppgangNedgangUnik_Vader[[#This Row],[Open]]-TeknologiOppgangNedgangUnik_Vader[[#This Row],[Close]])/TeknologiOppgangNedgangUnik_Vader[[#This Row],[Close]]</f>
        <v>#DIV/0!</v>
      </c>
      <c r="H1416" s="1"/>
      <c r="I1416" s="1"/>
      <c r="J1416" s="1"/>
      <c r="K1416" s="1"/>
      <c r="M1416" s="1"/>
      <c r="N1416" s="1"/>
      <c r="O1416" s="1"/>
      <c r="P1416" s="1"/>
      <c r="Q1416" s="1"/>
      <c r="R1416" s="1"/>
      <c r="S1416" s="1"/>
      <c r="T1416" s="1"/>
      <c r="W1416" s="1"/>
      <c r="X1416" s="1"/>
      <c r="Y1416" s="1"/>
      <c r="Z1416" s="1"/>
    </row>
    <row r="1417" spans="2:26" hidden="1" x14ac:dyDescent="0.3">
      <c r="B1417" s="1"/>
      <c r="C1417" s="1"/>
      <c r="D1417" s="1"/>
      <c r="F1417" s="1"/>
      <c r="G1417" s="3" t="e">
        <f>(TeknologiOppgangNedgangUnik_Vader[[#This Row],[Open]]-TeknologiOppgangNedgangUnik_Vader[[#This Row],[Close]])/TeknologiOppgangNedgangUnik_Vader[[#This Row],[Close]]</f>
        <v>#DIV/0!</v>
      </c>
      <c r="H1417" s="1"/>
      <c r="I1417" s="1"/>
      <c r="J1417" s="1"/>
      <c r="K1417" s="1"/>
      <c r="M1417" s="1"/>
      <c r="N1417" s="1"/>
      <c r="O1417" s="1"/>
      <c r="P1417" s="1"/>
      <c r="Q1417" s="1"/>
      <c r="R1417" s="1"/>
      <c r="S1417" s="1"/>
      <c r="T1417" s="1"/>
      <c r="W1417" s="1"/>
      <c r="X1417" s="1"/>
      <c r="Y1417" s="1"/>
      <c r="Z1417" s="1"/>
    </row>
    <row r="1418" spans="2:26" hidden="1" x14ac:dyDescent="0.3">
      <c r="B1418" s="1"/>
      <c r="C1418" s="1"/>
      <c r="D1418" s="1"/>
      <c r="F1418" s="1"/>
      <c r="G1418" s="3" t="e">
        <f>(TeknologiOppgangNedgangUnik_Vader[[#This Row],[Open]]-TeknologiOppgangNedgangUnik_Vader[[#This Row],[Close]])/TeknologiOppgangNedgangUnik_Vader[[#This Row],[Close]]</f>
        <v>#DIV/0!</v>
      </c>
      <c r="H1418" s="1"/>
      <c r="I1418" s="1"/>
      <c r="J1418" s="1"/>
      <c r="K1418" s="1"/>
      <c r="M1418" s="1"/>
      <c r="N1418" s="1"/>
      <c r="O1418" s="1"/>
      <c r="P1418" s="1"/>
      <c r="Q1418" s="1"/>
      <c r="R1418" s="1"/>
      <c r="S1418" s="1"/>
      <c r="T1418" s="1"/>
      <c r="W1418" s="1"/>
      <c r="X1418" s="1"/>
      <c r="Y1418" s="1"/>
      <c r="Z1418" s="1"/>
    </row>
    <row r="1419" spans="2:26" hidden="1" x14ac:dyDescent="0.3">
      <c r="B1419" s="1"/>
      <c r="C1419" s="1"/>
      <c r="D1419" s="1"/>
      <c r="F1419" s="1"/>
      <c r="G1419" s="3" t="e">
        <f>(TeknologiOppgangNedgangUnik_Vader[[#This Row],[Open]]-TeknologiOppgangNedgangUnik_Vader[[#This Row],[Close]])/TeknologiOppgangNedgangUnik_Vader[[#This Row],[Close]]</f>
        <v>#DIV/0!</v>
      </c>
      <c r="H1419" s="1"/>
      <c r="I1419" s="1"/>
      <c r="J1419" s="1"/>
      <c r="K1419" s="1"/>
      <c r="M1419" s="1"/>
      <c r="N1419" s="1"/>
      <c r="O1419" s="1"/>
      <c r="P1419" s="1"/>
      <c r="Q1419" s="1"/>
      <c r="R1419" s="1"/>
      <c r="S1419" s="1"/>
      <c r="T1419" s="1"/>
      <c r="W1419" s="1"/>
      <c r="X1419" s="1"/>
      <c r="Y1419" s="1"/>
      <c r="Z1419" s="1"/>
    </row>
    <row r="1420" spans="2:26" hidden="1" x14ac:dyDescent="0.3">
      <c r="B1420" s="1"/>
      <c r="C1420" s="1"/>
      <c r="D1420" s="1"/>
      <c r="F1420" s="1"/>
      <c r="G1420" s="3" t="e">
        <f>(TeknologiOppgangNedgangUnik_Vader[[#This Row],[Open]]-TeknologiOppgangNedgangUnik_Vader[[#This Row],[Close]])/TeknologiOppgangNedgangUnik_Vader[[#This Row],[Close]]</f>
        <v>#DIV/0!</v>
      </c>
      <c r="H1420" s="1"/>
      <c r="I1420" s="1"/>
      <c r="J1420" s="1"/>
      <c r="K1420" s="1"/>
      <c r="M1420" s="1"/>
      <c r="N1420" s="1"/>
      <c r="O1420" s="1"/>
      <c r="P1420" s="1"/>
      <c r="Q1420" s="1"/>
      <c r="R1420" s="1"/>
      <c r="S1420" s="1"/>
      <c r="T1420" s="1"/>
      <c r="W1420" s="1"/>
      <c r="X1420" s="1"/>
      <c r="Y1420" s="1"/>
      <c r="Z1420" s="1"/>
    </row>
    <row r="1421" spans="2:26" hidden="1" x14ac:dyDescent="0.3">
      <c r="B1421" s="1"/>
      <c r="C1421" s="1"/>
      <c r="D1421" s="1"/>
      <c r="F1421" s="1"/>
      <c r="G1421" s="3" t="e">
        <f>(TeknologiOppgangNedgangUnik_Vader[[#This Row],[Open]]-TeknologiOppgangNedgangUnik_Vader[[#This Row],[Close]])/TeknologiOppgangNedgangUnik_Vader[[#This Row],[Close]]</f>
        <v>#DIV/0!</v>
      </c>
      <c r="H1421" s="1"/>
      <c r="I1421" s="1"/>
      <c r="J1421" s="1"/>
      <c r="K1421" s="1"/>
      <c r="M1421" s="1"/>
      <c r="N1421" s="1"/>
      <c r="O1421" s="1"/>
      <c r="P1421" s="1"/>
      <c r="Q1421" s="1"/>
      <c r="R1421" s="1"/>
      <c r="S1421" s="1"/>
      <c r="T1421" s="1"/>
      <c r="W1421" s="1"/>
      <c r="X1421" s="1"/>
      <c r="Y1421" s="1"/>
      <c r="Z1421" s="1"/>
    </row>
    <row r="1422" spans="2:26" hidden="1" x14ac:dyDescent="0.3">
      <c r="B1422" s="1"/>
      <c r="C1422" s="1"/>
      <c r="D1422" s="1"/>
      <c r="F1422" s="1"/>
      <c r="G1422" s="3" t="e">
        <f>(TeknologiOppgangNedgangUnik_Vader[[#This Row],[Open]]-TeknologiOppgangNedgangUnik_Vader[[#This Row],[Close]])/TeknologiOppgangNedgangUnik_Vader[[#This Row],[Close]]</f>
        <v>#DIV/0!</v>
      </c>
      <c r="H1422" s="1"/>
      <c r="I1422" s="1"/>
      <c r="J1422" s="1"/>
      <c r="K1422" s="1"/>
      <c r="M1422" s="1"/>
      <c r="N1422" s="1"/>
      <c r="O1422" s="1"/>
      <c r="P1422" s="1"/>
      <c r="Q1422" s="1"/>
      <c r="R1422" s="1"/>
      <c r="S1422" s="1"/>
      <c r="T1422" s="1"/>
      <c r="W1422" s="1"/>
      <c r="X1422" s="1"/>
      <c r="Y1422" s="1"/>
      <c r="Z1422" s="1"/>
    </row>
    <row r="1423" spans="2:26" hidden="1" x14ac:dyDescent="0.3">
      <c r="B1423" s="1"/>
      <c r="C1423" s="1"/>
      <c r="D1423" s="1"/>
      <c r="F1423" s="1"/>
      <c r="G1423" s="3" t="e">
        <f>(TeknologiOppgangNedgangUnik_Vader[[#This Row],[Open]]-TeknologiOppgangNedgangUnik_Vader[[#This Row],[Close]])/TeknologiOppgangNedgangUnik_Vader[[#This Row],[Close]]</f>
        <v>#DIV/0!</v>
      </c>
      <c r="H1423" s="1"/>
      <c r="I1423" s="1"/>
      <c r="J1423" s="1"/>
      <c r="K1423" s="1"/>
      <c r="M1423" s="1"/>
      <c r="N1423" s="1"/>
      <c r="O1423" s="1"/>
      <c r="P1423" s="1"/>
      <c r="Q1423" s="1"/>
      <c r="R1423" s="1"/>
      <c r="S1423" s="1"/>
      <c r="T1423" s="1"/>
      <c r="W1423" s="1"/>
      <c r="X1423" s="1"/>
      <c r="Y1423" s="1"/>
      <c r="Z1423" s="1"/>
    </row>
    <row r="1424" spans="2:26" hidden="1" x14ac:dyDescent="0.3">
      <c r="B1424" s="1"/>
      <c r="C1424" s="1"/>
      <c r="D1424" s="1"/>
      <c r="F1424" s="1"/>
      <c r="G1424" s="3" t="e">
        <f>(TeknologiOppgangNedgangUnik_Vader[[#This Row],[Open]]-TeknologiOppgangNedgangUnik_Vader[[#This Row],[Close]])/TeknologiOppgangNedgangUnik_Vader[[#This Row],[Close]]</f>
        <v>#DIV/0!</v>
      </c>
      <c r="H1424" s="1"/>
      <c r="I1424" s="1"/>
      <c r="J1424" s="1"/>
      <c r="K1424" s="1"/>
      <c r="M1424" s="1"/>
      <c r="N1424" s="1"/>
      <c r="O1424" s="1"/>
      <c r="P1424" s="1"/>
      <c r="Q1424" s="1"/>
      <c r="R1424" s="1"/>
      <c r="S1424" s="1"/>
      <c r="T1424" s="1"/>
      <c r="W1424" s="1"/>
      <c r="X1424" s="1"/>
      <c r="Y1424" s="1"/>
      <c r="Z1424" s="1"/>
    </row>
    <row r="1425" spans="2:26" hidden="1" x14ac:dyDescent="0.3">
      <c r="B1425" s="1"/>
      <c r="C1425" s="1"/>
      <c r="D1425" s="1"/>
      <c r="F1425" s="1"/>
      <c r="G1425" s="3" t="e">
        <f>(TeknologiOppgangNedgangUnik_Vader[[#This Row],[Open]]-TeknologiOppgangNedgangUnik_Vader[[#This Row],[Close]])/TeknologiOppgangNedgangUnik_Vader[[#This Row],[Close]]</f>
        <v>#DIV/0!</v>
      </c>
      <c r="H1425" s="1"/>
      <c r="I1425" s="1"/>
      <c r="J1425" s="1"/>
      <c r="K1425" s="1"/>
      <c r="M1425" s="1"/>
      <c r="N1425" s="1"/>
      <c r="O1425" s="1"/>
      <c r="P1425" s="1"/>
      <c r="Q1425" s="1"/>
      <c r="R1425" s="1"/>
      <c r="S1425" s="1"/>
      <c r="T1425" s="1"/>
      <c r="W1425" s="1"/>
      <c r="X1425" s="1"/>
      <c r="Y1425" s="1"/>
      <c r="Z1425" s="1"/>
    </row>
    <row r="1426" spans="2:26" hidden="1" x14ac:dyDescent="0.3">
      <c r="B1426" s="1"/>
      <c r="C1426" s="1"/>
      <c r="D1426" s="1"/>
      <c r="F1426" s="1"/>
      <c r="G1426" s="3" t="e">
        <f>(TeknologiOppgangNedgangUnik_Vader[[#This Row],[Open]]-TeknologiOppgangNedgangUnik_Vader[[#This Row],[Close]])/TeknologiOppgangNedgangUnik_Vader[[#This Row],[Close]]</f>
        <v>#DIV/0!</v>
      </c>
      <c r="H1426" s="1"/>
      <c r="I1426" s="1"/>
      <c r="J1426" s="1"/>
      <c r="K1426" s="1"/>
      <c r="M1426" s="1"/>
      <c r="N1426" s="1"/>
      <c r="O1426" s="1"/>
      <c r="P1426" s="1"/>
      <c r="Q1426" s="1"/>
      <c r="R1426" s="1"/>
      <c r="S1426" s="1"/>
      <c r="T1426" s="1"/>
      <c r="W1426" s="1"/>
      <c r="X1426" s="1"/>
      <c r="Y1426" s="1"/>
      <c r="Z1426" s="1"/>
    </row>
    <row r="1427" spans="2:26" hidden="1" x14ac:dyDescent="0.3">
      <c r="B1427" s="1"/>
      <c r="C1427" s="1"/>
      <c r="D1427" s="1"/>
      <c r="F1427" s="1"/>
      <c r="G1427" s="3" t="e">
        <f>(TeknologiOppgangNedgangUnik_Vader[[#This Row],[Open]]-TeknologiOppgangNedgangUnik_Vader[[#This Row],[Close]])/TeknologiOppgangNedgangUnik_Vader[[#This Row],[Close]]</f>
        <v>#DIV/0!</v>
      </c>
      <c r="H1427" s="1"/>
      <c r="I1427" s="1"/>
      <c r="J1427" s="1"/>
      <c r="K1427" s="1"/>
      <c r="M1427" s="1"/>
      <c r="N1427" s="1"/>
      <c r="O1427" s="1"/>
      <c r="P1427" s="1"/>
      <c r="Q1427" s="1"/>
      <c r="R1427" s="1"/>
      <c r="S1427" s="1"/>
      <c r="T1427" s="1"/>
      <c r="W1427" s="1"/>
      <c r="X1427" s="1"/>
      <c r="Y1427" s="1"/>
      <c r="Z1427" s="1"/>
    </row>
    <row r="1428" spans="2:26" hidden="1" x14ac:dyDescent="0.3">
      <c r="B1428" s="1"/>
      <c r="C1428" s="1"/>
      <c r="D1428" s="1"/>
      <c r="F1428" s="1"/>
      <c r="G1428" s="3" t="e">
        <f>(TeknologiOppgangNedgangUnik_Vader[[#This Row],[Open]]-TeknologiOppgangNedgangUnik_Vader[[#This Row],[Close]])/TeknologiOppgangNedgangUnik_Vader[[#This Row],[Close]]</f>
        <v>#DIV/0!</v>
      </c>
      <c r="H1428" s="1"/>
      <c r="I1428" s="1"/>
      <c r="J1428" s="1"/>
      <c r="K1428" s="1"/>
      <c r="M1428" s="1"/>
      <c r="N1428" s="1"/>
      <c r="O1428" s="1"/>
      <c r="P1428" s="1"/>
      <c r="Q1428" s="1"/>
      <c r="R1428" s="1"/>
      <c r="S1428" s="1"/>
      <c r="T1428" s="1"/>
      <c r="W1428" s="1"/>
      <c r="X1428" s="1"/>
      <c r="Y1428" s="1"/>
      <c r="Z1428" s="1"/>
    </row>
    <row r="1429" spans="2:26" hidden="1" x14ac:dyDescent="0.3">
      <c r="B1429" s="1"/>
      <c r="C1429" s="1"/>
      <c r="D1429" s="1"/>
      <c r="F1429" s="1"/>
      <c r="G1429" s="3" t="e">
        <f>(TeknologiOppgangNedgangUnik_Vader[[#This Row],[Open]]-TeknologiOppgangNedgangUnik_Vader[[#This Row],[Close]])/TeknologiOppgangNedgangUnik_Vader[[#This Row],[Close]]</f>
        <v>#DIV/0!</v>
      </c>
      <c r="H1429" s="1"/>
      <c r="I1429" s="1"/>
      <c r="J1429" s="1"/>
      <c r="K1429" s="1"/>
      <c r="M1429" s="1"/>
      <c r="N1429" s="1"/>
      <c r="O1429" s="1"/>
      <c r="P1429" s="1"/>
      <c r="Q1429" s="1"/>
      <c r="R1429" s="1"/>
      <c r="S1429" s="1"/>
      <c r="T1429" s="1"/>
      <c r="W1429" s="1"/>
      <c r="X1429" s="1"/>
      <c r="Y1429" s="1"/>
      <c r="Z1429" s="1"/>
    </row>
    <row r="1430" spans="2:26" hidden="1" x14ac:dyDescent="0.3">
      <c r="B1430" s="1"/>
      <c r="C1430" s="1"/>
      <c r="D1430" s="1"/>
      <c r="F1430" s="1"/>
      <c r="G1430" s="3" t="e">
        <f>(TeknologiOppgangNedgangUnik_Vader[[#This Row],[Open]]-TeknologiOppgangNedgangUnik_Vader[[#This Row],[Close]])/TeknologiOppgangNedgangUnik_Vader[[#This Row],[Close]]</f>
        <v>#DIV/0!</v>
      </c>
      <c r="H1430" s="1"/>
      <c r="I1430" s="1"/>
      <c r="J1430" s="1"/>
      <c r="K1430" s="1"/>
      <c r="M1430" s="1"/>
      <c r="N1430" s="1"/>
      <c r="O1430" s="1"/>
      <c r="P1430" s="1"/>
      <c r="Q1430" s="1"/>
      <c r="R1430" s="1"/>
      <c r="S1430" s="1"/>
      <c r="T1430" s="1"/>
      <c r="W1430" s="1"/>
      <c r="X1430" s="1"/>
      <c r="Y1430" s="1"/>
      <c r="Z1430" s="1"/>
    </row>
    <row r="1431" spans="2:26" hidden="1" x14ac:dyDescent="0.3">
      <c r="B1431" s="1"/>
      <c r="C1431" s="1"/>
      <c r="D1431" s="1"/>
      <c r="F1431" s="1"/>
      <c r="G1431" s="3" t="e">
        <f>(TeknologiOppgangNedgangUnik_Vader[[#This Row],[Open]]-TeknologiOppgangNedgangUnik_Vader[[#This Row],[Close]])/TeknologiOppgangNedgangUnik_Vader[[#This Row],[Close]]</f>
        <v>#DIV/0!</v>
      </c>
      <c r="H1431" s="1"/>
      <c r="I1431" s="1"/>
      <c r="J1431" s="1"/>
      <c r="K1431" s="1"/>
      <c r="M1431" s="1"/>
      <c r="N1431" s="1"/>
      <c r="O1431" s="1"/>
      <c r="P1431" s="1"/>
      <c r="Q1431" s="1"/>
      <c r="R1431" s="1"/>
      <c r="S1431" s="1"/>
      <c r="T1431" s="1"/>
      <c r="W1431" s="1"/>
      <c r="X1431" s="1"/>
      <c r="Y1431" s="1"/>
      <c r="Z1431" s="1"/>
    </row>
    <row r="1432" spans="2:26" hidden="1" x14ac:dyDescent="0.3">
      <c r="B1432" s="1"/>
      <c r="C1432" s="1"/>
      <c r="D1432" s="1"/>
      <c r="F1432" s="1"/>
      <c r="G1432" s="3" t="e">
        <f>(TeknologiOppgangNedgangUnik_Vader[[#This Row],[Open]]-TeknologiOppgangNedgangUnik_Vader[[#This Row],[Close]])/TeknologiOppgangNedgangUnik_Vader[[#This Row],[Close]]</f>
        <v>#DIV/0!</v>
      </c>
      <c r="H1432" s="1"/>
      <c r="I1432" s="1"/>
      <c r="J1432" s="1"/>
      <c r="K1432" s="1"/>
      <c r="M1432" s="1"/>
      <c r="N1432" s="1"/>
      <c r="O1432" s="1"/>
      <c r="P1432" s="1"/>
      <c r="Q1432" s="1"/>
      <c r="R1432" s="1"/>
      <c r="S1432" s="1"/>
      <c r="T1432" s="1"/>
      <c r="W1432" s="1"/>
      <c r="X1432" s="1"/>
      <c r="Y1432" s="1"/>
      <c r="Z1432" s="1"/>
    </row>
    <row r="1433" spans="2:26" hidden="1" x14ac:dyDescent="0.3">
      <c r="B1433" s="1"/>
      <c r="C1433" s="1"/>
      <c r="D1433" s="1"/>
      <c r="F1433" s="1"/>
      <c r="G1433" s="3" t="e">
        <f>(TeknologiOppgangNedgangUnik_Vader[[#This Row],[Open]]-TeknologiOppgangNedgangUnik_Vader[[#This Row],[Close]])/TeknologiOppgangNedgangUnik_Vader[[#This Row],[Close]]</f>
        <v>#DIV/0!</v>
      </c>
      <c r="H1433" s="1"/>
      <c r="I1433" s="1"/>
      <c r="J1433" s="1"/>
      <c r="K1433" s="1"/>
      <c r="M1433" s="1"/>
      <c r="N1433" s="1"/>
      <c r="O1433" s="1"/>
      <c r="P1433" s="1"/>
      <c r="Q1433" s="1"/>
      <c r="R1433" s="1"/>
      <c r="S1433" s="1"/>
      <c r="T1433" s="1"/>
      <c r="W1433" s="1"/>
      <c r="X1433" s="1"/>
      <c r="Y1433" s="1"/>
      <c r="Z1433" s="1"/>
    </row>
    <row r="1434" spans="2:26" hidden="1" x14ac:dyDescent="0.3">
      <c r="B1434" s="1"/>
      <c r="C1434" s="1"/>
      <c r="D1434" s="1"/>
      <c r="F1434" s="1"/>
      <c r="G1434" s="3" t="e">
        <f>(TeknologiOppgangNedgangUnik_Vader[[#This Row],[Open]]-TeknologiOppgangNedgangUnik_Vader[[#This Row],[Close]])/TeknologiOppgangNedgangUnik_Vader[[#This Row],[Close]]</f>
        <v>#DIV/0!</v>
      </c>
      <c r="H1434" s="1"/>
      <c r="I1434" s="1"/>
      <c r="J1434" s="1"/>
      <c r="K1434" s="1"/>
      <c r="M1434" s="1"/>
      <c r="N1434" s="1"/>
      <c r="O1434" s="1"/>
      <c r="P1434" s="1"/>
      <c r="Q1434" s="1"/>
      <c r="R1434" s="1"/>
      <c r="S1434" s="1"/>
      <c r="T1434" s="1"/>
      <c r="W1434" s="1"/>
      <c r="X1434" s="1"/>
      <c r="Y1434" s="1"/>
      <c r="Z1434" s="1"/>
    </row>
    <row r="1435" spans="2:26" hidden="1" x14ac:dyDescent="0.3">
      <c r="B1435" s="1"/>
      <c r="C1435" s="1"/>
      <c r="D1435" s="1"/>
      <c r="F1435" s="1"/>
      <c r="G1435" s="3" t="e">
        <f>(TeknologiOppgangNedgangUnik_Vader[[#This Row],[Open]]-TeknologiOppgangNedgangUnik_Vader[[#This Row],[Close]])/TeknologiOppgangNedgangUnik_Vader[[#This Row],[Close]]</f>
        <v>#DIV/0!</v>
      </c>
      <c r="H1435" s="1"/>
      <c r="I1435" s="1"/>
      <c r="J1435" s="1"/>
      <c r="K1435" s="1"/>
      <c r="M1435" s="1"/>
      <c r="N1435" s="1"/>
      <c r="O1435" s="1"/>
      <c r="P1435" s="1"/>
      <c r="Q1435" s="1"/>
      <c r="R1435" s="1"/>
      <c r="S1435" s="1"/>
      <c r="T1435" s="1"/>
      <c r="W1435" s="1"/>
      <c r="X1435" s="1"/>
      <c r="Y1435" s="1"/>
      <c r="Z1435" s="1"/>
    </row>
    <row r="1436" spans="2:26" hidden="1" x14ac:dyDescent="0.3">
      <c r="B1436" s="1"/>
      <c r="C1436" s="1"/>
      <c r="D1436" s="1"/>
      <c r="F1436" s="1"/>
      <c r="G1436" s="3" t="e">
        <f>(TeknologiOppgangNedgangUnik_Vader[[#This Row],[Open]]-TeknologiOppgangNedgangUnik_Vader[[#This Row],[Close]])/TeknologiOppgangNedgangUnik_Vader[[#This Row],[Close]]</f>
        <v>#DIV/0!</v>
      </c>
      <c r="H1436" s="1"/>
      <c r="I1436" s="1"/>
      <c r="J1436" s="1"/>
      <c r="K1436" s="1"/>
      <c r="M1436" s="1"/>
      <c r="N1436" s="1"/>
      <c r="O1436" s="1"/>
      <c r="P1436" s="1"/>
      <c r="Q1436" s="1"/>
      <c r="R1436" s="1"/>
      <c r="S1436" s="1"/>
      <c r="T1436" s="1"/>
      <c r="W1436" s="1"/>
      <c r="X1436" s="1"/>
      <c r="Y1436" s="1"/>
      <c r="Z1436" s="1"/>
    </row>
    <row r="1437" spans="2:26" hidden="1" x14ac:dyDescent="0.3">
      <c r="B1437" s="1"/>
      <c r="C1437" s="1"/>
      <c r="D1437" s="1"/>
      <c r="F1437" s="1"/>
      <c r="G1437" s="3" t="e">
        <f>(TeknologiOppgangNedgangUnik_Vader[[#This Row],[Open]]-TeknologiOppgangNedgangUnik_Vader[[#This Row],[Close]])/TeknologiOppgangNedgangUnik_Vader[[#This Row],[Close]]</f>
        <v>#DIV/0!</v>
      </c>
      <c r="H1437" s="1"/>
      <c r="I1437" s="1"/>
      <c r="J1437" s="1"/>
      <c r="K1437" s="1"/>
      <c r="M1437" s="1"/>
      <c r="N1437" s="1"/>
      <c r="O1437" s="1"/>
      <c r="P1437" s="1"/>
      <c r="Q1437" s="1"/>
      <c r="R1437" s="1"/>
      <c r="S1437" s="1"/>
      <c r="T1437" s="1"/>
      <c r="W1437" s="1"/>
      <c r="X1437" s="1"/>
      <c r="Y1437" s="1"/>
      <c r="Z1437" s="1"/>
    </row>
    <row r="1438" spans="2:26" hidden="1" x14ac:dyDescent="0.3">
      <c r="B1438" s="1"/>
      <c r="C1438" s="1"/>
      <c r="D1438" s="1"/>
      <c r="F1438" s="1"/>
      <c r="G1438" s="3" t="e">
        <f>(TeknologiOppgangNedgangUnik_Vader[[#This Row],[Open]]-TeknologiOppgangNedgangUnik_Vader[[#This Row],[Close]])/TeknologiOppgangNedgangUnik_Vader[[#This Row],[Close]]</f>
        <v>#DIV/0!</v>
      </c>
      <c r="H1438" s="1"/>
      <c r="I1438" s="1"/>
      <c r="J1438" s="1"/>
      <c r="K1438" s="1"/>
      <c r="M1438" s="1"/>
      <c r="N1438" s="1"/>
      <c r="O1438" s="1"/>
      <c r="P1438" s="1"/>
      <c r="Q1438" s="1"/>
      <c r="R1438" s="1"/>
      <c r="S1438" s="1"/>
      <c r="T1438" s="1"/>
      <c r="W1438" s="1"/>
      <c r="X1438" s="1"/>
      <c r="Y1438" s="1"/>
      <c r="Z1438" s="1"/>
    </row>
    <row r="1439" spans="2:26" hidden="1" x14ac:dyDescent="0.3">
      <c r="B1439" s="1"/>
      <c r="C1439" s="1"/>
      <c r="D1439" s="1"/>
      <c r="F1439" s="1"/>
      <c r="G1439" s="3" t="e">
        <f>(TeknologiOppgangNedgangUnik_Vader[[#This Row],[Open]]-TeknologiOppgangNedgangUnik_Vader[[#This Row],[Close]])/TeknologiOppgangNedgangUnik_Vader[[#This Row],[Close]]</f>
        <v>#DIV/0!</v>
      </c>
      <c r="H1439" s="1"/>
      <c r="I1439" s="1"/>
      <c r="J1439" s="1"/>
      <c r="K1439" s="1"/>
      <c r="M1439" s="1"/>
      <c r="N1439" s="1"/>
      <c r="O1439" s="1"/>
      <c r="P1439" s="1"/>
      <c r="Q1439" s="1"/>
      <c r="R1439" s="1"/>
      <c r="S1439" s="1"/>
      <c r="T1439" s="1"/>
      <c r="W1439" s="1"/>
      <c r="X1439" s="1"/>
      <c r="Y1439" s="1"/>
      <c r="Z1439" s="1"/>
    </row>
    <row r="1440" spans="2:26" hidden="1" x14ac:dyDescent="0.3">
      <c r="B1440" s="1"/>
      <c r="C1440" s="1"/>
      <c r="D1440" s="1"/>
      <c r="F1440" s="1"/>
      <c r="G1440" s="3" t="e">
        <f>(TeknologiOppgangNedgangUnik_Vader[[#This Row],[Open]]-TeknologiOppgangNedgangUnik_Vader[[#This Row],[Close]])/TeknologiOppgangNedgangUnik_Vader[[#This Row],[Close]]</f>
        <v>#DIV/0!</v>
      </c>
      <c r="H1440" s="1"/>
      <c r="I1440" s="1"/>
      <c r="J1440" s="1"/>
      <c r="K1440" s="1"/>
      <c r="M1440" s="1"/>
      <c r="N1440" s="1"/>
      <c r="O1440" s="1"/>
      <c r="P1440" s="1"/>
      <c r="Q1440" s="1"/>
      <c r="R1440" s="1"/>
      <c r="S1440" s="1"/>
      <c r="T1440" s="1"/>
      <c r="W1440" s="1"/>
      <c r="X1440" s="1"/>
      <c r="Y1440" s="1"/>
      <c r="Z1440" s="1"/>
    </row>
    <row r="1441" spans="2:26" hidden="1" x14ac:dyDescent="0.3">
      <c r="B1441" s="1"/>
      <c r="C1441" s="1"/>
      <c r="D1441" s="1"/>
      <c r="F1441" s="1"/>
      <c r="G1441" s="3" t="e">
        <f>(TeknologiOppgangNedgangUnik_Vader[[#This Row],[Open]]-TeknologiOppgangNedgangUnik_Vader[[#This Row],[Close]])/TeknologiOppgangNedgangUnik_Vader[[#This Row],[Close]]</f>
        <v>#DIV/0!</v>
      </c>
      <c r="H1441" s="1"/>
      <c r="I1441" s="1"/>
      <c r="J1441" s="1"/>
      <c r="K1441" s="1"/>
      <c r="M1441" s="1"/>
      <c r="N1441" s="1"/>
      <c r="O1441" s="1"/>
      <c r="P1441" s="1"/>
      <c r="Q1441" s="1"/>
      <c r="R1441" s="1"/>
      <c r="S1441" s="1"/>
      <c r="T1441" s="1"/>
      <c r="W1441" s="1"/>
      <c r="X1441" s="1"/>
      <c r="Y1441" s="1"/>
      <c r="Z1441" s="1"/>
    </row>
    <row r="1442" spans="2:26" hidden="1" x14ac:dyDescent="0.3">
      <c r="B1442" s="1"/>
      <c r="C1442" s="1"/>
      <c r="D1442" s="1"/>
      <c r="F1442" s="1"/>
      <c r="G1442" s="3" t="e">
        <f>(TeknologiOppgangNedgangUnik_Vader[[#This Row],[Open]]-TeknologiOppgangNedgangUnik_Vader[[#This Row],[Close]])/TeknologiOppgangNedgangUnik_Vader[[#This Row],[Close]]</f>
        <v>#DIV/0!</v>
      </c>
      <c r="H1442" s="1"/>
      <c r="I1442" s="1"/>
      <c r="J1442" s="1"/>
      <c r="K1442" s="1"/>
      <c r="M1442" s="1"/>
      <c r="N1442" s="1"/>
      <c r="O1442" s="1"/>
      <c r="P1442" s="1"/>
      <c r="Q1442" s="1"/>
      <c r="R1442" s="1"/>
      <c r="S1442" s="1"/>
      <c r="T1442" s="1"/>
      <c r="W1442" s="1"/>
      <c r="X1442" s="1"/>
      <c r="Y1442" s="1"/>
      <c r="Z1442" s="1"/>
    </row>
    <row r="1443" spans="2:26" hidden="1" x14ac:dyDescent="0.3">
      <c r="B1443" s="1"/>
      <c r="C1443" s="1"/>
      <c r="D1443" s="1"/>
      <c r="F1443" s="1"/>
      <c r="G1443" s="3" t="e">
        <f>(TeknologiOppgangNedgangUnik_Vader[[#This Row],[Open]]-TeknologiOppgangNedgangUnik_Vader[[#This Row],[Close]])/TeknologiOppgangNedgangUnik_Vader[[#This Row],[Close]]</f>
        <v>#DIV/0!</v>
      </c>
      <c r="H1443" s="1"/>
      <c r="I1443" s="1"/>
      <c r="J1443" s="1"/>
      <c r="K1443" s="1"/>
      <c r="M1443" s="1"/>
      <c r="N1443" s="1"/>
      <c r="O1443" s="1"/>
      <c r="P1443" s="1"/>
      <c r="Q1443" s="1"/>
      <c r="R1443" s="1"/>
      <c r="S1443" s="1"/>
      <c r="T1443" s="1"/>
      <c r="W1443" s="1"/>
      <c r="X1443" s="1"/>
      <c r="Y1443" s="1"/>
      <c r="Z1443" s="1"/>
    </row>
    <row r="1444" spans="2:26" hidden="1" x14ac:dyDescent="0.3">
      <c r="B1444" s="1"/>
      <c r="C1444" s="1"/>
      <c r="D1444" s="1"/>
      <c r="F1444" s="1"/>
      <c r="G1444" s="3" t="e">
        <f>(TeknologiOppgangNedgangUnik_Vader[[#This Row],[Open]]-TeknologiOppgangNedgangUnik_Vader[[#This Row],[Close]])/TeknologiOppgangNedgangUnik_Vader[[#This Row],[Close]]</f>
        <v>#DIV/0!</v>
      </c>
      <c r="H1444" s="1"/>
      <c r="I1444" s="1"/>
      <c r="J1444" s="1"/>
      <c r="K1444" s="1"/>
      <c r="M1444" s="1"/>
      <c r="N1444" s="1"/>
      <c r="O1444" s="1"/>
      <c r="P1444" s="1"/>
      <c r="Q1444" s="1"/>
      <c r="R1444" s="1"/>
      <c r="S1444" s="1"/>
      <c r="T1444" s="1"/>
      <c r="W1444" s="1"/>
      <c r="X1444" s="1"/>
      <c r="Y1444" s="1"/>
      <c r="Z1444" s="1"/>
    </row>
    <row r="1445" spans="2:26" hidden="1" x14ac:dyDescent="0.3">
      <c r="B1445" s="1"/>
      <c r="C1445" s="1"/>
      <c r="D1445" s="1"/>
      <c r="F1445" s="1"/>
      <c r="G1445" s="3" t="e">
        <f>(TeknologiOppgangNedgangUnik_Vader[[#This Row],[Open]]-TeknologiOppgangNedgangUnik_Vader[[#This Row],[Close]])/TeknologiOppgangNedgangUnik_Vader[[#This Row],[Close]]</f>
        <v>#DIV/0!</v>
      </c>
      <c r="H1445" s="1"/>
      <c r="I1445" s="1"/>
      <c r="J1445" s="1"/>
      <c r="K1445" s="1"/>
      <c r="M1445" s="1"/>
      <c r="N1445" s="1"/>
      <c r="O1445" s="1"/>
      <c r="P1445" s="1"/>
      <c r="Q1445" s="1"/>
      <c r="R1445" s="1"/>
      <c r="S1445" s="1"/>
      <c r="T1445" s="1"/>
      <c r="W1445" s="1"/>
      <c r="X1445" s="1"/>
      <c r="Y1445" s="1"/>
      <c r="Z1445" s="1"/>
    </row>
    <row r="1446" spans="2:26" hidden="1" x14ac:dyDescent="0.3">
      <c r="B1446" s="1"/>
      <c r="C1446" s="1"/>
      <c r="D1446" s="1"/>
      <c r="F1446" s="1"/>
      <c r="G1446" s="3" t="e">
        <f>(TeknologiOppgangNedgangUnik_Vader[[#This Row],[Open]]-TeknologiOppgangNedgangUnik_Vader[[#This Row],[Close]])/TeknologiOppgangNedgangUnik_Vader[[#This Row],[Close]]</f>
        <v>#DIV/0!</v>
      </c>
      <c r="H1446" s="1"/>
      <c r="I1446" s="1"/>
      <c r="J1446" s="1"/>
      <c r="K1446" s="1"/>
      <c r="M1446" s="1"/>
      <c r="N1446" s="1"/>
      <c r="O1446" s="1"/>
      <c r="P1446" s="1"/>
      <c r="Q1446" s="1"/>
      <c r="R1446" s="1"/>
      <c r="S1446" s="1"/>
      <c r="T1446" s="1"/>
      <c r="W1446" s="1"/>
      <c r="X1446" s="1"/>
      <c r="Y1446" s="1"/>
      <c r="Z1446" s="1"/>
    </row>
    <row r="1447" spans="2:26" hidden="1" x14ac:dyDescent="0.3">
      <c r="B1447" s="1"/>
      <c r="C1447" s="1"/>
      <c r="D1447" s="1"/>
      <c r="F1447" s="1"/>
      <c r="G1447" s="3" t="e">
        <f>(TeknologiOppgangNedgangUnik_Vader[[#This Row],[Open]]-TeknologiOppgangNedgangUnik_Vader[[#This Row],[Close]])/TeknologiOppgangNedgangUnik_Vader[[#This Row],[Close]]</f>
        <v>#DIV/0!</v>
      </c>
      <c r="H1447" s="1"/>
      <c r="I1447" s="1"/>
      <c r="J1447" s="1"/>
      <c r="K1447" s="1"/>
      <c r="M1447" s="1"/>
      <c r="N1447" s="1"/>
      <c r="O1447" s="1"/>
      <c r="P1447" s="1"/>
      <c r="Q1447" s="1"/>
      <c r="R1447" s="1"/>
      <c r="S1447" s="1"/>
      <c r="T1447" s="1"/>
      <c r="W1447" s="1"/>
      <c r="X1447" s="1"/>
      <c r="Y1447" s="1"/>
      <c r="Z1447" s="1"/>
    </row>
    <row r="1448" spans="2:26" hidden="1" x14ac:dyDescent="0.3">
      <c r="B1448" s="1"/>
      <c r="C1448" s="1"/>
      <c r="D1448" s="1"/>
      <c r="F1448" s="1"/>
      <c r="G1448" s="3" t="e">
        <f>(TeknologiOppgangNedgangUnik_Vader[[#This Row],[Open]]-TeknologiOppgangNedgangUnik_Vader[[#This Row],[Close]])/TeknologiOppgangNedgangUnik_Vader[[#This Row],[Close]]</f>
        <v>#DIV/0!</v>
      </c>
      <c r="H1448" s="1"/>
      <c r="I1448" s="1"/>
      <c r="J1448" s="1"/>
      <c r="K1448" s="1"/>
      <c r="M1448" s="1"/>
      <c r="N1448" s="1"/>
      <c r="O1448" s="1"/>
      <c r="P1448" s="1"/>
      <c r="Q1448" s="1"/>
      <c r="R1448" s="1"/>
      <c r="S1448" s="1"/>
      <c r="T1448" s="1"/>
      <c r="W1448" s="1"/>
      <c r="X1448" s="1"/>
      <c r="Y1448" s="1"/>
      <c r="Z1448" s="1"/>
    </row>
    <row r="1449" spans="2:26" hidden="1" x14ac:dyDescent="0.3">
      <c r="B1449" s="1"/>
      <c r="C1449" s="1"/>
      <c r="D1449" s="1"/>
      <c r="F1449" s="1"/>
      <c r="G1449" s="3" t="e">
        <f>(TeknologiOppgangNedgangUnik_Vader[[#This Row],[Open]]-TeknologiOppgangNedgangUnik_Vader[[#This Row],[Close]])/TeknologiOppgangNedgangUnik_Vader[[#This Row],[Close]]</f>
        <v>#DIV/0!</v>
      </c>
      <c r="H1449" s="1"/>
      <c r="I1449" s="1"/>
      <c r="J1449" s="1"/>
      <c r="K1449" s="1"/>
      <c r="M1449" s="1"/>
      <c r="N1449" s="1"/>
      <c r="O1449" s="1"/>
      <c r="P1449" s="1"/>
      <c r="Q1449" s="1"/>
      <c r="R1449" s="1"/>
      <c r="S1449" s="1"/>
      <c r="T1449" s="1"/>
      <c r="W1449" s="1"/>
      <c r="X1449" s="1"/>
      <c r="Y1449" s="1"/>
      <c r="Z1449" s="1"/>
    </row>
    <row r="1450" spans="2:26" hidden="1" x14ac:dyDescent="0.3">
      <c r="B1450" s="1"/>
      <c r="C1450" s="1"/>
      <c r="D1450" s="1"/>
      <c r="F1450" s="1"/>
      <c r="G1450" s="3" t="e">
        <f>(TeknologiOppgangNedgangUnik_Vader[[#This Row],[Open]]-TeknologiOppgangNedgangUnik_Vader[[#This Row],[Close]])/TeknologiOppgangNedgangUnik_Vader[[#This Row],[Close]]</f>
        <v>#DIV/0!</v>
      </c>
      <c r="H1450" s="1"/>
      <c r="I1450" s="1"/>
      <c r="J1450" s="1"/>
      <c r="K1450" s="1"/>
      <c r="M1450" s="1"/>
      <c r="N1450" s="1"/>
      <c r="O1450" s="1"/>
      <c r="P1450" s="1"/>
      <c r="Q1450" s="1"/>
      <c r="R1450" s="1"/>
      <c r="S1450" s="1"/>
      <c r="T1450" s="1"/>
      <c r="W1450" s="1"/>
      <c r="X1450" s="1"/>
      <c r="Y1450" s="1"/>
      <c r="Z1450" s="1"/>
    </row>
    <row r="1451" spans="2:26" hidden="1" x14ac:dyDescent="0.3">
      <c r="B1451" s="1"/>
      <c r="C1451" s="1"/>
      <c r="D1451" s="1"/>
      <c r="F1451" s="1"/>
      <c r="G1451" s="3" t="e">
        <f>(TeknologiOppgangNedgangUnik_Vader[[#This Row],[Open]]-TeknologiOppgangNedgangUnik_Vader[[#This Row],[Close]])/TeknologiOppgangNedgangUnik_Vader[[#This Row],[Close]]</f>
        <v>#DIV/0!</v>
      </c>
      <c r="H1451" s="1"/>
      <c r="I1451" s="1"/>
      <c r="J1451" s="1"/>
      <c r="K1451" s="1"/>
      <c r="M1451" s="1"/>
      <c r="N1451" s="1"/>
      <c r="O1451" s="1"/>
      <c r="P1451" s="1"/>
      <c r="Q1451" s="1"/>
      <c r="R1451" s="1"/>
      <c r="S1451" s="1"/>
      <c r="T1451" s="1"/>
      <c r="W1451" s="1"/>
      <c r="X1451" s="1"/>
      <c r="Y1451" s="1"/>
      <c r="Z1451" s="1"/>
    </row>
    <row r="1452" spans="2:26" hidden="1" x14ac:dyDescent="0.3">
      <c r="B1452" s="1"/>
      <c r="C1452" s="1"/>
      <c r="D1452" s="1"/>
      <c r="F1452" s="1"/>
      <c r="G1452" s="3" t="e">
        <f>(TeknologiOppgangNedgangUnik_Vader[[#This Row],[Open]]-TeknologiOppgangNedgangUnik_Vader[[#This Row],[Close]])/TeknologiOppgangNedgangUnik_Vader[[#This Row],[Close]]</f>
        <v>#DIV/0!</v>
      </c>
      <c r="H1452" s="1"/>
      <c r="I1452" s="1"/>
      <c r="J1452" s="1"/>
      <c r="K1452" s="1"/>
      <c r="M1452" s="1"/>
      <c r="N1452" s="1"/>
      <c r="O1452" s="1"/>
      <c r="P1452" s="1"/>
      <c r="Q1452" s="1"/>
      <c r="R1452" s="1"/>
      <c r="S1452" s="1"/>
      <c r="T1452" s="1"/>
      <c r="W1452" s="1"/>
      <c r="X1452" s="1"/>
      <c r="Y1452" s="1"/>
      <c r="Z1452" s="1"/>
    </row>
    <row r="1453" spans="2:26" hidden="1" x14ac:dyDescent="0.3">
      <c r="B1453" s="1"/>
      <c r="C1453" s="1"/>
      <c r="D1453" s="1"/>
      <c r="F1453" s="1"/>
      <c r="G1453" s="3" t="e">
        <f>(TeknologiOppgangNedgangUnik_Vader[[#This Row],[Open]]-TeknologiOppgangNedgangUnik_Vader[[#This Row],[Close]])/TeknologiOppgangNedgangUnik_Vader[[#This Row],[Close]]</f>
        <v>#DIV/0!</v>
      </c>
      <c r="H1453" s="1"/>
      <c r="I1453" s="1"/>
      <c r="J1453" s="1"/>
      <c r="K1453" s="1"/>
      <c r="M1453" s="1"/>
      <c r="N1453" s="1"/>
      <c r="O1453" s="1"/>
      <c r="P1453" s="1"/>
      <c r="Q1453" s="1"/>
      <c r="R1453" s="1"/>
      <c r="S1453" s="1"/>
      <c r="T1453" s="1"/>
      <c r="W1453" s="1"/>
      <c r="X1453" s="1"/>
      <c r="Y1453" s="1"/>
      <c r="Z1453" s="1"/>
    </row>
    <row r="1454" spans="2:26" hidden="1" x14ac:dyDescent="0.3">
      <c r="B1454" s="1"/>
      <c r="C1454" s="1"/>
      <c r="D1454" s="1"/>
      <c r="F1454" s="1"/>
      <c r="G1454" s="3" t="e">
        <f>(TeknologiOppgangNedgangUnik_Vader[[#This Row],[Open]]-TeknologiOppgangNedgangUnik_Vader[[#This Row],[Close]])/TeknologiOppgangNedgangUnik_Vader[[#This Row],[Close]]</f>
        <v>#DIV/0!</v>
      </c>
      <c r="H1454" s="1"/>
      <c r="I1454" s="1"/>
      <c r="J1454" s="1"/>
      <c r="K1454" s="1"/>
      <c r="M1454" s="1"/>
      <c r="N1454" s="1"/>
      <c r="O1454" s="1"/>
      <c r="P1454" s="1"/>
      <c r="Q1454" s="1"/>
      <c r="R1454" s="1"/>
      <c r="S1454" s="1"/>
      <c r="T1454" s="1"/>
      <c r="W1454" s="1"/>
      <c r="X1454" s="1"/>
      <c r="Y1454" s="1"/>
      <c r="Z1454" s="1"/>
    </row>
    <row r="1455" spans="2:26" hidden="1" x14ac:dyDescent="0.3">
      <c r="B1455" s="1"/>
      <c r="C1455" s="1"/>
      <c r="D1455" s="1"/>
      <c r="F1455" s="1"/>
      <c r="G1455" s="3" t="e">
        <f>(TeknologiOppgangNedgangUnik_Vader[[#This Row],[Open]]-TeknologiOppgangNedgangUnik_Vader[[#This Row],[Close]])/TeknologiOppgangNedgangUnik_Vader[[#This Row],[Close]]</f>
        <v>#DIV/0!</v>
      </c>
      <c r="H1455" s="1"/>
      <c r="I1455" s="1"/>
      <c r="J1455" s="1"/>
      <c r="K1455" s="1"/>
      <c r="M1455" s="1"/>
      <c r="N1455" s="1"/>
      <c r="O1455" s="1"/>
      <c r="P1455" s="1"/>
      <c r="Q1455" s="1"/>
      <c r="R1455" s="1"/>
      <c r="S1455" s="1"/>
      <c r="T1455" s="1"/>
      <c r="W1455" s="1"/>
      <c r="X1455" s="1"/>
      <c r="Y1455" s="1"/>
      <c r="Z1455" s="1"/>
    </row>
    <row r="1456" spans="2:26" hidden="1" x14ac:dyDescent="0.3">
      <c r="B1456" s="1"/>
      <c r="C1456" s="1"/>
      <c r="D1456" s="1"/>
      <c r="F1456" s="1"/>
      <c r="G1456" s="3" t="e">
        <f>(TeknologiOppgangNedgangUnik_Vader[[#This Row],[Open]]-TeknologiOppgangNedgangUnik_Vader[[#This Row],[Close]])/TeknologiOppgangNedgangUnik_Vader[[#This Row],[Close]]</f>
        <v>#DIV/0!</v>
      </c>
      <c r="H1456" s="1"/>
      <c r="I1456" s="1"/>
      <c r="J1456" s="1"/>
      <c r="K1456" s="1"/>
      <c r="M1456" s="1"/>
      <c r="N1456" s="1"/>
      <c r="O1456" s="1"/>
      <c r="P1456" s="1"/>
      <c r="Q1456" s="1"/>
      <c r="R1456" s="1"/>
      <c r="S1456" s="1"/>
      <c r="T1456" s="1"/>
      <c r="W1456" s="1"/>
      <c r="X1456" s="1"/>
      <c r="Y1456" s="1"/>
      <c r="Z1456" s="1"/>
    </row>
    <row r="1457" spans="2:26" hidden="1" x14ac:dyDescent="0.3">
      <c r="B1457" s="1"/>
      <c r="C1457" s="1"/>
      <c r="D1457" s="1"/>
      <c r="F1457" s="1"/>
      <c r="G1457" s="3" t="e">
        <f>(TeknologiOppgangNedgangUnik_Vader[[#This Row],[Open]]-TeknologiOppgangNedgangUnik_Vader[[#This Row],[Close]])/TeknologiOppgangNedgangUnik_Vader[[#This Row],[Close]]</f>
        <v>#DIV/0!</v>
      </c>
      <c r="H1457" s="1"/>
      <c r="I1457" s="1"/>
      <c r="J1457" s="1"/>
      <c r="K1457" s="1"/>
      <c r="M1457" s="1"/>
      <c r="N1457" s="1"/>
      <c r="O1457" s="1"/>
      <c r="P1457" s="1"/>
      <c r="Q1457" s="1"/>
      <c r="R1457" s="1"/>
      <c r="S1457" s="1"/>
      <c r="T1457" s="1"/>
      <c r="W1457" s="1"/>
      <c r="X1457" s="1"/>
      <c r="Y1457" s="1"/>
      <c r="Z1457" s="1"/>
    </row>
    <row r="1458" spans="2:26" hidden="1" x14ac:dyDescent="0.3">
      <c r="B1458" s="1"/>
      <c r="C1458" s="1"/>
      <c r="D1458" s="1"/>
      <c r="F1458" s="1"/>
      <c r="G1458" s="3" t="e">
        <f>(TeknologiOppgangNedgangUnik_Vader[[#This Row],[Open]]-TeknologiOppgangNedgangUnik_Vader[[#This Row],[Close]])/TeknologiOppgangNedgangUnik_Vader[[#This Row],[Close]]</f>
        <v>#DIV/0!</v>
      </c>
      <c r="H1458" s="1"/>
      <c r="I1458" s="1"/>
      <c r="J1458" s="1"/>
      <c r="K1458" s="1"/>
      <c r="M1458" s="1"/>
      <c r="N1458" s="1"/>
      <c r="O1458" s="1"/>
      <c r="P1458" s="1"/>
      <c r="Q1458" s="1"/>
      <c r="R1458" s="1"/>
      <c r="S1458" s="1"/>
      <c r="T1458" s="1"/>
      <c r="W1458" s="1"/>
      <c r="X1458" s="1"/>
      <c r="Y1458" s="1"/>
      <c r="Z1458" s="1"/>
    </row>
    <row r="1459" spans="2:26" hidden="1" x14ac:dyDescent="0.3">
      <c r="B1459" s="1"/>
      <c r="C1459" s="1"/>
      <c r="D1459" s="1"/>
      <c r="F1459" s="1"/>
      <c r="G1459" s="3" t="e">
        <f>(TeknologiOppgangNedgangUnik_Vader[[#This Row],[Open]]-TeknologiOppgangNedgangUnik_Vader[[#This Row],[Close]])/TeknologiOppgangNedgangUnik_Vader[[#This Row],[Close]]</f>
        <v>#DIV/0!</v>
      </c>
      <c r="H1459" s="1"/>
      <c r="I1459" s="1"/>
      <c r="J1459" s="1"/>
      <c r="K1459" s="1"/>
      <c r="M1459" s="1"/>
      <c r="N1459" s="1"/>
      <c r="O1459" s="1"/>
      <c r="P1459" s="1"/>
      <c r="Q1459" s="1"/>
      <c r="R1459" s="1"/>
      <c r="S1459" s="1"/>
      <c r="T1459" s="1"/>
      <c r="W1459" s="1"/>
      <c r="X1459" s="1"/>
      <c r="Y1459" s="1"/>
      <c r="Z1459" s="1"/>
    </row>
    <row r="1460" spans="2:26" hidden="1" x14ac:dyDescent="0.3">
      <c r="B1460" s="1"/>
      <c r="C1460" s="1"/>
      <c r="D1460" s="1"/>
      <c r="F1460" s="1"/>
      <c r="G1460" s="3" t="e">
        <f>(TeknologiOppgangNedgangUnik_Vader[[#This Row],[Open]]-TeknologiOppgangNedgangUnik_Vader[[#This Row],[Close]])/TeknologiOppgangNedgangUnik_Vader[[#This Row],[Close]]</f>
        <v>#DIV/0!</v>
      </c>
      <c r="H1460" s="1"/>
      <c r="I1460" s="1"/>
      <c r="J1460" s="1"/>
      <c r="K1460" s="1"/>
      <c r="M1460" s="1"/>
      <c r="N1460" s="1"/>
      <c r="O1460" s="1"/>
      <c r="P1460" s="1"/>
      <c r="Q1460" s="1"/>
      <c r="R1460" s="1"/>
      <c r="S1460" s="1"/>
      <c r="T1460" s="1"/>
      <c r="W1460" s="1"/>
      <c r="X1460" s="1"/>
      <c r="Y1460" s="1"/>
      <c r="Z1460" s="1"/>
    </row>
    <row r="1461" spans="2:26" hidden="1" x14ac:dyDescent="0.3">
      <c r="B1461" s="1"/>
      <c r="C1461" s="1"/>
      <c r="D1461" s="1"/>
      <c r="F1461" s="1"/>
      <c r="G1461" s="3" t="e">
        <f>(TeknologiOppgangNedgangUnik_Vader[[#This Row],[Open]]-TeknologiOppgangNedgangUnik_Vader[[#This Row],[Close]])/TeknologiOppgangNedgangUnik_Vader[[#This Row],[Close]]</f>
        <v>#DIV/0!</v>
      </c>
      <c r="H1461" s="1"/>
      <c r="I1461" s="1"/>
      <c r="J1461" s="1"/>
      <c r="K1461" s="1"/>
      <c r="M1461" s="1"/>
      <c r="N1461" s="1"/>
      <c r="O1461" s="1"/>
      <c r="P1461" s="1"/>
      <c r="Q1461" s="1"/>
      <c r="R1461" s="1"/>
      <c r="S1461" s="1"/>
      <c r="T1461" s="1"/>
      <c r="W1461" s="1"/>
      <c r="X1461" s="1"/>
      <c r="Y1461" s="1"/>
      <c r="Z1461" s="1"/>
    </row>
    <row r="1462" spans="2:26" hidden="1" x14ac:dyDescent="0.3">
      <c r="B1462" s="1"/>
      <c r="C1462" s="1"/>
      <c r="D1462" s="1"/>
      <c r="F1462" s="1"/>
      <c r="G1462" s="3" t="e">
        <f>(TeknologiOppgangNedgangUnik_Vader[[#This Row],[Open]]-TeknologiOppgangNedgangUnik_Vader[[#This Row],[Close]])/TeknologiOppgangNedgangUnik_Vader[[#This Row],[Close]]</f>
        <v>#DIV/0!</v>
      </c>
      <c r="H1462" s="1"/>
      <c r="I1462" s="1"/>
      <c r="J1462" s="1"/>
      <c r="K1462" s="1"/>
      <c r="M1462" s="1"/>
      <c r="N1462" s="1"/>
      <c r="O1462" s="1"/>
      <c r="P1462" s="1"/>
      <c r="Q1462" s="1"/>
      <c r="R1462" s="1"/>
      <c r="S1462" s="1"/>
      <c r="T1462" s="1"/>
      <c r="W1462" s="1"/>
      <c r="X1462" s="1"/>
      <c r="Y1462" s="1"/>
      <c r="Z1462" s="1"/>
    </row>
    <row r="1463" spans="2:26" hidden="1" x14ac:dyDescent="0.3">
      <c r="B1463" s="1"/>
      <c r="C1463" s="1"/>
      <c r="D1463" s="1"/>
      <c r="F1463" s="1"/>
      <c r="G1463" s="3" t="e">
        <f>(TeknologiOppgangNedgangUnik_Vader[[#This Row],[Open]]-TeknologiOppgangNedgangUnik_Vader[[#This Row],[Close]])/TeknologiOppgangNedgangUnik_Vader[[#This Row],[Close]]</f>
        <v>#DIV/0!</v>
      </c>
      <c r="H1463" s="1"/>
      <c r="I1463" s="1"/>
      <c r="J1463" s="1"/>
      <c r="K1463" s="1"/>
      <c r="M1463" s="1"/>
      <c r="N1463" s="1"/>
      <c r="O1463" s="1"/>
      <c r="P1463" s="1"/>
      <c r="Q1463" s="1"/>
      <c r="R1463" s="1"/>
      <c r="S1463" s="1"/>
      <c r="T1463" s="1"/>
      <c r="W1463" s="1"/>
      <c r="X1463" s="1"/>
      <c r="Y1463" s="1"/>
      <c r="Z1463" s="1"/>
    </row>
    <row r="1464" spans="2:26" hidden="1" x14ac:dyDescent="0.3">
      <c r="B1464" s="1"/>
      <c r="C1464" s="1"/>
      <c r="D1464" s="1"/>
      <c r="F1464" s="1"/>
      <c r="G1464" s="3" t="e">
        <f>(TeknologiOppgangNedgangUnik_Vader[[#This Row],[Open]]-TeknologiOppgangNedgangUnik_Vader[[#This Row],[Close]])/TeknologiOppgangNedgangUnik_Vader[[#This Row],[Close]]</f>
        <v>#DIV/0!</v>
      </c>
      <c r="H1464" s="1"/>
      <c r="I1464" s="1"/>
      <c r="J1464" s="1"/>
      <c r="K1464" s="1"/>
      <c r="M1464" s="1"/>
      <c r="N1464" s="1"/>
      <c r="O1464" s="1"/>
      <c r="P1464" s="1"/>
      <c r="Q1464" s="1"/>
      <c r="R1464" s="1"/>
      <c r="S1464" s="1"/>
      <c r="T1464" s="1"/>
      <c r="W1464" s="1"/>
      <c r="X1464" s="1"/>
      <c r="Y1464" s="1"/>
      <c r="Z1464" s="1"/>
    </row>
    <row r="1465" spans="2:26" hidden="1" x14ac:dyDescent="0.3">
      <c r="B1465" s="1"/>
      <c r="C1465" s="1"/>
      <c r="D1465" s="1"/>
      <c r="F1465" s="1"/>
      <c r="G1465" s="3" t="e">
        <f>(TeknologiOppgangNedgangUnik_Vader[[#This Row],[Open]]-TeknologiOppgangNedgangUnik_Vader[[#This Row],[Close]])/TeknologiOppgangNedgangUnik_Vader[[#This Row],[Close]]</f>
        <v>#DIV/0!</v>
      </c>
      <c r="H1465" s="1"/>
      <c r="I1465" s="1"/>
      <c r="J1465" s="1"/>
      <c r="K1465" s="1"/>
      <c r="M1465" s="1"/>
      <c r="N1465" s="1"/>
      <c r="O1465" s="1"/>
      <c r="P1465" s="1"/>
      <c r="Q1465" s="1"/>
      <c r="R1465" s="1"/>
      <c r="S1465" s="1"/>
      <c r="T1465" s="1"/>
      <c r="W1465" s="1"/>
      <c r="X1465" s="1"/>
      <c r="Y1465" s="1"/>
      <c r="Z1465" s="1"/>
    </row>
    <row r="1466" spans="2:26" hidden="1" x14ac:dyDescent="0.3">
      <c r="B1466" s="1"/>
      <c r="C1466" s="1"/>
      <c r="D1466" s="1"/>
      <c r="F1466" s="1"/>
      <c r="G1466" s="3" t="e">
        <f>(TeknologiOppgangNedgangUnik_Vader[[#This Row],[Open]]-TeknologiOppgangNedgangUnik_Vader[[#This Row],[Close]])/TeknologiOppgangNedgangUnik_Vader[[#This Row],[Close]]</f>
        <v>#DIV/0!</v>
      </c>
      <c r="H1466" s="1"/>
      <c r="I1466" s="1"/>
      <c r="J1466" s="1"/>
      <c r="K1466" s="1"/>
      <c r="M1466" s="1"/>
      <c r="N1466" s="1"/>
      <c r="O1466" s="1"/>
      <c r="P1466" s="1"/>
      <c r="Q1466" s="1"/>
      <c r="R1466" s="1"/>
      <c r="S1466" s="1"/>
      <c r="T1466" s="1"/>
      <c r="W1466" s="1"/>
      <c r="X1466" s="1"/>
      <c r="Y1466" s="1"/>
      <c r="Z1466" s="1"/>
    </row>
    <row r="1467" spans="2:26" hidden="1" x14ac:dyDescent="0.3">
      <c r="B1467" s="1"/>
      <c r="C1467" s="1"/>
      <c r="D1467" s="1"/>
      <c r="F1467" s="1"/>
      <c r="G1467" s="3" t="e">
        <f>(TeknologiOppgangNedgangUnik_Vader[[#This Row],[Open]]-TeknologiOppgangNedgangUnik_Vader[[#This Row],[Close]])/TeknologiOppgangNedgangUnik_Vader[[#This Row],[Close]]</f>
        <v>#DIV/0!</v>
      </c>
      <c r="H1467" s="1"/>
      <c r="I1467" s="1"/>
      <c r="J1467" s="1"/>
      <c r="K1467" s="1"/>
      <c r="M1467" s="1"/>
      <c r="N1467" s="1"/>
      <c r="O1467" s="1"/>
      <c r="P1467" s="1"/>
      <c r="Q1467" s="1"/>
      <c r="R1467" s="1"/>
      <c r="S1467" s="1"/>
      <c r="T1467" s="1"/>
      <c r="W1467" s="1"/>
      <c r="X1467" s="1"/>
      <c r="Y1467" s="1"/>
      <c r="Z1467" s="1"/>
    </row>
    <row r="1468" spans="2:26" hidden="1" x14ac:dyDescent="0.3">
      <c r="B1468" s="1"/>
      <c r="C1468" s="1"/>
      <c r="D1468" s="1"/>
      <c r="F1468" s="1"/>
      <c r="G1468" s="3" t="e">
        <f>(TeknologiOppgangNedgangUnik_Vader[[#This Row],[Open]]-TeknologiOppgangNedgangUnik_Vader[[#This Row],[Close]])/TeknologiOppgangNedgangUnik_Vader[[#This Row],[Close]]</f>
        <v>#DIV/0!</v>
      </c>
      <c r="H1468" s="1"/>
      <c r="I1468" s="1"/>
      <c r="J1468" s="1"/>
      <c r="K1468" s="1"/>
      <c r="M1468" s="1"/>
      <c r="N1468" s="1"/>
      <c r="O1468" s="1"/>
      <c r="P1468" s="1"/>
      <c r="Q1468" s="1"/>
      <c r="R1468" s="1"/>
      <c r="S1468" s="1"/>
      <c r="T1468" s="1"/>
      <c r="W1468" s="1"/>
      <c r="X1468" s="1"/>
      <c r="Y1468" s="1"/>
      <c r="Z1468" s="1"/>
    </row>
    <row r="1469" spans="2:26" hidden="1" x14ac:dyDescent="0.3">
      <c r="B1469" s="1"/>
      <c r="C1469" s="1"/>
      <c r="D1469" s="1"/>
      <c r="F1469" s="1"/>
      <c r="G1469" s="3" t="e">
        <f>(TeknologiOppgangNedgangUnik_Vader[[#This Row],[Open]]-TeknologiOppgangNedgangUnik_Vader[[#This Row],[Close]])/TeknologiOppgangNedgangUnik_Vader[[#This Row],[Close]]</f>
        <v>#DIV/0!</v>
      </c>
      <c r="H1469" s="1"/>
      <c r="I1469" s="1"/>
      <c r="J1469" s="1"/>
      <c r="K1469" s="1"/>
      <c r="M1469" s="1"/>
      <c r="N1469" s="1"/>
      <c r="O1469" s="1"/>
      <c r="P1469" s="1"/>
      <c r="Q1469" s="1"/>
      <c r="R1469" s="1"/>
      <c r="S1469" s="1"/>
      <c r="T1469" s="1"/>
      <c r="W1469" s="1"/>
      <c r="X1469" s="1"/>
      <c r="Y1469" s="1"/>
      <c r="Z1469" s="1"/>
    </row>
    <row r="1470" spans="2:26" hidden="1" x14ac:dyDescent="0.3">
      <c r="B1470" s="1"/>
      <c r="C1470" s="1"/>
      <c r="D1470" s="1"/>
      <c r="F1470" s="1"/>
      <c r="G1470" s="3" t="e">
        <f>(TeknologiOppgangNedgangUnik_Vader[[#This Row],[Open]]-TeknologiOppgangNedgangUnik_Vader[[#This Row],[Close]])/TeknologiOppgangNedgangUnik_Vader[[#This Row],[Close]]</f>
        <v>#DIV/0!</v>
      </c>
      <c r="H1470" s="1"/>
      <c r="I1470" s="1"/>
      <c r="J1470" s="1"/>
      <c r="K1470" s="1"/>
      <c r="M1470" s="1"/>
      <c r="N1470" s="1"/>
      <c r="O1470" s="1"/>
      <c r="P1470" s="1"/>
      <c r="Q1470" s="1"/>
      <c r="R1470" s="1"/>
      <c r="S1470" s="1"/>
      <c r="T1470" s="1"/>
      <c r="W1470" s="1"/>
      <c r="X1470" s="1"/>
      <c r="Y1470" s="1"/>
      <c r="Z1470" s="1"/>
    </row>
    <row r="1471" spans="2:26" hidden="1" x14ac:dyDescent="0.3">
      <c r="B1471" s="1"/>
      <c r="C1471" s="1"/>
      <c r="D1471" s="1"/>
      <c r="F1471" s="1"/>
      <c r="G1471" s="3" t="e">
        <f>(TeknologiOppgangNedgangUnik_Vader[[#This Row],[Open]]-TeknologiOppgangNedgangUnik_Vader[[#This Row],[Close]])/TeknologiOppgangNedgangUnik_Vader[[#This Row],[Close]]</f>
        <v>#DIV/0!</v>
      </c>
      <c r="H1471" s="1"/>
      <c r="I1471" s="1"/>
      <c r="J1471" s="1"/>
      <c r="K1471" s="1"/>
      <c r="M1471" s="1"/>
      <c r="N1471" s="1"/>
      <c r="O1471" s="1"/>
      <c r="P1471" s="1"/>
      <c r="Q1471" s="1"/>
      <c r="R1471" s="1"/>
      <c r="S1471" s="1"/>
      <c r="T1471" s="1"/>
      <c r="W1471" s="1"/>
      <c r="X1471" s="1"/>
      <c r="Y1471" s="1"/>
      <c r="Z1471" s="1"/>
    </row>
    <row r="1472" spans="2:26" hidden="1" x14ac:dyDescent="0.3">
      <c r="B1472" s="1"/>
      <c r="C1472" s="1"/>
      <c r="D1472" s="1"/>
      <c r="F1472" s="1"/>
      <c r="G1472" s="3" t="e">
        <f>(TeknologiOppgangNedgangUnik_Vader[[#This Row],[Open]]-TeknologiOppgangNedgangUnik_Vader[[#This Row],[Close]])/TeknologiOppgangNedgangUnik_Vader[[#This Row],[Close]]</f>
        <v>#DIV/0!</v>
      </c>
      <c r="H1472" s="1"/>
      <c r="I1472" s="1"/>
      <c r="J1472" s="1"/>
      <c r="K1472" s="1"/>
      <c r="M1472" s="1"/>
      <c r="N1472" s="1"/>
      <c r="O1472" s="1"/>
      <c r="P1472" s="1"/>
      <c r="Q1472" s="1"/>
      <c r="R1472" s="1"/>
      <c r="S1472" s="1"/>
      <c r="T1472" s="1"/>
      <c r="W1472" s="1"/>
      <c r="X1472" s="1"/>
      <c r="Y1472" s="1"/>
      <c r="Z1472" s="1"/>
    </row>
    <row r="1473" spans="2:26" hidden="1" x14ac:dyDescent="0.3">
      <c r="B1473" s="1"/>
      <c r="C1473" s="1"/>
      <c r="D1473" s="1"/>
      <c r="F1473" s="1"/>
      <c r="G1473" s="3" t="e">
        <f>(TeknologiOppgangNedgangUnik_Vader[[#This Row],[Open]]-TeknologiOppgangNedgangUnik_Vader[[#This Row],[Close]])/TeknologiOppgangNedgangUnik_Vader[[#This Row],[Close]]</f>
        <v>#DIV/0!</v>
      </c>
      <c r="H1473" s="1"/>
      <c r="I1473" s="1"/>
      <c r="J1473" s="1"/>
      <c r="K1473" s="1"/>
      <c r="M1473" s="1"/>
      <c r="N1473" s="1"/>
      <c r="O1473" s="1"/>
      <c r="P1473" s="1"/>
      <c r="Q1473" s="1"/>
      <c r="R1473" s="1"/>
      <c r="S1473" s="1"/>
      <c r="T1473" s="1"/>
      <c r="W1473" s="1"/>
      <c r="X1473" s="1"/>
      <c r="Y1473" s="1"/>
      <c r="Z1473" s="1"/>
    </row>
    <row r="1474" spans="2:26" hidden="1" x14ac:dyDescent="0.3">
      <c r="B1474" s="1"/>
      <c r="C1474" s="1"/>
      <c r="D1474" s="1"/>
      <c r="F1474" s="1"/>
      <c r="G1474" s="3" t="e">
        <f>(TeknologiOppgangNedgangUnik_Vader[[#This Row],[Open]]-TeknologiOppgangNedgangUnik_Vader[[#This Row],[Close]])/TeknologiOppgangNedgangUnik_Vader[[#This Row],[Close]]</f>
        <v>#DIV/0!</v>
      </c>
      <c r="H1474" s="1"/>
      <c r="I1474" s="1"/>
      <c r="J1474" s="1"/>
      <c r="K1474" s="1"/>
      <c r="M1474" s="1"/>
      <c r="N1474" s="1"/>
      <c r="O1474" s="1"/>
      <c r="P1474" s="1"/>
      <c r="Q1474" s="1"/>
      <c r="R1474" s="1"/>
      <c r="S1474" s="1"/>
      <c r="T1474" s="1"/>
      <c r="W1474" s="1"/>
      <c r="X1474" s="1"/>
      <c r="Y1474" s="1"/>
      <c r="Z1474" s="1"/>
    </row>
    <row r="1475" spans="2:26" hidden="1" x14ac:dyDescent="0.3">
      <c r="B1475" s="1"/>
      <c r="C1475" s="1"/>
      <c r="D1475" s="1"/>
      <c r="F1475" s="1"/>
      <c r="G1475" s="3" t="e">
        <f>(TeknologiOppgangNedgangUnik_Vader[[#This Row],[Open]]-TeknologiOppgangNedgangUnik_Vader[[#This Row],[Close]])/TeknologiOppgangNedgangUnik_Vader[[#This Row],[Close]]</f>
        <v>#DIV/0!</v>
      </c>
      <c r="H1475" s="1"/>
      <c r="I1475" s="1"/>
      <c r="J1475" s="1"/>
      <c r="K1475" s="1"/>
      <c r="M1475" s="1"/>
      <c r="N1475" s="1"/>
      <c r="O1475" s="1"/>
      <c r="P1475" s="1"/>
      <c r="Q1475" s="1"/>
      <c r="R1475" s="1"/>
      <c r="S1475" s="1"/>
      <c r="T1475" s="1"/>
      <c r="W1475" s="1"/>
      <c r="X1475" s="1"/>
      <c r="Y1475" s="1"/>
      <c r="Z1475" s="1"/>
    </row>
    <row r="1476" spans="2:26" hidden="1" x14ac:dyDescent="0.3">
      <c r="B1476" s="1"/>
      <c r="C1476" s="1"/>
      <c r="D1476" s="1"/>
      <c r="F1476" s="1"/>
      <c r="G1476" s="3" t="e">
        <f>(TeknologiOppgangNedgangUnik_Vader[[#This Row],[Open]]-TeknologiOppgangNedgangUnik_Vader[[#This Row],[Close]])/TeknologiOppgangNedgangUnik_Vader[[#This Row],[Close]]</f>
        <v>#DIV/0!</v>
      </c>
      <c r="H1476" s="1"/>
      <c r="I1476" s="1"/>
      <c r="J1476" s="1"/>
      <c r="K1476" s="1"/>
      <c r="M1476" s="1"/>
      <c r="N1476" s="1"/>
      <c r="O1476" s="1"/>
      <c r="P1476" s="1"/>
      <c r="Q1476" s="1"/>
      <c r="R1476" s="1"/>
      <c r="S1476" s="1"/>
      <c r="T1476" s="1"/>
      <c r="W1476" s="1"/>
      <c r="X1476" s="1"/>
      <c r="Y1476" s="1"/>
      <c r="Z1476" s="1"/>
    </row>
    <row r="1477" spans="2:26" hidden="1" x14ac:dyDescent="0.3">
      <c r="B1477" s="1"/>
      <c r="C1477" s="1"/>
      <c r="D1477" s="1"/>
      <c r="F1477" s="1"/>
      <c r="G1477" s="3" t="e">
        <f>(TeknologiOppgangNedgangUnik_Vader[[#This Row],[Open]]-TeknologiOppgangNedgangUnik_Vader[[#This Row],[Close]])/TeknologiOppgangNedgangUnik_Vader[[#This Row],[Close]]</f>
        <v>#DIV/0!</v>
      </c>
      <c r="H1477" s="1"/>
      <c r="I1477" s="1"/>
      <c r="J1477" s="1"/>
      <c r="K1477" s="1"/>
      <c r="M1477" s="1"/>
      <c r="N1477" s="1"/>
      <c r="O1477" s="1"/>
      <c r="P1477" s="1"/>
      <c r="Q1477" s="1"/>
      <c r="R1477" s="1"/>
      <c r="S1477" s="1"/>
      <c r="T1477" s="1"/>
      <c r="W1477" s="1"/>
      <c r="X1477" s="1"/>
      <c r="Y1477" s="1"/>
      <c r="Z1477" s="1"/>
    </row>
    <row r="1478" spans="2:26" hidden="1" x14ac:dyDescent="0.3">
      <c r="B1478" s="1"/>
      <c r="C1478" s="1"/>
      <c r="D1478" s="1"/>
      <c r="F1478" s="1"/>
      <c r="G1478" s="3" t="e">
        <f>(TeknologiOppgangNedgangUnik_Vader[[#This Row],[Open]]-TeknologiOppgangNedgangUnik_Vader[[#This Row],[Close]])/TeknologiOppgangNedgangUnik_Vader[[#This Row],[Close]]</f>
        <v>#DIV/0!</v>
      </c>
      <c r="H1478" s="1"/>
      <c r="I1478" s="1"/>
      <c r="J1478" s="1"/>
      <c r="K1478" s="1"/>
      <c r="M1478" s="1"/>
      <c r="N1478" s="1"/>
      <c r="O1478" s="1"/>
      <c r="P1478" s="1"/>
      <c r="Q1478" s="1"/>
      <c r="R1478" s="1"/>
      <c r="S1478" s="1"/>
      <c r="T1478" s="1"/>
      <c r="W1478" s="1"/>
      <c r="X1478" s="1"/>
      <c r="Y1478" s="1"/>
      <c r="Z1478" s="1"/>
    </row>
    <row r="1479" spans="2:26" hidden="1" x14ac:dyDescent="0.3">
      <c r="B1479" s="1"/>
      <c r="C1479" s="1"/>
      <c r="D1479" s="1"/>
      <c r="F1479" s="1"/>
      <c r="G1479" s="3" t="e">
        <f>(TeknologiOppgangNedgangUnik_Vader[[#This Row],[Open]]-TeknologiOppgangNedgangUnik_Vader[[#This Row],[Close]])/TeknologiOppgangNedgangUnik_Vader[[#This Row],[Close]]</f>
        <v>#DIV/0!</v>
      </c>
      <c r="H1479" s="1"/>
      <c r="I1479" s="1"/>
      <c r="J1479" s="1"/>
      <c r="K1479" s="1"/>
      <c r="M1479" s="1"/>
      <c r="N1479" s="1"/>
      <c r="O1479" s="1"/>
      <c r="P1479" s="1"/>
      <c r="Q1479" s="1"/>
      <c r="R1479" s="1"/>
      <c r="S1479" s="1"/>
      <c r="T1479" s="1"/>
      <c r="W1479" s="1"/>
      <c r="X1479" s="1"/>
      <c r="Y1479" s="1"/>
      <c r="Z1479" s="1"/>
    </row>
    <row r="1480" spans="2:26" hidden="1" x14ac:dyDescent="0.3">
      <c r="B1480" s="1"/>
      <c r="C1480" s="1"/>
      <c r="D1480" s="1"/>
      <c r="F1480" s="1"/>
      <c r="G1480" s="3" t="e">
        <f>(TeknologiOppgangNedgangUnik_Vader[[#This Row],[Open]]-TeknologiOppgangNedgangUnik_Vader[[#This Row],[Close]])/TeknologiOppgangNedgangUnik_Vader[[#This Row],[Close]]</f>
        <v>#DIV/0!</v>
      </c>
      <c r="H1480" s="1"/>
      <c r="I1480" s="1"/>
      <c r="J1480" s="1"/>
      <c r="K1480" s="1"/>
      <c r="M1480" s="1"/>
      <c r="N1480" s="1"/>
      <c r="O1480" s="1"/>
      <c r="P1480" s="1"/>
      <c r="Q1480" s="1"/>
      <c r="R1480" s="1"/>
      <c r="S1480" s="1"/>
      <c r="T1480" s="1"/>
      <c r="W1480" s="1"/>
      <c r="X1480" s="1"/>
      <c r="Y1480" s="1"/>
      <c r="Z1480" s="1"/>
    </row>
    <row r="1481" spans="2:26" hidden="1" x14ac:dyDescent="0.3">
      <c r="B1481" s="1"/>
      <c r="C1481" s="1"/>
      <c r="D1481" s="1"/>
      <c r="F1481" s="1"/>
      <c r="G1481" s="3" t="e">
        <f>(TeknologiOppgangNedgangUnik_Vader[[#This Row],[Open]]-TeknologiOppgangNedgangUnik_Vader[[#This Row],[Close]])/TeknologiOppgangNedgangUnik_Vader[[#This Row],[Close]]</f>
        <v>#DIV/0!</v>
      </c>
      <c r="H1481" s="1"/>
      <c r="I1481" s="1"/>
      <c r="J1481" s="1"/>
      <c r="K1481" s="1"/>
      <c r="M1481" s="1"/>
      <c r="N1481" s="1"/>
      <c r="O1481" s="1"/>
      <c r="P1481" s="1"/>
      <c r="Q1481" s="1"/>
      <c r="R1481" s="1"/>
      <c r="S1481" s="1"/>
      <c r="T1481" s="1"/>
      <c r="W1481" s="1"/>
      <c r="X1481" s="1"/>
      <c r="Y1481" s="1"/>
      <c r="Z1481" s="1"/>
    </row>
    <row r="1482" spans="2:26" hidden="1" x14ac:dyDescent="0.3">
      <c r="B1482" s="1"/>
      <c r="C1482" s="1"/>
      <c r="D1482" s="1"/>
      <c r="F1482" s="1"/>
      <c r="G1482" s="3" t="e">
        <f>(TeknologiOppgangNedgangUnik_Vader[[#This Row],[Open]]-TeknologiOppgangNedgangUnik_Vader[[#This Row],[Close]])/TeknologiOppgangNedgangUnik_Vader[[#This Row],[Close]]</f>
        <v>#DIV/0!</v>
      </c>
      <c r="H1482" s="1"/>
      <c r="I1482" s="1"/>
      <c r="J1482" s="1"/>
      <c r="K1482" s="1"/>
      <c r="M1482" s="1"/>
      <c r="N1482" s="1"/>
      <c r="O1482" s="1"/>
      <c r="P1482" s="1"/>
      <c r="Q1482" s="1"/>
      <c r="R1482" s="1"/>
      <c r="S1482" s="1"/>
      <c r="T1482" s="1"/>
      <c r="W1482" s="1"/>
      <c r="X1482" s="1"/>
      <c r="Y1482" s="1"/>
      <c r="Z1482" s="1"/>
    </row>
    <row r="1483" spans="2:26" hidden="1" x14ac:dyDescent="0.3">
      <c r="B1483" s="1"/>
      <c r="C1483" s="1"/>
      <c r="D1483" s="1"/>
      <c r="F1483" s="1"/>
      <c r="G1483" s="3" t="e">
        <f>(TeknologiOppgangNedgangUnik_Vader[[#This Row],[Open]]-TeknologiOppgangNedgangUnik_Vader[[#This Row],[Close]])/TeknologiOppgangNedgangUnik_Vader[[#This Row],[Close]]</f>
        <v>#DIV/0!</v>
      </c>
      <c r="H1483" s="1"/>
      <c r="I1483" s="1"/>
      <c r="J1483" s="1"/>
      <c r="K1483" s="1"/>
      <c r="M1483" s="1"/>
      <c r="N1483" s="1"/>
      <c r="O1483" s="1"/>
      <c r="P1483" s="1"/>
      <c r="Q1483" s="1"/>
      <c r="R1483" s="1"/>
      <c r="S1483" s="1"/>
      <c r="T1483" s="1"/>
      <c r="W1483" s="1"/>
      <c r="X1483" s="1"/>
      <c r="Y1483" s="1"/>
      <c r="Z1483" s="1"/>
    </row>
    <row r="1484" spans="2:26" hidden="1" x14ac:dyDescent="0.3">
      <c r="B1484" s="1"/>
      <c r="C1484" s="1"/>
      <c r="D1484" s="1"/>
      <c r="F1484" s="1"/>
      <c r="G1484" s="3" t="e">
        <f>(TeknologiOppgangNedgangUnik_Vader[[#This Row],[Open]]-TeknologiOppgangNedgangUnik_Vader[[#This Row],[Close]])/TeknologiOppgangNedgangUnik_Vader[[#This Row],[Close]]</f>
        <v>#DIV/0!</v>
      </c>
      <c r="H1484" s="1"/>
      <c r="I1484" s="1"/>
      <c r="J1484" s="1"/>
      <c r="K1484" s="1"/>
      <c r="M1484" s="1"/>
      <c r="N1484" s="1"/>
      <c r="O1484" s="1"/>
      <c r="P1484" s="1"/>
      <c r="Q1484" s="1"/>
      <c r="R1484" s="1"/>
      <c r="S1484" s="1"/>
      <c r="T1484" s="1"/>
      <c r="W1484" s="1"/>
      <c r="X1484" s="1"/>
      <c r="Y1484" s="1"/>
      <c r="Z1484" s="1"/>
    </row>
    <row r="1485" spans="2:26" hidden="1" x14ac:dyDescent="0.3">
      <c r="B1485" s="1"/>
      <c r="C1485" s="1"/>
      <c r="D1485" s="1"/>
      <c r="F1485" s="1"/>
      <c r="G1485" s="3" t="e">
        <f>(TeknologiOppgangNedgangUnik_Vader[[#This Row],[Open]]-TeknologiOppgangNedgangUnik_Vader[[#This Row],[Close]])/TeknologiOppgangNedgangUnik_Vader[[#This Row],[Close]]</f>
        <v>#DIV/0!</v>
      </c>
      <c r="H1485" s="1"/>
      <c r="I1485" s="1"/>
      <c r="J1485" s="1"/>
      <c r="K1485" s="1"/>
      <c r="M1485" s="1"/>
      <c r="N1485" s="1"/>
      <c r="O1485" s="1"/>
      <c r="P1485" s="1"/>
      <c r="Q1485" s="1"/>
      <c r="R1485" s="1"/>
      <c r="S1485" s="1"/>
      <c r="T1485" s="1"/>
      <c r="W1485" s="1"/>
      <c r="X1485" s="1"/>
      <c r="Y1485" s="1"/>
      <c r="Z1485" s="1"/>
    </row>
    <row r="1486" spans="2:26" hidden="1" x14ac:dyDescent="0.3">
      <c r="B1486" s="1"/>
      <c r="C1486" s="1"/>
      <c r="D1486" s="1"/>
      <c r="F1486" s="1"/>
      <c r="G1486" s="3" t="e">
        <f>(TeknologiOppgangNedgangUnik_Vader[[#This Row],[Open]]-TeknologiOppgangNedgangUnik_Vader[[#This Row],[Close]])/TeknologiOppgangNedgangUnik_Vader[[#This Row],[Close]]</f>
        <v>#DIV/0!</v>
      </c>
      <c r="H1486" s="1"/>
      <c r="I1486" s="1"/>
      <c r="J1486" s="1"/>
      <c r="K1486" s="1"/>
      <c r="M1486" s="1"/>
      <c r="N1486" s="1"/>
      <c r="O1486" s="1"/>
      <c r="P1486" s="1"/>
      <c r="Q1486" s="1"/>
      <c r="R1486" s="1"/>
      <c r="S1486" s="1"/>
      <c r="T1486" s="1"/>
      <c r="W1486" s="1"/>
      <c r="X1486" s="1"/>
      <c r="Y1486" s="1"/>
      <c r="Z1486" s="1"/>
    </row>
    <row r="1487" spans="2:26" hidden="1" x14ac:dyDescent="0.3">
      <c r="B1487" s="1"/>
      <c r="C1487" s="1"/>
      <c r="D1487" s="1"/>
      <c r="F1487" s="1"/>
      <c r="G1487" s="3" t="e">
        <f>(TeknologiOppgangNedgangUnik_Vader[[#This Row],[Open]]-TeknologiOppgangNedgangUnik_Vader[[#This Row],[Close]])/TeknologiOppgangNedgangUnik_Vader[[#This Row],[Close]]</f>
        <v>#DIV/0!</v>
      </c>
      <c r="H1487" s="1"/>
      <c r="I1487" s="1"/>
      <c r="J1487" s="1"/>
      <c r="K1487" s="1"/>
      <c r="M1487" s="1"/>
      <c r="N1487" s="1"/>
      <c r="O1487" s="1"/>
      <c r="P1487" s="1"/>
      <c r="Q1487" s="1"/>
      <c r="R1487" s="1"/>
      <c r="S1487" s="1"/>
      <c r="T1487" s="1"/>
      <c r="W1487" s="1"/>
      <c r="X1487" s="1"/>
      <c r="Y1487" s="1"/>
      <c r="Z1487" s="1"/>
    </row>
    <row r="1488" spans="2:26" hidden="1" x14ac:dyDescent="0.3">
      <c r="B1488" s="1"/>
      <c r="C1488" s="1"/>
      <c r="D1488" s="1"/>
      <c r="F1488" s="1"/>
      <c r="G1488" s="3" t="e">
        <f>(TeknologiOppgangNedgangUnik_Vader[[#This Row],[Open]]-TeknologiOppgangNedgangUnik_Vader[[#This Row],[Close]])/TeknologiOppgangNedgangUnik_Vader[[#This Row],[Close]]</f>
        <v>#DIV/0!</v>
      </c>
      <c r="H1488" s="1"/>
      <c r="I1488" s="1"/>
      <c r="J1488" s="1"/>
      <c r="K1488" s="1"/>
      <c r="M1488" s="1"/>
      <c r="N1488" s="1"/>
      <c r="O1488" s="1"/>
      <c r="P1488" s="1"/>
      <c r="Q1488" s="1"/>
      <c r="R1488" s="1"/>
      <c r="S1488" s="1"/>
      <c r="T1488" s="1"/>
      <c r="W1488" s="1"/>
      <c r="X1488" s="1"/>
      <c r="Y1488" s="1"/>
      <c r="Z1488" s="1"/>
    </row>
    <row r="1489" spans="2:26" hidden="1" x14ac:dyDescent="0.3">
      <c r="B1489" s="1"/>
      <c r="C1489" s="1"/>
      <c r="D1489" s="1"/>
      <c r="F1489" s="1"/>
      <c r="G1489" s="3" t="e">
        <f>(TeknologiOppgangNedgangUnik_Vader[[#This Row],[Open]]-TeknologiOppgangNedgangUnik_Vader[[#This Row],[Close]])/TeknologiOppgangNedgangUnik_Vader[[#This Row],[Close]]</f>
        <v>#DIV/0!</v>
      </c>
      <c r="H1489" s="1"/>
      <c r="I1489" s="1"/>
      <c r="J1489" s="1"/>
      <c r="K1489" s="1"/>
      <c r="M1489" s="1"/>
      <c r="N1489" s="1"/>
      <c r="O1489" s="1"/>
      <c r="P1489" s="1"/>
      <c r="Q1489" s="1"/>
      <c r="R1489" s="1"/>
      <c r="S1489" s="1"/>
      <c r="T1489" s="1"/>
      <c r="W1489" s="1"/>
      <c r="X1489" s="1"/>
      <c r="Y1489" s="1"/>
      <c r="Z1489" s="1"/>
    </row>
    <row r="1490" spans="2:26" hidden="1" x14ac:dyDescent="0.3">
      <c r="B1490" s="1"/>
      <c r="C1490" s="1"/>
      <c r="D1490" s="1"/>
      <c r="F1490" s="1"/>
      <c r="G1490" s="3" t="e">
        <f>(TeknologiOppgangNedgangUnik_Vader[[#This Row],[Open]]-TeknologiOppgangNedgangUnik_Vader[[#This Row],[Close]])/TeknologiOppgangNedgangUnik_Vader[[#This Row],[Close]]</f>
        <v>#DIV/0!</v>
      </c>
      <c r="H1490" s="1"/>
      <c r="I1490" s="1"/>
      <c r="J1490" s="1"/>
      <c r="K1490" s="1"/>
      <c r="M1490" s="1"/>
      <c r="N1490" s="1"/>
      <c r="O1490" s="1"/>
      <c r="P1490" s="1"/>
      <c r="Q1490" s="1"/>
      <c r="R1490" s="1"/>
      <c r="S1490" s="1"/>
      <c r="T1490" s="1"/>
      <c r="W1490" s="1"/>
      <c r="X1490" s="1"/>
      <c r="Y1490" s="1"/>
      <c r="Z1490" s="1"/>
    </row>
    <row r="1491" spans="2:26" hidden="1" x14ac:dyDescent="0.3">
      <c r="B1491" s="1"/>
      <c r="C1491" s="1"/>
      <c r="D1491" s="1"/>
      <c r="F1491" s="1"/>
      <c r="G1491" s="3" t="e">
        <f>(TeknologiOppgangNedgangUnik_Vader[[#This Row],[Open]]-TeknologiOppgangNedgangUnik_Vader[[#This Row],[Close]])/TeknologiOppgangNedgangUnik_Vader[[#This Row],[Close]]</f>
        <v>#DIV/0!</v>
      </c>
      <c r="H1491" s="1"/>
      <c r="I1491" s="1"/>
      <c r="J1491" s="1"/>
      <c r="K1491" s="1"/>
      <c r="M1491" s="1"/>
      <c r="N1491" s="1"/>
      <c r="O1491" s="1"/>
      <c r="P1491" s="1"/>
      <c r="Q1491" s="1"/>
      <c r="R1491" s="1"/>
      <c r="S1491" s="1"/>
      <c r="T1491" s="1"/>
      <c r="W1491" s="1"/>
      <c r="X1491" s="1"/>
      <c r="Y1491" s="1"/>
      <c r="Z1491" s="1"/>
    </row>
    <row r="1492" spans="2:26" hidden="1" x14ac:dyDescent="0.3">
      <c r="B1492" s="1"/>
      <c r="C1492" s="1"/>
      <c r="D1492" s="1"/>
      <c r="F1492" s="1"/>
      <c r="G1492" s="3" t="e">
        <f>(TeknologiOppgangNedgangUnik_Vader[[#This Row],[Open]]-TeknologiOppgangNedgangUnik_Vader[[#This Row],[Close]])/TeknologiOppgangNedgangUnik_Vader[[#This Row],[Close]]</f>
        <v>#DIV/0!</v>
      </c>
      <c r="H1492" s="1"/>
      <c r="I1492" s="1"/>
      <c r="J1492" s="1"/>
      <c r="K1492" s="1"/>
      <c r="M1492" s="1"/>
      <c r="N1492" s="1"/>
      <c r="O1492" s="1"/>
      <c r="P1492" s="1"/>
      <c r="Q1492" s="1"/>
      <c r="R1492" s="1"/>
      <c r="S1492" s="1"/>
      <c r="T1492" s="1"/>
      <c r="W1492" s="1"/>
      <c r="X1492" s="1"/>
      <c r="Y1492" s="1"/>
      <c r="Z1492" s="1"/>
    </row>
    <row r="1493" spans="2:26" hidden="1" x14ac:dyDescent="0.3">
      <c r="B1493" s="1"/>
      <c r="C1493" s="1"/>
      <c r="D1493" s="1"/>
      <c r="F1493" s="1"/>
      <c r="G1493" s="3" t="e">
        <f>(TeknologiOppgangNedgangUnik_Vader[[#This Row],[Open]]-TeknologiOppgangNedgangUnik_Vader[[#This Row],[Close]])/TeknologiOppgangNedgangUnik_Vader[[#This Row],[Close]]</f>
        <v>#DIV/0!</v>
      </c>
      <c r="H1493" s="1"/>
      <c r="I1493" s="1"/>
      <c r="J1493" s="1"/>
      <c r="K1493" s="1"/>
      <c r="M1493" s="1"/>
      <c r="N1493" s="1"/>
      <c r="O1493" s="1"/>
      <c r="P1493" s="1"/>
      <c r="Q1493" s="1"/>
      <c r="R1493" s="1"/>
      <c r="S1493" s="1"/>
      <c r="T1493" s="1"/>
      <c r="W1493" s="1"/>
      <c r="X1493" s="1"/>
      <c r="Y1493" s="1"/>
      <c r="Z1493" s="1"/>
    </row>
    <row r="1494" spans="2:26" hidden="1" x14ac:dyDescent="0.3">
      <c r="B1494" s="1"/>
      <c r="C1494" s="1"/>
      <c r="D1494" s="1"/>
      <c r="F1494" s="1"/>
      <c r="G1494" s="3" t="e">
        <f>(TeknologiOppgangNedgangUnik_Vader[[#This Row],[Open]]-TeknologiOppgangNedgangUnik_Vader[[#This Row],[Close]])/TeknologiOppgangNedgangUnik_Vader[[#This Row],[Close]]</f>
        <v>#DIV/0!</v>
      </c>
      <c r="H1494" s="1"/>
      <c r="I1494" s="1"/>
      <c r="J1494" s="1"/>
      <c r="K1494" s="1"/>
      <c r="M1494" s="1"/>
      <c r="N1494" s="1"/>
      <c r="O1494" s="1"/>
      <c r="P1494" s="1"/>
      <c r="Q1494" s="1"/>
      <c r="R1494" s="1"/>
      <c r="S1494" s="1"/>
      <c r="T1494" s="1"/>
      <c r="W1494" s="1"/>
      <c r="X1494" s="1"/>
      <c r="Y1494" s="1"/>
      <c r="Z1494" s="1"/>
    </row>
    <row r="1495" spans="2:26" hidden="1" x14ac:dyDescent="0.3">
      <c r="B1495" s="1"/>
      <c r="C1495" s="1"/>
      <c r="D1495" s="1"/>
      <c r="F1495" s="1"/>
      <c r="G1495" s="3" t="e">
        <f>(TeknologiOppgangNedgangUnik_Vader[[#This Row],[Open]]-TeknologiOppgangNedgangUnik_Vader[[#This Row],[Close]])/TeknologiOppgangNedgangUnik_Vader[[#This Row],[Close]]</f>
        <v>#DIV/0!</v>
      </c>
      <c r="H1495" s="1"/>
      <c r="I1495" s="1"/>
      <c r="J1495" s="1"/>
      <c r="K1495" s="1"/>
      <c r="M1495" s="1"/>
      <c r="N1495" s="1"/>
      <c r="O1495" s="1"/>
      <c r="P1495" s="1"/>
      <c r="Q1495" s="1"/>
      <c r="R1495" s="1"/>
      <c r="S1495" s="1"/>
      <c r="T1495" s="1"/>
      <c r="W1495" s="1"/>
      <c r="X1495" s="1"/>
      <c r="Y1495" s="1"/>
      <c r="Z1495" s="1"/>
    </row>
    <row r="1496" spans="2:26" hidden="1" x14ac:dyDescent="0.3">
      <c r="B1496" s="1"/>
      <c r="C1496" s="1"/>
      <c r="D1496" s="1"/>
      <c r="F1496" s="1"/>
      <c r="G1496" s="3" t="e">
        <f>(TeknologiOppgangNedgangUnik_Vader[[#This Row],[Open]]-TeknologiOppgangNedgangUnik_Vader[[#This Row],[Close]])/TeknologiOppgangNedgangUnik_Vader[[#This Row],[Close]]</f>
        <v>#DIV/0!</v>
      </c>
      <c r="H1496" s="1"/>
      <c r="I1496" s="1"/>
      <c r="J1496" s="1"/>
      <c r="K1496" s="1"/>
      <c r="M1496" s="1"/>
      <c r="N1496" s="1"/>
      <c r="O1496" s="1"/>
      <c r="P1496" s="1"/>
      <c r="Q1496" s="1"/>
      <c r="R1496" s="1"/>
      <c r="S1496" s="1"/>
      <c r="T1496" s="1"/>
      <c r="W1496" s="1"/>
      <c r="X1496" s="1"/>
      <c r="Y1496" s="1"/>
      <c r="Z1496" s="1"/>
    </row>
    <row r="1497" spans="2:26" hidden="1" x14ac:dyDescent="0.3">
      <c r="B1497" s="1"/>
      <c r="C1497" s="1"/>
      <c r="D1497" s="1"/>
      <c r="F1497" s="1"/>
      <c r="G1497" s="3" t="e">
        <f>(TeknologiOppgangNedgangUnik_Vader[[#This Row],[Open]]-TeknologiOppgangNedgangUnik_Vader[[#This Row],[Close]])/TeknologiOppgangNedgangUnik_Vader[[#This Row],[Close]]</f>
        <v>#DIV/0!</v>
      </c>
      <c r="H1497" s="1"/>
      <c r="I1497" s="1"/>
      <c r="J1497" s="1"/>
      <c r="K1497" s="1"/>
      <c r="M1497" s="1"/>
      <c r="N1497" s="1"/>
      <c r="O1497" s="1"/>
      <c r="P1497" s="1"/>
      <c r="Q1497" s="1"/>
      <c r="R1497" s="1"/>
      <c r="S1497" s="1"/>
      <c r="T1497" s="1"/>
      <c r="W1497" s="1"/>
      <c r="X1497" s="1"/>
      <c r="Y1497" s="1"/>
      <c r="Z1497" s="1"/>
    </row>
    <row r="1498" spans="2:26" hidden="1" x14ac:dyDescent="0.3">
      <c r="B1498" s="1"/>
      <c r="C1498" s="1"/>
      <c r="D1498" s="1"/>
      <c r="F1498" s="1"/>
      <c r="G1498" s="3" t="e">
        <f>(TeknologiOppgangNedgangUnik_Vader[[#This Row],[Open]]-TeknologiOppgangNedgangUnik_Vader[[#This Row],[Close]])/TeknologiOppgangNedgangUnik_Vader[[#This Row],[Close]]</f>
        <v>#DIV/0!</v>
      </c>
      <c r="H1498" s="1"/>
      <c r="I1498" s="1"/>
      <c r="J1498" s="1"/>
      <c r="K1498" s="1"/>
      <c r="M1498" s="1"/>
      <c r="N1498" s="1"/>
      <c r="O1498" s="1"/>
      <c r="P1498" s="1"/>
      <c r="Q1498" s="1"/>
      <c r="R1498" s="1"/>
      <c r="S1498" s="1"/>
      <c r="T1498" s="1"/>
      <c r="W1498" s="1"/>
      <c r="X1498" s="1"/>
      <c r="Y1498" s="1"/>
      <c r="Z1498" s="1"/>
    </row>
    <row r="1499" spans="2:26" hidden="1" x14ac:dyDescent="0.3">
      <c r="B1499" s="1"/>
      <c r="C1499" s="1"/>
      <c r="D1499" s="1"/>
      <c r="F1499" s="1"/>
      <c r="G1499" s="3" t="e">
        <f>(TeknologiOppgangNedgangUnik_Vader[[#This Row],[Open]]-TeknologiOppgangNedgangUnik_Vader[[#This Row],[Close]])/TeknologiOppgangNedgangUnik_Vader[[#This Row],[Close]]</f>
        <v>#DIV/0!</v>
      </c>
      <c r="H1499" s="1"/>
      <c r="I1499" s="1"/>
      <c r="J1499" s="1"/>
      <c r="K1499" s="1"/>
      <c r="M1499" s="1"/>
      <c r="N1499" s="1"/>
      <c r="O1499" s="1"/>
      <c r="P1499" s="1"/>
      <c r="Q1499" s="1"/>
      <c r="R1499" s="1"/>
      <c r="S1499" s="1"/>
      <c r="T1499" s="1"/>
      <c r="W1499" s="1"/>
      <c r="X1499" s="1"/>
      <c r="Y1499" s="1"/>
      <c r="Z1499" s="1"/>
    </row>
    <row r="1500" spans="2:26" hidden="1" x14ac:dyDescent="0.3">
      <c r="B1500" s="1"/>
      <c r="C1500" s="1"/>
      <c r="D1500" s="1"/>
      <c r="F1500" s="1"/>
      <c r="G1500" s="3" t="e">
        <f>(TeknologiOppgangNedgangUnik_Vader[[#This Row],[Open]]-TeknologiOppgangNedgangUnik_Vader[[#This Row],[Close]])/TeknologiOppgangNedgangUnik_Vader[[#This Row],[Close]]</f>
        <v>#DIV/0!</v>
      </c>
      <c r="H1500" s="1"/>
      <c r="I1500" s="1"/>
      <c r="J1500" s="1"/>
      <c r="K1500" s="1"/>
      <c r="M1500" s="1"/>
      <c r="N1500" s="1"/>
      <c r="O1500" s="1"/>
      <c r="P1500" s="1"/>
      <c r="Q1500" s="1"/>
      <c r="R1500" s="1"/>
      <c r="S1500" s="1"/>
      <c r="T1500" s="1"/>
      <c r="W1500" s="1"/>
      <c r="X1500" s="1"/>
      <c r="Y1500" s="1"/>
      <c r="Z1500" s="1"/>
    </row>
    <row r="1501" spans="2:26" hidden="1" x14ac:dyDescent="0.3">
      <c r="B1501" s="1"/>
      <c r="C1501" s="1"/>
      <c r="D1501" s="1"/>
      <c r="F1501" s="1"/>
      <c r="G1501" s="3" t="e">
        <f>(TeknologiOppgangNedgangUnik_Vader[[#This Row],[Open]]-TeknologiOppgangNedgangUnik_Vader[[#This Row],[Close]])/TeknologiOppgangNedgangUnik_Vader[[#This Row],[Close]]</f>
        <v>#DIV/0!</v>
      </c>
      <c r="H1501" s="1"/>
      <c r="I1501" s="1"/>
      <c r="J1501" s="1"/>
      <c r="K1501" s="1"/>
      <c r="M1501" s="1"/>
      <c r="N1501" s="1"/>
      <c r="O1501" s="1"/>
      <c r="P1501" s="1"/>
      <c r="Q1501" s="1"/>
      <c r="R1501" s="1"/>
      <c r="S1501" s="1"/>
      <c r="T1501" s="1"/>
      <c r="W1501" s="1"/>
      <c r="X1501" s="1"/>
      <c r="Y1501" s="1"/>
      <c r="Z1501" s="1"/>
    </row>
    <row r="1502" spans="2:26" hidden="1" x14ac:dyDescent="0.3">
      <c r="B1502" s="1"/>
      <c r="C1502" s="1"/>
      <c r="D1502" s="1"/>
      <c r="F1502" s="1"/>
      <c r="G1502" s="3" t="e">
        <f>(TeknologiOppgangNedgangUnik_Vader[[#This Row],[Open]]-TeknologiOppgangNedgangUnik_Vader[[#This Row],[Close]])/TeknologiOppgangNedgangUnik_Vader[[#This Row],[Close]]</f>
        <v>#DIV/0!</v>
      </c>
      <c r="H1502" s="1"/>
      <c r="I1502" s="1"/>
      <c r="J1502" s="1"/>
      <c r="K1502" s="1"/>
      <c r="M1502" s="1"/>
      <c r="N1502" s="1"/>
      <c r="O1502" s="1"/>
      <c r="P1502" s="1"/>
      <c r="Q1502" s="1"/>
      <c r="R1502" s="1"/>
      <c r="S1502" s="1"/>
      <c r="T1502" s="1"/>
      <c r="W1502" s="1"/>
      <c r="X1502" s="1"/>
      <c r="Y1502" s="1"/>
      <c r="Z1502" s="1"/>
    </row>
    <row r="1503" spans="2:26" hidden="1" x14ac:dyDescent="0.3">
      <c r="B1503" s="1"/>
      <c r="C1503" s="1"/>
      <c r="D1503" s="1"/>
      <c r="F1503" s="1"/>
      <c r="G1503" s="3" t="e">
        <f>(TeknologiOppgangNedgangUnik_Vader[[#This Row],[Open]]-TeknologiOppgangNedgangUnik_Vader[[#This Row],[Close]])/TeknologiOppgangNedgangUnik_Vader[[#This Row],[Close]]</f>
        <v>#DIV/0!</v>
      </c>
      <c r="H1503" s="1"/>
      <c r="I1503" s="1"/>
      <c r="J1503" s="1"/>
      <c r="K1503" s="1"/>
      <c r="M1503" s="1"/>
      <c r="N1503" s="1"/>
      <c r="O1503" s="1"/>
      <c r="P1503" s="1"/>
      <c r="Q1503" s="1"/>
      <c r="R1503" s="1"/>
      <c r="S1503" s="1"/>
      <c r="T1503" s="1"/>
      <c r="W1503" s="1"/>
      <c r="X1503" s="1"/>
      <c r="Y1503" s="1"/>
      <c r="Z1503" s="1"/>
    </row>
    <row r="1504" spans="2:26" hidden="1" x14ac:dyDescent="0.3">
      <c r="B1504" s="1"/>
      <c r="C1504" s="1"/>
      <c r="D1504" s="1"/>
      <c r="F1504" s="1"/>
      <c r="G1504" s="3" t="e">
        <f>(TeknologiOppgangNedgangUnik_Vader[[#This Row],[Open]]-TeknologiOppgangNedgangUnik_Vader[[#This Row],[Close]])/TeknologiOppgangNedgangUnik_Vader[[#This Row],[Close]]</f>
        <v>#DIV/0!</v>
      </c>
      <c r="H1504" s="1"/>
      <c r="I1504" s="1"/>
      <c r="J1504" s="1"/>
      <c r="K1504" s="1"/>
      <c r="M1504" s="1"/>
      <c r="N1504" s="1"/>
      <c r="O1504" s="1"/>
      <c r="P1504" s="1"/>
      <c r="Q1504" s="1"/>
      <c r="R1504" s="1"/>
      <c r="S1504" s="1"/>
      <c r="T1504" s="1"/>
      <c r="W1504" s="1"/>
      <c r="X1504" s="1"/>
      <c r="Y1504" s="1"/>
      <c r="Z1504" s="1"/>
    </row>
    <row r="1505" spans="2:26" hidden="1" x14ac:dyDescent="0.3">
      <c r="B1505" s="1"/>
      <c r="C1505" s="1"/>
      <c r="D1505" s="1"/>
      <c r="F1505" s="1"/>
      <c r="G1505" s="3" t="e">
        <f>(TeknologiOppgangNedgangUnik_Vader[[#This Row],[Open]]-TeknologiOppgangNedgangUnik_Vader[[#This Row],[Close]])/TeknologiOppgangNedgangUnik_Vader[[#This Row],[Close]]</f>
        <v>#DIV/0!</v>
      </c>
      <c r="H1505" s="1"/>
      <c r="I1505" s="1"/>
      <c r="J1505" s="1"/>
      <c r="K1505" s="1"/>
      <c r="M1505" s="1"/>
      <c r="N1505" s="1"/>
      <c r="O1505" s="1"/>
      <c r="P1505" s="1"/>
      <c r="Q1505" s="1"/>
      <c r="R1505" s="1"/>
      <c r="S1505" s="1"/>
      <c r="T1505" s="1"/>
      <c r="W1505" s="1"/>
      <c r="X1505" s="1"/>
      <c r="Y1505" s="1"/>
      <c r="Z1505" s="1"/>
    </row>
    <row r="1506" spans="2:26" hidden="1" x14ac:dyDescent="0.3">
      <c r="B1506" s="1"/>
      <c r="C1506" s="1"/>
      <c r="D1506" s="1"/>
      <c r="F1506" s="1"/>
      <c r="G1506" s="3" t="e">
        <f>(TeknologiOppgangNedgangUnik_Vader[[#This Row],[Open]]-TeknologiOppgangNedgangUnik_Vader[[#This Row],[Close]])/TeknologiOppgangNedgangUnik_Vader[[#This Row],[Close]]</f>
        <v>#DIV/0!</v>
      </c>
      <c r="H1506" s="1"/>
      <c r="I1506" s="1"/>
      <c r="J1506" s="1"/>
      <c r="K1506" s="1"/>
      <c r="M1506" s="1"/>
      <c r="N1506" s="1"/>
      <c r="O1506" s="1"/>
      <c r="P1506" s="1"/>
      <c r="Q1506" s="1"/>
      <c r="R1506" s="1"/>
      <c r="S1506" s="1"/>
      <c r="T1506" s="1"/>
      <c r="W1506" s="1"/>
      <c r="X1506" s="1"/>
      <c r="Y1506" s="1"/>
      <c r="Z1506" s="1"/>
    </row>
    <row r="1507" spans="2:26" hidden="1" x14ac:dyDescent="0.3">
      <c r="B1507" s="1"/>
      <c r="C1507" s="1"/>
      <c r="D1507" s="1"/>
      <c r="F1507" s="1"/>
      <c r="G1507" s="3" t="e">
        <f>(TeknologiOppgangNedgangUnik_Vader[[#This Row],[Open]]-TeknologiOppgangNedgangUnik_Vader[[#This Row],[Close]])/TeknologiOppgangNedgangUnik_Vader[[#This Row],[Close]]</f>
        <v>#DIV/0!</v>
      </c>
      <c r="H1507" s="1"/>
      <c r="I1507" s="1"/>
      <c r="J1507" s="1"/>
      <c r="K1507" s="1"/>
      <c r="M1507" s="1"/>
      <c r="N1507" s="1"/>
      <c r="O1507" s="1"/>
      <c r="P1507" s="1"/>
      <c r="Q1507" s="1"/>
      <c r="R1507" s="1"/>
      <c r="S1507" s="1"/>
      <c r="T1507" s="1"/>
      <c r="W1507" s="1"/>
      <c r="X1507" s="1"/>
      <c r="Y1507" s="1"/>
      <c r="Z1507" s="1"/>
    </row>
    <row r="1508" spans="2:26" hidden="1" x14ac:dyDescent="0.3">
      <c r="B1508" s="1"/>
      <c r="C1508" s="1"/>
      <c r="D1508" s="1"/>
      <c r="F1508" s="1"/>
      <c r="G1508" s="3" t="e">
        <f>(TeknologiOppgangNedgangUnik_Vader[[#This Row],[Open]]-TeknologiOppgangNedgangUnik_Vader[[#This Row],[Close]])/TeknologiOppgangNedgangUnik_Vader[[#This Row],[Close]]</f>
        <v>#DIV/0!</v>
      </c>
      <c r="H1508" s="1"/>
      <c r="I1508" s="1"/>
      <c r="J1508" s="1"/>
      <c r="K1508" s="1"/>
      <c r="M1508" s="1"/>
      <c r="N1508" s="1"/>
      <c r="O1508" s="1"/>
      <c r="P1508" s="1"/>
      <c r="Q1508" s="1"/>
      <c r="R1508" s="1"/>
      <c r="S1508" s="1"/>
      <c r="T1508" s="1"/>
      <c r="W1508" s="1"/>
      <c r="X1508" s="1"/>
      <c r="Y1508" s="1"/>
      <c r="Z1508" s="1"/>
    </row>
    <row r="1509" spans="2:26" hidden="1" x14ac:dyDescent="0.3">
      <c r="B1509" s="1"/>
      <c r="C1509" s="1"/>
      <c r="D1509" s="1"/>
      <c r="F1509" s="1"/>
      <c r="G1509" s="3" t="e">
        <f>(TeknologiOppgangNedgangUnik_Vader[[#This Row],[Open]]-TeknologiOppgangNedgangUnik_Vader[[#This Row],[Close]])/TeknologiOppgangNedgangUnik_Vader[[#This Row],[Close]]</f>
        <v>#DIV/0!</v>
      </c>
      <c r="H1509" s="1"/>
      <c r="I1509" s="1"/>
      <c r="J1509" s="1"/>
      <c r="K1509" s="1"/>
      <c r="M1509" s="1"/>
      <c r="N1509" s="1"/>
      <c r="O1509" s="1"/>
      <c r="P1509" s="1"/>
      <c r="Q1509" s="1"/>
      <c r="R1509" s="1"/>
      <c r="S1509" s="1"/>
      <c r="T1509" s="1"/>
      <c r="W1509" s="1"/>
      <c r="X1509" s="1"/>
      <c r="Y1509" s="1"/>
      <c r="Z1509" s="1"/>
    </row>
    <row r="1510" spans="2:26" hidden="1" x14ac:dyDescent="0.3">
      <c r="B1510" s="1"/>
      <c r="C1510" s="1"/>
      <c r="D1510" s="1"/>
      <c r="F1510" s="1"/>
      <c r="G1510" s="3" t="e">
        <f>(TeknologiOppgangNedgangUnik_Vader[[#This Row],[Open]]-TeknologiOppgangNedgangUnik_Vader[[#This Row],[Close]])/TeknologiOppgangNedgangUnik_Vader[[#This Row],[Close]]</f>
        <v>#DIV/0!</v>
      </c>
      <c r="H1510" s="1"/>
      <c r="I1510" s="1"/>
      <c r="J1510" s="1"/>
      <c r="K1510" s="1"/>
      <c r="M1510" s="1"/>
      <c r="N1510" s="1"/>
      <c r="O1510" s="1"/>
      <c r="P1510" s="1"/>
      <c r="Q1510" s="1"/>
      <c r="R1510" s="1"/>
      <c r="S1510" s="1"/>
      <c r="T1510" s="1"/>
      <c r="W1510" s="1"/>
      <c r="X1510" s="1"/>
      <c r="Y1510" s="1"/>
      <c r="Z1510" s="1"/>
    </row>
    <row r="1511" spans="2:26" hidden="1" x14ac:dyDescent="0.3">
      <c r="B1511" s="1"/>
      <c r="C1511" s="1"/>
      <c r="D1511" s="1"/>
      <c r="F1511" s="1"/>
      <c r="G1511" s="3" t="e">
        <f>(TeknologiOppgangNedgangUnik_Vader[[#This Row],[Open]]-TeknologiOppgangNedgangUnik_Vader[[#This Row],[Close]])/TeknologiOppgangNedgangUnik_Vader[[#This Row],[Close]]</f>
        <v>#DIV/0!</v>
      </c>
      <c r="H1511" s="1"/>
      <c r="I1511" s="1"/>
      <c r="J1511" s="1"/>
      <c r="K1511" s="1"/>
      <c r="M1511" s="1"/>
      <c r="N1511" s="1"/>
      <c r="O1511" s="1"/>
      <c r="P1511" s="1"/>
      <c r="Q1511" s="1"/>
      <c r="R1511" s="1"/>
      <c r="S1511" s="1"/>
      <c r="T1511" s="1"/>
      <c r="W1511" s="1"/>
      <c r="X1511" s="1"/>
      <c r="Y1511" s="1"/>
      <c r="Z1511" s="1"/>
    </row>
    <row r="1512" spans="2:26" hidden="1" x14ac:dyDescent="0.3">
      <c r="B1512" s="1"/>
      <c r="C1512" s="1"/>
      <c r="D1512" s="1"/>
      <c r="F1512" s="1"/>
      <c r="G1512" s="3" t="e">
        <f>(TeknologiOppgangNedgangUnik_Vader[[#This Row],[Open]]-TeknologiOppgangNedgangUnik_Vader[[#This Row],[Close]])/TeknologiOppgangNedgangUnik_Vader[[#This Row],[Close]]</f>
        <v>#DIV/0!</v>
      </c>
      <c r="H1512" s="1"/>
      <c r="I1512" s="1"/>
      <c r="J1512" s="1"/>
      <c r="K1512" s="1"/>
      <c r="M1512" s="1"/>
      <c r="N1512" s="1"/>
      <c r="O1512" s="1"/>
      <c r="P1512" s="1"/>
      <c r="Q1512" s="1"/>
      <c r="R1512" s="1"/>
      <c r="S1512" s="1"/>
      <c r="T1512" s="1"/>
      <c r="W1512" s="1"/>
      <c r="X1512" s="1"/>
      <c r="Y1512" s="1"/>
      <c r="Z1512" s="1"/>
    </row>
    <row r="1513" spans="2:26" hidden="1" x14ac:dyDescent="0.3">
      <c r="B1513" s="1"/>
      <c r="C1513" s="1"/>
      <c r="D1513" s="1"/>
      <c r="F1513" s="1"/>
      <c r="G1513" s="3" t="e">
        <f>(TeknologiOppgangNedgangUnik_Vader[[#This Row],[Open]]-TeknologiOppgangNedgangUnik_Vader[[#This Row],[Close]])/TeknologiOppgangNedgangUnik_Vader[[#This Row],[Close]]</f>
        <v>#DIV/0!</v>
      </c>
      <c r="H1513" s="1"/>
      <c r="I1513" s="1"/>
      <c r="J1513" s="1"/>
      <c r="K1513" s="1"/>
      <c r="M1513" s="1"/>
      <c r="N1513" s="1"/>
      <c r="O1513" s="1"/>
      <c r="P1513" s="1"/>
      <c r="Q1513" s="1"/>
      <c r="R1513" s="1"/>
      <c r="S1513" s="1"/>
      <c r="T1513" s="1"/>
      <c r="W1513" s="1"/>
      <c r="X1513" s="1"/>
      <c r="Y1513" s="1"/>
      <c r="Z1513" s="1"/>
    </row>
    <row r="1514" spans="2:26" hidden="1" x14ac:dyDescent="0.3">
      <c r="B1514" s="1"/>
      <c r="C1514" s="1"/>
      <c r="D1514" s="1"/>
      <c r="F1514" s="1"/>
      <c r="G1514" s="3" t="e">
        <f>(TeknologiOppgangNedgangUnik_Vader[[#This Row],[Open]]-TeknologiOppgangNedgangUnik_Vader[[#This Row],[Close]])/TeknologiOppgangNedgangUnik_Vader[[#This Row],[Close]]</f>
        <v>#DIV/0!</v>
      </c>
      <c r="H1514" s="1"/>
      <c r="I1514" s="1"/>
      <c r="J1514" s="1"/>
      <c r="K1514" s="1"/>
      <c r="M1514" s="1"/>
      <c r="N1514" s="1"/>
      <c r="O1514" s="1"/>
      <c r="P1514" s="1"/>
      <c r="Q1514" s="1"/>
      <c r="R1514" s="1"/>
      <c r="S1514" s="1"/>
      <c r="T1514" s="1"/>
      <c r="W1514" s="1"/>
      <c r="X1514" s="1"/>
      <c r="Y1514" s="1"/>
      <c r="Z1514" s="1"/>
    </row>
    <row r="1515" spans="2:26" hidden="1" x14ac:dyDescent="0.3">
      <c r="B1515" s="1"/>
      <c r="C1515" s="1"/>
      <c r="D1515" s="1"/>
      <c r="F1515" s="1"/>
      <c r="G1515" s="3" t="e">
        <f>(TeknologiOppgangNedgangUnik_Vader[[#This Row],[Open]]-TeknologiOppgangNedgangUnik_Vader[[#This Row],[Close]])/TeknologiOppgangNedgangUnik_Vader[[#This Row],[Close]]</f>
        <v>#DIV/0!</v>
      </c>
      <c r="H1515" s="1"/>
      <c r="I1515" s="1"/>
      <c r="J1515" s="1"/>
      <c r="K1515" s="1"/>
      <c r="M1515" s="1"/>
      <c r="N1515" s="1"/>
      <c r="O1515" s="1"/>
      <c r="P1515" s="1"/>
      <c r="Q1515" s="1"/>
      <c r="R1515" s="1"/>
      <c r="S1515" s="1"/>
      <c r="T1515" s="1"/>
      <c r="W1515" s="1"/>
      <c r="X1515" s="1"/>
      <c r="Y1515" s="1"/>
      <c r="Z1515" s="1"/>
    </row>
    <row r="1516" spans="2:26" hidden="1" x14ac:dyDescent="0.3">
      <c r="B1516" s="1"/>
      <c r="C1516" s="1"/>
      <c r="D1516" s="1"/>
      <c r="F1516" s="1"/>
      <c r="G1516" s="3" t="e">
        <f>(TeknologiOppgangNedgangUnik_Vader[[#This Row],[Open]]-TeknologiOppgangNedgangUnik_Vader[[#This Row],[Close]])/TeknologiOppgangNedgangUnik_Vader[[#This Row],[Close]]</f>
        <v>#DIV/0!</v>
      </c>
      <c r="H1516" s="1"/>
      <c r="I1516" s="1"/>
      <c r="J1516" s="1"/>
      <c r="K1516" s="1"/>
      <c r="M1516" s="1"/>
      <c r="N1516" s="1"/>
      <c r="O1516" s="1"/>
      <c r="P1516" s="1"/>
      <c r="Q1516" s="1"/>
      <c r="R1516" s="1"/>
      <c r="S1516" s="1"/>
      <c r="T1516" s="1"/>
      <c r="W1516" s="1"/>
      <c r="X1516" s="1"/>
      <c r="Y1516" s="1"/>
      <c r="Z1516" s="1"/>
    </row>
    <row r="1517" spans="2:26" hidden="1" x14ac:dyDescent="0.3">
      <c r="B1517" s="1"/>
      <c r="C1517" s="1"/>
      <c r="D1517" s="1"/>
      <c r="F1517" s="1"/>
      <c r="G1517" s="3" t="e">
        <f>(TeknologiOppgangNedgangUnik_Vader[[#This Row],[Open]]-TeknologiOppgangNedgangUnik_Vader[[#This Row],[Close]])/TeknologiOppgangNedgangUnik_Vader[[#This Row],[Close]]</f>
        <v>#DIV/0!</v>
      </c>
      <c r="H1517" s="1"/>
      <c r="I1517" s="1"/>
      <c r="J1517" s="1"/>
      <c r="K1517" s="1"/>
      <c r="M1517" s="1"/>
      <c r="N1517" s="1"/>
      <c r="O1517" s="1"/>
      <c r="P1517" s="1"/>
      <c r="Q1517" s="1"/>
      <c r="R1517" s="1"/>
      <c r="S1517" s="1"/>
      <c r="T1517" s="1"/>
      <c r="W1517" s="1"/>
      <c r="X1517" s="1"/>
      <c r="Y1517" s="1"/>
      <c r="Z1517" s="1"/>
    </row>
    <row r="1518" spans="2:26" hidden="1" x14ac:dyDescent="0.3">
      <c r="B1518" s="1"/>
      <c r="C1518" s="1"/>
      <c r="D1518" s="1"/>
      <c r="F1518" s="1"/>
      <c r="G1518" s="3" t="e">
        <f>(TeknologiOppgangNedgangUnik_Vader[[#This Row],[Open]]-TeknologiOppgangNedgangUnik_Vader[[#This Row],[Close]])/TeknologiOppgangNedgangUnik_Vader[[#This Row],[Close]]</f>
        <v>#DIV/0!</v>
      </c>
      <c r="H1518" s="1"/>
      <c r="I1518" s="1"/>
      <c r="J1518" s="1"/>
      <c r="K1518" s="1"/>
      <c r="M1518" s="1"/>
      <c r="N1518" s="1"/>
      <c r="O1518" s="1"/>
      <c r="P1518" s="1"/>
      <c r="Q1518" s="1"/>
      <c r="R1518" s="1"/>
      <c r="S1518" s="1"/>
      <c r="T1518" s="1"/>
      <c r="W1518" s="1"/>
      <c r="X1518" s="1"/>
      <c r="Y1518" s="1"/>
      <c r="Z1518" s="1"/>
    </row>
    <row r="1519" spans="2:26" hidden="1" x14ac:dyDescent="0.3">
      <c r="B1519" s="1"/>
      <c r="C1519" s="1"/>
      <c r="D1519" s="1"/>
      <c r="F1519" s="1"/>
      <c r="G1519" s="3" t="e">
        <f>(TeknologiOppgangNedgangUnik_Vader[[#This Row],[Open]]-TeknologiOppgangNedgangUnik_Vader[[#This Row],[Close]])/TeknologiOppgangNedgangUnik_Vader[[#This Row],[Close]]</f>
        <v>#DIV/0!</v>
      </c>
      <c r="H1519" s="1"/>
      <c r="I1519" s="1"/>
      <c r="J1519" s="1"/>
      <c r="K1519" s="1"/>
      <c r="M1519" s="1"/>
      <c r="N1519" s="1"/>
      <c r="O1519" s="1"/>
      <c r="P1519" s="1"/>
      <c r="Q1519" s="1"/>
      <c r="R1519" s="1"/>
      <c r="S1519" s="1"/>
      <c r="T1519" s="1"/>
      <c r="W1519" s="1"/>
      <c r="X1519" s="1"/>
      <c r="Y1519" s="1"/>
      <c r="Z1519" s="1"/>
    </row>
    <row r="1520" spans="2:26" hidden="1" x14ac:dyDescent="0.3">
      <c r="B1520" s="1"/>
      <c r="C1520" s="1"/>
      <c r="D1520" s="1"/>
      <c r="F1520" s="1"/>
      <c r="G1520" s="3" t="e">
        <f>(TeknologiOppgangNedgangUnik_Vader[[#This Row],[Open]]-TeknologiOppgangNedgangUnik_Vader[[#This Row],[Close]])/TeknologiOppgangNedgangUnik_Vader[[#This Row],[Close]]</f>
        <v>#DIV/0!</v>
      </c>
      <c r="H1520" s="1"/>
      <c r="I1520" s="1"/>
      <c r="J1520" s="1"/>
      <c r="K1520" s="1"/>
      <c r="M1520" s="1"/>
      <c r="N1520" s="1"/>
      <c r="O1520" s="1"/>
      <c r="P1520" s="1"/>
      <c r="Q1520" s="1"/>
      <c r="R1520" s="1"/>
      <c r="S1520" s="1"/>
      <c r="T1520" s="1"/>
      <c r="W1520" s="1"/>
      <c r="X1520" s="1"/>
      <c r="Y1520" s="1"/>
      <c r="Z1520" s="1"/>
    </row>
    <row r="1521" spans="2:26" hidden="1" x14ac:dyDescent="0.3">
      <c r="B1521" s="1"/>
      <c r="C1521" s="1"/>
      <c r="D1521" s="1"/>
      <c r="F1521" s="1"/>
      <c r="G1521" s="3" t="e">
        <f>(TeknologiOppgangNedgangUnik_Vader[[#This Row],[Open]]-TeknologiOppgangNedgangUnik_Vader[[#This Row],[Close]])/TeknologiOppgangNedgangUnik_Vader[[#This Row],[Close]]</f>
        <v>#DIV/0!</v>
      </c>
      <c r="H1521" s="1"/>
      <c r="I1521" s="1"/>
      <c r="J1521" s="1"/>
      <c r="K1521" s="1"/>
      <c r="M1521" s="1"/>
      <c r="N1521" s="1"/>
      <c r="O1521" s="1"/>
      <c r="P1521" s="1"/>
      <c r="Q1521" s="1"/>
      <c r="R1521" s="1"/>
      <c r="S1521" s="1"/>
      <c r="T1521" s="1"/>
      <c r="W1521" s="1"/>
      <c r="X1521" s="1"/>
      <c r="Y1521" s="1"/>
      <c r="Z1521" s="1"/>
    </row>
    <row r="1522" spans="2:26" hidden="1" x14ac:dyDescent="0.3">
      <c r="B1522" s="1"/>
      <c r="C1522" s="1"/>
      <c r="D1522" s="1"/>
      <c r="F1522" s="1"/>
      <c r="G1522" s="3" t="e">
        <f>(TeknologiOppgangNedgangUnik_Vader[[#This Row],[Open]]-TeknologiOppgangNedgangUnik_Vader[[#This Row],[Close]])/TeknologiOppgangNedgangUnik_Vader[[#This Row],[Close]]</f>
        <v>#DIV/0!</v>
      </c>
      <c r="H1522" s="1"/>
      <c r="I1522" s="1"/>
      <c r="J1522" s="1"/>
      <c r="K1522" s="1"/>
      <c r="M1522" s="1"/>
      <c r="N1522" s="1"/>
      <c r="O1522" s="1"/>
      <c r="P1522" s="1"/>
      <c r="Q1522" s="1"/>
      <c r="R1522" s="1"/>
      <c r="S1522" s="1"/>
      <c r="T1522" s="1"/>
      <c r="W1522" s="1"/>
      <c r="X1522" s="1"/>
      <c r="Y1522" s="1"/>
      <c r="Z1522" s="1"/>
    </row>
    <row r="1523" spans="2:26" hidden="1" x14ac:dyDescent="0.3">
      <c r="B1523" s="1"/>
      <c r="C1523" s="1"/>
      <c r="D1523" s="1"/>
      <c r="F1523" s="1"/>
      <c r="G1523" s="3" t="e">
        <f>(TeknologiOppgangNedgangUnik_Vader[[#This Row],[Open]]-TeknologiOppgangNedgangUnik_Vader[[#This Row],[Close]])/TeknologiOppgangNedgangUnik_Vader[[#This Row],[Close]]</f>
        <v>#DIV/0!</v>
      </c>
      <c r="H1523" s="1"/>
      <c r="I1523" s="1"/>
      <c r="J1523" s="1"/>
      <c r="K1523" s="1"/>
      <c r="M1523" s="1"/>
      <c r="N1523" s="1"/>
      <c r="O1523" s="1"/>
      <c r="P1523" s="1"/>
      <c r="Q1523" s="1"/>
      <c r="R1523" s="1"/>
      <c r="S1523" s="1"/>
      <c r="T1523" s="1"/>
      <c r="W1523" s="1"/>
      <c r="X1523" s="1"/>
      <c r="Y1523" s="1"/>
      <c r="Z1523" s="1"/>
    </row>
    <row r="1524" spans="2:26" hidden="1" x14ac:dyDescent="0.3">
      <c r="B1524" s="1"/>
      <c r="C1524" s="1"/>
      <c r="D1524" s="1"/>
      <c r="F1524" s="1"/>
      <c r="G1524" s="3" t="e">
        <f>(TeknologiOppgangNedgangUnik_Vader[[#This Row],[Open]]-TeknologiOppgangNedgangUnik_Vader[[#This Row],[Close]])/TeknologiOppgangNedgangUnik_Vader[[#This Row],[Close]]</f>
        <v>#DIV/0!</v>
      </c>
      <c r="H1524" s="1"/>
      <c r="I1524" s="1"/>
      <c r="J1524" s="1"/>
      <c r="K1524" s="1"/>
      <c r="M1524" s="1"/>
      <c r="N1524" s="1"/>
      <c r="O1524" s="1"/>
      <c r="P1524" s="1"/>
      <c r="Q1524" s="1"/>
      <c r="R1524" s="1"/>
      <c r="S1524" s="1"/>
      <c r="T1524" s="1"/>
      <c r="W1524" s="1"/>
      <c r="X1524" s="1"/>
      <c r="Y1524" s="1"/>
      <c r="Z1524" s="1"/>
    </row>
    <row r="1525" spans="2:26" hidden="1" x14ac:dyDescent="0.3">
      <c r="B1525" s="1"/>
      <c r="C1525" s="1"/>
      <c r="D1525" s="1"/>
      <c r="F1525" s="1"/>
      <c r="G1525" s="3" t="e">
        <f>(TeknologiOppgangNedgangUnik_Vader[[#This Row],[Open]]-TeknologiOppgangNedgangUnik_Vader[[#This Row],[Close]])/TeknologiOppgangNedgangUnik_Vader[[#This Row],[Close]]</f>
        <v>#DIV/0!</v>
      </c>
      <c r="H1525" s="1"/>
      <c r="I1525" s="1"/>
      <c r="J1525" s="1"/>
      <c r="K1525" s="1"/>
      <c r="M1525" s="1"/>
      <c r="N1525" s="1"/>
      <c r="O1525" s="1"/>
      <c r="P1525" s="1"/>
      <c r="Q1525" s="1"/>
      <c r="R1525" s="1"/>
      <c r="S1525" s="1"/>
      <c r="T1525" s="1"/>
      <c r="W1525" s="1"/>
      <c r="X1525" s="1"/>
      <c r="Y1525" s="1"/>
      <c r="Z1525" s="1"/>
    </row>
    <row r="1526" spans="2:26" hidden="1" x14ac:dyDescent="0.3">
      <c r="B1526" s="1"/>
      <c r="C1526" s="1"/>
      <c r="D1526" s="1"/>
      <c r="F1526" s="1"/>
      <c r="G1526" s="3" t="e">
        <f>(TeknologiOppgangNedgangUnik_Vader[[#This Row],[Open]]-TeknologiOppgangNedgangUnik_Vader[[#This Row],[Close]])/TeknologiOppgangNedgangUnik_Vader[[#This Row],[Close]]</f>
        <v>#DIV/0!</v>
      </c>
      <c r="H1526" s="1"/>
      <c r="I1526" s="1"/>
      <c r="J1526" s="1"/>
      <c r="K1526" s="1"/>
      <c r="M1526" s="1"/>
      <c r="N1526" s="1"/>
      <c r="O1526" s="1"/>
      <c r="P1526" s="1"/>
      <c r="Q1526" s="1"/>
      <c r="R1526" s="1"/>
      <c r="S1526" s="1"/>
      <c r="T1526" s="1"/>
      <c r="W1526" s="1"/>
      <c r="X1526" s="1"/>
      <c r="Y1526" s="1"/>
      <c r="Z1526" s="1"/>
    </row>
    <row r="1527" spans="2:26" hidden="1" x14ac:dyDescent="0.3">
      <c r="B1527" s="1"/>
      <c r="C1527" s="1"/>
      <c r="D1527" s="1"/>
      <c r="F1527" s="1"/>
      <c r="G1527" s="3" t="e">
        <f>(TeknologiOppgangNedgangUnik_Vader[[#This Row],[Open]]-TeknologiOppgangNedgangUnik_Vader[[#This Row],[Close]])/TeknologiOppgangNedgangUnik_Vader[[#This Row],[Close]]</f>
        <v>#DIV/0!</v>
      </c>
      <c r="H1527" s="1"/>
      <c r="I1527" s="1"/>
      <c r="J1527" s="1"/>
      <c r="K1527" s="1"/>
      <c r="M1527" s="1"/>
      <c r="N1527" s="1"/>
      <c r="O1527" s="1"/>
      <c r="P1527" s="1"/>
      <c r="Q1527" s="1"/>
      <c r="R1527" s="1"/>
      <c r="S1527" s="1"/>
      <c r="T1527" s="1"/>
      <c r="W1527" s="1"/>
      <c r="X1527" s="1"/>
      <c r="Y1527" s="1"/>
      <c r="Z1527" s="1"/>
    </row>
    <row r="1528" spans="2:26" hidden="1" x14ac:dyDescent="0.3">
      <c r="B1528" s="1"/>
      <c r="C1528" s="1"/>
      <c r="D1528" s="1"/>
      <c r="F1528" s="1"/>
      <c r="G1528" s="3" t="e">
        <f>(TeknologiOppgangNedgangUnik_Vader[[#This Row],[Open]]-TeknologiOppgangNedgangUnik_Vader[[#This Row],[Close]])/TeknologiOppgangNedgangUnik_Vader[[#This Row],[Close]]</f>
        <v>#DIV/0!</v>
      </c>
      <c r="H1528" s="1"/>
      <c r="I1528" s="1"/>
      <c r="J1528" s="1"/>
      <c r="K1528" s="1"/>
      <c r="M1528" s="1"/>
      <c r="N1528" s="1"/>
      <c r="O1528" s="1"/>
      <c r="P1528" s="1"/>
      <c r="Q1528" s="1"/>
      <c r="R1528" s="1"/>
      <c r="S1528" s="1"/>
      <c r="T1528" s="1"/>
      <c r="W1528" s="1"/>
      <c r="X1528" s="1"/>
      <c r="Y1528" s="1"/>
      <c r="Z1528" s="1"/>
    </row>
    <row r="1529" spans="2:26" hidden="1" x14ac:dyDescent="0.3">
      <c r="B1529" s="1"/>
      <c r="C1529" s="1"/>
      <c r="D1529" s="1"/>
      <c r="F1529" s="1"/>
      <c r="G1529" s="3" t="e">
        <f>(TeknologiOppgangNedgangUnik_Vader[[#This Row],[Open]]-TeknologiOppgangNedgangUnik_Vader[[#This Row],[Close]])/TeknologiOppgangNedgangUnik_Vader[[#This Row],[Close]]</f>
        <v>#DIV/0!</v>
      </c>
      <c r="H1529" s="1"/>
      <c r="I1529" s="1"/>
      <c r="J1529" s="1"/>
      <c r="K1529" s="1"/>
      <c r="M1529" s="1"/>
      <c r="N1529" s="1"/>
      <c r="O1529" s="1"/>
      <c r="P1529" s="1"/>
      <c r="Q1529" s="1"/>
      <c r="R1529" s="1"/>
      <c r="S1529" s="1"/>
      <c r="T1529" s="1"/>
      <c r="W1529" s="1"/>
      <c r="X1529" s="1"/>
      <c r="Y1529" s="1"/>
      <c r="Z1529" s="1"/>
    </row>
    <row r="1530" spans="2:26" hidden="1" x14ac:dyDescent="0.3">
      <c r="B1530" s="1"/>
      <c r="C1530" s="1"/>
      <c r="D1530" s="1"/>
      <c r="F1530" s="1"/>
      <c r="G1530" s="3" t="e">
        <f>(TeknologiOppgangNedgangUnik_Vader[[#This Row],[Open]]-TeknologiOppgangNedgangUnik_Vader[[#This Row],[Close]])/TeknologiOppgangNedgangUnik_Vader[[#This Row],[Close]]</f>
        <v>#DIV/0!</v>
      </c>
      <c r="H1530" s="1"/>
      <c r="I1530" s="1"/>
      <c r="J1530" s="1"/>
      <c r="K1530" s="1"/>
      <c r="M1530" s="1"/>
      <c r="N1530" s="1"/>
      <c r="O1530" s="1"/>
      <c r="P1530" s="1"/>
      <c r="Q1530" s="1"/>
      <c r="R1530" s="1"/>
      <c r="S1530" s="1"/>
      <c r="T1530" s="1"/>
      <c r="W1530" s="1"/>
      <c r="X1530" s="1"/>
      <c r="Y1530" s="1"/>
      <c r="Z1530" s="1"/>
    </row>
    <row r="1531" spans="2:26" hidden="1" x14ac:dyDescent="0.3">
      <c r="B1531" s="1"/>
      <c r="C1531" s="1"/>
      <c r="D1531" s="1"/>
      <c r="F1531" s="1"/>
      <c r="G1531" s="3" t="e">
        <f>(TeknologiOppgangNedgangUnik_Vader[[#This Row],[Open]]-TeknologiOppgangNedgangUnik_Vader[[#This Row],[Close]])/TeknologiOppgangNedgangUnik_Vader[[#This Row],[Close]]</f>
        <v>#DIV/0!</v>
      </c>
      <c r="H1531" s="1"/>
      <c r="I1531" s="1"/>
      <c r="J1531" s="1"/>
      <c r="K1531" s="1"/>
      <c r="M1531" s="1"/>
      <c r="N1531" s="1"/>
      <c r="O1531" s="1"/>
      <c r="P1531" s="1"/>
      <c r="Q1531" s="1"/>
      <c r="R1531" s="1"/>
      <c r="S1531" s="1"/>
      <c r="T1531" s="1"/>
      <c r="W1531" s="1"/>
      <c r="X1531" s="1"/>
      <c r="Y1531" s="1"/>
      <c r="Z1531" s="1"/>
    </row>
    <row r="1532" spans="2:26" hidden="1" x14ac:dyDescent="0.3">
      <c r="B1532" s="1"/>
      <c r="C1532" s="1"/>
      <c r="D1532" s="1"/>
      <c r="F1532" s="1"/>
      <c r="G1532" s="3" t="e">
        <f>(TeknologiOppgangNedgangUnik_Vader[[#This Row],[Open]]-TeknologiOppgangNedgangUnik_Vader[[#This Row],[Close]])/TeknologiOppgangNedgangUnik_Vader[[#This Row],[Close]]</f>
        <v>#DIV/0!</v>
      </c>
      <c r="H1532" s="1"/>
      <c r="I1532" s="1"/>
      <c r="J1532" s="1"/>
      <c r="K1532" s="1"/>
      <c r="M1532" s="1"/>
      <c r="N1532" s="1"/>
      <c r="O1532" s="1"/>
      <c r="P1532" s="1"/>
      <c r="Q1532" s="1"/>
      <c r="R1532" s="1"/>
      <c r="S1532" s="1"/>
      <c r="T1532" s="1"/>
      <c r="W1532" s="1"/>
      <c r="X1532" s="1"/>
      <c r="Y1532" s="1"/>
      <c r="Z1532" s="1"/>
    </row>
    <row r="1533" spans="2:26" hidden="1" x14ac:dyDescent="0.3">
      <c r="B1533" s="1"/>
      <c r="C1533" s="1"/>
      <c r="D1533" s="1"/>
      <c r="F1533" s="1"/>
      <c r="G1533" s="3" t="e">
        <f>(TeknologiOppgangNedgangUnik_Vader[[#This Row],[Open]]-TeknologiOppgangNedgangUnik_Vader[[#This Row],[Close]])/TeknologiOppgangNedgangUnik_Vader[[#This Row],[Close]]</f>
        <v>#DIV/0!</v>
      </c>
      <c r="H1533" s="1"/>
      <c r="I1533" s="1"/>
      <c r="J1533" s="1"/>
      <c r="K1533" s="1"/>
      <c r="M1533" s="1"/>
      <c r="N1533" s="1"/>
      <c r="O1533" s="1"/>
      <c r="P1533" s="1"/>
      <c r="Q1533" s="1"/>
      <c r="R1533" s="1"/>
      <c r="S1533" s="1"/>
      <c r="T1533" s="1"/>
      <c r="W1533" s="1"/>
      <c r="X1533" s="1"/>
      <c r="Y1533" s="1"/>
      <c r="Z1533" s="1"/>
    </row>
    <row r="1534" spans="2:26" hidden="1" x14ac:dyDescent="0.3">
      <c r="B1534" s="1"/>
      <c r="C1534" s="1"/>
      <c r="D1534" s="1"/>
      <c r="F1534" s="1"/>
      <c r="G1534" s="3" t="e">
        <f>(TeknologiOppgangNedgangUnik_Vader[[#This Row],[Open]]-TeknologiOppgangNedgangUnik_Vader[[#This Row],[Close]])/TeknologiOppgangNedgangUnik_Vader[[#This Row],[Close]]</f>
        <v>#DIV/0!</v>
      </c>
      <c r="H1534" s="1"/>
      <c r="I1534" s="1"/>
      <c r="J1534" s="1"/>
      <c r="K1534" s="1"/>
      <c r="M1534" s="1"/>
      <c r="N1534" s="1"/>
      <c r="O1534" s="1"/>
      <c r="P1534" s="1"/>
      <c r="Q1534" s="1"/>
      <c r="R1534" s="1"/>
      <c r="S1534" s="1"/>
      <c r="T1534" s="1"/>
      <c r="W1534" s="1"/>
      <c r="X1534" s="1"/>
      <c r="Y1534" s="1"/>
      <c r="Z1534" s="1"/>
    </row>
    <row r="1535" spans="2:26" hidden="1" x14ac:dyDescent="0.3">
      <c r="B1535" s="1"/>
      <c r="C1535" s="1"/>
      <c r="D1535" s="1"/>
      <c r="F1535" s="1"/>
      <c r="G1535" s="3" t="e">
        <f>(TeknologiOppgangNedgangUnik_Vader[[#This Row],[Open]]-TeknologiOppgangNedgangUnik_Vader[[#This Row],[Close]])/TeknologiOppgangNedgangUnik_Vader[[#This Row],[Close]]</f>
        <v>#DIV/0!</v>
      </c>
      <c r="H1535" s="1"/>
      <c r="I1535" s="1"/>
      <c r="J1535" s="1"/>
      <c r="K1535" s="1"/>
      <c r="M1535" s="1"/>
      <c r="N1535" s="1"/>
      <c r="O1535" s="1"/>
      <c r="P1535" s="1"/>
      <c r="Q1535" s="1"/>
      <c r="R1535" s="1"/>
      <c r="S1535" s="1"/>
      <c r="T1535" s="1"/>
      <c r="W1535" s="1"/>
      <c r="X1535" s="1"/>
      <c r="Y1535" s="1"/>
      <c r="Z1535" s="1"/>
    </row>
    <row r="1536" spans="2:26" hidden="1" x14ac:dyDescent="0.3">
      <c r="B1536" s="1"/>
      <c r="C1536" s="1"/>
      <c r="D1536" s="1"/>
      <c r="F1536" s="1"/>
      <c r="G1536" s="3" t="e">
        <f>(TeknologiOppgangNedgangUnik_Vader[[#This Row],[Open]]-TeknologiOppgangNedgangUnik_Vader[[#This Row],[Close]])/TeknologiOppgangNedgangUnik_Vader[[#This Row],[Close]]</f>
        <v>#DIV/0!</v>
      </c>
      <c r="H1536" s="1"/>
      <c r="I1536" s="1"/>
      <c r="J1536" s="1"/>
      <c r="K1536" s="1"/>
      <c r="M1536" s="1"/>
      <c r="N1536" s="1"/>
      <c r="O1536" s="1"/>
      <c r="P1536" s="1"/>
      <c r="Q1536" s="1"/>
      <c r="R1536" s="1"/>
      <c r="S1536" s="1"/>
      <c r="T1536" s="1"/>
      <c r="W1536" s="1"/>
      <c r="X1536" s="1"/>
      <c r="Y1536" s="1"/>
      <c r="Z1536" s="1"/>
    </row>
    <row r="1537" spans="2:26" hidden="1" x14ac:dyDescent="0.3">
      <c r="B1537" s="1"/>
      <c r="C1537" s="1"/>
      <c r="D1537" s="1"/>
      <c r="F1537" s="1"/>
      <c r="G1537" s="3" t="e">
        <f>(TeknologiOppgangNedgangUnik_Vader[[#This Row],[Open]]-TeknologiOppgangNedgangUnik_Vader[[#This Row],[Close]])/TeknologiOppgangNedgangUnik_Vader[[#This Row],[Close]]</f>
        <v>#DIV/0!</v>
      </c>
      <c r="H1537" s="1"/>
      <c r="I1537" s="1"/>
      <c r="J1537" s="1"/>
      <c r="K1537" s="1"/>
      <c r="M1537" s="1"/>
      <c r="N1537" s="1"/>
      <c r="O1537" s="1"/>
      <c r="P1537" s="1"/>
      <c r="Q1537" s="1"/>
      <c r="R1537" s="1"/>
      <c r="S1537" s="1"/>
      <c r="T1537" s="1"/>
      <c r="W1537" s="1"/>
      <c r="X1537" s="1"/>
      <c r="Y1537" s="1"/>
      <c r="Z1537" s="1"/>
    </row>
    <row r="1538" spans="2:26" hidden="1" x14ac:dyDescent="0.3">
      <c r="B1538" s="1"/>
      <c r="C1538" s="1"/>
      <c r="D1538" s="1"/>
      <c r="F1538" s="1"/>
      <c r="G1538" s="3" t="e">
        <f>(TeknologiOppgangNedgangUnik_Vader[[#This Row],[Open]]-TeknologiOppgangNedgangUnik_Vader[[#This Row],[Close]])/TeknologiOppgangNedgangUnik_Vader[[#This Row],[Close]]</f>
        <v>#DIV/0!</v>
      </c>
      <c r="H1538" s="1"/>
      <c r="I1538" s="1"/>
      <c r="J1538" s="1"/>
      <c r="K1538" s="1"/>
      <c r="M1538" s="1"/>
      <c r="N1538" s="1"/>
      <c r="O1538" s="1"/>
      <c r="P1538" s="1"/>
      <c r="Q1538" s="1"/>
      <c r="R1538" s="1"/>
      <c r="S1538" s="1"/>
      <c r="T1538" s="1"/>
      <c r="W1538" s="1"/>
      <c r="X1538" s="1"/>
      <c r="Y1538" s="1"/>
      <c r="Z1538" s="1"/>
    </row>
    <row r="1539" spans="2:26" hidden="1" x14ac:dyDescent="0.3">
      <c r="B1539" s="1"/>
      <c r="C1539" s="1"/>
      <c r="D1539" s="1"/>
      <c r="F1539" s="1"/>
      <c r="G1539" s="3" t="e">
        <f>(TeknologiOppgangNedgangUnik_Vader[[#This Row],[Open]]-TeknologiOppgangNedgangUnik_Vader[[#This Row],[Close]])/TeknologiOppgangNedgangUnik_Vader[[#This Row],[Close]]</f>
        <v>#DIV/0!</v>
      </c>
      <c r="H1539" s="1"/>
      <c r="I1539" s="1"/>
      <c r="J1539" s="1"/>
      <c r="K1539" s="1"/>
      <c r="M1539" s="1"/>
      <c r="N1539" s="1"/>
      <c r="O1539" s="1"/>
      <c r="P1539" s="1"/>
      <c r="Q1539" s="1"/>
      <c r="R1539" s="1"/>
      <c r="S1539" s="1"/>
      <c r="T1539" s="1"/>
      <c r="W1539" s="1"/>
      <c r="X1539" s="1"/>
      <c r="Y1539" s="1"/>
      <c r="Z1539" s="1"/>
    </row>
    <row r="1540" spans="2:26" hidden="1" x14ac:dyDescent="0.3">
      <c r="B1540" s="1"/>
      <c r="C1540" s="1"/>
      <c r="D1540" s="1"/>
      <c r="F1540" s="1"/>
      <c r="G1540" s="3" t="e">
        <f>(TeknologiOppgangNedgangUnik_Vader[[#This Row],[Open]]-TeknologiOppgangNedgangUnik_Vader[[#This Row],[Close]])/TeknologiOppgangNedgangUnik_Vader[[#This Row],[Close]]</f>
        <v>#DIV/0!</v>
      </c>
      <c r="H1540" s="1"/>
      <c r="I1540" s="1"/>
      <c r="J1540" s="1"/>
      <c r="K1540" s="1"/>
      <c r="M1540" s="1"/>
      <c r="N1540" s="1"/>
      <c r="O1540" s="1"/>
      <c r="P1540" s="1"/>
      <c r="Q1540" s="1"/>
      <c r="R1540" s="1"/>
      <c r="S1540" s="1"/>
      <c r="T1540" s="1"/>
      <c r="W1540" s="1"/>
      <c r="X1540" s="1"/>
      <c r="Y1540" s="1"/>
      <c r="Z1540" s="1"/>
    </row>
    <row r="1541" spans="2:26" hidden="1" x14ac:dyDescent="0.3">
      <c r="B1541" s="1"/>
      <c r="C1541" s="1"/>
      <c r="D1541" s="1"/>
      <c r="F1541" s="1"/>
      <c r="G1541" s="3" t="e">
        <f>(TeknologiOppgangNedgangUnik_Vader[[#This Row],[Open]]-TeknologiOppgangNedgangUnik_Vader[[#This Row],[Close]])/TeknologiOppgangNedgangUnik_Vader[[#This Row],[Close]]</f>
        <v>#DIV/0!</v>
      </c>
      <c r="H1541" s="1"/>
      <c r="I1541" s="1"/>
      <c r="J1541" s="1"/>
      <c r="K1541" s="1"/>
      <c r="M1541" s="1"/>
      <c r="N1541" s="1"/>
      <c r="O1541" s="1"/>
      <c r="P1541" s="1"/>
      <c r="Q1541" s="1"/>
      <c r="R1541" s="1"/>
      <c r="S1541" s="1"/>
      <c r="T1541" s="1"/>
      <c r="W1541" s="1"/>
      <c r="X1541" s="1"/>
      <c r="Y1541" s="1"/>
      <c r="Z1541" s="1"/>
    </row>
    <row r="1542" spans="2:26" hidden="1" x14ac:dyDescent="0.3">
      <c r="B1542" s="1"/>
      <c r="C1542" s="1"/>
      <c r="D1542" s="1"/>
      <c r="F1542" s="1"/>
      <c r="G1542" s="3" t="e">
        <f>(TeknologiOppgangNedgangUnik_Vader[[#This Row],[Open]]-TeknologiOppgangNedgangUnik_Vader[[#This Row],[Close]])/TeknologiOppgangNedgangUnik_Vader[[#This Row],[Close]]</f>
        <v>#DIV/0!</v>
      </c>
      <c r="H1542" s="1"/>
      <c r="I1542" s="1"/>
      <c r="J1542" s="1"/>
      <c r="K1542" s="1"/>
      <c r="M1542" s="1"/>
      <c r="N1542" s="1"/>
      <c r="O1542" s="1"/>
      <c r="P1542" s="1"/>
      <c r="Q1542" s="1"/>
      <c r="R1542" s="1"/>
      <c r="S1542" s="1"/>
      <c r="T1542" s="1"/>
      <c r="W1542" s="1"/>
      <c r="X1542" s="1"/>
      <c r="Y1542" s="1"/>
      <c r="Z1542" s="1"/>
    </row>
    <row r="1543" spans="2:26" hidden="1" x14ac:dyDescent="0.3">
      <c r="B1543" s="1"/>
      <c r="C1543" s="1"/>
      <c r="D1543" s="1"/>
      <c r="F1543" s="1"/>
      <c r="G1543" s="3" t="e">
        <f>(TeknologiOppgangNedgangUnik_Vader[[#This Row],[Open]]-TeknologiOppgangNedgangUnik_Vader[[#This Row],[Close]])/TeknologiOppgangNedgangUnik_Vader[[#This Row],[Close]]</f>
        <v>#DIV/0!</v>
      </c>
      <c r="H1543" s="1"/>
      <c r="I1543" s="1"/>
      <c r="J1543" s="1"/>
      <c r="K1543" s="1"/>
      <c r="M1543" s="1"/>
      <c r="N1543" s="1"/>
      <c r="O1543" s="1"/>
      <c r="P1543" s="1"/>
      <c r="Q1543" s="1"/>
      <c r="R1543" s="1"/>
      <c r="S1543" s="1"/>
      <c r="T1543" s="1"/>
      <c r="W1543" s="1"/>
      <c r="X1543" s="1"/>
      <c r="Y1543" s="1"/>
      <c r="Z1543" s="1"/>
    </row>
    <row r="1544" spans="2:26" hidden="1" x14ac:dyDescent="0.3">
      <c r="B1544" s="1"/>
      <c r="C1544" s="1"/>
      <c r="D1544" s="1"/>
      <c r="F1544" s="1"/>
      <c r="G1544" s="3" t="e">
        <f>(TeknologiOppgangNedgangUnik_Vader[[#This Row],[Open]]-TeknologiOppgangNedgangUnik_Vader[[#This Row],[Close]])/TeknologiOppgangNedgangUnik_Vader[[#This Row],[Close]]</f>
        <v>#DIV/0!</v>
      </c>
      <c r="H1544" s="1"/>
      <c r="I1544" s="1"/>
      <c r="J1544" s="1"/>
      <c r="K1544" s="1"/>
      <c r="M1544" s="1"/>
      <c r="N1544" s="1"/>
      <c r="O1544" s="1"/>
      <c r="P1544" s="1"/>
      <c r="Q1544" s="1"/>
      <c r="R1544" s="1"/>
      <c r="S1544" s="1"/>
      <c r="T1544" s="1"/>
      <c r="W1544" s="1"/>
      <c r="X1544" s="1"/>
      <c r="Y1544" s="1"/>
      <c r="Z1544" s="1"/>
    </row>
    <row r="1545" spans="2:26" hidden="1" x14ac:dyDescent="0.3">
      <c r="B1545" s="1"/>
      <c r="C1545" s="1"/>
      <c r="D1545" s="1"/>
      <c r="F1545" s="1"/>
      <c r="G1545" s="3" t="e">
        <f>(TeknologiOppgangNedgangUnik_Vader[[#This Row],[Open]]-TeknologiOppgangNedgangUnik_Vader[[#This Row],[Close]])/TeknologiOppgangNedgangUnik_Vader[[#This Row],[Close]]</f>
        <v>#DIV/0!</v>
      </c>
      <c r="H1545" s="1"/>
      <c r="I1545" s="1"/>
      <c r="J1545" s="1"/>
      <c r="K1545" s="1"/>
      <c r="M1545" s="1"/>
      <c r="N1545" s="1"/>
      <c r="O1545" s="1"/>
      <c r="P1545" s="1"/>
      <c r="Q1545" s="1"/>
      <c r="R1545" s="1"/>
      <c r="S1545" s="1"/>
      <c r="T1545" s="1"/>
      <c r="W1545" s="1"/>
      <c r="X1545" s="1"/>
      <c r="Y1545" s="1"/>
      <c r="Z1545" s="1"/>
    </row>
    <row r="1546" spans="2:26" hidden="1" x14ac:dyDescent="0.3">
      <c r="B1546" s="1"/>
      <c r="C1546" s="1"/>
      <c r="D1546" s="1"/>
      <c r="F1546" s="1"/>
      <c r="G1546" s="3" t="e">
        <f>(TeknologiOppgangNedgangUnik_Vader[[#This Row],[Open]]-TeknologiOppgangNedgangUnik_Vader[[#This Row],[Close]])/TeknologiOppgangNedgangUnik_Vader[[#This Row],[Close]]</f>
        <v>#DIV/0!</v>
      </c>
      <c r="H1546" s="1"/>
      <c r="I1546" s="1"/>
      <c r="J1546" s="1"/>
      <c r="K1546" s="1"/>
      <c r="M1546" s="1"/>
      <c r="N1546" s="1"/>
      <c r="O1546" s="1"/>
      <c r="P1546" s="1"/>
      <c r="Q1546" s="1"/>
      <c r="R1546" s="1"/>
      <c r="S1546" s="1"/>
      <c r="T1546" s="1"/>
      <c r="W1546" s="1"/>
      <c r="X1546" s="1"/>
      <c r="Y1546" s="1"/>
      <c r="Z1546" s="1"/>
    </row>
    <row r="1547" spans="2:26" hidden="1" x14ac:dyDescent="0.3">
      <c r="B1547" s="1"/>
      <c r="C1547" s="1"/>
      <c r="D1547" s="1"/>
      <c r="F1547" s="1"/>
      <c r="G1547" s="3" t="e">
        <f>(TeknologiOppgangNedgangUnik_Vader[[#This Row],[Open]]-TeknologiOppgangNedgangUnik_Vader[[#This Row],[Close]])/TeknologiOppgangNedgangUnik_Vader[[#This Row],[Close]]</f>
        <v>#DIV/0!</v>
      </c>
      <c r="H1547" s="1"/>
      <c r="I1547" s="1"/>
      <c r="J1547" s="1"/>
      <c r="K1547" s="1"/>
      <c r="M1547" s="1"/>
      <c r="N1547" s="1"/>
      <c r="O1547" s="1"/>
      <c r="P1547" s="1"/>
      <c r="Q1547" s="1"/>
      <c r="R1547" s="1"/>
      <c r="S1547" s="1"/>
      <c r="T1547" s="1"/>
      <c r="W1547" s="1"/>
      <c r="X1547" s="1"/>
      <c r="Y1547" s="1"/>
      <c r="Z1547" s="1"/>
    </row>
    <row r="1548" spans="2:26" hidden="1" x14ac:dyDescent="0.3">
      <c r="B1548" s="1"/>
      <c r="C1548" s="1"/>
      <c r="D1548" s="1"/>
      <c r="F1548" s="1"/>
      <c r="G1548" s="3" t="e">
        <f>(TeknologiOppgangNedgangUnik_Vader[[#This Row],[Open]]-TeknologiOppgangNedgangUnik_Vader[[#This Row],[Close]])/TeknologiOppgangNedgangUnik_Vader[[#This Row],[Close]]</f>
        <v>#DIV/0!</v>
      </c>
      <c r="H1548" s="1"/>
      <c r="I1548" s="1"/>
      <c r="J1548" s="1"/>
      <c r="K1548" s="1"/>
      <c r="M1548" s="1"/>
      <c r="N1548" s="1"/>
      <c r="O1548" s="1"/>
      <c r="P1548" s="1"/>
      <c r="Q1548" s="1"/>
      <c r="R1548" s="1"/>
      <c r="S1548" s="1"/>
      <c r="T1548" s="1"/>
      <c r="W1548" s="1"/>
      <c r="X1548" s="1"/>
      <c r="Y1548" s="1"/>
      <c r="Z1548" s="1"/>
    </row>
    <row r="1549" spans="2:26" hidden="1" x14ac:dyDescent="0.3">
      <c r="B1549" s="1"/>
      <c r="C1549" s="1"/>
      <c r="D1549" s="1"/>
      <c r="F1549" s="1"/>
      <c r="G1549" s="3" t="e">
        <f>(TeknologiOppgangNedgangUnik_Vader[[#This Row],[Open]]-TeknologiOppgangNedgangUnik_Vader[[#This Row],[Close]])/TeknologiOppgangNedgangUnik_Vader[[#This Row],[Close]]</f>
        <v>#DIV/0!</v>
      </c>
      <c r="H1549" s="1"/>
      <c r="I1549" s="1"/>
      <c r="J1549" s="1"/>
      <c r="K1549" s="1"/>
      <c r="M1549" s="1"/>
      <c r="N1549" s="1"/>
      <c r="O1549" s="1"/>
      <c r="P1549" s="1"/>
      <c r="Q1549" s="1"/>
      <c r="R1549" s="1"/>
      <c r="S1549" s="1"/>
      <c r="T1549" s="1"/>
      <c r="W1549" s="1"/>
      <c r="X1549" s="1"/>
      <c r="Y1549" s="1"/>
      <c r="Z1549" s="1"/>
    </row>
    <row r="1550" spans="2:26" hidden="1" x14ac:dyDescent="0.3">
      <c r="B1550" s="1"/>
      <c r="C1550" s="1"/>
      <c r="D1550" s="1"/>
      <c r="F1550" s="1"/>
      <c r="G1550" s="3" t="e">
        <f>(TeknologiOppgangNedgangUnik_Vader[[#This Row],[Open]]-TeknologiOppgangNedgangUnik_Vader[[#This Row],[Close]])/TeknologiOppgangNedgangUnik_Vader[[#This Row],[Close]]</f>
        <v>#DIV/0!</v>
      </c>
      <c r="H1550" s="1"/>
      <c r="I1550" s="1"/>
      <c r="J1550" s="1"/>
      <c r="K1550" s="1"/>
      <c r="M1550" s="1"/>
      <c r="N1550" s="1"/>
      <c r="O1550" s="1"/>
      <c r="P1550" s="1"/>
      <c r="Q1550" s="1"/>
      <c r="R1550" s="1"/>
      <c r="S1550" s="1"/>
      <c r="T1550" s="1"/>
      <c r="W1550" s="1"/>
      <c r="X1550" s="1"/>
      <c r="Y1550" s="1"/>
      <c r="Z1550" s="1"/>
    </row>
    <row r="1551" spans="2:26" hidden="1" x14ac:dyDescent="0.3">
      <c r="B1551" s="1"/>
      <c r="C1551" s="1"/>
      <c r="D1551" s="1"/>
      <c r="F1551" s="1"/>
      <c r="G1551" s="3" t="e">
        <f>(TeknologiOppgangNedgangUnik_Vader[[#This Row],[Open]]-TeknologiOppgangNedgangUnik_Vader[[#This Row],[Close]])/TeknologiOppgangNedgangUnik_Vader[[#This Row],[Close]]</f>
        <v>#DIV/0!</v>
      </c>
      <c r="H1551" s="1"/>
      <c r="I1551" s="1"/>
      <c r="J1551" s="1"/>
      <c r="K1551" s="1"/>
      <c r="M1551" s="1"/>
      <c r="N1551" s="1"/>
      <c r="O1551" s="1"/>
      <c r="P1551" s="1"/>
      <c r="Q1551" s="1"/>
      <c r="R1551" s="1"/>
      <c r="S1551" s="1"/>
      <c r="T1551" s="1"/>
      <c r="W1551" s="1"/>
      <c r="X1551" s="1"/>
      <c r="Y1551" s="1"/>
      <c r="Z1551" s="1"/>
    </row>
    <row r="1552" spans="2:26" hidden="1" x14ac:dyDescent="0.3">
      <c r="B1552" s="1"/>
      <c r="C1552" s="1"/>
      <c r="D1552" s="1"/>
      <c r="F1552" s="1"/>
      <c r="G1552" s="3" t="e">
        <f>(TeknologiOppgangNedgangUnik_Vader[[#This Row],[Open]]-TeknologiOppgangNedgangUnik_Vader[[#This Row],[Close]])/TeknologiOppgangNedgangUnik_Vader[[#This Row],[Close]]</f>
        <v>#DIV/0!</v>
      </c>
      <c r="H1552" s="1"/>
      <c r="I1552" s="1"/>
      <c r="J1552" s="1"/>
      <c r="K1552" s="1"/>
      <c r="M1552" s="1"/>
      <c r="N1552" s="1"/>
      <c r="O1552" s="1"/>
      <c r="P1552" s="1"/>
      <c r="Q1552" s="1"/>
      <c r="R1552" s="1"/>
      <c r="S1552" s="1"/>
      <c r="T1552" s="1"/>
      <c r="W1552" s="1"/>
      <c r="X1552" s="1"/>
      <c r="Y1552" s="1"/>
      <c r="Z1552" s="1"/>
    </row>
    <row r="1553" spans="2:26" hidden="1" x14ac:dyDescent="0.3">
      <c r="B1553" s="1"/>
      <c r="C1553" s="1"/>
      <c r="D1553" s="1"/>
      <c r="F1553" s="1"/>
      <c r="G1553" s="3" t="e">
        <f>(TeknologiOppgangNedgangUnik_Vader[[#This Row],[Open]]-TeknologiOppgangNedgangUnik_Vader[[#This Row],[Close]])/TeknologiOppgangNedgangUnik_Vader[[#This Row],[Close]]</f>
        <v>#DIV/0!</v>
      </c>
      <c r="H1553" s="1"/>
      <c r="I1553" s="1"/>
      <c r="J1553" s="1"/>
      <c r="K1553" s="1"/>
      <c r="M1553" s="1"/>
      <c r="N1553" s="1"/>
      <c r="O1553" s="1"/>
      <c r="P1553" s="1"/>
      <c r="Q1553" s="1"/>
      <c r="R1553" s="1"/>
      <c r="S1553" s="1"/>
      <c r="T1553" s="1"/>
      <c r="W1553" s="1"/>
      <c r="X1553" s="1"/>
      <c r="Y1553" s="1"/>
      <c r="Z1553" s="1"/>
    </row>
    <row r="1554" spans="2:26" hidden="1" x14ac:dyDescent="0.3">
      <c r="B1554" s="1"/>
      <c r="C1554" s="1"/>
      <c r="D1554" s="1"/>
      <c r="F1554" s="1"/>
      <c r="G1554" s="3" t="e">
        <f>(TeknologiOppgangNedgangUnik_Vader[[#This Row],[Open]]-TeknologiOppgangNedgangUnik_Vader[[#This Row],[Close]])/TeknologiOppgangNedgangUnik_Vader[[#This Row],[Close]]</f>
        <v>#DIV/0!</v>
      </c>
      <c r="H1554" s="1"/>
      <c r="I1554" s="1"/>
      <c r="J1554" s="1"/>
      <c r="K1554" s="1"/>
      <c r="M1554" s="1"/>
      <c r="N1554" s="1"/>
      <c r="O1554" s="1"/>
      <c r="P1554" s="1"/>
      <c r="Q1554" s="1"/>
      <c r="R1554" s="1"/>
      <c r="S1554" s="1"/>
      <c r="T1554" s="1"/>
      <c r="W1554" s="1"/>
      <c r="X1554" s="1"/>
      <c r="Y1554" s="1"/>
      <c r="Z1554" s="1"/>
    </row>
    <row r="1555" spans="2:26" hidden="1" x14ac:dyDescent="0.3">
      <c r="B1555" s="1"/>
      <c r="C1555" s="1"/>
      <c r="D1555" s="1"/>
      <c r="F1555" s="1"/>
      <c r="G1555" s="3" t="e">
        <f>(TeknologiOppgangNedgangUnik_Vader[[#This Row],[Open]]-TeknologiOppgangNedgangUnik_Vader[[#This Row],[Close]])/TeknologiOppgangNedgangUnik_Vader[[#This Row],[Close]]</f>
        <v>#DIV/0!</v>
      </c>
      <c r="H1555" s="1"/>
      <c r="I1555" s="1"/>
      <c r="J1555" s="1"/>
      <c r="K1555" s="1"/>
      <c r="M1555" s="1"/>
      <c r="N1555" s="1"/>
      <c r="O1555" s="1"/>
      <c r="P1555" s="1"/>
      <c r="Q1555" s="1"/>
      <c r="R1555" s="1"/>
      <c r="S1555" s="1"/>
      <c r="T1555" s="1"/>
      <c r="W1555" s="1"/>
      <c r="X1555" s="1"/>
      <c r="Y1555" s="1"/>
      <c r="Z1555" s="1"/>
    </row>
    <row r="1556" spans="2:26" hidden="1" x14ac:dyDescent="0.3">
      <c r="B1556" s="1"/>
      <c r="C1556" s="1"/>
      <c r="D1556" s="1"/>
      <c r="F1556" s="1"/>
      <c r="G1556" s="3" t="e">
        <f>(TeknologiOppgangNedgangUnik_Vader[[#This Row],[Open]]-TeknologiOppgangNedgangUnik_Vader[[#This Row],[Close]])/TeknologiOppgangNedgangUnik_Vader[[#This Row],[Close]]</f>
        <v>#DIV/0!</v>
      </c>
      <c r="H1556" s="1"/>
      <c r="I1556" s="1"/>
      <c r="J1556" s="1"/>
      <c r="K1556" s="1"/>
      <c r="M1556" s="1"/>
      <c r="N1556" s="1"/>
      <c r="O1556" s="1"/>
      <c r="P1556" s="1"/>
      <c r="Q1556" s="1"/>
      <c r="R1556" s="1"/>
      <c r="S1556" s="1"/>
      <c r="T1556" s="1"/>
      <c r="W1556" s="1"/>
      <c r="X1556" s="1"/>
      <c r="Y1556" s="1"/>
      <c r="Z1556" s="1"/>
    </row>
    <row r="1557" spans="2:26" hidden="1" x14ac:dyDescent="0.3">
      <c r="B1557" s="1"/>
      <c r="C1557" s="1"/>
      <c r="D1557" s="1"/>
      <c r="F1557" s="1"/>
      <c r="G1557" s="3" t="e">
        <f>(TeknologiOppgangNedgangUnik_Vader[[#This Row],[Open]]-TeknologiOppgangNedgangUnik_Vader[[#This Row],[Close]])/TeknologiOppgangNedgangUnik_Vader[[#This Row],[Close]]</f>
        <v>#DIV/0!</v>
      </c>
      <c r="H1557" s="1"/>
      <c r="I1557" s="1"/>
      <c r="J1557" s="1"/>
      <c r="K1557" s="1"/>
      <c r="M1557" s="1"/>
      <c r="N1557" s="1"/>
      <c r="O1557" s="1"/>
      <c r="P1557" s="1"/>
      <c r="Q1557" s="1"/>
      <c r="R1557" s="1"/>
      <c r="S1557" s="1"/>
      <c r="T1557" s="1"/>
      <c r="W1557" s="1"/>
      <c r="X1557" s="1"/>
      <c r="Y1557" s="1"/>
      <c r="Z1557" s="1"/>
    </row>
    <row r="1558" spans="2:26" hidden="1" x14ac:dyDescent="0.3">
      <c r="B1558" s="1"/>
      <c r="C1558" s="1"/>
      <c r="D1558" s="1"/>
      <c r="F1558" s="1"/>
      <c r="G1558" s="3" t="e">
        <f>(TeknologiOppgangNedgangUnik_Vader[[#This Row],[Open]]-TeknologiOppgangNedgangUnik_Vader[[#This Row],[Close]])/TeknologiOppgangNedgangUnik_Vader[[#This Row],[Close]]</f>
        <v>#DIV/0!</v>
      </c>
      <c r="H1558" s="1"/>
      <c r="I1558" s="1"/>
      <c r="J1558" s="1"/>
      <c r="K1558" s="1"/>
      <c r="M1558" s="1"/>
      <c r="N1558" s="1"/>
      <c r="O1558" s="1"/>
      <c r="P1558" s="1"/>
      <c r="Q1558" s="1"/>
      <c r="R1558" s="1"/>
      <c r="S1558" s="1"/>
      <c r="T1558" s="1"/>
      <c r="W1558" s="1"/>
      <c r="X1558" s="1"/>
      <c r="Y1558" s="1"/>
      <c r="Z1558" s="1"/>
    </row>
    <row r="1559" spans="2:26" hidden="1" x14ac:dyDescent="0.3">
      <c r="B1559" s="1"/>
      <c r="C1559" s="1"/>
      <c r="D1559" s="1"/>
      <c r="F1559" s="1"/>
      <c r="G1559" s="3" t="e">
        <f>(TeknologiOppgangNedgangUnik_Vader[[#This Row],[Open]]-TeknologiOppgangNedgangUnik_Vader[[#This Row],[Close]])/TeknologiOppgangNedgangUnik_Vader[[#This Row],[Close]]</f>
        <v>#DIV/0!</v>
      </c>
      <c r="H1559" s="1"/>
      <c r="I1559" s="1"/>
      <c r="J1559" s="1"/>
      <c r="K1559" s="1"/>
      <c r="M1559" s="1"/>
      <c r="N1559" s="1"/>
      <c r="O1559" s="1"/>
      <c r="P1559" s="1"/>
      <c r="Q1559" s="1"/>
      <c r="R1559" s="1"/>
      <c r="S1559" s="1"/>
      <c r="T1559" s="1"/>
      <c r="W1559" s="1"/>
      <c r="X1559" s="1"/>
      <c r="Y1559" s="1"/>
      <c r="Z1559" s="1"/>
    </row>
    <row r="1560" spans="2:26" hidden="1" x14ac:dyDescent="0.3">
      <c r="B1560" s="1"/>
      <c r="C1560" s="1"/>
      <c r="D1560" s="1"/>
      <c r="F1560" s="1"/>
      <c r="G1560" s="3" t="e">
        <f>(TeknologiOppgangNedgangUnik_Vader[[#This Row],[Open]]-TeknologiOppgangNedgangUnik_Vader[[#This Row],[Close]])/TeknologiOppgangNedgangUnik_Vader[[#This Row],[Close]]</f>
        <v>#DIV/0!</v>
      </c>
      <c r="H1560" s="1"/>
      <c r="I1560" s="1"/>
      <c r="J1560" s="1"/>
      <c r="K1560" s="1"/>
      <c r="M1560" s="1"/>
      <c r="N1560" s="1"/>
      <c r="O1560" s="1"/>
      <c r="P1560" s="1"/>
      <c r="Q1560" s="1"/>
      <c r="R1560" s="1"/>
      <c r="S1560" s="1"/>
      <c r="T1560" s="1"/>
      <c r="W1560" s="1"/>
      <c r="X1560" s="1"/>
      <c r="Y1560" s="1"/>
      <c r="Z1560" s="1"/>
    </row>
    <row r="1561" spans="2:26" hidden="1" x14ac:dyDescent="0.3">
      <c r="B1561" s="1"/>
      <c r="C1561" s="1"/>
      <c r="D1561" s="1"/>
      <c r="F1561" s="1"/>
      <c r="G1561" s="3" t="e">
        <f>(TeknologiOppgangNedgangUnik_Vader[[#This Row],[Open]]-TeknologiOppgangNedgangUnik_Vader[[#This Row],[Close]])/TeknologiOppgangNedgangUnik_Vader[[#This Row],[Close]]</f>
        <v>#DIV/0!</v>
      </c>
      <c r="H1561" s="1"/>
      <c r="I1561" s="1"/>
      <c r="J1561" s="1"/>
      <c r="K1561" s="1"/>
      <c r="M1561" s="1"/>
      <c r="N1561" s="1"/>
      <c r="O1561" s="1"/>
      <c r="P1561" s="1"/>
      <c r="Q1561" s="1"/>
      <c r="R1561" s="1"/>
      <c r="S1561" s="1"/>
      <c r="T1561" s="1"/>
      <c r="W1561" s="1"/>
      <c r="X1561" s="1"/>
      <c r="Y1561" s="1"/>
      <c r="Z1561" s="1"/>
    </row>
    <row r="1562" spans="2:26" hidden="1" x14ac:dyDescent="0.3">
      <c r="B1562" s="1"/>
      <c r="C1562" s="1"/>
      <c r="D1562" s="1"/>
      <c r="F1562" s="1"/>
      <c r="G1562" s="3" t="e">
        <f>(TeknologiOppgangNedgangUnik_Vader[[#This Row],[Open]]-TeknologiOppgangNedgangUnik_Vader[[#This Row],[Close]])/TeknologiOppgangNedgangUnik_Vader[[#This Row],[Close]]</f>
        <v>#DIV/0!</v>
      </c>
      <c r="H1562" s="1"/>
      <c r="I1562" s="1"/>
      <c r="J1562" s="1"/>
      <c r="K1562" s="1"/>
      <c r="M1562" s="1"/>
      <c r="N1562" s="1"/>
      <c r="O1562" s="1"/>
      <c r="P1562" s="1"/>
      <c r="Q1562" s="1"/>
      <c r="R1562" s="1"/>
      <c r="S1562" s="1"/>
      <c r="T1562" s="1"/>
      <c r="W1562" s="1"/>
      <c r="X1562" s="1"/>
      <c r="Y1562" s="1"/>
      <c r="Z1562" s="1"/>
    </row>
    <row r="1563" spans="2:26" hidden="1" x14ac:dyDescent="0.3">
      <c r="B1563" s="1"/>
      <c r="C1563" s="1"/>
      <c r="D1563" s="1"/>
      <c r="F1563" s="1"/>
      <c r="G1563" s="3" t="e">
        <f>(TeknologiOppgangNedgangUnik_Vader[[#This Row],[Open]]-TeknologiOppgangNedgangUnik_Vader[[#This Row],[Close]])/TeknologiOppgangNedgangUnik_Vader[[#This Row],[Close]]</f>
        <v>#DIV/0!</v>
      </c>
      <c r="H1563" s="1"/>
      <c r="I1563" s="1"/>
      <c r="J1563" s="1"/>
      <c r="K1563" s="1"/>
      <c r="M1563" s="1"/>
      <c r="N1563" s="1"/>
      <c r="O1563" s="1"/>
      <c r="P1563" s="1"/>
      <c r="Q1563" s="1"/>
      <c r="R1563" s="1"/>
      <c r="S1563" s="1"/>
      <c r="T1563" s="1"/>
      <c r="W1563" s="1"/>
      <c r="X1563" s="1"/>
      <c r="Y1563" s="1"/>
      <c r="Z1563" s="1"/>
    </row>
    <row r="1564" spans="2:26" hidden="1" x14ac:dyDescent="0.3">
      <c r="B1564" s="1"/>
      <c r="C1564" s="1"/>
      <c r="D1564" s="1"/>
      <c r="F1564" s="1"/>
      <c r="G1564" s="3" t="e">
        <f>(TeknologiOppgangNedgangUnik_Vader[[#This Row],[Open]]-TeknologiOppgangNedgangUnik_Vader[[#This Row],[Close]])/TeknologiOppgangNedgangUnik_Vader[[#This Row],[Close]]</f>
        <v>#DIV/0!</v>
      </c>
      <c r="H1564" s="1"/>
      <c r="I1564" s="1"/>
      <c r="J1564" s="1"/>
      <c r="K1564" s="1"/>
      <c r="M1564" s="1"/>
      <c r="N1564" s="1"/>
      <c r="O1564" s="1"/>
      <c r="P1564" s="1"/>
      <c r="Q1564" s="1"/>
      <c r="R1564" s="1"/>
      <c r="S1564" s="1"/>
      <c r="T1564" s="1"/>
      <c r="W1564" s="1"/>
      <c r="X1564" s="1"/>
      <c r="Y1564" s="1"/>
      <c r="Z1564" s="1"/>
    </row>
    <row r="1565" spans="2:26" hidden="1" x14ac:dyDescent="0.3">
      <c r="B1565" s="1"/>
      <c r="C1565" s="1"/>
      <c r="D1565" s="1"/>
      <c r="F1565" s="1"/>
      <c r="G1565" s="3" t="e">
        <f>(TeknologiOppgangNedgangUnik_Vader[[#This Row],[Open]]-TeknologiOppgangNedgangUnik_Vader[[#This Row],[Close]])/TeknologiOppgangNedgangUnik_Vader[[#This Row],[Close]]</f>
        <v>#DIV/0!</v>
      </c>
      <c r="H1565" s="1"/>
      <c r="I1565" s="1"/>
      <c r="J1565" s="1"/>
      <c r="K1565" s="1"/>
      <c r="M1565" s="1"/>
      <c r="N1565" s="1"/>
      <c r="O1565" s="1"/>
      <c r="P1565" s="1"/>
      <c r="Q1565" s="1"/>
      <c r="R1565" s="1"/>
      <c r="S1565" s="1"/>
      <c r="T1565" s="1"/>
      <c r="W1565" s="1"/>
      <c r="X1565" s="1"/>
      <c r="Y1565" s="1"/>
      <c r="Z1565" s="1"/>
    </row>
    <row r="1566" spans="2:26" hidden="1" x14ac:dyDescent="0.3">
      <c r="B1566" s="1"/>
      <c r="C1566" s="1"/>
      <c r="D1566" s="1"/>
      <c r="F1566" s="1"/>
      <c r="G1566" s="3" t="e">
        <f>(TeknologiOppgangNedgangUnik_Vader[[#This Row],[Open]]-TeknologiOppgangNedgangUnik_Vader[[#This Row],[Close]])/TeknologiOppgangNedgangUnik_Vader[[#This Row],[Close]]</f>
        <v>#DIV/0!</v>
      </c>
      <c r="H1566" s="1"/>
      <c r="I1566" s="1"/>
      <c r="J1566" s="1"/>
      <c r="K1566" s="1"/>
      <c r="M1566" s="1"/>
      <c r="N1566" s="1"/>
      <c r="O1566" s="1"/>
      <c r="P1566" s="1"/>
      <c r="Q1566" s="1"/>
      <c r="R1566" s="1"/>
      <c r="S1566" s="1"/>
      <c r="T1566" s="1"/>
      <c r="W1566" s="1"/>
      <c r="X1566" s="1"/>
      <c r="Y1566" s="1"/>
      <c r="Z1566" s="1"/>
    </row>
    <row r="1567" spans="2:26" hidden="1" x14ac:dyDescent="0.3">
      <c r="B1567" s="1"/>
      <c r="C1567" s="1"/>
      <c r="D1567" s="1"/>
      <c r="F1567" s="1"/>
      <c r="G1567" s="3" t="e">
        <f>(TeknologiOppgangNedgangUnik_Vader[[#This Row],[Open]]-TeknologiOppgangNedgangUnik_Vader[[#This Row],[Close]])/TeknologiOppgangNedgangUnik_Vader[[#This Row],[Close]]</f>
        <v>#DIV/0!</v>
      </c>
      <c r="H1567" s="1"/>
      <c r="I1567" s="1"/>
      <c r="J1567" s="1"/>
      <c r="K1567" s="1"/>
      <c r="M1567" s="1"/>
      <c r="N1567" s="1"/>
      <c r="O1567" s="1"/>
      <c r="P1567" s="1"/>
      <c r="Q1567" s="1"/>
      <c r="R1567" s="1"/>
      <c r="S1567" s="1"/>
      <c r="T1567" s="1"/>
      <c r="W1567" s="1"/>
      <c r="X1567" s="1"/>
      <c r="Y1567" s="1"/>
      <c r="Z1567" s="1"/>
    </row>
    <row r="1568" spans="2:26" hidden="1" x14ac:dyDescent="0.3">
      <c r="B1568" s="1"/>
      <c r="C1568" s="1"/>
      <c r="D1568" s="1"/>
      <c r="F1568" s="1"/>
      <c r="G1568" s="3" t="e">
        <f>(TeknologiOppgangNedgangUnik_Vader[[#This Row],[Open]]-TeknologiOppgangNedgangUnik_Vader[[#This Row],[Close]])/TeknologiOppgangNedgangUnik_Vader[[#This Row],[Close]]</f>
        <v>#DIV/0!</v>
      </c>
      <c r="H1568" s="1"/>
      <c r="I1568" s="1"/>
      <c r="J1568" s="1"/>
      <c r="K1568" s="1"/>
      <c r="M1568" s="1"/>
      <c r="N1568" s="1"/>
      <c r="O1568" s="1"/>
      <c r="P1568" s="1"/>
      <c r="Q1568" s="1"/>
      <c r="R1568" s="1"/>
      <c r="S1568" s="1"/>
      <c r="T1568" s="1"/>
      <c r="W1568" s="1"/>
      <c r="X1568" s="1"/>
      <c r="Y1568" s="1"/>
      <c r="Z1568" s="1"/>
    </row>
    <row r="1569" spans="2:26" hidden="1" x14ac:dyDescent="0.3">
      <c r="B1569" s="1"/>
      <c r="C1569" s="1"/>
      <c r="D1569" s="1"/>
      <c r="F1569" s="1"/>
      <c r="G1569" s="3" t="e">
        <f>(TeknologiOppgangNedgangUnik_Vader[[#This Row],[Open]]-TeknologiOppgangNedgangUnik_Vader[[#This Row],[Close]])/TeknologiOppgangNedgangUnik_Vader[[#This Row],[Close]]</f>
        <v>#DIV/0!</v>
      </c>
      <c r="H1569" s="1"/>
      <c r="I1569" s="1"/>
      <c r="J1569" s="1"/>
      <c r="K1569" s="1"/>
      <c r="M1569" s="1"/>
      <c r="N1569" s="1"/>
      <c r="O1569" s="1"/>
      <c r="P1569" s="1"/>
      <c r="Q1569" s="1"/>
      <c r="R1569" s="1"/>
      <c r="S1569" s="1"/>
      <c r="T1569" s="1"/>
      <c r="W1569" s="1"/>
      <c r="X1569" s="1"/>
      <c r="Y1569" s="1"/>
      <c r="Z1569" s="1"/>
    </row>
    <row r="1570" spans="2:26" hidden="1" x14ac:dyDescent="0.3">
      <c r="B1570" s="1"/>
      <c r="C1570" s="1"/>
      <c r="D1570" s="1"/>
      <c r="F1570" s="1"/>
      <c r="G1570" s="3" t="e">
        <f>(TeknologiOppgangNedgangUnik_Vader[[#This Row],[Open]]-TeknologiOppgangNedgangUnik_Vader[[#This Row],[Close]])/TeknologiOppgangNedgangUnik_Vader[[#This Row],[Close]]</f>
        <v>#DIV/0!</v>
      </c>
      <c r="H1570" s="1"/>
      <c r="I1570" s="1"/>
      <c r="J1570" s="1"/>
      <c r="K1570" s="1"/>
      <c r="M1570" s="1"/>
      <c r="N1570" s="1"/>
      <c r="O1570" s="1"/>
      <c r="P1570" s="1"/>
      <c r="Q1570" s="1"/>
      <c r="R1570" s="1"/>
      <c r="S1570" s="1"/>
      <c r="T1570" s="1"/>
      <c r="W1570" s="1"/>
      <c r="X1570" s="1"/>
      <c r="Y1570" s="1"/>
      <c r="Z1570" s="1"/>
    </row>
    <row r="1571" spans="2:26" hidden="1" x14ac:dyDescent="0.3">
      <c r="B1571" s="1"/>
      <c r="C1571" s="1"/>
      <c r="D1571" s="1"/>
      <c r="F1571" s="1"/>
      <c r="G1571" s="3" t="e">
        <f>(TeknologiOppgangNedgangUnik_Vader[[#This Row],[Open]]-TeknologiOppgangNedgangUnik_Vader[[#This Row],[Close]])/TeknologiOppgangNedgangUnik_Vader[[#This Row],[Close]]</f>
        <v>#DIV/0!</v>
      </c>
      <c r="H1571" s="1"/>
      <c r="I1571" s="1"/>
      <c r="J1571" s="1"/>
      <c r="K1571" s="1"/>
      <c r="M1571" s="1"/>
      <c r="N1571" s="1"/>
      <c r="O1571" s="1"/>
      <c r="P1571" s="1"/>
      <c r="Q1571" s="1"/>
      <c r="R1571" s="1"/>
      <c r="S1571" s="1"/>
      <c r="T1571" s="1"/>
      <c r="W1571" s="1"/>
      <c r="X1571" s="1"/>
      <c r="Y1571" s="1"/>
      <c r="Z1571" s="1"/>
    </row>
    <row r="1572" spans="2:26" hidden="1" x14ac:dyDescent="0.3">
      <c r="B1572" s="1"/>
      <c r="C1572" s="1"/>
      <c r="D1572" s="1"/>
      <c r="F1572" s="1"/>
      <c r="G1572" s="3" t="e">
        <f>(TeknologiOppgangNedgangUnik_Vader[[#This Row],[Open]]-TeknologiOppgangNedgangUnik_Vader[[#This Row],[Close]])/TeknologiOppgangNedgangUnik_Vader[[#This Row],[Close]]</f>
        <v>#DIV/0!</v>
      </c>
      <c r="H1572" s="1"/>
      <c r="I1572" s="1"/>
      <c r="J1572" s="1"/>
      <c r="K1572" s="1"/>
      <c r="M1572" s="1"/>
      <c r="N1572" s="1"/>
      <c r="O1572" s="1"/>
      <c r="P1572" s="1"/>
      <c r="Q1572" s="1"/>
      <c r="R1572" s="1"/>
      <c r="S1572" s="1"/>
      <c r="T1572" s="1"/>
      <c r="W1572" s="1"/>
      <c r="X1572" s="1"/>
      <c r="Y1572" s="1"/>
      <c r="Z1572" s="1"/>
    </row>
    <row r="1573" spans="2:26" hidden="1" x14ac:dyDescent="0.3">
      <c r="B1573" s="1"/>
      <c r="C1573" s="1"/>
      <c r="D1573" s="1"/>
      <c r="F1573" s="1"/>
      <c r="G1573" s="3" t="e">
        <f>(TeknologiOppgangNedgangUnik_Vader[[#This Row],[Open]]-TeknologiOppgangNedgangUnik_Vader[[#This Row],[Close]])/TeknologiOppgangNedgangUnik_Vader[[#This Row],[Close]]</f>
        <v>#DIV/0!</v>
      </c>
      <c r="H1573" s="1"/>
      <c r="I1573" s="1"/>
      <c r="J1573" s="1"/>
      <c r="K1573" s="1"/>
      <c r="M1573" s="1"/>
      <c r="N1573" s="1"/>
      <c r="O1573" s="1"/>
      <c r="P1573" s="1"/>
      <c r="Q1573" s="1"/>
      <c r="R1573" s="1"/>
      <c r="S1573" s="1"/>
      <c r="T1573" s="1"/>
      <c r="W1573" s="1"/>
      <c r="X1573" s="1"/>
      <c r="Y1573" s="1"/>
      <c r="Z1573" s="1"/>
    </row>
    <row r="1574" spans="2:26" hidden="1" x14ac:dyDescent="0.3">
      <c r="B1574" s="1"/>
      <c r="C1574" s="1"/>
      <c r="D1574" s="1"/>
      <c r="F1574" s="1"/>
      <c r="G1574" s="3" t="e">
        <f>(TeknologiOppgangNedgangUnik_Vader[[#This Row],[Open]]-TeknologiOppgangNedgangUnik_Vader[[#This Row],[Close]])/TeknologiOppgangNedgangUnik_Vader[[#This Row],[Close]]</f>
        <v>#DIV/0!</v>
      </c>
      <c r="H1574" s="1"/>
      <c r="I1574" s="1"/>
      <c r="J1574" s="1"/>
      <c r="K1574" s="1"/>
      <c r="M1574" s="1"/>
      <c r="N1574" s="1"/>
      <c r="O1574" s="1"/>
      <c r="P1574" s="1"/>
      <c r="Q1574" s="1"/>
      <c r="R1574" s="1"/>
      <c r="S1574" s="1"/>
      <c r="T1574" s="1"/>
      <c r="W1574" s="1"/>
      <c r="X1574" s="1"/>
      <c r="Y1574" s="1"/>
      <c r="Z1574" s="1"/>
    </row>
    <row r="1575" spans="2:26" hidden="1" x14ac:dyDescent="0.3">
      <c r="B1575" s="1"/>
      <c r="C1575" s="1"/>
      <c r="D1575" s="1"/>
      <c r="F1575" s="1"/>
      <c r="G1575" s="3" t="e">
        <f>(TeknologiOppgangNedgangUnik_Vader[[#This Row],[Open]]-TeknologiOppgangNedgangUnik_Vader[[#This Row],[Close]])/TeknologiOppgangNedgangUnik_Vader[[#This Row],[Close]]</f>
        <v>#DIV/0!</v>
      </c>
      <c r="H1575" s="1"/>
      <c r="I1575" s="1"/>
      <c r="J1575" s="1"/>
      <c r="K1575" s="1"/>
      <c r="M1575" s="1"/>
      <c r="N1575" s="1"/>
      <c r="O1575" s="1"/>
      <c r="P1575" s="1"/>
      <c r="Q1575" s="1"/>
      <c r="R1575" s="1"/>
      <c r="S1575" s="1"/>
      <c r="T1575" s="1"/>
      <c r="W1575" s="1"/>
      <c r="X1575" s="1"/>
      <c r="Y1575" s="1"/>
      <c r="Z1575" s="1"/>
    </row>
    <row r="1576" spans="2:26" hidden="1" x14ac:dyDescent="0.3">
      <c r="B1576" s="1"/>
      <c r="C1576" s="1"/>
      <c r="D1576" s="1"/>
      <c r="F1576" s="1"/>
      <c r="G1576" s="3" t="e">
        <f>(TeknologiOppgangNedgangUnik_Vader[[#This Row],[Open]]-TeknologiOppgangNedgangUnik_Vader[[#This Row],[Close]])/TeknologiOppgangNedgangUnik_Vader[[#This Row],[Close]]</f>
        <v>#DIV/0!</v>
      </c>
      <c r="H1576" s="1"/>
      <c r="I1576" s="1"/>
      <c r="J1576" s="1"/>
      <c r="K1576" s="1"/>
      <c r="M1576" s="1"/>
      <c r="N1576" s="1"/>
      <c r="O1576" s="1"/>
      <c r="P1576" s="1"/>
      <c r="Q1576" s="1"/>
      <c r="R1576" s="1"/>
      <c r="S1576" s="1"/>
      <c r="T1576" s="1"/>
      <c r="W1576" s="1"/>
      <c r="X1576" s="1"/>
      <c r="Y1576" s="1"/>
      <c r="Z1576" s="1"/>
    </row>
    <row r="1577" spans="2:26" hidden="1" x14ac:dyDescent="0.3">
      <c r="B1577" s="1"/>
      <c r="C1577" s="1"/>
      <c r="D1577" s="1"/>
      <c r="F1577" s="1"/>
      <c r="G1577" s="3" t="e">
        <f>(TeknologiOppgangNedgangUnik_Vader[[#This Row],[Open]]-TeknologiOppgangNedgangUnik_Vader[[#This Row],[Close]])/TeknologiOppgangNedgangUnik_Vader[[#This Row],[Close]]</f>
        <v>#DIV/0!</v>
      </c>
      <c r="H1577" s="1"/>
      <c r="I1577" s="1"/>
      <c r="J1577" s="1"/>
      <c r="K1577" s="1"/>
      <c r="M1577" s="1"/>
      <c r="N1577" s="1"/>
      <c r="O1577" s="1"/>
      <c r="P1577" s="1"/>
      <c r="Q1577" s="1"/>
      <c r="R1577" s="1"/>
      <c r="S1577" s="1"/>
      <c r="T1577" s="1"/>
      <c r="W1577" s="1"/>
      <c r="X1577" s="1"/>
      <c r="Y1577" s="1"/>
      <c r="Z1577" s="1"/>
    </row>
    <row r="1578" spans="2:26" hidden="1" x14ac:dyDescent="0.3">
      <c r="B1578" s="1"/>
      <c r="C1578" s="1"/>
      <c r="D1578" s="1"/>
      <c r="F1578" s="1"/>
      <c r="G1578" s="3" t="e">
        <f>(TeknologiOppgangNedgangUnik_Vader[[#This Row],[Open]]-TeknologiOppgangNedgangUnik_Vader[[#This Row],[Close]])/TeknologiOppgangNedgangUnik_Vader[[#This Row],[Close]]</f>
        <v>#DIV/0!</v>
      </c>
      <c r="H1578" s="1"/>
      <c r="I1578" s="1"/>
      <c r="J1578" s="1"/>
      <c r="K1578" s="1"/>
      <c r="M1578" s="1"/>
      <c r="N1578" s="1"/>
      <c r="O1578" s="1"/>
      <c r="P1578" s="1"/>
      <c r="Q1578" s="1"/>
      <c r="R1578" s="1"/>
      <c r="S1578" s="1"/>
      <c r="T1578" s="1"/>
      <c r="W1578" s="1"/>
      <c r="X1578" s="1"/>
      <c r="Y1578" s="1"/>
      <c r="Z1578" s="1"/>
    </row>
    <row r="1579" spans="2:26" hidden="1" x14ac:dyDescent="0.3">
      <c r="B1579" s="1"/>
      <c r="C1579" s="1"/>
      <c r="D1579" s="1"/>
      <c r="F1579" s="1"/>
      <c r="G1579" s="3" t="e">
        <f>(TeknologiOppgangNedgangUnik_Vader[[#This Row],[Open]]-TeknologiOppgangNedgangUnik_Vader[[#This Row],[Close]])/TeknologiOppgangNedgangUnik_Vader[[#This Row],[Close]]</f>
        <v>#DIV/0!</v>
      </c>
      <c r="H1579" s="1"/>
      <c r="I1579" s="1"/>
      <c r="J1579" s="1"/>
      <c r="K1579" s="1"/>
      <c r="M1579" s="1"/>
      <c r="N1579" s="1"/>
      <c r="O1579" s="1"/>
      <c r="P1579" s="1"/>
      <c r="Q1579" s="1"/>
      <c r="R1579" s="1"/>
      <c r="S1579" s="1"/>
      <c r="T1579" s="1"/>
      <c r="W1579" s="1"/>
      <c r="X1579" s="1"/>
      <c r="Y1579" s="1"/>
      <c r="Z1579" s="1"/>
    </row>
    <row r="1580" spans="2:26" hidden="1" x14ac:dyDescent="0.3">
      <c r="B1580" s="1"/>
      <c r="C1580" s="1"/>
      <c r="D1580" s="1"/>
      <c r="F1580" s="1"/>
      <c r="G1580" s="3" t="e">
        <f>(TeknologiOppgangNedgangUnik_Vader[[#This Row],[Open]]-TeknologiOppgangNedgangUnik_Vader[[#This Row],[Close]])/TeknologiOppgangNedgangUnik_Vader[[#This Row],[Close]]</f>
        <v>#DIV/0!</v>
      </c>
      <c r="H1580" s="1"/>
      <c r="I1580" s="1"/>
      <c r="J1580" s="1"/>
      <c r="K1580" s="1"/>
      <c r="M1580" s="1"/>
      <c r="N1580" s="1"/>
      <c r="O1580" s="1"/>
      <c r="P1580" s="1"/>
      <c r="Q1580" s="1"/>
      <c r="R1580" s="1"/>
      <c r="S1580" s="1"/>
      <c r="T1580" s="1"/>
      <c r="W1580" s="1"/>
      <c r="X1580" s="1"/>
      <c r="Y1580" s="1"/>
      <c r="Z1580" s="1"/>
    </row>
    <row r="1581" spans="2:26" hidden="1" x14ac:dyDescent="0.3">
      <c r="B1581" s="1"/>
      <c r="C1581" s="1"/>
      <c r="D1581" s="1"/>
      <c r="F1581" s="1"/>
      <c r="G1581" s="3" t="e">
        <f>(TeknologiOppgangNedgangUnik_Vader[[#This Row],[Open]]-TeknologiOppgangNedgangUnik_Vader[[#This Row],[Close]])/TeknologiOppgangNedgangUnik_Vader[[#This Row],[Close]]</f>
        <v>#DIV/0!</v>
      </c>
      <c r="H1581" s="1"/>
      <c r="I1581" s="1"/>
      <c r="J1581" s="1"/>
      <c r="K1581" s="1"/>
      <c r="M1581" s="1"/>
      <c r="N1581" s="1"/>
      <c r="O1581" s="1"/>
      <c r="P1581" s="1"/>
      <c r="Q1581" s="1"/>
      <c r="R1581" s="1"/>
      <c r="S1581" s="1"/>
      <c r="T1581" s="1"/>
      <c r="W1581" s="1"/>
      <c r="X1581" s="1"/>
      <c r="Y1581" s="1"/>
      <c r="Z1581" s="1"/>
    </row>
    <row r="1582" spans="2:26" hidden="1" x14ac:dyDescent="0.3">
      <c r="B1582" s="1"/>
      <c r="C1582" s="1"/>
      <c r="D1582" s="1"/>
      <c r="F1582" s="1"/>
      <c r="G1582" s="3" t="e">
        <f>(TeknologiOppgangNedgangUnik_Vader[[#This Row],[Open]]-TeknologiOppgangNedgangUnik_Vader[[#This Row],[Close]])/TeknologiOppgangNedgangUnik_Vader[[#This Row],[Close]]</f>
        <v>#DIV/0!</v>
      </c>
      <c r="H1582" s="1"/>
      <c r="I1582" s="1"/>
      <c r="J1582" s="1"/>
      <c r="K1582" s="1"/>
      <c r="M1582" s="1"/>
      <c r="N1582" s="1"/>
      <c r="O1582" s="1"/>
      <c r="P1582" s="1"/>
      <c r="Q1582" s="1"/>
      <c r="R1582" s="1"/>
      <c r="S1582" s="1"/>
      <c r="T1582" s="1"/>
      <c r="W1582" s="1"/>
      <c r="X1582" s="1"/>
      <c r="Y1582" s="1"/>
      <c r="Z1582" s="1"/>
    </row>
    <row r="1583" spans="2:26" hidden="1" x14ac:dyDescent="0.3">
      <c r="B1583" s="1"/>
      <c r="C1583" s="1"/>
      <c r="D1583" s="1"/>
      <c r="F1583" s="1"/>
      <c r="G1583" s="3" t="e">
        <f>(TeknologiOppgangNedgangUnik_Vader[[#This Row],[Open]]-TeknologiOppgangNedgangUnik_Vader[[#This Row],[Close]])/TeknologiOppgangNedgangUnik_Vader[[#This Row],[Close]]</f>
        <v>#DIV/0!</v>
      </c>
      <c r="H1583" s="1"/>
      <c r="I1583" s="1"/>
      <c r="J1583" s="1"/>
      <c r="K1583" s="1"/>
      <c r="M1583" s="1"/>
      <c r="N1583" s="1"/>
      <c r="O1583" s="1"/>
      <c r="P1583" s="1"/>
      <c r="Q1583" s="1"/>
      <c r="R1583" s="1"/>
      <c r="S1583" s="1"/>
      <c r="T1583" s="1"/>
      <c r="W1583" s="1"/>
      <c r="X1583" s="1"/>
      <c r="Y1583" s="1"/>
      <c r="Z1583" s="1"/>
    </row>
    <row r="1584" spans="2:26" hidden="1" x14ac:dyDescent="0.3">
      <c r="B1584" s="1"/>
      <c r="C1584" s="1"/>
      <c r="D1584" s="1"/>
      <c r="F1584" s="1"/>
      <c r="G1584" s="3" t="e">
        <f>(TeknologiOppgangNedgangUnik_Vader[[#This Row],[Open]]-TeknologiOppgangNedgangUnik_Vader[[#This Row],[Close]])/TeknologiOppgangNedgangUnik_Vader[[#This Row],[Close]]</f>
        <v>#DIV/0!</v>
      </c>
      <c r="H1584" s="1"/>
      <c r="I1584" s="1"/>
      <c r="J1584" s="1"/>
      <c r="K1584" s="1"/>
      <c r="M1584" s="1"/>
      <c r="N1584" s="1"/>
      <c r="O1584" s="1"/>
      <c r="P1584" s="1"/>
      <c r="Q1584" s="1"/>
      <c r="R1584" s="1"/>
      <c r="S1584" s="1"/>
      <c r="T1584" s="1"/>
      <c r="W1584" s="1"/>
      <c r="X1584" s="1"/>
      <c r="Y1584" s="1"/>
      <c r="Z1584" s="1"/>
    </row>
    <row r="1585" spans="2:26" hidden="1" x14ac:dyDescent="0.3">
      <c r="B1585" s="1"/>
      <c r="C1585" s="1"/>
      <c r="D1585" s="1"/>
      <c r="F1585" s="1"/>
      <c r="G1585" s="3" t="e">
        <f>(TeknologiOppgangNedgangUnik_Vader[[#This Row],[Open]]-TeknologiOppgangNedgangUnik_Vader[[#This Row],[Close]])/TeknologiOppgangNedgangUnik_Vader[[#This Row],[Close]]</f>
        <v>#DIV/0!</v>
      </c>
      <c r="H1585" s="1"/>
      <c r="I1585" s="1"/>
      <c r="J1585" s="1"/>
      <c r="K1585" s="1"/>
      <c r="M1585" s="1"/>
      <c r="N1585" s="1"/>
      <c r="O1585" s="1"/>
      <c r="P1585" s="1"/>
      <c r="Q1585" s="1"/>
      <c r="R1585" s="1"/>
      <c r="S1585" s="1"/>
      <c r="T1585" s="1"/>
      <c r="W1585" s="1"/>
      <c r="X1585" s="1"/>
      <c r="Y1585" s="1"/>
      <c r="Z1585" s="1"/>
    </row>
    <row r="1586" spans="2:26" hidden="1" x14ac:dyDescent="0.3">
      <c r="B1586" s="1"/>
      <c r="C1586" s="1"/>
      <c r="D1586" s="1"/>
      <c r="F1586" s="1"/>
      <c r="G1586" s="3" t="e">
        <f>(TeknologiOppgangNedgangUnik_Vader[[#This Row],[Open]]-TeknologiOppgangNedgangUnik_Vader[[#This Row],[Close]])/TeknologiOppgangNedgangUnik_Vader[[#This Row],[Close]]</f>
        <v>#DIV/0!</v>
      </c>
      <c r="H1586" s="1"/>
      <c r="I1586" s="1"/>
      <c r="J1586" s="1"/>
      <c r="K1586" s="1"/>
      <c r="M1586" s="1"/>
      <c r="N1586" s="1"/>
      <c r="O1586" s="1"/>
      <c r="P1586" s="1"/>
      <c r="Q1586" s="1"/>
      <c r="R1586" s="1"/>
      <c r="S1586" s="1"/>
      <c r="T1586" s="1"/>
      <c r="W1586" s="1"/>
      <c r="X1586" s="1"/>
      <c r="Y1586" s="1"/>
      <c r="Z1586" s="1"/>
    </row>
    <row r="1587" spans="2:26" hidden="1" x14ac:dyDescent="0.3">
      <c r="B1587" s="1"/>
      <c r="C1587" s="1"/>
      <c r="D1587" s="1"/>
      <c r="F1587" s="1"/>
      <c r="G1587" s="3" t="e">
        <f>(TeknologiOppgangNedgangUnik_Vader[[#This Row],[Open]]-TeknologiOppgangNedgangUnik_Vader[[#This Row],[Close]])/TeknologiOppgangNedgangUnik_Vader[[#This Row],[Close]]</f>
        <v>#DIV/0!</v>
      </c>
      <c r="H1587" s="1"/>
      <c r="I1587" s="1"/>
      <c r="J1587" s="1"/>
      <c r="K1587" s="1"/>
      <c r="M1587" s="1"/>
      <c r="N1587" s="1"/>
      <c r="O1587" s="1"/>
      <c r="P1587" s="1"/>
      <c r="Q1587" s="1"/>
      <c r="R1587" s="1"/>
      <c r="S1587" s="1"/>
      <c r="T1587" s="1"/>
      <c r="W1587" s="1"/>
      <c r="X1587" s="1"/>
      <c r="Y1587" s="1"/>
      <c r="Z1587" s="1"/>
    </row>
    <row r="1588" spans="2:26" hidden="1" x14ac:dyDescent="0.3">
      <c r="B1588" s="1"/>
      <c r="C1588" s="1"/>
      <c r="D1588" s="1"/>
      <c r="F1588" s="1"/>
      <c r="G1588" s="3" t="e">
        <f>(TeknologiOppgangNedgangUnik_Vader[[#This Row],[Open]]-TeknologiOppgangNedgangUnik_Vader[[#This Row],[Close]])/TeknologiOppgangNedgangUnik_Vader[[#This Row],[Close]]</f>
        <v>#DIV/0!</v>
      </c>
      <c r="H1588" s="1"/>
      <c r="I1588" s="1"/>
      <c r="J1588" s="1"/>
      <c r="K1588" s="1"/>
      <c r="M1588" s="1"/>
      <c r="N1588" s="1"/>
      <c r="O1588" s="1"/>
      <c r="P1588" s="1"/>
      <c r="Q1588" s="1"/>
      <c r="R1588" s="1"/>
      <c r="S1588" s="1"/>
      <c r="T1588" s="1"/>
      <c r="W1588" s="1"/>
      <c r="X1588" s="1"/>
      <c r="Y1588" s="1"/>
      <c r="Z1588" s="1"/>
    </row>
    <row r="1589" spans="2:26" hidden="1" x14ac:dyDescent="0.3">
      <c r="B1589" s="1"/>
      <c r="C1589" s="1"/>
      <c r="D1589" s="1"/>
      <c r="F1589" s="1"/>
      <c r="G1589" s="3" t="e">
        <f>(TeknologiOppgangNedgangUnik_Vader[[#This Row],[Open]]-TeknologiOppgangNedgangUnik_Vader[[#This Row],[Close]])/TeknologiOppgangNedgangUnik_Vader[[#This Row],[Close]]</f>
        <v>#DIV/0!</v>
      </c>
      <c r="H1589" s="1"/>
      <c r="I1589" s="1"/>
      <c r="J1589" s="1"/>
      <c r="K1589" s="1"/>
      <c r="M1589" s="1"/>
      <c r="N1589" s="1"/>
      <c r="O1589" s="1"/>
      <c r="P1589" s="1"/>
      <c r="Q1589" s="1"/>
      <c r="R1589" s="1"/>
      <c r="S1589" s="1"/>
      <c r="T1589" s="1"/>
      <c r="W1589" s="1"/>
      <c r="X1589" s="1"/>
      <c r="Y1589" s="1"/>
      <c r="Z1589" s="1"/>
    </row>
    <row r="1590" spans="2:26" hidden="1" x14ac:dyDescent="0.3">
      <c r="B1590" s="1"/>
      <c r="C1590" s="1"/>
      <c r="D1590" s="1"/>
      <c r="F1590" s="1"/>
      <c r="G1590" s="3" t="e">
        <f>(TeknologiOppgangNedgangUnik_Vader[[#This Row],[Open]]-TeknologiOppgangNedgangUnik_Vader[[#This Row],[Close]])/TeknologiOppgangNedgangUnik_Vader[[#This Row],[Close]]</f>
        <v>#DIV/0!</v>
      </c>
      <c r="H1590" s="1"/>
      <c r="I1590" s="1"/>
      <c r="J1590" s="1"/>
      <c r="K1590" s="1"/>
      <c r="M1590" s="1"/>
      <c r="N1590" s="1"/>
      <c r="O1590" s="1"/>
      <c r="P1590" s="1"/>
      <c r="Q1590" s="1"/>
      <c r="R1590" s="1"/>
      <c r="S1590" s="1"/>
      <c r="T1590" s="1"/>
      <c r="W1590" s="1"/>
      <c r="X1590" s="1"/>
      <c r="Y1590" s="1"/>
      <c r="Z1590" s="1"/>
    </row>
    <row r="1591" spans="2:26" hidden="1" x14ac:dyDescent="0.3">
      <c r="B1591" s="1"/>
      <c r="C1591" s="1"/>
      <c r="D1591" s="1"/>
      <c r="F1591" s="1"/>
      <c r="G1591" s="3" t="e">
        <f>(TeknologiOppgangNedgangUnik_Vader[[#This Row],[Open]]-TeknologiOppgangNedgangUnik_Vader[[#This Row],[Close]])/TeknologiOppgangNedgangUnik_Vader[[#This Row],[Close]]</f>
        <v>#DIV/0!</v>
      </c>
      <c r="H1591" s="1"/>
      <c r="I1591" s="1"/>
      <c r="J1591" s="1"/>
      <c r="K1591" s="1"/>
      <c r="M1591" s="1"/>
      <c r="N1591" s="1"/>
      <c r="O1591" s="1"/>
      <c r="P1591" s="1"/>
      <c r="Q1591" s="1"/>
      <c r="R1591" s="1"/>
      <c r="S1591" s="1"/>
      <c r="T1591" s="1"/>
      <c r="W1591" s="1"/>
      <c r="X1591" s="1"/>
      <c r="Y1591" s="1"/>
      <c r="Z1591" s="1"/>
    </row>
    <row r="1592" spans="2:26" hidden="1" x14ac:dyDescent="0.3">
      <c r="B1592" s="1"/>
      <c r="C1592" s="1"/>
      <c r="D1592" s="1"/>
      <c r="F1592" s="1"/>
      <c r="G1592" s="3" t="e">
        <f>(TeknologiOppgangNedgangUnik_Vader[[#This Row],[Open]]-TeknologiOppgangNedgangUnik_Vader[[#This Row],[Close]])/TeknologiOppgangNedgangUnik_Vader[[#This Row],[Close]]</f>
        <v>#DIV/0!</v>
      </c>
      <c r="H1592" s="1"/>
      <c r="I1592" s="1"/>
      <c r="J1592" s="1"/>
      <c r="K1592" s="1"/>
      <c r="M1592" s="1"/>
      <c r="N1592" s="1"/>
      <c r="O1592" s="1"/>
      <c r="P1592" s="1"/>
      <c r="Q1592" s="1"/>
      <c r="R1592" s="1"/>
      <c r="S1592" s="1"/>
      <c r="T1592" s="1"/>
      <c r="W1592" s="1"/>
      <c r="X1592" s="1"/>
      <c r="Y1592" s="1"/>
      <c r="Z1592" s="1"/>
    </row>
    <row r="1593" spans="2:26" hidden="1" x14ac:dyDescent="0.3">
      <c r="B1593" s="1"/>
      <c r="C1593" s="1"/>
      <c r="D1593" s="1"/>
      <c r="F1593" s="1"/>
      <c r="G1593" s="3" t="e">
        <f>(TeknologiOppgangNedgangUnik_Vader[[#This Row],[Open]]-TeknologiOppgangNedgangUnik_Vader[[#This Row],[Close]])/TeknologiOppgangNedgangUnik_Vader[[#This Row],[Close]]</f>
        <v>#DIV/0!</v>
      </c>
      <c r="H1593" s="1"/>
      <c r="I1593" s="1"/>
      <c r="J1593" s="1"/>
      <c r="K1593" s="1"/>
      <c r="M1593" s="1"/>
      <c r="N1593" s="1"/>
      <c r="O1593" s="1"/>
      <c r="P1593" s="1"/>
      <c r="Q1593" s="1"/>
      <c r="R1593" s="1"/>
      <c r="S1593" s="1"/>
      <c r="T1593" s="1"/>
      <c r="W1593" s="1"/>
      <c r="X1593" s="1"/>
      <c r="Y1593" s="1"/>
      <c r="Z1593" s="1"/>
    </row>
    <row r="1594" spans="2:26" hidden="1" x14ac:dyDescent="0.3">
      <c r="B1594" s="1"/>
      <c r="C1594" s="1"/>
      <c r="D1594" s="1"/>
      <c r="F1594" s="1"/>
      <c r="G1594" s="3" t="e">
        <f>(TeknologiOppgangNedgangUnik_Vader[[#This Row],[Open]]-TeknologiOppgangNedgangUnik_Vader[[#This Row],[Close]])/TeknologiOppgangNedgangUnik_Vader[[#This Row],[Close]]</f>
        <v>#DIV/0!</v>
      </c>
      <c r="H1594" s="1"/>
      <c r="I1594" s="1"/>
      <c r="J1594" s="1"/>
      <c r="K1594" s="1"/>
      <c r="M1594" s="1"/>
      <c r="N1594" s="1"/>
      <c r="O1594" s="1"/>
      <c r="P1594" s="1"/>
      <c r="Q1594" s="1"/>
      <c r="R1594" s="1"/>
      <c r="S1594" s="1"/>
      <c r="T1594" s="1"/>
      <c r="W1594" s="1"/>
      <c r="X1594" s="1"/>
      <c r="Y1594" s="1"/>
      <c r="Z1594" s="1"/>
    </row>
    <row r="1595" spans="2:26" hidden="1" x14ac:dyDescent="0.3">
      <c r="B1595" s="1"/>
      <c r="C1595" s="1"/>
      <c r="D1595" s="1"/>
      <c r="F1595" s="1"/>
      <c r="G1595" s="3" t="e">
        <f>(TeknologiOppgangNedgangUnik_Vader[[#This Row],[Open]]-TeknologiOppgangNedgangUnik_Vader[[#This Row],[Close]])/TeknologiOppgangNedgangUnik_Vader[[#This Row],[Close]]</f>
        <v>#DIV/0!</v>
      </c>
      <c r="H1595" s="1"/>
      <c r="I1595" s="1"/>
      <c r="J1595" s="1"/>
      <c r="K1595" s="1"/>
      <c r="M1595" s="1"/>
      <c r="N1595" s="1"/>
      <c r="O1595" s="1"/>
      <c r="P1595" s="1"/>
      <c r="Q1595" s="1"/>
      <c r="R1595" s="1"/>
      <c r="S1595" s="1"/>
      <c r="T1595" s="1"/>
      <c r="W1595" s="1"/>
      <c r="X1595" s="1"/>
      <c r="Y1595" s="1"/>
      <c r="Z1595" s="1"/>
    </row>
    <row r="1596" spans="2:26" hidden="1" x14ac:dyDescent="0.3">
      <c r="B1596" s="1"/>
      <c r="C1596" s="1"/>
      <c r="D1596" s="1"/>
      <c r="F1596" s="1"/>
      <c r="G1596" s="3" t="e">
        <f>(TeknologiOppgangNedgangUnik_Vader[[#This Row],[Open]]-TeknologiOppgangNedgangUnik_Vader[[#This Row],[Close]])/TeknologiOppgangNedgangUnik_Vader[[#This Row],[Close]]</f>
        <v>#DIV/0!</v>
      </c>
      <c r="H1596" s="1"/>
      <c r="I1596" s="1"/>
      <c r="J1596" s="1"/>
      <c r="K1596" s="1"/>
      <c r="M1596" s="1"/>
      <c r="N1596" s="1"/>
      <c r="O1596" s="1"/>
      <c r="P1596" s="1"/>
      <c r="Q1596" s="1"/>
      <c r="R1596" s="1"/>
      <c r="S1596" s="1"/>
      <c r="T1596" s="1"/>
      <c r="W1596" s="1"/>
      <c r="X1596" s="1"/>
      <c r="Y1596" s="1"/>
      <c r="Z1596" s="1"/>
    </row>
    <row r="1597" spans="2:26" hidden="1" x14ac:dyDescent="0.3">
      <c r="B1597" s="1"/>
      <c r="C1597" s="1"/>
      <c r="D1597" s="1"/>
      <c r="F1597" s="1"/>
      <c r="G1597" s="3" t="e">
        <f>(TeknologiOppgangNedgangUnik_Vader[[#This Row],[Open]]-TeknologiOppgangNedgangUnik_Vader[[#This Row],[Close]])/TeknologiOppgangNedgangUnik_Vader[[#This Row],[Close]]</f>
        <v>#DIV/0!</v>
      </c>
      <c r="H1597" s="1"/>
      <c r="I1597" s="1"/>
      <c r="J1597" s="1"/>
      <c r="K1597" s="1"/>
      <c r="M1597" s="1"/>
      <c r="N1597" s="1"/>
      <c r="O1597" s="1"/>
      <c r="P1597" s="1"/>
      <c r="Q1597" s="1"/>
      <c r="R1597" s="1"/>
      <c r="S1597" s="1"/>
      <c r="T1597" s="1"/>
      <c r="W1597" s="1"/>
      <c r="X1597" s="1"/>
      <c r="Y1597" s="1"/>
      <c r="Z1597" s="1"/>
    </row>
    <row r="1598" spans="2:26" hidden="1" x14ac:dyDescent="0.3">
      <c r="B1598" s="1"/>
      <c r="C1598" s="1"/>
      <c r="D1598" s="1"/>
      <c r="F1598" s="1"/>
      <c r="G1598" s="3" t="e">
        <f>(TeknologiOppgangNedgangUnik_Vader[[#This Row],[Open]]-TeknologiOppgangNedgangUnik_Vader[[#This Row],[Close]])/TeknologiOppgangNedgangUnik_Vader[[#This Row],[Close]]</f>
        <v>#DIV/0!</v>
      </c>
      <c r="H1598" s="1"/>
      <c r="I1598" s="1"/>
      <c r="J1598" s="1"/>
      <c r="K1598" s="1"/>
      <c r="M1598" s="1"/>
      <c r="N1598" s="1"/>
      <c r="O1598" s="1"/>
      <c r="P1598" s="1"/>
      <c r="Q1598" s="1"/>
      <c r="R1598" s="1"/>
      <c r="S1598" s="1"/>
      <c r="T1598" s="1"/>
      <c r="W1598" s="1"/>
      <c r="X1598" s="1"/>
      <c r="Y1598" s="1"/>
      <c r="Z1598" s="1"/>
    </row>
    <row r="1599" spans="2:26" hidden="1" x14ac:dyDescent="0.3">
      <c r="B1599" s="1"/>
      <c r="C1599" s="1"/>
      <c r="D1599" s="1"/>
      <c r="F1599" s="1"/>
      <c r="G1599" s="3" t="e">
        <f>(TeknologiOppgangNedgangUnik_Vader[[#This Row],[Open]]-TeknologiOppgangNedgangUnik_Vader[[#This Row],[Close]])/TeknologiOppgangNedgangUnik_Vader[[#This Row],[Close]]</f>
        <v>#DIV/0!</v>
      </c>
      <c r="H1599" s="1"/>
      <c r="I1599" s="1"/>
      <c r="J1599" s="1"/>
      <c r="K1599" s="1"/>
      <c r="M1599" s="1"/>
      <c r="N1599" s="1"/>
      <c r="O1599" s="1"/>
      <c r="P1599" s="1"/>
      <c r="Q1599" s="1"/>
      <c r="R1599" s="1"/>
      <c r="S1599" s="1"/>
      <c r="T1599" s="1"/>
      <c r="W1599" s="1"/>
      <c r="X1599" s="1"/>
      <c r="Y1599" s="1"/>
      <c r="Z1599" s="1"/>
    </row>
    <row r="1600" spans="2:26" hidden="1" x14ac:dyDescent="0.3">
      <c r="B1600" s="1"/>
      <c r="C1600" s="1"/>
      <c r="D1600" s="1"/>
      <c r="F1600" s="1"/>
      <c r="G1600" s="3" t="e">
        <f>(TeknologiOppgangNedgangUnik_Vader[[#This Row],[Open]]-TeknologiOppgangNedgangUnik_Vader[[#This Row],[Close]])/TeknologiOppgangNedgangUnik_Vader[[#This Row],[Close]]</f>
        <v>#DIV/0!</v>
      </c>
      <c r="H1600" s="1"/>
      <c r="I1600" s="1"/>
      <c r="J1600" s="1"/>
      <c r="K1600" s="1"/>
      <c r="M1600" s="1"/>
      <c r="N1600" s="1"/>
      <c r="O1600" s="1"/>
      <c r="P1600" s="1"/>
      <c r="Q1600" s="1"/>
      <c r="R1600" s="1"/>
      <c r="S1600" s="1"/>
      <c r="T1600" s="1"/>
      <c r="W1600" s="1"/>
      <c r="X1600" s="1"/>
      <c r="Y1600" s="1"/>
      <c r="Z1600" s="1"/>
    </row>
    <row r="1601" spans="2:26" hidden="1" x14ac:dyDescent="0.3">
      <c r="B1601" s="1"/>
      <c r="C1601" s="1"/>
      <c r="D1601" s="1"/>
      <c r="F1601" s="1"/>
      <c r="G1601" s="3" t="e">
        <f>(TeknologiOppgangNedgangUnik_Vader[[#This Row],[Open]]-TeknologiOppgangNedgangUnik_Vader[[#This Row],[Close]])/TeknologiOppgangNedgangUnik_Vader[[#This Row],[Close]]</f>
        <v>#DIV/0!</v>
      </c>
      <c r="H1601" s="1"/>
      <c r="I1601" s="1"/>
      <c r="J1601" s="1"/>
      <c r="K1601" s="1"/>
      <c r="M1601" s="1"/>
      <c r="N1601" s="1"/>
      <c r="O1601" s="1"/>
      <c r="P1601" s="1"/>
      <c r="Q1601" s="1"/>
      <c r="R1601" s="1"/>
      <c r="S1601" s="1"/>
      <c r="T1601" s="1"/>
      <c r="W1601" s="1"/>
      <c r="X1601" s="1"/>
      <c r="Y1601" s="1"/>
      <c r="Z1601" s="1"/>
    </row>
    <row r="1602" spans="2:26" hidden="1" x14ac:dyDescent="0.3">
      <c r="B1602" s="1"/>
      <c r="C1602" s="1"/>
      <c r="D1602" s="1"/>
      <c r="F1602" s="1"/>
      <c r="G1602" s="3" t="e">
        <f>(TeknologiOppgangNedgangUnik_Vader[[#This Row],[Open]]-TeknologiOppgangNedgangUnik_Vader[[#This Row],[Close]])/TeknologiOppgangNedgangUnik_Vader[[#This Row],[Close]]</f>
        <v>#DIV/0!</v>
      </c>
      <c r="H1602" s="1"/>
      <c r="I1602" s="1"/>
      <c r="J1602" s="1"/>
      <c r="K1602" s="1"/>
      <c r="M1602" s="1"/>
      <c r="N1602" s="1"/>
      <c r="O1602" s="1"/>
      <c r="P1602" s="1"/>
      <c r="Q1602" s="1"/>
      <c r="R1602" s="1"/>
      <c r="S1602" s="1"/>
      <c r="T1602" s="1"/>
      <c r="W1602" s="1"/>
      <c r="X1602" s="1"/>
      <c r="Y1602" s="1"/>
      <c r="Z1602" s="1"/>
    </row>
    <row r="1603" spans="2:26" hidden="1" x14ac:dyDescent="0.3">
      <c r="B1603" s="1"/>
      <c r="C1603" s="1"/>
      <c r="D1603" s="1"/>
      <c r="F1603" s="1"/>
      <c r="G1603" s="3" t="e">
        <f>(TeknologiOppgangNedgangUnik_Vader[[#This Row],[Open]]-TeknologiOppgangNedgangUnik_Vader[[#This Row],[Close]])/TeknologiOppgangNedgangUnik_Vader[[#This Row],[Close]]</f>
        <v>#DIV/0!</v>
      </c>
      <c r="H1603" s="1"/>
      <c r="I1603" s="1"/>
      <c r="J1603" s="1"/>
      <c r="K1603" s="1"/>
      <c r="M1603" s="1"/>
      <c r="N1603" s="1"/>
      <c r="O1603" s="1"/>
      <c r="P1603" s="1"/>
      <c r="Q1603" s="1"/>
      <c r="R1603" s="1"/>
      <c r="S1603" s="1"/>
      <c r="T1603" s="1"/>
      <c r="W1603" s="1"/>
      <c r="X1603" s="1"/>
      <c r="Y1603" s="1"/>
      <c r="Z1603" s="1"/>
    </row>
    <row r="1604" spans="2:26" hidden="1" x14ac:dyDescent="0.3">
      <c r="B1604" s="1"/>
      <c r="C1604" s="1"/>
      <c r="D1604" s="1"/>
      <c r="F1604" s="1"/>
      <c r="G1604" s="3" t="e">
        <f>(TeknologiOppgangNedgangUnik_Vader[[#This Row],[Open]]-TeknologiOppgangNedgangUnik_Vader[[#This Row],[Close]])/TeknologiOppgangNedgangUnik_Vader[[#This Row],[Close]]</f>
        <v>#DIV/0!</v>
      </c>
      <c r="H1604" s="1"/>
      <c r="I1604" s="1"/>
      <c r="J1604" s="1"/>
      <c r="K1604" s="1"/>
      <c r="M1604" s="1"/>
      <c r="N1604" s="1"/>
      <c r="O1604" s="1"/>
      <c r="P1604" s="1"/>
      <c r="Q1604" s="1"/>
      <c r="R1604" s="1"/>
      <c r="S1604" s="1"/>
      <c r="T1604" s="1"/>
      <c r="W1604" s="1"/>
      <c r="X1604" s="1"/>
      <c r="Y1604" s="1"/>
      <c r="Z1604" s="1"/>
    </row>
    <row r="1605" spans="2:26" hidden="1" x14ac:dyDescent="0.3">
      <c r="B1605" s="1"/>
      <c r="C1605" s="1"/>
      <c r="D1605" s="1"/>
      <c r="F1605" s="1"/>
      <c r="G1605" s="3" t="e">
        <f>(TeknologiOppgangNedgangUnik_Vader[[#This Row],[Open]]-TeknologiOppgangNedgangUnik_Vader[[#This Row],[Close]])/TeknologiOppgangNedgangUnik_Vader[[#This Row],[Close]]</f>
        <v>#DIV/0!</v>
      </c>
      <c r="H1605" s="1"/>
      <c r="I1605" s="1"/>
      <c r="J1605" s="1"/>
      <c r="K1605" s="1"/>
      <c r="M1605" s="1"/>
      <c r="N1605" s="1"/>
      <c r="O1605" s="1"/>
      <c r="P1605" s="1"/>
      <c r="Q1605" s="1"/>
      <c r="R1605" s="1"/>
      <c r="S1605" s="1"/>
      <c r="T1605" s="1"/>
      <c r="W1605" s="1"/>
      <c r="X1605" s="1"/>
      <c r="Y1605" s="1"/>
      <c r="Z1605" s="1"/>
    </row>
    <row r="1606" spans="2:26" hidden="1" x14ac:dyDescent="0.3">
      <c r="B1606" s="1"/>
      <c r="C1606" s="1"/>
      <c r="D1606" s="1"/>
      <c r="F1606" s="1"/>
      <c r="G1606" s="3" t="e">
        <f>(TeknologiOppgangNedgangUnik_Vader[[#This Row],[Open]]-TeknologiOppgangNedgangUnik_Vader[[#This Row],[Close]])/TeknologiOppgangNedgangUnik_Vader[[#This Row],[Close]]</f>
        <v>#DIV/0!</v>
      </c>
      <c r="H1606" s="1"/>
      <c r="I1606" s="1"/>
      <c r="J1606" s="1"/>
      <c r="K1606" s="1"/>
      <c r="M1606" s="1"/>
      <c r="N1606" s="1"/>
      <c r="O1606" s="1"/>
      <c r="P1606" s="1"/>
      <c r="Q1606" s="1"/>
      <c r="R1606" s="1"/>
      <c r="S1606" s="1"/>
      <c r="T1606" s="1"/>
      <c r="W1606" s="1"/>
      <c r="X1606" s="1"/>
      <c r="Y1606" s="1"/>
      <c r="Z1606" s="1"/>
    </row>
    <row r="1607" spans="2:26" hidden="1" x14ac:dyDescent="0.3">
      <c r="B1607" s="1"/>
      <c r="C1607" s="1"/>
      <c r="D1607" s="1"/>
      <c r="F1607" s="1"/>
      <c r="G1607" s="3" t="e">
        <f>(TeknologiOppgangNedgangUnik_Vader[[#This Row],[Open]]-TeknologiOppgangNedgangUnik_Vader[[#This Row],[Close]])/TeknologiOppgangNedgangUnik_Vader[[#This Row],[Close]]</f>
        <v>#DIV/0!</v>
      </c>
      <c r="H1607" s="1"/>
      <c r="I1607" s="1"/>
      <c r="J1607" s="1"/>
      <c r="K1607" s="1"/>
      <c r="M1607" s="1"/>
      <c r="N1607" s="1"/>
      <c r="O1607" s="1"/>
      <c r="P1607" s="1"/>
      <c r="Q1607" s="1"/>
      <c r="R1607" s="1"/>
      <c r="S1607" s="1"/>
      <c r="T1607" s="1"/>
      <c r="W1607" s="1"/>
      <c r="X1607" s="1"/>
      <c r="Y1607" s="1"/>
      <c r="Z1607" s="1"/>
    </row>
    <row r="1608" spans="2:26" hidden="1" x14ac:dyDescent="0.3">
      <c r="B1608" s="1"/>
      <c r="C1608" s="1"/>
      <c r="D1608" s="1"/>
      <c r="F1608" s="1"/>
      <c r="G1608" s="3" t="e">
        <f>(TeknologiOppgangNedgangUnik_Vader[[#This Row],[Open]]-TeknologiOppgangNedgangUnik_Vader[[#This Row],[Close]])/TeknologiOppgangNedgangUnik_Vader[[#This Row],[Close]]</f>
        <v>#DIV/0!</v>
      </c>
      <c r="H1608" s="1"/>
      <c r="I1608" s="1"/>
      <c r="J1608" s="1"/>
      <c r="K1608" s="1"/>
      <c r="M1608" s="1"/>
      <c r="N1608" s="1"/>
      <c r="O1608" s="1"/>
      <c r="P1608" s="1"/>
      <c r="Q1608" s="1"/>
      <c r="R1608" s="1"/>
      <c r="S1608" s="1"/>
      <c r="T1608" s="1"/>
      <c r="W1608" s="1"/>
      <c r="X1608" s="1"/>
      <c r="Y1608" s="1"/>
      <c r="Z1608" s="1"/>
    </row>
    <row r="1609" spans="2:26" hidden="1" x14ac:dyDescent="0.3">
      <c r="B1609" s="1"/>
      <c r="C1609" s="1"/>
      <c r="D1609" s="1"/>
      <c r="F1609" s="1"/>
      <c r="G1609" s="3" t="e">
        <f>(TeknologiOppgangNedgangUnik_Vader[[#This Row],[Open]]-TeknologiOppgangNedgangUnik_Vader[[#This Row],[Close]])/TeknologiOppgangNedgangUnik_Vader[[#This Row],[Close]]</f>
        <v>#DIV/0!</v>
      </c>
      <c r="H1609" s="1"/>
      <c r="I1609" s="1"/>
      <c r="J1609" s="1"/>
      <c r="K1609" s="1"/>
      <c r="M1609" s="1"/>
      <c r="N1609" s="1"/>
      <c r="O1609" s="1"/>
      <c r="P1609" s="1"/>
      <c r="Q1609" s="1"/>
      <c r="R1609" s="1"/>
      <c r="S1609" s="1"/>
      <c r="T1609" s="1"/>
      <c r="W1609" s="1"/>
      <c r="X1609" s="1"/>
      <c r="Y1609" s="1"/>
      <c r="Z1609" s="1"/>
    </row>
    <row r="1610" spans="2:26" hidden="1" x14ac:dyDescent="0.3">
      <c r="B1610" s="1"/>
      <c r="C1610" s="1"/>
      <c r="D1610" s="1"/>
      <c r="F1610" s="1"/>
      <c r="G1610" s="3" t="e">
        <f>(TeknologiOppgangNedgangUnik_Vader[[#This Row],[Open]]-TeknologiOppgangNedgangUnik_Vader[[#This Row],[Close]])/TeknologiOppgangNedgangUnik_Vader[[#This Row],[Close]]</f>
        <v>#DIV/0!</v>
      </c>
      <c r="H1610" s="1"/>
      <c r="I1610" s="1"/>
      <c r="J1610" s="1"/>
      <c r="K1610" s="1"/>
      <c r="M1610" s="1"/>
      <c r="N1610" s="1"/>
      <c r="O1610" s="1"/>
      <c r="P1610" s="1"/>
      <c r="Q1610" s="1"/>
      <c r="R1610" s="1"/>
      <c r="S1610" s="1"/>
      <c r="T1610" s="1"/>
      <c r="W1610" s="1"/>
      <c r="X1610" s="1"/>
      <c r="Y1610" s="1"/>
      <c r="Z1610" s="1"/>
    </row>
    <row r="1611" spans="2:26" hidden="1" x14ac:dyDescent="0.3">
      <c r="B1611" s="1"/>
      <c r="C1611" s="1"/>
      <c r="D1611" s="1"/>
      <c r="F1611" s="1"/>
      <c r="G1611" s="3" t="e">
        <f>(TeknologiOppgangNedgangUnik_Vader[[#This Row],[Open]]-TeknologiOppgangNedgangUnik_Vader[[#This Row],[Close]])/TeknologiOppgangNedgangUnik_Vader[[#This Row],[Close]]</f>
        <v>#DIV/0!</v>
      </c>
      <c r="H1611" s="1"/>
      <c r="I1611" s="1"/>
      <c r="J1611" s="1"/>
      <c r="K1611" s="1"/>
      <c r="M1611" s="1"/>
      <c r="N1611" s="1"/>
      <c r="O1611" s="1"/>
      <c r="P1611" s="1"/>
      <c r="Q1611" s="1"/>
      <c r="R1611" s="1"/>
      <c r="S1611" s="1"/>
      <c r="T1611" s="1"/>
      <c r="W1611" s="1"/>
      <c r="X1611" s="1"/>
      <c r="Y1611" s="1"/>
      <c r="Z1611" s="1"/>
    </row>
    <row r="1612" spans="2:26" hidden="1" x14ac:dyDescent="0.3">
      <c r="B1612" s="1"/>
      <c r="C1612" s="1"/>
      <c r="D1612" s="1"/>
      <c r="F1612" s="1"/>
      <c r="G1612" s="3" t="e">
        <f>(TeknologiOppgangNedgangUnik_Vader[[#This Row],[Open]]-TeknologiOppgangNedgangUnik_Vader[[#This Row],[Close]])/TeknologiOppgangNedgangUnik_Vader[[#This Row],[Close]]</f>
        <v>#DIV/0!</v>
      </c>
      <c r="H1612" s="1"/>
      <c r="I1612" s="1"/>
      <c r="J1612" s="1"/>
      <c r="K1612" s="1"/>
      <c r="M1612" s="1"/>
      <c r="N1612" s="1"/>
      <c r="O1612" s="1"/>
      <c r="P1612" s="1"/>
      <c r="Q1612" s="1"/>
      <c r="R1612" s="1"/>
      <c r="S1612" s="1"/>
      <c r="T1612" s="1"/>
      <c r="W1612" s="1"/>
      <c r="X1612" s="1"/>
      <c r="Y1612" s="1"/>
      <c r="Z1612" s="1"/>
    </row>
    <row r="1613" spans="2:26" hidden="1" x14ac:dyDescent="0.3">
      <c r="B1613" s="1"/>
      <c r="C1613" s="1"/>
      <c r="D1613" s="1"/>
      <c r="F1613" s="1"/>
      <c r="G1613" s="3" t="e">
        <f>(TeknologiOppgangNedgangUnik_Vader[[#This Row],[Open]]-TeknologiOppgangNedgangUnik_Vader[[#This Row],[Close]])/TeknologiOppgangNedgangUnik_Vader[[#This Row],[Close]]</f>
        <v>#DIV/0!</v>
      </c>
      <c r="H1613" s="1"/>
      <c r="I1613" s="1"/>
      <c r="J1613" s="1"/>
      <c r="K1613" s="1"/>
      <c r="M1613" s="1"/>
      <c r="N1613" s="1"/>
      <c r="O1613" s="1"/>
      <c r="P1613" s="1"/>
      <c r="Q1613" s="1"/>
      <c r="R1613" s="1"/>
      <c r="S1613" s="1"/>
      <c r="T1613" s="1"/>
      <c r="W1613" s="1"/>
      <c r="X1613" s="1"/>
      <c r="Y1613" s="1"/>
      <c r="Z1613" s="1"/>
    </row>
    <row r="1614" spans="2:26" hidden="1" x14ac:dyDescent="0.3">
      <c r="B1614" s="1"/>
      <c r="C1614" s="1"/>
      <c r="D1614" s="1"/>
      <c r="F1614" s="1"/>
      <c r="G1614" s="3" t="e">
        <f>(TeknologiOppgangNedgangUnik_Vader[[#This Row],[Open]]-TeknologiOppgangNedgangUnik_Vader[[#This Row],[Close]])/TeknologiOppgangNedgangUnik_Vader[[#This Row],[Close]]</f>
        <v>#DIV/0!</v>
      </c>
      <c r="H1614" s="1"/>
      <c r="I1614" s="1"/>
      <c r="J1614" s="1"/>
      <c r="K1614" s="1"/>
      <c r="M1614" s="1"/>
      <c r="N1614" s="1"/>
      <c r="O1614" s="1"/>
      <c r="P1614" s="1"/>
      <c r="Q1614" s="1"/>
      <c r="R1614" s="1"/>
      <c r="S1614" s="1"/>
      <c r="T1614" s="1"/>
      <c r="W1614" s="1"/>
      <c r="X1614" s="1"/>
      <c r="Y1614" s="1"/>
      <c r="Z1614" s="1"/>
    </row>
    <row r="1615" spans="2:26" hidden="1" x14ac:dyDescent="0.3">
      <c r="B1615" s="1"/>
      <c r="C1615" s="1"/>
      <c r="D1615" s="1"/>
      <c r="F1615" s="1"/>
      <c r="G1615" s="3" t="e">
        <f>(TeknologiOppgangNedgangUnik_Vader[[#This Row],[Open]]-TeknologiOppgangNedgangUnik_Vader[[#This Row],[Close]])/TeknologiOppgangNedgangUnik_Vader[[#This Row],[Close]]</f>
        <v>#DIV/0!</v>
      </c>
      <c r="H1615" s="1"/>
      <c r="I1615" s="1"/>
      <c r="J1615" s="1"/>
      <c r="K1615" s="1"/>
      <c r="M1615" s="1"/>
      <c r="N1615" s="1"/>
      <c r="O1615" s="1"/>
      <c r="P1615" s="1"/>
      <c r="Q1615" s="1"/>
      <c r="R1615" s="1"/>
      <c r="S1615" s="1"/>
      <c r="T1615" s="1"/>
      <c r="W1615" s="1"/>
      <c r="X1615" s="1"/>
      <c r="Y1615" s="1"/>
      <c r="Z1615" s="1"/>
    </row>
    <row r="1616" spans="2:26" hidden="1" x14ac:dyDescent="0.3">
      <c r="B1616" s="1"/>
      <c r="C1616" s="1"/>
      <c r="D1616" s="1"/>
      <c r="F1616" s="1"/>
      <c r="G1616" s="3" t="e">
        <f>(TeknologiOppgangNedgangUnik_Vader[[#This Row],[Open]]-TeknologiOppgangNedgangUnik_Vader[[#This Row],[Close]])/TeknologiOppgangNedgangUnik_Vader[[#This Row],[Close]]</f>
        <v>#DIV/0!</v>
      </c>
      <c r="H1616" s="1"/>
      <c r="I1616" s="1"/>
      <c r="J1616" s="1"/>
      <c r="K1616" s="1"/>
      <c r="M1616" s="1"/>
      <c r="N1616" s="1"/>
      <c r="O1616" s="1"/>
      <c r="P1616" s="1"/>
      <c r="Q1616" s="1"/>
      <c r="R1616" s="1"/>
      <c r="S1616" s="1"/>
      <c r="T1616" s="1"/>
      <c r="W1616" s="1"/>
      <c r="X1616" s="1"/>
      <c r="Y1616" s="1"/>
      <c r="Z1616" s="1"/>
    </row>
    <row r="1617" spans="2:26" hidden="1" x14ac:dyDescent="0.3">
      <c r="B1617" s="1"/>
      <c r="C1617" s="1"/>
      <c r="D1617" s="1"/>
      <c r="F1617" s="1"/>
      <c r="G1617" s="3" t="e">
        <f>(TeknologiOppgangNedgangUnik_Vader[[#This Row],[Open]]-TeknologiOppgangNedgangUnik_Vader[[#This Row],[Close]])/TeknologiOppgangNedgangUnik_Vader[[#This Row],[Close]]</f>
        <v>#DIV/0!</v>
      </c>
      <c r="H1617" s="1"/>
      <c r="I1617" s="1"/>
      <c r="J1617" s="1"/>
      <c r="K1617" s="1"/>
      <c r="M1617" s="1"/>
      <c r="N1617" s="1"/>
      <c r="O1617" s="1"/>
      <c r="P1617" s="1"/>
      <c r="Q1617" s="1"/>
      <c r="R1617" s="1"/>
      <c r="S1617" s="1"/>
      <c r="T1617" s="1"/>
      <c r="W1617" s="1"/>
      <c r="X1617" s="1"/>
      <c r="Y1617" s="1"/>
      <c r="Z1617" s="1"/>
    </row>
    <row r="1618" spans="2:26" hidden="1" x14ac:dyDescent="0.3">
      <c r="B1618" s="1"/>
      <c r="C1618" s="1"/>
      <c r="D1618" s="1"/>
      <c r="F1618" s="1"/>
      <c r="G1618" s="3" t="e">
        <f>(TeknologiOppgangNedgangUnik_Vader[[#This Row],[Open]]-TeknologiOppgangNedgangUnik_Vader[[#This Row],[Close]])/TeknologiOppgangNedgangUnik_Vader[[#This Row],[Close]]</f>
        <v>#DIV/0!</v>
      </c>
      <c r="H1618" s="1"/>
      <c r="I1618" s="1"/>
      <c r="J1618" s="1"/>
      <c r="K1618" s="1"/>
      <c r="M1618" s="1"/>
      <c r="N1618" s="1"/>
      <c r="O1618" s="1"/>
      <c r="P1618" s="1"/>
      <c r="Q1618" s="1"/>
      <c r="R1618" s="1"/>
      <c r="S1618" s="1"/>
      <c r="T1618" s="1"/>
      <c r="W1618" s="1"/>
      <c r="X1618" s="1"/>
      <c r="Y1618" s="1"/>
      <c r="Z1618" s="1"/>
    </row>
    <row r="1619" spans="2:26" hidden="1" x14ac:dyDescent="0.3">
      <c r="B1619" s="1"/>
      <c r="C1619" s="1"/>
      <c r="D1619" s="1"/>
      <c r="F1619" s="1"/>
      <c r="G1619" s="3" t="e">
        <f>(TeknologiOppgangNedgangUnik_Vader[[#This Row],[Open]]-TeknologiOppgangNedgangUnik_Vader[[#This Row],[Close]])/TeknologiOppgangNedgangUnik_Vader[[#This Row],[Close]]</f>
        <v>#DIV/0!</v>
      </c>
      <c r="H1619" s="1"/>
      <c r="I1619" s="1"/>
      <c r="J1619" s="1"/>
      <c r="K1619" s="1"/>
      <c r="M1619" s="1"/>
      <c r="N1619" s="1"/>
      <c r="O1619" s="1"/>
      <c r="P1619" s="1"/>
      <c r="Q1619" s="1"/>
      <c r="R1619" s="1"/>
      <c r="S1619" s="1"/>
      <c r="T1619" s="1"/>
      <c r="W1619" s="1"/>
      <c r="X1619" s="1"/>
      <c r="Y1619" s="1"/>
      <c r="Z1619" s="1"/>
    </row>
    <row r="1620" spans="2:26" hidden="1" x14ac:dyDescent="0.3">
      <c r="B1620" s="1"/>
      <c r="C1620" s="1"/>
      <c r="D1620" s="1"/>
      <c r="F1620" s="1"/>
      <c r="G1620" s="3" t="e">
        <f>(TeknologiOppgangNedgangUnik_Vader[[#This Row],[Open]]-TeknologiOppgangNedgangUnik_Vader[[#This Row],[Close]])/TeknologiOppgangNedgangUnik_Vader[[#This Row],[Close]]</f>
        <v>#DIV/0!</v>
      </c>
      <c r="H1620" s="1"/>
      <c r="I1620" s="1"/>
      <c r="J1620" s="1"/>
      <c r="K1620" s="1"/>
      <c r="M1620" s="1"/>
      <c r="N1620" s="1"/>
      <c r="O1620" s="1"/>
      <c r="P1620" s="1"/>
      <c r="Q1620" s="1"/>
      <c r="R1620" s="1"/>
      <c r="S1620" s="1"/>
      <c r="T1620" s="1"/>
      <c r="W1620" s="1"/>
      <c r="X1620" s="1"/>
      <c r="Y1620" s="1"/>
      <c r="Z1620" s="1"/>
    </row>
    <row r="1621" spans="2:26" hidden="1" x14ac:dyDescent="0.3">
      <c r="B1621" s="1"/>
      <c r="C1621" s="1"/>
      <c r="D1621" s="1"/>
      <c r="F1621" s="1"/>
      <c r="G1621" s="3" t="e">
        <f>(TeknologiOppgangNedgangUnik_Vader[[#This Row],[Open]]-TeknologiOppgangNedgangUnik_Vader[[#This Row],[Close]])/TeknologiOppgangNedgangUnik_Vader[[#This Row],[Close]]</f>
        <v>#DIV/0!</v>
      </c>
      <c r="H1621" s="1"/>
      <c r="I1621" s="1"/>
      <c r="J1621" s="1"/>
      <c r="K1621" s="1"/>
      <c r="M1621" s="1"/>
      <c r="N1621" s="1"/>
      <c r="O1621" s="1"/>
      <c r="P1621" s="1"/>
      <c r="Q1621" s="1"/>
      <c r="R1621" s="1"/>
      <c r="S1621" s="1"/>
      <c r="T1621" s="1"/>
      <c r="W1621" s="1"/>
      <c r="X1621" s="1"/>
      <c r="Y1621" s="1"/>
      <c r="Z1621" s="1"/>
    </row>
    <row r="1622" spans="2:26" hidden="1" x14ac:dyDescent="0.3">
      <c r="B1622" s="1"/>
      <c r="C1622" s="1"/>
      <c r="D1622" s="1"/>
      <c r="F1622" s="1"/>
      <c r="G1622" s="3" t="e">
        <f>(TeknologiOppgangNedgangUnik_Vader[[#This Row],[Open]]-TeknologiOppgangNedgangUnik_Vader[[#This Row],[Close]])/TeknologiOppgangNedgangUnik_Vader[[#This Row],[Close]]</f>
        <v>#DIV/0!</v>
      </c>
      <c r="H1622" s="1"/>
      <c r="I1622" s="1"/>
      <c r="J1622" s="1"/>
      <c r="K1622" s="1"/>
      <c r="M1622" s="1"/>
      <c r="N1622" s="1"/>
      <c r="O1622" s="1"/>
      <c r="P1622" s="1"/>
      <c r="Q1622" s="1"/>
      <c r="R1622" s="1"/>
      <c r="S1622" s="1"/>
      <c r="T1622" s="1"/>
      <c r="W1622" s="1"/>
      <c r="X1622" s="1"/>
      <c r="Y1622" s="1"/>
      <c r="Z1622" s="1"/>
    </row>
    <row r="1623" spans="2:26" hidden="1" x14ac:dyDescent="0.3">
      <c r="B1623" s="1"/>
      <c r="C1623" s="1"/>
      <c r="D1623" s="1"/>
      <c r="F1623" s="1"/>
      <c r="G1623" s="3" t="e">
        <f>(TeknologiOppgangNedgangUnik_Vader[[#This Row],[Open]]-TeknologiOppgangNedgangUnik_Vader[[#This Row],[Close]])/TeknologiOppgangNedgangUnik_Vader[[#This Row],[Close]]</f>
        <v>#DIV/0!</v>
      </c>
      <c r="H1623" s="1"/>
      <c r="I1623" s="1"/>
      <c r="J1623" s="1"/>
      <c r="K1623" s="1"/>
      <c r="M1623" s="1"/>
      <c r="N1623" s="1"/>
      <c r="O1623" s="1"/>
      <c r="P1623" s="1"/>
      <c r="Q1623" s="1"/>
      <c r="R1623" s="1"/>
      <c r="S1623" s="1"/>
      <c r="T1623" s="1"/>
      <c r="W1623" s="1"/>
      <c r="X1623" s="1"/>
      <c r="Y1623" s="1"/>
      <c r="Z1623" s="1"/>
    </row>
    <row r="1624" spans="2:26" hidden="1" x14ac:dyDescent="0.3">
      <c r="B1624" s="1"/>
      <c r="C1624" s="1"/>
      <c r="D1624" s="1"/>
      <c r="F1624" s="1"/>
      <c r="G1624" s="3" t="e">
        <f>(TeknologiOppgangNedgangUnik_Vader[[#This Row],[Open]]-TeknologiOppgangNedgangUnik_Vader[[#This Row],[Close]])/TeknologiOppgangNedgangUnik_Vader[[#This Row],[Close]]</f>
        <v>#DIV/0!</v>
      </c>
      <c r="H1624" s="1"/>
      <c r="I1624" s="1"/>
      <c r="J1624" s="1"/>
      <c r="K1624" s="1"/>
      <c r="M1624" s="1"/>
      <c r="N1624" s="1"/>
      <c r="O1624" s="1"/>
      <c r="P1624" s="1"/>
      <c r="Q1624" s="1"/>
      <c r="R1624" s="1"/>
      <c r="S1624" s="1"/>
      <c r="T1624" s="1"/>
      <c r="W1624" s="1"/>
      <c r="X1624" s="1"/>
      <c r="Y1624" s="1"/>
      <c r="Z1624" s="1"/>
    </row>
    <row r="1625" spans="2:26" hidden="1" x14ac:dyDescent="0.3">
      <c r="B1625" s="1"/>
      <c r="C1625" s="1"/>
      <c r="D1625" s="1"/>
      <c r="F1625" s="1"/>
      <c r="G1625" s="3" t="e">
        <f>(TeknologiOppgangNedgangUnik_Vader[[#This Row],[Open]]-TeknologiOppgangNedgangUnik_Vader[[#This Row],[Close]])/TeknologiOppgangNedgangUnik_Vader[[#This Row],[Close]]</f>
        <v>#DIV/0!</v>
      </c>
      <c r="H1625" s="1"/>
      <c r="I1625" s="1"/>
      <c r="J1625" s="1"/>
      <c r="K1625" s="1"/>
      <c r="M1625" s="1"/>
      <c r="N1625" s="1"/>
      <c r="O1625" s="1"/>
      <c r="P1625" s="1"/>
      <c r="Q1625" s="1"/>
      <c r="R1625" s="1"/>
      <c r="S1625" s="1"/>
      <c r="T1625" s="1"/>
      <c r="W1625" s="1"/>
      <c r="X1625" s="1"/>
      <c r="Y1625" s="1"/>
      <c r="Z1625" s="1"/>
    </row>
    <row r="1626" spans="2:26" hidden="1" x14ac:dyDescent="0.3">
      <c r="B1626" s="1"/>
      <c r="C1626" s="1"/>
      <c r="D1626" s="1"/>
      <c r="F1626" s="1"/>
      <c r="G1626" s="3" t="e">
        <f>(TeknologiOppgangNedgangUnik_Vader[[#This Row],[Open]]-TeknologiOppgangNedgangUnik_Vader[[#This Row],[Close]])/TeknologiOppgangNedgangUnik_Vader[[#This Row],[Close]]</f>
        <v>#DIV/0!</v>
      </c>
      <c r="H1626" s="1"/>
      <c r="I1626" s="1"/>
      <c r="J1626" s="1"/>
      <c r="K1626" s="1"/>
      <c r="M1626" s="1"/>
      <c r="N1626" s="1"/>
      <c r="O1626" s="1"/>
      <c r="P1626" s="1"/>
      <c r="Q1626" s="1"/>
      <c r="R1626" s="1"/>
      <c r="S1626" s="1"/>
      <c r="T1626" s="1"/>
      <c r="W1626" s="1"/>
      <c r="X1626" s="1"/>
      <c r="Y1626" s="1"/>
      <c r="Z1626" s="1"/>
    </row>
    <row r="1627" spans="2:26" hidden="1" x14ac:dyDescent="0.3">
      <c r="B1627" s="1"/>
      <c r="C1627" s="1"/>
      <c r="D1627" s="1"/>
      <c r="F1627" s="1"/>
      <c r="G1627" s="3" t="e">
        <f>(TeknologiOppgangNedgangUnik_Vader[[#This Row],[Open]]-TeknologiOppgangNedgangUnik_Vader[[#This Row],[Close]])/TeknologiOppgangNedgangUnik_Vader[[#This Row],[Close]]</f>
        <v>#DIV/0!</v>
      </c>
      <c r="H1627" s="1"/>
      <c r="I1627" s="1"/>
      <c r="J1627" s="1"/>
      <c r="K1627" s="1"/>
      <c r="M1627" s="1"/>
      <c r="N1627" s="1"/>
      <c r="O1627" s="1"/>
      <c r="P1627" s="1"/>
      <c r="Q1627" s="1"/>
      <c r="R1627" s="1"/>
      <c r="S1627" s="1"/>
      <c r="T1627" s="1"/>
      <c r="W1627" s="1"/>
      <c r="X1627" s="1"/>
      <c r="Y1627" s="1"/>
      <c r="Z1627" s="1"/>
    </row>
    <row r="1628" spans="2:26" hidden="1" x14ac:dyDescent="0.3">
      <c r="B1628" s="1"/>
      <c r="C1628" s="1"/>
      <c r="D1628" s="1"/>
      <c r="F1628" s="1"/>
      <c r="G1628" s="3" t="e">
        <f>(TeknologiOppgangNedgangUnik_Vader[[#This Row],[Open]]-TeknologiOppgangNedgangUnik_Vader[[#This Row],[Close]])/TeknologiOppgangNedgangUnik_Vader[[#This Row],[Close]]</f>
        <v>#DIV/0!</v>
      </c>
      <c r="H1628" s="1"/>
      <c r="I1628" s="1"/>
      <c r="J1628" s="1"/>
      <c r="K1628" s="1"/>
      <c r="M1628" s="1"/>
      <c r="N1628" s="1"/>
      <c r="O1628" s="1"/>
      <c r="P1628" s="1"/>
      <c r="Q1628" s="1"/>
      <c r="R1628" s="1"/>
      <c r="S1628" s="1"/>
      <c r="T1628" s="1"/>
      <c r="W1628" s="1"/>
      <c r="X1628" s="1"/>
      <c r="Y1628" s="1"/>
      <c r="Z1628" s="1"/>
    </row>
    <row r="1629" spans="2:26" hidden="1" x14ac:dyDescent="0.3">
      <c r="B1629" s="1"/>
      <c r="C1629" s="1"/>
      <c r="D1629" s="1"/>
      <c r="F1629" s="1"/>
      <c r="G1629" s="3" t="e">
        <f>(TeknologiOppgangNedgangUnik_Vader[[#This Row],[Open]]-TeknologiOppgangNedgangUnik_Vader[[#This Row],[Close]])/TeknologiOppgangNedgangUnik_Vader[[#This Row],[Close]]</f>
        <v>#DIV/0!</v>
      </c>
      <c r="H1629" s="1"/>
      <c r="I1629" s="1"/>
      <c r="J1629" s="1"/>
      <c r="K1629" s="1"/>
      <c r="M1629" s="1"/>
      <c r="N1629" s="1"/>
      <c r="O1629" s="1"/>
      <c r="P1629" s="1"/>
      <c r="Q1629" s="1"/>
      <c r="R1629" s="1"/>
      <c r="S1629" s="1"/>
      <c r="T1629" s="1"/>
      <c r="W1629" s="1"/>
      <c r="X1629" s="1"/>
      <c r="Y1629" s="1"/>
      <c r="Z1629" s="1"/>
    </row>
    <row r="1630" spans="2:26" hidden="1" x14ac:dyDescent="0.3">
      <c r="B1630" s="1"/>
      <c r="C1630" s="1"/>
      <c r="D1630" s="1"/>
      <c r="F1630" s="1"/>
      <c r="G1630" s="3" t="e">
        <f>(TeknologiOppgangNedgangUnik_Vader[[#This Row],[Open]]-TeknologiOppgangNedgangUnik_Vader[[#This Row],[Close]])/TeknologiOppgangNedgangUnik_Vader[[#This Row],[Close]]</f>
        <v>#DIV/0!</v>
      </c>
      <c r="H1630" s="1"/>
      <c r="I1630" s="1"/>
      <c r="J1630" s="1"/>
      <c r="K1630" s="1"/>
      <c r="M1630" s="1"/>
      <c r="N1630" s="1"/>
      <c r="O1630" s="1"/>
      <c r="P1630" s="1"/>
      <c r="Q1630" s="1"/>
      <c r="R1630" s="1"/>
      <c r="S1630" s="1"/>
      <c r="T1630" s="1"/>
      <c r="W1630" s="1"/>
      <c r="X1630" s="1"/>
      <c r="Y1630" s="1"/>
      <c r="Z1630" s="1"/>
    </row>
    <row r="1631" spans="2:26" hidden="1" x14ac:dyDescent="0.3">
      <c r="B1631" s="1"/>
      <c r="C1631" s="1"/>
      <c r="D1631" s="1"/>
      <c r="F1631" s="1"/>
      <c r="G1631" s="3" t="e">
        <f>(TeknologiOppgangNedgangUnik_Vader[[#This Row],[Open]]-TeknologiOppgangNedgangUnik_Vader[[#This Row],[Close]])/TeknologiOppgangNedgangUnik_Vader[[#This Row],[Close]]</f>
        <v>#DIV/0!</v>
      </c>
      <c r="H1631" s="1"/>
      <c r="I1631" s="1"/>
      <c r="J1631" s="1"/>
      <c r="K1631" s="1"/>
      <c r="M1631" s="1"/>
      <c r="N1631" s="1"/>
      <c r="O1631" s="1"/>
      <c r="P1631" s="1"/>
      <c r="Q1631" s="1"/>
      <c r="R1631" s="1"/>
      <c r="S1631" s="1"/>
      <c r="T1631" s="1"/>
      <c r="W1631" s="1"/>
      <c r="X1631" s="1"/>
      <c r="Y1631" s="1"/>
      <c r="Z1631" s="1"/>
    </row>
    <row r="1632" spans="2:26" hidden="1" x14ac:dyDescent="0.3">
      <c r="B1632" s="1"/>
      <c r="C1632" s="1"/>
      <c r="D1632" s="1"/>
      <c r="F1632" s="1"/>
      <c r="G1632" s="3" t="e">
        <f>(TeknologiOppgangNedgangUnik_Vader[[#This Row],[Open]]-TeknologiOppgangNedgangUnik_Vader[[#This Row],[Close]])/TeknologiOppgangNedgangUnik_Vader[[#This Row],[Close]]</f>
        <v>#DIV/0!</v>
      </c>
      <c r="H1632" s="1"/>
      <c r="I1632" s="1"/>
      <c r="J1632" s="1"/>
      <c r="K1632" s="1"/>
      <c r="M1632" s="1"/>
      <c r="N1632" s="1"/>
      <c r="O1632" s="1"/>
      <c r="P1632" s="1"/>
      <c r="Q1632" s="1"/>
      <c r="R1632" s="1"/>
      <c r="S1632" s="1"/>
      <c r="T1632" s="1"/>
      <c r="W1632" s="1"/>
      <c r="X1632" s="1"/>
      <c r="Y1632" s="1"/>
      <c r="Z1632" s="1"/>
    </row>
    <row r="1633" spans="2:26" hidden="1" x14ac:dyDescent="0.3">
      <c r="B1633" s="1"/>
      <c r="C1633" s="1"/>
      <c r="D1633" s="1"/>
      <c r="F1633" s="1"/>
      <c r="G1633" s="3" t="e">
        <f>(TeknologiOppgangNedgangUnik_Vader[[#This Row],[Open]]-TeknologiOppgangNedgangUnik_Vader[[#This Row],[Close]])/TeknologiOppgangNedgangUnik_Vader[[#This Row],[Close]]</f>
        <v>#DIV/0!</v>
      </c>
      <c r="H1633" s="1"/>
      <c r="I1633" s="1"/>
      <c r="J1633" s="1"/>
      <c r="K1633" s="1"/>
      <c r="M1633" s="1"/>
      <c r="N1633" s="1"/>
      <c r="O1633" s="1"/>
      <c r="P1633" s="1"/>
      <c r="Q1633" s="1"/>
      <c r="R1633" s="1"/>
      <c r="S1633" s="1"/>
      <c r="T1633" s="1"/>
      <c r="W1633" s="1"/>
      <c r="X1633" s="1"/>
      <c r="Y1633" s="1"/>
      <c r="Z1633" s="1"/>
    </row>
    <row r="1634" spans="2:26" hidden="1" x14ac:dyDescent="0.3">
      <c r="B1634" s="1"/>
      <c r="C1634" s="1"/>
      <c r="D1634" s="1"/>
      <c r="F1634" s="1"/>
      <c r="G1634" s="3" t="e">
        <f>(TeknologiOppgangNedgangUnik_Vader[[#This Row],[Open]]-TeknologiOppgangNedgangUnik_Vader[[#This Row],[Close]])/TeknologiOppgangNedgangUnik_Vader[[#This Row],[Close]]</f>
        <v>#DIV/0!</v>
      </c>
      <c r="H1634" s="1"/>
      <c r="I1634" s="1"/>
      <c r="J1634" s="1"/>
      <c r="K1634" s="1"/>
      <c r="M1634" s="1"/>
      <c r="N1634" s="1"/>
      <c r="O1634" s="1"/>
      <c r="P1634" s="1"/>
      <c r="Q1634" s="1"/>
      <c r="R1634" s="1"/>
      <c r="S1634" s="1"/>
      <c r="T1634" s="1"/>
      <c r="W1634" s="1"/>
      <c r="X1634" s="1"/>
      <c r="Y1634" s="1"/>
      <c r="Z1634" s="1"/>
    </row>
    <row r="1635" spans="2:26" hidden="1" x14ac:dyDescent="0.3">
      <c r="B1635" s="1"/>
      <c r="C1635" s="1"/>
      <c r="D1635" s="1"/>
      <c r="F1635" s="1"/>
      <c r="G1635" s="3" t="e">
        <f>(TeknologiOppgangNedgangUnik_Vader[[#This Row],[Open]]-TeknologiOppgangNedgangUnik_Vader[[#This Row],[Close]])/TeknologiOppgangNedgangUnik_Vader[[#This Row],[Close]]</f>
        <v>#DIV/0!</v>
      </c>
      <c r="H1635" s="1"/>
      <c r="I1635" s="1"/>
      <c r="J1635" s="1"/>
      <c r="K1635" s="1"/>
      <c r="M1635" s="1"/>
      <c r="N1635" s="1"/>
      <c r="O1635" s="1"/>
      <c r="P1635" s="1"/>
      <c r="Q1635" s="1"/>
      <c r="R1635" s="1"/>
      <c r="S1635" s="1"/>
      <c r="T1635" s="1"/>
      <c r="W1635" s="1"/>
      <c r="X1635" s="1"/>
      <c r="Y1635" s="1"/>
      <c r="Z1635" s="1"/>
    </row>
    <row r="1636" spans="2:26" hidden="1" x14ac:dyDescent="0.3">
      <c r="B1636" s="1"/>
      <c r="C1636" s="1"/>
      <c r="D1636" s="1"/>
      <c r="F1636" s="1"/>
      <c r="G1636" s="3" t="e">
        <f>(TeknologiOppgangNedgangUnik_Vader[[#This Row],[Open]]-TeknologiOppgangNedgangUnik_Vader[[#This Row],[Close]])/TeknologiOppgangNedgangUnik_Vader[[#This Row],[Close]]</f>
        <v>#DIV/0!</v>
      </c>
      <c r="H1636" s="1"/>
      <c r="I1636" s="1"/>
      <c r="J1636" s="1"/>
      <c r="K1636" s="1"/>
      <c r="M1636" s="1"/>
      <c r="N1636" s="1"/>
      <c r="O1636" s="1"/>
      <c r="P1636" s="1"/>
      <c r="Q1636" s="1"/>
      <c r="R1636" s="1"/>
      <c r="S1636" s="1"/>
      <c r="T1636" s="1"/>
      <c r="W1636" s="1"/>
      <c r="X1636" s="1"/>
      <c r="Y1636" s="1"/>
      <c r="Z1636" s="1"/>
    </row>
    <row r="1637" spans="2:26" hidden="1" x14ac:dyDescent="0.3">
      <c r="B1637" s="1"/>
      <c r="C1637" s="1"/>
      <c r="D1637" s="1"/>
      <c r="F1637" s="1"/>
      <c r="G1637" s="3" t="e">
        <f>(TeknologiOppgangNedgangUnik_Vader[[#This Row],[Open]]-TeknologiOppgangNedgangUnik_Vader[[#This Row],[Close]])/TeknologiOppgangNedgangUnik_Vader[[#This Row],[Close]]</f>
        <v>#DIV/0!</v>
      </c>
      <c r="H1637" s="1"/>
      <c r="I1637" s="1"/>
      <c r="J1637" s="1"/>
      <c r="K1637" s="1"/>
      <c r="M1637" s="1"/>
      <c r="N1637" s="1"/>
      <c r="O1637" s="1"/>
      <c r="P1637" s="1"/>
      <c r="Q1637" s="1"/>
      <c r="R1637" s="1"/>
      <c r="S1637" s="1"/>
      <c r="T1637" s="1"/>
      <c r="W1637" s="1"/>
      <c r="X1637" s="1"/>
      <c r="Y1637" s="1"/>
      <c r="Z1637" s="1"/>
    </row>
    <row r="1638" spans="2:26" hidden="1" x14ac:dyDescent="0.3">
      <c r="B1638" s="1"/>
      <c r="C1638" s="1"/>
      <c r="D1638" s="1"/>
      <c r="F1638" s="1"/>
      <c r="G1638" s="3" t="e">
        <f>(TeknologiOppgangNedgangUnik_Vader[[#This Row],[Open]]-TeknologiOppgangNedgangUnik_Vader[[#This Row],[Close]])/TeknologiOppgangNedgangUnik_Vader[[#This Row],[Close]]</f>
        <v>#DIV/0!</v>
      </c>
      <c r="H1638" s="1"/>
      <c r="I1638" s="1"/>
      <c r="J1638" s="1"/>
      <c r="K1638" s="1"/>
      <c r="M1638" s="1"/>
      <c r="N1638" s="1"/>
      <c r="O1638" s="1"/>
      <c r="P1638" s="1"/>
      <c r="Q1638" s="1"/>
      <c r="R1638" s="1"/>
      <c r="S1638" s="1"/>
      <c r="T1638" s="1"/>
      <c r="W1638" s="1"/>
      <c r="X1638" s="1"/>
      <c r="Y1638" s="1"/>
      <c r="Z1638" s="1"/>
    </row>
    <row r="1639" spans="2:26" hidden="1" x14ac:dyDescent="0.3">
      <c r="B1639" s="1"/>
      <c r="C1639" s="1"/>
      <c r="D1639" s="1"/>
      <c r="F1639" s="1"/>
      <c r="G1639" s="3" t="e">
        <f>(TeknologiOppgangNedgangUnik_Vader[[#This Row],[Open]]-TeknologiOppgangNedgangUnik_Vader[[#This Row],[Close]])/TeknologiOppgangNedgangUnik_Vader[[#This Row],[Close]]</f>
        <v>#DIV/0!</v>
      </c>
      <c r="H1639" s="1"/>
      <c r="I1639" s="1"/>
      <c r="J1639" s="1"/>
      <c r="K1639" s="1"/>
      <c r="M1639" s="1"/>
      <c r="N1639" s="1"/>
      <c r="O1639" s="1"/>
      <c r="P1639" s="1"/>
      <c r="Q1639" s="1"/>
      <c r="R1639" s="1"/>
      <c r="S1639" s="1"/>
      <c r="T1639" s="1"/>
      <c r="W1639" s="1"/>
      <c r="X1639" s="1"/>
      <c r="Y1639" s="1"/>
      <c r="Z1639" s="1"/>
    </row>
    <row r="1640" spans="2:26" hidden="1" x14ac:dyDescent="0.3">
      <c r="B1640" s="1"/>
      <c r="C1640" s="1"/>
      <c r="D1640" s="1"/>
      <c r="F1640" s="1"/>
      <c r="G1640" s="3" t="e">
        <f>(TeknologiOppgangNedgangUnik_Vader[[#This Row],[Open]]-TeknologiOppgangNedgangUnik_Vader[[#This Row],[Close]])/TeknologiOppgangNedgangUnik_Vader[[#This Row],[Close]]</f>
        <v>#DIV/0!</v>
      </c>
      <c r="H1640" s="1"/>
      <c r="I1640" s="1"/>
      <c r="J1640" s="1"/>
      <c r="K1640" s="1"/>
      <c r="M1640" s="1"/>
      <c r="N1640" s="1"/>
      <c r="O1640" s="1"/>
      <c r="P1640" s="1"/>
      <c r="Q1640" s="1"/>
      <c r="R1640" s="1"/>
      <c r="S1640" s="1"/>
      <c r="T1640" s="1"/>
      <c r="W1640" s="1"/>
      <c r="X1640" s="1"/>
      <c r="Y1640" s="1"/>
      <c r="Z1640" s="1"/>
    </row>
    <row r="1641" spans="2:26" hidden="1" x14ac:dyDescent="0.3">
      <c r="B1641" s="1"/>
      <c r="C1641" s="1"/>
      <c r="D1641" s="1"/>
      <c r="F1641" s="1"/>
      <c r="G1641" s="3" t="e">
        <f>(TeknologiOppgangNedgangUnik_Vader[[#This Row],[Open]]-TeknologiOppgangNedgangUnik_Vader[[#This Row],[Close]])/TeknologiOppgangNedgangUnik_Vader[[#This Row],[Close]]</f>
        <v>#DIV/0!</v>
      </c>
      <c r="H1641" s="1"/>
      <c r="I1641" s="1"/>
      <c r="J1641" s="1"/>
      <c r="K1641" s="1"/>
      <c r="M1641" s="1"/>
      <c r="N1641" s="1"/>
      <c r="O1641" s="1"/>
      <c r="P1641" s="1"/>
      <c r="Q1641" s="1"/>
      <c r="R1641" s="1"/>
      <c r="S1641" s="1"/>
      <c r="T1641" s="1"/>
      <c r="W1641" s="1"/>
      <c r="X1641" s="1"/>
      <c r="Y1641" s="1"/>
      <c r="Z1641" s="1"/>
    </row>
    <row r="1642" spans="2:26" hidden="1" x14ac:dyDescent="0.3">
      <c r="B1642" s="1"/>
      <c r="C1642" s="1"/>
      <c r="D1642" s="1"/>
      <c r="F1642" s="1"/>
      <c r="G1642" s="3" t="e">
        <f>(TeknologiOppgangNedgangUnik_Vader[[#This Row],[Open]]-TeknologiOppgangNedgangUnik_Vader[[#This Row],[Close]])/TeknologiOppgangNedgangUnik_Vader[[#This Row],[Close]]</f>
        <v>#DIV/0!</v>
      </c>
      <c r="H1642" s="1"/>
      <c r="I1642" s="1"/>
      <c r="J1642" s="1"/>
      <c r="K1642" s="1"/>
      <c r="M1642" s="1"/>
      <c r="N1642" s="1"/>
      <c r="O1642" s="1"/>
      <c r="P1642" s="1"/>
      <c r="Q1642" s="1"/>
      <c r="R1642" s="1"/>
      <c r="S1642" s="1"/>
      <c r="T1642" s="1"/>
      <c r="W1642" s="1"/>
      <c r="X1642" s="1"/>
      <c r="Y1642" s="1"/>
      <c r="Z1642" s="1"/>
    </row>
    <row r="1643" spans="2:26" hidden="1" x14ac:dyDescent="0.3">
      <c r="B1643" s="1"/>
      <c r="C1643" s="1"/>
      <c r="D1643" s="1"/>
      <c r="F1643" s="1"/>
      <c r="G1643" s="3" t="e">
        <f>(TeknologiOppgangNedgangUnik_Vader[[#This Row],[Open]]-TeknologiOppgangNedgangUnik_Vader[[#This Row],[Close]])/TeknologiOppgangNedgangUnik_Vader[[#This Row],[Close]]</f>
        <v>#DIV/0!</v>
      </c>
      <c r="H1643" s="1"/>
      <c r="I1643" s="1"/>
      <c r="J1643" s="1"/>
      <c r="K1643" s="1"/>
      <c r="M1643" s="1"/>
      <c r="N1643" s="1"/>
      <c r="O1643" s="1"/>
      <c r="P1643" s="1"/>
      <c r="Q1643" s="1"/>
      <c r="R1643" s="1"/>
      <c r="S1643" s="1"/>
      <c r="T1643" s="1"/>
      <c r="W1643" s="1"/>
      <c r="X1643" s="1"/>
      <c r="Y1643" s="1"/>
      <c r="Z1643" s="1"/>
    </row>
    <row r="1644" spans="2:26" hidden="1" x14ac:dyDescent="0.3">
      <c r="B1644" s="1"/>
      <c r="C1644" s="1"/>
      <c r="D1644" s="1"/>
      <c r="F1644" s="1"/>
      <c r="G1644" s="3" t="e">
        <f>(TeknologiOppgangNedgangUnik_Vader[[#This Row],[Open]]-TeknologiOppgangNedgangUnik_Vader[[#This Row],[Close]])/TeknologiOppgangNedgangUnik_Vader[[#This Row],[Close]]</f>
        <v>#DIV/0!</v>
      </c>
      <c r="H1644" s="1"/>
      <c r="I1644" s="1"/>
      <c r="J1644" s="1"/>
      <c r="K1644" s="1"/>
      <c r="M1644" s="1"/>
      <c r="N1644" s="1"/>
      <c r="O1644" s="1"/>
      <c r="P1644" s="1"/>
      <c r="Q1644" s="1"/>
      <c r="R1644" s="1"/>
      <c r="S1644" s="1"/>
      <c r="T1644" s="1"/>
      <c r="W1644" s="1"/>
      <c r="X1644" s="1"/>
      <c r="Y1644" s="1"/>
      <c r="Z1644" s="1"/>
    </row>
    <row r="1645" spans="2:26" hidden="1" x14ac:dyDescent="0.3">
      <c r="B1645" s="1"/>
      <c r="C1645" s="1"/>
      <c r="D1645" s="1"/>
      <c r="F1645" s="1"/>
      <c r="G1645" s="3" t="e">
        <f>(TeknologiOppgangNedgangUnik_Vader[[#This Row],[Open]]-TeknologiOppgangNedgangUnik_Vader[[#This Row],[Close]])/TeknologiOppgangNedgangUnik_Vader[[#This Row],[Close]]</f>
        <v>#DIV/0!</v>
      </c>
      <c r="H1645" s="1"/>
      <c r="I1645" s="1"/>
      <c r="J1645" s="1"/>
      <c r="K1645" s="1"/>
      <c r="M1645" s="1"/>
      <c r="N1645" s="1"/>
      <c r="O1645" s="1"/>
      <c r="P1645" s="1"/>
      <c r="Q1645" s="1"/>
      <c r="R1645" s="1"/>
      <c r="S1645" s="1"/>
      <c r="T1645" s="1"/>
      <c r="W1645" s="1"/>
      <c r="X1645" s="1"/>
      <c r="Y1645" s="1"/>
      <c r="Z1645" s="1"/>
    </row>
    <row r="1646" spans="2:26" hidden="1" x14ac:dyDescent="0.3">
      <c r="B1646" s="1"/>
      <c r="C1646" s="1"/>
      <c r="D1646" s="1"/>
      <c r="F1646" s="1"/>
      <c r="G1646" s="3" t="e">
        <f>(TeknologiOppgangNedgangUnik_Vader[[#This Row],[Open]]-TeknologiOppgangNedgangUnik_Vader[[#This Row],[Close]])/TeknologiOppgangNedgangUnik_Vader[[#This Row],[Close]]</f>
        <v>#DIV/0!</v>
      </c>
      <c r="H1646" s="1"/>
      <c r="I1646" s="1"/>
      <c r="J1646" s="1"/>
      <c r="K1646" s="1"/>
      <c r="M1646" s="1"/>
      <c r="N1646" s="1"/>
      <c r="O1646" s="1"/>
      <c r="P1646" s="1"/>
      <c r="Q1646" s="1"/>
      <c r="R1646" s="1"/>
      <c r="S1646" s="1"/>
      <c r="T1646" s="1"/>
      <c r="W1646" s="1"/>
      <c r="X1646" s="1"/>
      <c r="Y1646" s="1"/>
      <c r="Z1646" s="1"/>
    </row>
    <row r="1647" spans="2:26" hidden="1" x14ac:dyDescent="0.3">
      <c r="B1647" s="1"/>
      <c r="C1647" s="1"/>
      <c r="D1647" s="1"/>
      <c r="F1647" s="1"/>
      <c r="G1647" s="3" t="e">
        <f>(TeknologiOppgangNedgangUnik_Vader[[#This Row],[Open]]-TeknologiOppgangNedgangUnik_Vader[[#This Row],[Close]])/TeknologiOppgangNedgangUnik_Vader[[#This Row],[Close]]</f>
        <v>#DIV/0!</v>
      </c>
      <c r="H1647" s="1"/>
      <c r="I1647" s="1"/>
      <c r="J1647" s="1"/>
      <c r="K1647" s="1"/>
      <c r="M1647" s="1"/>
      <c r="N1647" s="1"/>
      <c r="O1647" s="1"/>
      <c r="P1647" s="1"/>
      <c r="Q1647" s="1"/>
      <c r="R1647" s="1"/>
      <c r="S1647" s="1"/>
      <c r="T1647" s="1"/>
      <c r="W1647" s="1"/>
      <c r="X1647" s="1"/>
      <c r="Y1647" s="1"/>
      <c r="Z1647" s="1"/>
    </row>
    <row r="1648" spans="2:26" hidden="1" x14ac:dyDescent="0.3">
      <c r="B1648" s="1"/>
      <c r="C1648" s="1"/>
      <c r="D1648" s="1"/>
      <c r="F1648" s="1"/>
      <c r="G1648" s="3" t="e">
        <f>(TeknologiOppgangNedgangUnik_Vader[[#This Row],[Open]]-TeknologiOppgangNedgangUnik_Vader[[#This Row],[Close]])/TeknologiOppgangNedgangUnik_Vader[[#This Row],[Close]]</f>
        <v>#DIV/0!</v>
      </c>
      <c r="H1648" s="1"/>
      <c r="I1648" s="1"/>
      <c r="J1648" s="1"/>
      <c r="K1648" s="1"/>
      <c r="M1648" s="1"/>
      <c r="N1648" s="1"/>
      <c r="O1648" s="1"/>
      <c r="P1648" s="1"/>
      <c r="Q1648" s="1"/>
      <c r="R1648" s="1"/>
      <c r="S1648" s="1"/>
      <c r="T1648" s="1"/>
      <c r="W1648" s="1"/>
      <c r="X1648" s="1"/>
      <c r="Y1648" s="1"/>
      <c r="Z1648" s="1"/>
    </row>
    <row r="1649" spans="2:26" hidden="1" x14ac:dyDescent="0.3">
      <c r="B1649" s="1"/>
      <c r="C1649" s="1"/>
      <c r="D1649" s="1"/>
      <c r="F1649" s="1"/>
      <c r="G1649" s="3" t="e">
        <f>(TeknologiOppgangNedgangUnik_Vader[[#This Row],[Open]]-TeknologiOppgangNedgangUnik_Vader[[#This Row],[Close]])/TeknologiOppgangNedgangUnik_Vader[[#This Row],[Close]]</f>
        <v>#DIV/0!</v>
      </c>
      <c r="H1649" s="1"/>
      <c r="I1649" s="1"/>
      <c r="J1649" s="1"/>
      <c r="K1649" s="1"/>
      <c r="M1649" s="1"/>
      <c r="N1649" s="1"/>
      <c r="O1649" s="1"/>
      <c r="P1649" s="1"/>
      <c r="Q1649" s="1"/>
      <c r="R1649" s="1"/>
      <c r="S1649" s="1"/>
      <c r="T1649" s="1"/>
      <c r="W1649" s="1"/>
      <c r="X1649" s="1"/>
      <c r="Y1649" s="1"/>
      <c r="Z1649" s="1"/>
    </row>
    <row r="1650" spans="2:26" hidden="1" x14ac:dyDescent="0.3">
      <c r="B1650" s="1"/>
      <c r="C1650" s="1"/>
      <c r="D1650" s="1"/>
      <c r="F1650" s="1"/>
      <c r="G1650" s="3" t="e">
        <f>(TeknologiOppgangNedgangUnik_Vader[[#This Row],[Open]]-TeknologiOppgangNedgangUnik_Vader[[#This Row],[Close]])/TeknologiOppgangNedgangUnik_Vader[[#This Row],[Close]]</f>
        <v>#DIV/0!</v>
      </c>
      <c r="H1650" s="1"/>
      <c r="I1650" s="1"/>
      <c r="J1650" s="1"/>
      <c r="K1650" s="1"/>
      <c r="M1650" s="1"/>
      <c r="N1650" s="1"/>
      <c r="O1650" s="1"/>
      <c r="P1650" s="1"/>
      <c r="Q1650" s="1"/>
      <c r="R1650" s="1"/>
      <c r="S1650" s="1"/>
      <c r="T1650" s="1"/>
      <c r="W1650" s="1"/>
      <c r="X1650" s="1"/>
      <c r="Y1650" s="1"/>
      <c r="Z1650" s="1"/>
    </row>
    <row r="1651" spans="2:26" hidden="1" x14ac:dyDescent="0.3">
      <c r="B1651" s="1"/>
      <c r="C1651" s="1"/>
      <c r="D1651" s="1"/>
      <c r="F1651" s="1"/>
      <c r="G1651" s="3" t="e">
        <f>(TeknologiOppgangNedgangUnik_Vader[[#This Row],[Open]]-TeknologiOppgangNedgangUnik_Vader[[#This Row],[Close]])/TeknologiOppgangNedgangUnik_Vader[[#This Row],[Close]]</f>
        <v>#DIV/0!</v>
      </c>
      <c r="H1651" s="1"/>
      <c r="I1651" s="1"/>
      <c r="J1651" s="1"/>
      <c r="K1651" s="1"/>
      <c r="M1651" s="1"/>
      <c r="N1651" s="1"/>
      <c r="O1651" s="1"/>
      <c r="P1651" s="1"/>
      <c r="Q1651" s="1"/>
      <c r="R1651" s="1"/>
      <c r="S1651" s="1"/>
      <c r="T1651" s="1"/>
      <c r="W1651" s="1"/>
      <c r="X1651" s="1"/>
      <c r="Y1651" s="1"/>
      <c r="Z1651" s="1"/>
    </row>
    <row r="1652" spans="2:26" hidden="1" x14ac:dyDescent="0.3">
      <c r="B1652" s="1"/>
      <c r="C1652" s="1"/>
      <c r="D1652" s="1"/>
      <c r="F1652" s="1"/>
      <c r="G1652" s="3" t="e">
        <f>(TeknologiOppgangNedgangUnik_Vader[[#This Row],[Open]]-TeknologiOppgangNedgangUnik_Vader[[#This Row],[Close]])/TeknologiOppgangNedgangUnik_Vader[[#This Row],[Close]]</f>
        <v>#DIV/0!</v>
      </c>
      <c r="H1652" s="1"/>
      <c r="I1652" s="1"/>
      <c r="J1652" s="1"/>
      <c r="K1652" s="1"/>
      <c r="M1652" s="1"/>
      <c r="N1652" s="1"/>
      <c r="O1652" s="1"/>
      <c r="P1652" s="1"/>
      <c r="Q1652" s="1"/>
      <c r="R1652" s="1"/>
      <c r="S1652" s="1"/>
      <c r="T1652" s="1"/>
      <c r="W1652" s="1"/>
      <c r="X1652" s="1"/>
      <c r="Y1652" s="1"/>
      <c r="Z1652" s="1"/>
    </row>
    <row r="1653" spans="2:26" hidden="1" x14ac:dyDescent="0.3">
      <c r="B1653" s="1"/>
      <c r="C1653" s="1"/>
      <c r="D1653" s="1"/>
      <c r="F1653" s="1"/>
      <c r="G1653" s="3" t="e">
        <f>(TeknologiOppgangNedgangUnik_Vader[[#This Row],[Open]]-TeknologiOppgangNedgangUnik_Vader[[#This Row],[Close]])/TeknologiOppgangNedgangUnik_Vader[[#This Row],[Close]]</f>
        <v>#DIV/0!</v>
      </c>
      <c r="H1653" s="1"/>
      <c r="I1653" s="1"/>
      <c r="J1653" s="1"/>
      <c r="K1653" s="1"/>
      <c r="M1653" s="1"/>
      <c r="N1653" s="1"/>
      <c r="O1653" s="1"/>
      <c r="P1653" s="1"/>
      <c r="Q1653" s="1"/>
      <c r="R1653" s="1"/>
      <c r="S1653" s="1"/>
      <c r="T1653" s="1"/>
      <c r="W1653" s="1"/>
      <c r="X1653" s="1"/>
      <c r="Y1653" s="1"/>
      <c r="Z1653" s="1"/>
    </row>
    <row r="1654" spans="2:26" hidden="1" x14ac:dyDescent="0.3">
      <c r="B1654" s="1"/>
      <c r="C1654" s="1"/>
      <c r="D1654" s="1"/>
      <c r="F1654" s="1"/>
      <c r="G1654" s="3" t="e">
        <f>(TeknologiOppgangNedgangUnik_Vader[[#This Row],[Open]]-TeknologiOppgangNedgangUnik_Vader[[#This Row],[Close]])/TeknologiOppgangNedgangUnik_Vader[[#This Row],[Close]]</f>
        <v>#DIV/0!</v>
      </c>
      <c r="H1654" s="1"/>
      <c r="I1654" s="1"/>
      <c r="J1654" s="1"/>
      <c r="K1654" s="1"/>
      <c r="M1654" s="1"/>
      <c r="N1654" s="1"/>
      <c r="O1654" s="1"/>
      <c r="P1654" s="1"/>
      <c r="Q1654" s="1"/>
      <c r="R1654" s="1"/>
      <c r="S1654" s="1"/>
      <c r="T1654" s="1"/>
      <c r="W1654" s="1"/>
      <c r="X1654" s="1"/>
      <c r="Y1654" s="1"/>
      <c r="Z1654" s="1"/>
    </row>
    <row r="1655" spans="2:26" hidden="1" x14ac:dyDescent="0.3">
      <c r="B1655" s="1"/>
      <c r="C1655" s="1"/>
      <c r="D1655" s="1"/>
      <c r="F1655" s="1"/>
      <c r="G1655" s="3" t="e">
        <f>(TeknologiOppgangNedgangUnik_Vader[[#This Row],[Open]]-TeknologiOppgangNedgangUnik_Vader[[#This Row],[Close]])/TeknologiOppgangNedgangUnik_Vader[[#This Row],[Close]]</f>
        <v>#DIV/0!</v>
      </c>
      <c r="H1655" s="1"/>
      <c r="I1655" s="1"/>
      <c r="J1655" s="1"/>
      <c r="K1655" s="1"/>
      <c r="M1655" s="1"/>
      <c r="N1655" s="1"/>
      <c r="O1655" s="1"/>
      <c r="P1655" s="1"/>
      <c r="Q1655" s="1"/>
      <c r="R1655" s="1"/>
      <c r="S1655" s="1"/>
      <c r="T1655" s="1"/>
      <c r="W1655" s="1"/>
      <c r="X1655" s="1"/>
      <c r="Y1655" s="1"/>
      <c r="Z1655" s="1"/>
    </row>
    <row r="1656" spans="2:26" hidden="1" x14ac:dyDescent="0.3">
      <c r="B1656" s="1"/>
      <c r="C1656" s="1"/>
      <c r="D1656" s="1"/>
      <c r="F1656" s="1"/>
      <c r="G1656" s="3" t="e">
        <f>(TeknologiOppgangNedgangUnik_Vader[[#This Row],[Open]]-TeknologiOppgangNedgangUnik_Vader[[#This Row],[Close]])/TeknologiOppgangNedgangUnik_Vader[[#This Row],[Close]]</f>
        <v>#DIV/0!</v>
      </c>
      <c r="H1656" s="1"/>
      <c r="I1656" s="1"/>
      <c r="J1656" s="1"/>
      <c r="K1656" s="1"/>
      <c r="M1656" s="1"/>
      <c r="N1656" s="1"/>
      <c r="O1656" s="1"/>
      <c r="P1656" s="1"/>
      <c r="Q1656" s="1"/>
      <c r="R1656" s="1"/>
      <c r="S1656" s="1"/>
      <c r="T1656" s="1"/>
      <c r="W1656" s="1"/>
      <c r="X1656" s="1"/>
      <c r="Y1656" s="1"/>
      <c r="Z1656" s="1"/>
    </row>
    <row r="1657" spans="2:26" hidden="1" x14ac:dyDescent="0.3">
      <c r="B1657" s="1"/>
      <c r="C1657" s="1"/>
      <c r="D1657" s="1"/>
      <c r="F1657" s="1"/>
      <c r="G1657" s="3" t="e">
        <f>(TeknologiOppgangNedgangUnik_Vader[[#This Row],[Open]]-TeknologiOppgangNedgangUnik_Vader[[#This Row],[Close]])/TeknologiOppgangNedgangUnik_Vader[[#This Row],[Close]]</f>
        <v>#DIV/0!</v>
      </c>
      <c r="H1657" s="1"/>
      <c r="I1657" s="1"/>
      <c r="J1657" s="1"/>
      <c r="K1657" s="1"/>
      <c r="M1657" s="1"/>
      <c r="N1657" s="1"/>
      <c r="O1657" s="1"/>
      <c r="P1657" s="1"/>
      <c r="Q1657" s="1"/>
      <c r="R1657" s="1"/>
      <c r="S1657" s="1"/>
      <c r="T1657" s="1"/>
      <c r="W1657" s="1"/>
      <c r="X1657" s="1"/>
      <c r="Y1657" s="1"/>
      <c r="Z1657" s="1"/>
    </row>
    <row r="1658" spans="2:26" hidden="1" x14ac:dyDescent="0.3">
      <c r="B1658" s="1"/>
      <c r="C1658" s="1"/>
      <c r="D1658" s="1"/>
      <c r="F1658" s="1"/>
      <c r="G1658" s="3" t="e">
        <f>(TeknologiOppgangNedgangUnik_Vader[[#This Row],[Open]]-TeknologiOppgangNedgangUnik_Vader[[#This Row],[Close]])/TeknologiOppgangNedgangUnik_Vader[[#This Row],[Close]]</f>
        <v>#DIV/0!</v>
      </c>
      <c r="H1658" s="1"/>
      <c r="I1658" s="1"/>
      <c r="J1658" s="1"/>
      <c r="K1658" s="1"/>
      <c r="M1658" s="1"/>
      <c r="N1658" s="1"/>
      <c r="O1658" s="1"/>
      <c r="P1658" s="1"/>
      <c r="Q1658" s="1"/>
      <c r="R1658" s="1"/>
      <c r="S1658" s="1"/>
      <c r="T1658" s="1"/>
      <c r="W1658" s="1"/>
      <c r="X1658" s="1"/>
      <c r="Y1658" s="1"/>
      <c r="Z1658" s="1"/>
    </row>
    <row r="1659" spans="2:26" hidden="1" x14ac:dyDescent="0.3">
      <c r="B1659" s="1"/>
      <c r="C1659" s="1"/>
      <c r="D1659" s="1"/>
      <c r="F1659" s="1"/>
      <c r="G1659" s="3" t="e">
        <f>(TeknologiOppgangNedgangUnik_Vader[[#This Row],[Open]]-TeknologiOppgangNedgangUnik_Vader[[#This Row],[Close]])/TeknologiOppgangNedgangUnik_Vader[[#This Row],[Close]]</f>
        <v>#DIV/0!</v>
      </c>
      <c r="H1659" s="1"/>
      <c r="I1659" s="1"/>
      <c r="J1659" s="1"/>
      <c r="K1659" s="1"/>
      <c r="M1659" s="1"/>
      <c r="N1659" s="1"/>
      <c r="O1659" s="1"/>
      <c r="P1659" s="1"/>
      <c r="Q1659" s="1"/>
      <c r="R1659" s="1"/>
      <c r="S1659" s="1"/>
      <c r="T1659" s="1"/>
      <c r="W1659" s="1"/>
      <c r="X1659" s="1"/>
      <c r="Y1659" s="1"/>
      <c r="Z1659" s="1"/>
    </row>
    <row r="1660" spans="2:26" hidden="1" x14ac:dyDescent="0.3">
      <c r="B1660" s="1"/>
      <c r="C1660" s="1"/>
      <c r="D1660" s="1"/>
      <c r="F1660" s="1"/>
      <c r="G1660" s="3" t="e">
        <f>(TeknologiOppgangNedgangUnik_Vader[[#This Row],[Open]]-TeknologiOppgangNedgangUnik_Vader[[#This Row],[Close]])/TeknologiOppgangNedgangUnik_Vader[[#This Row],[Close]]</f>
        <v>#DIV/0!</v>
      </c>
      <c r="H1660" s="1"/>
      <c r="I1660" s="1"/>
      <c r="J1660" s="1"/>
      <c r="K1660" s="1"/>
      <c r="M1660" s="1"/>
      <c r="N1660" s="1"/>
      <c r="O1660" s="1"/>
      <c r="P1660" s="1"/>
      <c r="Q1660" s="1"/>
      <c r="R1660" s="1"/>
      <c r="S1660" s="1"/>
      <c r="T1660" s="1"/>
      <c r="W1660" s="1"/>
      <c r="X1660" s="1"/>
      <c r="Y1660" s="1"/>
      <c r="Z1660" s="1"/>
    </row>
    <row r="1661" spans="2:26" hidden="1" x14ac:dyDescent="0.3">
      <c r="B1661" s="1"/>
      <c r="C1661" s="1"/>
      <c r="D1661" s="1"/>
      <c r="F1661" s="1"/>
      <c r="G1661" s="3" t="e">
        <f>(TeknologiOppgangNedgangUnik_Vader[[#This Row],[Open]]-TeknologiOppgangNedgangUnik_Vader[[#This Row],[Close]])/TeknologiOppgangNedgangUnik_Vader[[#This Row],[Close]]</f>
        <v>#DIV/0!</v>
      </c>
      <c r="H1661" s="1"/>
      <c r="I1661" s="1"/>
      <c r="J1661" s="1"/>
      <c r="K1661" s="1"/>
      <c r="M1661" s="1"/>
      <c r="N1661" s="1"/>
      <c r="O1661" s="1"/>
      <c r="P1661" s="1"/>
      <c r="Q1661" s="1"/>
      <c r="R1661" s="1"/>
      <c r="S1661" s="1"/>
      <c r="T1661" s="1"/>
      <c r="W1661" s="1"/>
      <c r="X1661" s="1"/>
      <c r="Y1661" s="1"/>
      <c r="Z1661" s="1"/>
    </row>
    <row r="1662" spans="2:26" hidden="1" x14ac:dyDescent="0.3">
      <c r="B1662" s="1"/>
      <c r="C1662" s="1"/>
      <c r="D1662" s="1"/>
      <c r="F1662" s="1"/>
      <c r="G1662" s="3" t="e">
        <f>(TeknologiOppgangNedgangUnik_Vader[[#This Row],[Open]]-TeknologiOppgangNedgangUnik_Vader[[#This Row],[Close]])/TeknologiOppgangNedgangUnik_Vader[[#This Row],[Close]]</f>
        <v>#DIV/0!</v>
      </c>
      <c r="H1662" s="1"/>
      <c r="I1662" s="1"/>
      <c r="J1662" s="1"/>
      <c r="K1662" s="1"/>
      <c r="M1662" s="1"/>
      <c r="N1662" s="1"/>
      <c r="O1662" s="1"/>
      <c r="P1662" s="1"/>
      <c r="Q1662" s="1"/>
      <c r="R1662" s="1"/>
      <c r="S1662" s="1"/>
      <c r="T1662" s="1"/>
      <c r="W1662" s="1"/>
      <c r="X1662" s="1"/>
      <c r="Y1662" s="1"/>
      <c r="Z1662" s="1"/>
    </row>
    <row r="1663" spans="2:26" hidden="1" x14ac:dyDescent="0.3">
      <c r="B1663" s="1"/>
      <c r="C1663" s="1"/>
      <c r="D1663" s="1"/>
      <c r="F1663" s="1"/>
      <c r="G1663" s="3" t="e">
        <f>(TeknologiOppgangNedgangUnik_Vader[[#This Row],[Open]]-TeknologiOppgangNedgangUnik_Vader[[#This Row],[Close]])/TeknologiOppgangNedgangUnik_Vader[[#This Row],[Close]]</f>
        <v>#DIV/0!</v>
      </c>
      <c r="H1663" s="1"/>
      <c r="I1663" s="1"/>
      <c r="J1663" s="1"/>
      <c r="K1663" s="1"/>
      <c r="M1663" s="1"/>
      <c r="N1663" s="1"/>
      <c r="O1663" s="1"/>
      <c r="P1663" s="1"/>
      <c r="Q1663" s="1"/>
      <c r="R1663" s="1"/>
      <c r="S1663" s="1"/>
      <c r="T1663" s="1"/>
      <c r="W1663" s="1"/>
      <c r="X1663" s="1"/>
      <c r="Y1663" s="1"/>
      <c r="Z1663" s="1"/>
    </row>
    <row r="1664" spans="2:26" hidden="1" x14ac:dyDescent="0.3">
      <c r="B1664" s="1"/>
      <c r="C1664" s="1"/>
      <c r="D1664" s="1"/>
      <c r="F1664" s="1"/>
      <c r="G1664" s="3" t="e">
        <f>(TeknologiOppgangNedgangUnik_Vader[[#This Row],[Open]]-TeknologiOppgangNedgangUnik_Vader[[#This Row],[Close]])/TeknologiOppgangNedgangUnik_Vader[[#This Row],[Close]]</f>
        <v>#DIV/0!</v>
      </c>
      <c r="H1664" s="1"/>
      <c r="I1664" s="1"/>
      <c r="J1664" s="1"/>
      <c r="K1664" s="1"/>
      <c r="M1664" s="1"/>
      <c r="N1664" s="1"/>
      <c r="O1664" s="1"/>
      <c r="P1664" s="1"/>
      <c r="Q1664" s="1"/>
      <c r="R1664" s="1"/>
      <c r="S1664" s="1"/>
      <c r="T1664" s="1"/>
      <c r="W1664" s="1"/>
      <c r="X1664" s="1"/>
      <c r="Y1664" s="1"/>
      <c r="Z1664" s="1"/>
    </row>
    <row r="1665" spans="2:26" hidden="1" x14ac:dyDescent="0.3">
      <c r="B1665" s="1"/>
      <c r="C1665" s="1"/>
      <c r="D1665" s="1"/>
      <c r="F1665" s="1"/>
      <c r="G1665" s="3" t="e">
        <f>(TeknologiOppgangNedgangUnik_Vader[[#This Row],[Open]]-TeknologiOppgangNedgangUnik_Vader[[#This Row],[Close]])/TeknologiOppgangNedgangUnik_Vader[[#This Row],[Close]]</f>
        <v>#DIV/0!</v>
      </c>
      <c r="H1665" s="1"/>
      <c r="I1665" s="1"/>
      <c r="J1665" s="1"/>
      <c r="K1665" s="1"/>
      <c r="M1665" s="1"/>
      <c r="N1665" s="1"/>
      <c r="O1665" s="1"/>
      <c r="P1665" s="1"/>
      <c r="Q1665" s="1"/>
      <c r="R1665" s="1"/>
      <c r="S1665" s="1"/>
      <c r="T1665" s="1"/>
      <c r="W1665" s="1"/>
      <c r="X1665" s="1"/>
      <c r="Y1665" s="1"/>
      <c r="Z1665" s="1"/>
    </row>
    <row r="1666" spans="2:26" hidden="1" x14ac:dyDescent="0.3">
      <c r="B1666" s="1"/>
      <c r="C1666" s="1"/>
      <c r="D1666" s="1"/>
      <c r="F1666" s="1"/>
      <c r="G1666" s="3" t="e">
        <f>(TeknologiOppgangNedgangUnik_Vader[[#This Row],[Open]]-TeknologiOppgangNedgangUnik_Vader[[#This Row],[Close]])/TeknologiOppgangNedgangUnik_Vader[[#This Row],[Close]]</f>
        <v>#DIV/0!</v>
      </c>
      <c r="H1666" s="1"/>
      <c r="I1666" s="1"/>
      <c r="J1666" s="1"/>
      <c r="K1666" s="1"/>
      <c r="M1666" s="1"/>
      <c r="N1666" s="1"/>
      <c r="O1666" s="1"/>
      <c r="P1666" s="1"/>
      <c r="Q1666" s="1"/>
      <c r="R1666" s="1"/>
      <c r="S1666" s="1"/>
      <c r="T1666" s="1"/>
      <c r="W1666" s="1"/>
      <c r="X1666" s="1"/>
      <c r="Y1666" s="1"/>
      <c r="Z1666" s="1"/>
    </row>
    <row r="1667" spans="2:26" hidden="1" x14ac:dyDescent="0.3">
      <c r="B1667" s="1"/>
      <c r="C1667" s="1"/>
      <c r="D1667" s="1"/>
      <c r="F1667" s="1"/>
      <c r="G1667" s="3" t="e">
        <f>(TeknologiOppgangNedgangUnik_Vader[[#This Row],[Open]]-TeknologiOppgangNedgangUnik_Vader[[#This Row],[Close]])/TeknologiOppgangNedgangUnik_Vader[[#This Row],[Close]]</f>
        <v>#DIV/0!</v>
      </c>
      <c r="H1667" s="1"/>
      <c r="I1667" s="1"/>
      <c r="J1667" s="1"/>
      <c r="K1667" s="1"/>
      <c r="M1667" s="1"/>
      <c r="N1667" s="1"/>
      <c r="O1667" s="1"/>
      <c r="P1667" s="1"/>
      <c r="Q1667" s="1"/>
      <c r="R1667" s="1"/>
      <c r="S1667" s="1"/>
      <c r="T1667" s="1"/>
      <c r="W1667" s="1"/>
      <c r="X1667" s="1"/>
      <c r="Y1667" s="1"/>
      <c r="Z1667" s="1"/>
    </row>
    <row r="1668" spans="2:26" hidden="1" x14ac:dyDescent="0.3">
      <c r="B1668" s="1"/>
      <c r="C1668" s="1"/>
      <c r="D1668" s="1"/>
      <c r="F1668" s="1"/>
      <c r="G1668" s="3" t="e">
        <f>(TeknologiOppgangNedgangUnik_Vader[[#This Row],[Open]]-TeknologiOppgangNedgangUnik_Vader[[#This Row],[Close]])/TeknologiOppgangNedgangUnik_Vader[[#This Row],[Close]]</f>
        <v>#DIV/0!</v>
      </c>
      <c r="H1668" s="1"/>
      <c r="I1668" s="1"/>
      <c r="J1668" s="1"/>
      <c r="K1668" s="1"/>
      <c r="M1668" s="1"/>
      <c r="N1668" s="1"/>
      <c r="O1668" s="1"/>
      <c r="P1668" s="1"/>
      <c r="Q1668" s="1"/>
      <c r="R1668" s="1"/>
      <c r="S1668" s="1"/>
      <c r="T1668" s="1"/>
      <c r="W1668" s="1"/>
      <c r="X1668" s="1"/>
      <c r="Y1668" s="1"/>
      <c r="Z1668" s="1"/>
    </row>
    <row r="1669" spans="2:26" hidden="1" x14ac:dyDescent="0.3">
      <c r="B1669" s="1"/>
      <c r="C1669" s="1"/>
      <c r="D1669" s="1"/>
      <c r="F1669" s="1"/>
      <c r="G1669" s="3" t="e">
        <f>(TeknologiOppgangNedgangUnik_Vader[[#This Row],[Open]]-TeknologiOppgangNedgangUnik_Vader[[#This Row],[Close]])/TeknologiOppgangNedgangUnik_Vader[[#This Row],[Close]]</f>
        <v>#DIV/0!</v>
      </c>
      <c r="H1669" s="1"/>
      <c r="I1669" s="1"/>
      <c r="J1669" s="1"/>
      <c r="K1669" s="1"/>
      <c r="M1669" s="1"/>
      <c r="N1669" s="1"/>
      <c r="O1669" s="1"/>
      <c r="P1669" s="1"/>
      <c r="Q1669" s="1"/>
      <c r="R1669" s="1"/>
      <c r="S1669" s="1"/>
      <c r="T1669" s="1"/>
      <c r="W1669" s="1"/>
      <c r="X1669" s="1"/>
      <c r="Y1669" s="1"/>
      <c r="Z1669" s="1"/>
    </row>
    <row r="1670" spans="2:26" hidden="1" x14ac:dyDescent="0.3">
      <c r="B1670" s="1"/>
      <c r="C1670" s="1"/>
      <c r="D1670" s="1"/>
      <c r="F1670" s="1"/>
      <c r="G1670" s="3" t="e">
        <f>(TeknologiOppgangNedgangUnik_Vader[[#This Row],[Open]]-TeknologiOppgangNedgangUnik_Vader[[#This Row],[Close]])/TeknologiOppgangNedgangUnik_Vader[[#This Row],[Close]]</f>
        <v>#DIV/0!</v>
      </c>
      <c r="H1670" s="1"/>
      <c r="I1670" s="1"/>
      <c r="J1670" s="1"/>
      <c r="K1670" s="1"/>
      <c r="M1670" s="1"/>
      <c r="N1670" s="1"/>
      <c r="O1670" s="1"/>
      <c r="P1670" s="1"/>
      <c r="Q1670" s="1"/>
      <c r="R1670" s="1"/>
      <c r="S1670" s="1"/>
      <c r="T1670" s="1"/>
      <c r="W1670" s="1"/>
      <c r="X1670" s="1"/>
      <c r="Y1670" s="1"/>
      <c r="Z1670" s="1"/>
    </row>
    <row r="1671" spans="2:26" hidden="1" x14ac:dyDescent="0.3">
      <c r="B1671" s="1"/>
      <c r="C1671" s="1"/>
      <c r="D1671" s="1"/>
      <c r="F1671" s="1"/>
      <c r="G1671" s="3" t="e">
        <f>(TeknologiOppgangNedgangUnik_Vader[[#This Row],[Open]]-TeknologiOppgangNedgangUnik_Vader[[#This Row],[Close]])/TeknologiOppgangNedgangUnik_Vader[[#This Row],[Close]]</f>
        <v>#DIV/0!</v>
      </c>
      <c r="H1671" s="1"/>
      <c r="I1671" s="1"/>
      <c r="J1671" s="1"/>
      <c r="K1671" s="1"/>
      <c r="M1671" s="1"/>
      <c r="N1671" s="1"/>
      <c r="O1671" s="1"/>
      <c r="P1671" s="1"/>
      <c r="Q1671" s="1"/>
      <c r="R1671" s="1"/>
      <c r="S1671" s="1"/>
      <c r="T1671" s="1"/>
      <c r="W1671" s="1"/>
      <c r="X1671" s="1"/>
      <c r="Y1671" s="1"/>
      <c r="Z1671" s="1"/>
    </row>
    <row r="1672" spans="2:26" hidden="1" x14ac:dyDescent="0.3">
      <c r="B1672" s="1"/>
      <c r="C1672" s="1"/>
      <c r="D1672" s="1"/>
      <c r="F1672" s="1"/>
      <c r="G1672" s="3" t="e">
        <f>(TeknologiOppgangNedgangUnik_Vader[[#This Row],[Open]]-TeknologiOppgangNedgangUnik_Vader[[#This Row],[Close]])/TeknologiOppgangNedgangUnik_Vader[[#This Row],[Close]]</f>
        <v>#DIV/0!</v>
      </c>
      <c r="H1672" s="1"/>
      <c r="I1672" s="1"/>
      <c r="J1672" s="1"/>
      <c r="K1672" s="1"/>
      <c r="M1672" s="1"/>
      <c r="N1672" s="1"/>
      <c r="O1672" s="1"/>
      <c r="P1672" s="1"/>
      <c r="Q1672" s="1"/>
      <c r="R1672" s="1"/>
      <c r="S1672" s="1"/>
      <c r="T1672" s="1"/>
      <c r="W1672" s="1"/>
      <c r="X1672" s="1"/>
      <c r="Y1672" s="1"/>
      <c r="Z1672" s="1"/>
    </row>
    <row r="1673" spans="2:26" hidden="1" x14ac:dyDescent="0.3">
      <c r="B1673" s="1"/>
      <c r="C1673" s="1"/>
      <c r="D1673" s="1"/>
      <c r="F1673" s="1"/>
      <c r="G1673" s="3" t="e">
        <f>(TeknologiOppgangNedgangUnik_Vader[[#This Row],[Open]]-TeknologiOppgangNedgangUnik_Vader[[#This Row],[Close]])/TeknologiOppgangNedgangUnik_Vader[[#This Row],[Close]]</f>
        <v>#DIV/0!</v>
      </c>
      <c r="H1673" s="1"/>
      <c r="I1673" s="1"/>
      <c r="J1673" s="1"/>
      <c r="K1673" s="1"/>
      <c r="M1673" s="1"/>
      <c r="N1673" s="1"/>
      <c r="O1673" s="1"/>
      <c r="P1673" s="1"/>
      <c r="Q1673" s="1"/>
      <c r="R1673" s="1"/>
      <c r="S1673" s="1"/>
      <c r="T1673" s="1"/>
      <c r="W1673" s="1"/>
      <c r="X1673" s="1"/>
      <c r="Y1673" s="1"/>
      <c r="Z1673" s="1"/>
    </row>
    <row r="1674" spans="2:26" hidden="1" x14ac:dyDescent="0.3">
      <c r="B1674" s="1"/>
      <c r="C1674" s="1"/>
      <c r="D1674" s="1"/>
      <c r="F1674" s="1"/>
      <c r="G1674" s="3" t="e">
        <f>(TeknologiOppgangNedgangUnik_Vader[[#This Row],[Open]]-TeknologiOppgangNedgangUnik_Vader[[#This Row],[Close]])/TeknologiOppgangNedgangUnik_Vader[[#This Row],[Close]]</f>
        <v>#DIV/0!</v>
      </c>
      <c r="H1674" s="1"/>
      <c r="I1674" s="1"/>
      <c r="J1674" s="1"/>
      <c r="K1674" s="1"/>
      <c r="M1674" s="1"/>
      <c r="N1674" s="1"/>
      <c r="O1674" s="1"/>
      <c r="P1674" s="1"/>
      <c r="Q1674" s="1"/>
      <c r="R1674" s="1"/>
      <c r="S1674" s="1"/>
      <c r="T1674" s="1"/>
      <c r="W1674" s="1"/>
      <c r="X1674" s="1"/>
      <c r="Y1674" s="1"/>
      <c r="Z1674" s="1"/>
    </row>
    <row r="1675" spans="2:26" hidden="1" x14ac:dyDescent="0.3">
      <c r="B1675" s="1"/>
      <c r="C1675" s="1"/>
      <c r="D1675" s="1"/>
      <c r="F1675" s="1"/>
      <c r="G1675" s="3" t="e">
        <f>(TeknologiOppgangNedgangUnik_Vader[[#This Row],[Open]]-TeknologiOppgangNedgangUnik_Vader[[#This Row],[Close]])/TeknologiOppgangNedgangUnik_Vader[[#This Row],[Close]]</f>
        <v>#DIV/0!</v>
      </c>
      <c r="H1675" s="1"/>
      <c r="I1675" s="1"/>
      <c r="J1675" s="1"/>
      <c r="K1675" s="1"/>
      <c r="M1675" s="1"/>
      <c r="N1675" s="1"/>
      <c r="O1675" s="1"/>
      <c r="P1675" s="1"/>
      <c r="Q1675" s="1"/>
      <c r="R1675" s="1"/>
      <c r="S1675" s="1"/>
      <c r="T1675" s="1"/>
      <c r="W1675" s="1"/>
      <c r="X1675" s="1"/>
      <c r="Y1675" s="1"/>
      <c r="Z1675" s="1"/>
    </row>
    <row r="1676" spans="2:26" hidden="1" x14ac:dyDescent="0.3">
      <c r="B1676" s="1"/>
      <c r="C1676" s="1"/>
      <c r="D1676" s="1"/>
      <c r="F1676" s="1"/>
      <c r="G1676" s="3" t="e">
        <f>(TeknologiOppgangNedgangUnik_Vader[[#This Row],[Open]]-TeknologiOppgangNedgangUnik_Vader[[#This Row],[Close]])/TeknologiOppgangNedgangUnik_Vader[[#This Row],[Close]]</f>
        <v>#DIV/0!</v>
      </c>
      <c r="H1676" s="1"/>
      <c r="I1676" s="1"/>
      <c r="J1676" s="1"/>
      <c r="K1676" s="1"/>
      <c r="M1676" s="1"/>
      <c r="N1676" s="1"/>
      <c r="O1676" s="1"/>
      <c r="P1676" s="1"/>
      <c r="Q1676" s="1"/>
      <c r="R1676" s="1"/>
      <c r="S1676" s="1"/>
      <c r="T1676" s="1"/>
      <c r="W1676" s="1"/>
      <c r="X1676" s="1"/>
      <c r="Y1676" s="1"/>
      <c r="Z1676" s="1"/>
    </row>
    <row r="1677" spans="2:26" hidden="1" x14ac:dyDescent="0.3">
      <c r="B1677" s="1"/>
      <c r="C1677" s="1"/>
      <c r="D1677" s="1"/>
      <c r="F1677" s="1"/>
      <c r="G1677" s="3" t="e">
        <f>(TeknologiOppgangNedgangUnik_Vader[[#This Row],[Open]]-TeknologiOppgangNedgangUnik_Vader[[#This Row],[Close]])/TeknologiOppgangNedgangUnik_Vader[[#This Row],[Close]]</f>
        <v>#DIV/0!</v>
      </c>
      <c r="H1677" s="1"/>
      <c r="I1677" s="1"/>
      <c r="J1677" s="1"/>
      <c r="K1677" s="1"/>
      <c r="M1677" s="1"/>
      <c r="N1677" s="1"/>
      <c r="O1677" s="1"/>
      <c r="P1677" s="1"/>
      <c r="Q1677" s="1"/>
      <c r="R1677" s="1"/>
      <c r="S1677" s="1"/>
      <c r="T1677" s="1"/>
      <c r="W1677" s="1"/>
      <c r="X1677" s="1"/>
      <c r="Y1677" s="1"/>
      <c r="Z1677" s="1"/>
    </row>
    <row r="1678" spans="2:26" hidden="1" x14ac:dyDescent="0.3">
      <c r="B1678" s="1"/>
      <c r="C1678" s="1"/>
      <c r="D1678" s="1"/>
      <c r="F1678" s="1"/>
      <c r="G1678" s="3" t="e">
        <f>(TeknologiOppgangNedgangUnik_Vader[[#This Row],[Open]]-TeknologiOppgangNedgangUnik_Vader[[#This Row],[Close]])/TeknologiOppgangNedgangUnik_Vader[[#This Row],[Close]]</f>
        <v>#DIV/0!</v>
      </c>
      <c r="H1678" s="1"/>
      <c r="I1678" s="1"/>
      <c r="J1678" s="1"/>
      <c r="K1678" s="1"/>
      <c r="M1678" s="1"/>
      <c r="N1678" s="1"/>
      <c r="O1678" s="1"/>
      <c r="P1678" s="1"/>
      <c r="Q1678" s="1"/>
      <c r="R1678" s="1"/>
      <c r="S1678" s="1"/>
      <c r="T1678" s="1"/>
      <c r="W1678" s="1"/>
      <c r="X1678" s="1"/>
      <c r="Y1678" s="1"/>
      <c r="Z1678" s="1"/>
    </row>
    <row r="1679" spans="2:26" hidden="1" x14ac:dyDescent="0.3">
      <c r="B1679" s="1"/>
      <c r="C1679" s="1"/>
      <c r="D1679" s="1"/>
      <c r="F1679" s="1"/>
      <c r="G1679" s="3" t="e">
        <f>(TeknologiOppgangNedgangUnik_Vader[[#This Row],[Open]]-TeknologiOppgangNedgangUnik_Vader[[#This Row],[Close]])/TeknologiOppgangNedgangUnik_Vader[[#This Row],[Close]]</f>
        <v>#DIV/0!</v>
      </c>
      <c r="H1679" s="1"/>
      <c r="I1679" s="1"/>
      <c r="J1679" s="1"/>
      <c r="K1679" s="1"/>
      <c r="M1679" s="1"/>
      <c r="N1679" s="1"/>
      <c r="O1679" s="1"/>
      <c r="P1679" s="1"/>
      <c r="Q1679" s="1"/>
      <c r="R1679" s="1"/>
      <c r="S1679" s="1"/>
      <c r="T1679" s="1"/>
      <c r="W1679" s="1"/>
      <c r="X1679" s="1"/>
      <c r="Y1679" s="1"/>
      <c r="Z1679" s="1"/>
    </row>
    <row r="1680" spans="2:26" hidden="1" x14ac:dyDescent="0.3">
      <c r="B1680" s="1"/>
      <c r="C1680" s="1"/>
      <c r="D1680" s="1"/>
      <c r="F1680" s="1"/>
      <c r="G1680" s="3" t="e">
        <f>(TeknologiOppgangNedgangUnik_Vader[[#This Row],[Open]]-TeknologiOppgangNedgangUnik_Vader[[#This Row],[Close]])/TeknologiOppgangNedgangUnik_Vader[[#This Row],[Close]]</f>
        <v>#DIV/0!</v>
      </c>
      <c r="H1680" s="1"/>
      <c r="I1680" s="1"/>
      <c r="J1680" s="1"/>
      <c r="K1680" s="1"/>
      <c r="M1680" s="1"/>
      <c r="N1680" s="1"/>
      <c r="O1680" s="1"/>
      <c r="P1680" s="1"/>
      <c r="Q1680" s="1"/>
      <c r="R1680" s="1"/>
      <c r="S1680" s="1"/>
      <c r="T1680" s="1"/>
      <c r="W1680" s="1"/>
      <c r="X1680" s="1"/>
      <c r="Y1680" s="1"/>
      <c r="Z1680" s="1"/>
    </row>
    <row r="1681" spans="2:26" hidden="1" x14ac:dyDescent="0.3">
      <c r="B1681" s="1"/>
      <c r="C1681" s="1"/>
      <c r="D1681" s="1"/>
      <c r="F1681" s="1"/>
      <c r="G1681" s="3" t="e">
        <f>(TeknologiOppgangNedgangUnik_Vader[[#This Row],[Open]]-TeknologiOppgangNedgangUnik_Vader[[#This Row],[Close]])/TeknologiOppgangNedgangUnik_Vader[[#This Row],[Close]]</f>
        <v>#DIV/0!</v>
      </c>
      <c r="H1681" s="1"/>
      <c r="I1681" s="1"/>
      <c r="J1681" s="1"/>
      <c r="K1681" s="1"/>
      <c r="M1681" s="1"/>
      <c r="N1681" s="1"/>
      <c r="O1681" s="1"/>
      <c r="P1681" s="1"/>
      <c r="Q1681" s="1"/>
      <c r="R1681" s="1"/>
      <c r="S1681" s="1"/>
      <c r="T1681" s="1"/>
      <c r="W1681" s="1"/>
      <c r="X1681" s="1"/>
      <c r="Y1681" s="1"/>
      <c r="Z1681" s="1"/>
    </row>
    <row r="1682" spans="2:26" hidden="1" x14ac:dyDescent="0.3">
      <c r="B1682" s="1"/>
      <c r="C1682" s="1"/>
      <c r="D1682" s="1"/>
      <c r="F1682" s="1"/>
      <c r="G1682" s="3" t="e">
        <f>(TeknologiOppgangNedgangUnik_Vader[[#This Row],[Open]]-TeknologiOppgangNedgangUnik_Vader[[#This Row],[Close]])/TeknologiOppgangNedgangUnik_Vader[[#This Row],[Close]]</f>
        <v>#DIV/0!</v>
      </c>
      <c r="H1682" s="1"/>
      <c r="I1682" s="1"/>
      <c r="J1682" s="1"/>
      <c r="K1682" s="1"/>
      <c r="M1682" s="1"/>
      <c r="N1682" s="1"/>
      <c r="O1682" s="1"/>
      <c r="P1682" s="1"/>
      <c r="Q1682" s="1"/>
      <c r="R1682" s="1"/>
      <c r="S1682" s="1"/>
      <c r="T1682" s="1"/>
      <c r="W1682" s="1"/>
      <c r="X1682" s="1"/>
      <c r="Y1682" s="1"/>
      <c r="Z1682" s="1"/>
    </row>
    <row r="1683" spans="2:26" hidden="1" x14ac:dyDescent="0.3">
      <c r="B1683" s="1"/>
      <c r="C1683" s="1"/>
      <c r="D1683" s="1"/>
      <c r="F1683" s="1"/>
      <c r="G1683" s="3" t="e">
        <f>(TeknologiOppgangNedgangUnik_Vader[[#This Row],[Open]]-TeknologiOppgangNedgangUnik_Vader[[#This Row],[Close]])/TeknologiOppgangNedgangUnik_Vader[[#This Row],[Close]]</f>
        <v>#DIV/0!</v>
      </c>
      <c r="H1683" s="1"/>
      <c r="I1683" s="1"/>
      <c r="J1683" s="1"/>
      <c r="K1683" s="1"/>
      <c r="M1683" s="1"/>
      <c r="N1683" s="1"/>
      <c r="O1683" s="1"/>
      <c r="P1683" s="1"/>
      <c r="Q1683" s="1"/>
      <c r="R1683" s="1"/>
      <c r="S1683" s="1"/>
      <c r="T1683" s="1"/>
      <c r="W1683" s="1"/>
      <c r="X1683" s="1"/>
      <c r="Y1683" s="1"/>
      <c r="Z1683" s="1"/>
    </row>
    <row r="1684" spans="2:26" hidden="1" x14ac:dyDescent="0.3">
      <c r="B1684" s="1"/>
      <c r="C1684" s="1"/>
      <c r="D1684" s="1"/>
      <c r="F1684" s="1"/>
      <c r="G1684" s="3" t="e">
        <f>(TeknologiOppgangNedgangUnik_Vader[[#This Row],[Open]]-TeknologiOppgangNedgangUnik_Vader[[#This Row],[Close]])/TeknologiOppgangNedgangUnik_Vader[[#This Row],[Close]]</f>
        <v>#DIV/0!</v>
      </c>
      <c r="H1684" s="1"/>
      <c r="I1684" s="1"/>
      <c r="J1684" s="1"/>
      <c r="K1684" s="1"/>
      <c r="M1684" s="1"/>
      <c r="N1684" s="1"/>
      <c r="O1684" s="1"/>
      <c r="P1684" s="1"/>
      <c r="Q1684" s="1"/>
      <c r="R1684" s="1"/>
      <c r="S1684" s="1"/>
      <c r="T1684" s="1"/>
      <c r="W1684" s="1"/>
      <c r="X1684" s="1"/>
      <c r="Y1684" s="1"/>
      <c r="Z1684" s="1"/>
    </row>
    <row r="1685" spans="2:26" hidden="1" x14ac:dyDescent="0.3">
      <c r="B1685" s="1"/>
      <c r="C1685" s="1"/>
      <c r="D1685" s="1"/>
      <c r="F1685" s="1"/>
      <c r="G1685" s="3" t="e">
        <f>(TeknologiOppgangNedgangUnik_Vader[[#This Row],[Open]]-TeknologiOppgangNedgangUnik_Vader[[#This Row],[Close]])/TeknologiOppgangNedgangUnik_Vader[[#This Row],[Close]]</f>
        <v>#DIV/0!</v>
      </c>
      <c r="H1685" s="1"/>
      <c r="I1685" s="1"/>
      <c r="J1685" s="1"/>
      <c r="K1685" s="1"/>
      <c r="M1685" s="1"/>
      <c r="N1685" s="1"/>
      <c r="O1685" s="1"/>
      <c r="P1685" s="1"/>
      <c r="Q1685" s="1"/>
      <c r="R1685" s="1"/>
      <c r="S1685" s="1"/>
      <c r="T1685" s="1"/>
      <c r="W1685" s="1"/>
      <c r="X1685" s="1"/>
      <c r="Y1685" s="1"/>
      <c r="Z1685" s="1"/>
    </row>
    <row r="1686" spans="2:26" hidden="1" x14ac:dyDescent="0.3">
      <c r="B1686" s="1"/>
      <c r="C1686" s="1"/>
      <c r="D1686" s="1"/>
      <c r="F1686" s="1"/>
      <c r="G1686" s="3" t="e">
        <f>(TeknologiOppgangNedgangUnik_Vader[[#This Row],[Open]]-TeknologiOppgangNedgangUnik_Vader[[#This Row],[Close]])/TeknologiOppgangNedgangUnik_Vader[[#This Row],[Close]]</f>
        <v>#DIV/0!</v>
      </c>
      <c r="H1686" s="1"/>
      <c r="I1686" s="1"/>
      <c r="J1686" s="1"/>
      <c r="K1686" s="1"/>
      <c r="M1686" s="1"/>
      <c r="N1686" s="1"/>
      <c r="O1686" s="1"/>
      <c r="P1686" s="1"/>
      <c r="Q1686" s="1"/>
      <c r="R1686" s="1"/>
      <c r="S1686" s="1"/>
      <c r="T1686" s="1"/>
      <c r="W1686" s="1"/>
      <c r="X1686" s="1"/>
      <c r="Y1686" s="1"/>
      <c r="Z1686" s="1"/>
    </row>
    <row r="1687" spans="2:26" hidden="1" x14ac:dyDescent="0.3">
      <c r="B1687" s="1"/>
      <c r="C1687" s="1"/>
      <c r="D1687" s="1"/>
      <c r="F1687" s="1"/>
      <c r="G1687" s="3" t="e">
        <f>(TeknologiOppgangNedgangUnik_Vader[[#This Row],[Open]]-TeknologiOppgangNedgangUnik_Vader[[#This Row],[Close]])/TeknologiOppgangNedgangUnik_Vader[[#This Row],[Close]]</f>
        <v>#DIV/0!</v>
      </c>
      <c r="H1687" s="1"/>
      <c r="I1687" s="1"/>
      <c r="J1687" s="1"/>
      <c r="K1687" s="1"/>
      <c r="M1687" s="1"/>
      <c r="N1687" s="1"/>
      <c r="O1687" s="1"/>
      <c r="P1687" s="1"/>
      <c r="Q1687" s="1"/>
      <c r="R1687" s="1"/>
      <c r="S1687" s="1"/>
      <c r="T1687" s="1"/>
      <c r="W1687" s="1"/>
      <c r="X1687" s="1"/>
      <c r="Y1687" s="1"/>
      <c r="Z1687" s="1"/>
    </row>
    <row r="1688" spans="2:26" hidden="1" x14ac:dyDescent="0.3">
      <c r="B1688" s="1"/>
      <c r="C1688" s="1"/>
      <c r="D1688" s="1"/>
      <c r="F1688" s="1"/>
      <c r="G1688" s="3" t="e">
        <f>(TeknologiOppgangNedgangUnik_Vader[[#This Row],[Open]]-TeknologiOppgangNedgangUnik_Vader[[#This Row],[Close]])/TeknologiOppgangNedgangUnik_Vader[[#This Row],[Close]]</f>
        <v>#DIV/0!</v>
      </c>
      <c r="H1688" s="1"/>
      <c r="I1688" s="1"/>
      <c r="J1688" s="1"/>
      <c r="K1688" s="1"/>
      <c r="M1688" s="1"/>
      <c r="N1688" s="1"/>
      <c r="O1688" s="1"/>
      <c r="P1688" s="1"/>
      <c r="Q1688" s="1"/>
      <c r="R1688" s="1"/>
      <c r="S1688" s="1"/>
      <c r="T1688" s="1"/>
      <c r="W1688" s="1"/>
      <c r="X1688" s="1"/>
      <c r="Y1688" s="1"/>
      <c r="Z1688" s="1"/>
    </row>
    <row r="1689" spans="2:26" hidden="1" x14ac:dyDescent="0.3">
      <c r="B1689" s="1"/>
      <c r="C1689" s="1"/>
      <c r="D1689" s="1"/>
      <c r="F1689" s="1"/>
      <c r="G1689" s="3" t="e">
        <f>(TeknologiOppgangNedgangUnik_Vader[[#This Row],[Open]]-TeknologiOppgangNedgangUnik_Vader[[#This Row],[Close]])/TeknologiOppgangNedgangUnik_Vader[[#This Row],[Close]]</f>
        <v>#DIV/0!</v>
      </c>
      <c r="H1689" s="1"/>
      <c r="I1689" s="1"/>
      <c r="J1689" s="1"/>
      <c r="K1689" s="1"/>
      <c r="M1689" s="1"/>
      <c r="N1689" s="1"/>
      <c r="O1689" s="1"/>
      <c r="P1689" s="1"/>
      <c r="Q1689" s="1"/>
      <c r="R1689" s="1"/>
      <c r="S1689" s="1"/>
      <c r="T1689" s="1"/>
      <c r="W1689" s="1"/>
      <c r="X1689" s="1"/>
      <c r="Y1689" s="1"/>
      <c r="Z1689" s="1"/>
    </row>
    <row r="1690" spans="2:26" hidden="1" x14ac:dyDescent="0.3">
      <c r="B1690" s="1"/>
      <c r="C1690" s="1"/>
      <c r="D1690" s="1"/>
      <c r="F1690" s="1"/>
      <c r="G1690" s="3" t="e">
        <f>(TeknologiOppgangNedgangUnik_Vader[[#This Row],[Open]]-TeknologiOppgangNedgangUnik_Vader[[#This Row],[Close]])/TeknologiOppgangNedgangUnik_Vader[[#This Row],[Close]]</f>
        <v>#DIV/0!</v>
      </c>
      <c r="H1690" s="1"/>
      <c r="I1690" s="1"/>
      <c r="J1690" s="1"/>
      <c r="K1690" s="1"/>
      <c r="M1690" s="1"/>
      <c r="N1690" s="1"/>
      <c r="O1690" s="1"/>
      <c r="P1690" s="1"/>
      <c r="Q1690" s="1"/>
      <c r="R1690" s="1"/>
      <c r="S1690" s="1"/>
      <c r="T1690" s="1"/>
      <c r="W1690" s="1"/>
      <c r="X1690" s="1"/>
      <c r="Y1690" s="1"/>
      <c r="Z1690" s="1"/>
    </row>
    <row r="1691" spans="2:26" hidden="1" x14ac:dyDescent="0.3">
      <c r="B1691" s="1"/>
      <c r="C1691" s="1"/>
      <c r="D1691" s="1"/>
      <c r="F1691" s="1"/>
      <c r="G1691" s="3" t="e">
        <f>(TeknologiOppgangNedgangUnik_Vader[[#This Row],[Open]]-TeknologiOppgangNedgangUnik_Vader[[#This Row],[Close]])/TeknologiOppgangNedgangUnik_Vader[[#This Row],[Close]]</f>
        <v>#DIV/0!</v>
      </c>
      <c r="H1691" s="1"/>
      <c r="I1691" s="1"/>
      <c r="J1691" s="1"/>
      <c r="K1691" s="1"/>
      <c r="M1691" s="1"/>
      <c r="N1691" s="1"/>
      <c r="O1691" s="1"/>
      <c r="P1691" s="1"/>
      <c r="Q1691" s="1"/>
      <c r="R1691" s="1"/>
      <c r="S1691" s="1"/>
      <c r="T1691" s="1"/>
      <c r="W1691" s="1"/>
      <c r="X1691" s="1"/>
      <c r="Y1691" s="1"/>
      <c r="Z1691" s="1"/>
    </row>
    <row r="1692" spans="2:26" hidden="1" x14ac:dyDescent="0.3">
      <c r="B1692" s="1"/>
      <c r="C1692" s="1"/>
      <c r="D1692" s="1"/>
      <c r="F1692" s="1"/>
      <c r="G1692" s="3" t="e">
        <f>(TeknologiOppgangNedgangUnik_Vader[[#This Row],[Open]]-TeknologiOppgangNedgangUnik_Vader[[#This Row],[Close]])/TeknologiOppgangNedgangUnik_Vader[[#This Row],[Close]]</f>
        <v>#DIV/0!</v>
      </c>
      <c r="H1692" s="1"/>
      <c r="I1692" s="1"/>
      <c r="J1692" s="1"/>
      <c r="K1692" s="1"/>
      <c r="M1692" s="1"/>
      <c r="N1692" s="1"/>
      <c r="O1692" s="1"/>
      <c r="P1692" s="1"/>
      <c r="Q1692" s="1"/>
      <c r="R1692" s="1"/>
      <c r="S1692" s="1"/>
      <c r="T1692" s="1"/>
      <c r="W1692" s="1"/>
      <c r="X1692" s="1"/>
      <c r="Y1692" s="1"/>
      <c r="Z1692" s="1"/>
    </row>
    <row r="1693" spans="2:26" hidden="1" x14ac:dyDescent="0.3">
      <c r="B1693" s="1"/>
      <c r="C1693" s="1"/>
      <c r="D1693" s="1"/>
      <c r="F1693" s="1"/>
      <c r="G1693" s="3" t="e">
        <f>(TeknologiOppgangNedgangUnik_Vader[[#This Row],[Open]]-TeknologiOppgangNedgangUnik_Vader[[#This Row],[Close]])/TeknologiOppgangNedgangUnik_Vader[[#This Row],[Close]]</f>
        <v>#DIV/0!</v>
      </c>
      <c r="H1693" s="1"/>
      <c r="I1693" s="1"/>
      <c r="J1693" s="1"/>
      <c r="K1693" s="1"/>
      <c r="M1693" s="1"/>
      <c r="N1693" s="1"/>
      <c r="O1693" s="1"/>
      <c r="P1693" s="1"/>
      <c r="Q1693" s="1"/>
      <c r="R1693" s="1"/>
      <c r="S1693" s="1"/>
      <c r="T1693" s="1"/>
      <c r="W1693" s="1"/>
      <c r="X1693" s="1"/>
      <c r="Y1693" s="1"/>
      <c r="Z1693" s="1"/>
    </row>
    <row r="1694" spans="2:26" hidden="1" x14ac:dyDescent="0.3">
      <c r="B1694" s="1"/>
      <c r="C1694" s="1"/>
      <c r="D1694" s="1"/>
      <c r="F1694" s="1"/>
      <c r="G1694" s="3" t="e">
        <f>(TeknologiOppgangNedgangUnik_Vader[[#This Row],[Open]]-TeknologiOppgangNedgangUnik_Vader[[#This Row],[Close]])/TeknologiOppgangNedgangUnik_Vader[[#This Row],[Close]]</f>
        <v>#DIV/0!</v>
      </c>
      <c r="H1694" s="1"/>
      <c r="I1694" s="1"/>
      <c r="J1694" s="1"/>
      <c r="K1694" s="1"/>
      <c r="M1694" s="1"/>
      <c r="N1694" s="1"/>
      <c r="O1694" s="1"/>
      <c r="P1694" s="1"/>
      <c r="Q1694" s="1"/>
      <c r="R1694" s="1"/>
      <c r="S1694" s="1"/>
      <c r="T1694" s="1"/>
      <c r="W1694" s="1"/>
      <c r="X1694" s="1"/>
      <c r="Y1694" s="1"/>
      <c r="Z1694" s="1"/>
    </row>
    <row r="1695" spans="2:26" hidden="1" x14ac:dyDescent="0.3">
      <c r="B1695" s="1"/>
      <c r="C1695" s="1"/>
      <c r="D1695" s="1"/>
      <c r="F1695" s="1"/>
      <c r="G1695" s="3" t="e">
        <f>(TeknologiOppgangNedgangUnik_Vader[[#This Row],[Open]]-TeknologiOppgangNedgangUnik_Vader[[#This Row],[Close]])/TeknologiOppgangNedgangUnik_Vader[[#This Row],[Close]]</f>
        <v>#DIV/0!</v>
      </c>
      <c r="H1695" s="1"/>
      <c r="I1695" s="1"/>
      <c r="J1695" s="1"/>
      <c r="K1695" s="1"/>
      <c r="M1695" s="1"/>
      <c r="N1695" s="1"/>
      <c r="O1695" s="1"/>
      <c r="P1695" s="1"/>
      <c r="Q1695" s="1"/>
      <c r="R1695" s="1"/>
      <c r="S1695" s="1"/>
      <c r="T1695" s="1"/>
      <c r="W1695" s="1"/>
      <c r="X1695" s="1"/>
      <c r="Y1695" s="1"/>
      <c r="Z1695" s="1"/>
    </row>
    <row r="1696" spans="2:26" hidden="1" x14ac:dyDescent="0.3">
      <c r="B1696" s="1"/>
      <c r="C1696" s="1"/>
      <c r="D1696" s="1"/>
      <c r="F1696" s="1"/>
      <c r="G1696" s="3" t="e">
        <f>(TeknologiOppgangNedgangUnik_Vader[[#This Row],[Open]]-TeknologiOppgangNedgangUnik_Vader[[#This Row],[Close]])/TeknologiOppgangNedgangUnik_Vader[[#This Row],[Close]]</f>
        <v>#DIV/0!</v>
      </c>
      <c r="H1696" s="1"/>
      <c r="I1696" s="1"/>
      <c r="J1696" s="1"/>
      <c r="K1696" s="1"/>
      <c r="M1696" s="1"/>
      <c r="N1696" s="1"/>
      <c r="O1696" s="1"/>
      <c r="P1696" s="1"/>
      <c r="Q1696" s="1"/>
      <c r="R1696" s="1"/>
      <c r="S1696" s="1"/>
      <c r="T1696" s="1"/>
      <c r="W1696" s="1"/>
      <c r="X1696" s="1"/>
      <c r="Y1696" s="1"/>
      <c r="Z1696" s="1"/>
    </row>
    <row r="1697" spans="2:26" hidden="1" x14ac:dyDescent="0.3">
      <c r="B1697" s="1"/>
      <c r="C1697" s="1"/>
      <c r="D1697" s="1"/>
      <c r="F1697" s="1"/>
      <c r="G1697" s="3" t="e">
        <f>(TeknologiOppgangNedgangUnik_Vader[[#This Row],[Open]]-TeknologiOppgangNedgangUnik_Vader[[#This Row],[Close]])/TeknologiOppgangNedgangUnik_Vader[[#This Row],[Close]]</f>
        <v>#DIV/0!</v>
      </c>
      <c r="H1697" s="1"/>
      <c r="I1697" s="1"/>
      <c r="J1697" s="1"/>
      <c r="K1697" s="1"/>
      <c r="M1697" s="1"/>
      <c r="N1697" s="1"/>
      <c r="O1697" s="1"/>
      <c r="P1697" s="1"/>
      <c r="Q1697" s="1"/>
      <c r="R1697" s="1"/>
      <c r="S1697" s="1"/>
      <c r="T1697" s="1"/>
      <c r="W1697" s="1"/>
      <c r="X1697" s="1"/>
      <c r="Y1697" s="1"/>
      <c r="Z1697" s="1"/>
    </row>
    <row r="1698" spans="2:26" hidden="1" x14ac:dyDescent="0.3">
      <c r="B1698" s="1"/>
      <c r="C1698" s="1"/>
      <c r="D1698" s="1"/>
      <c r="F1698" s="1"/>
      <c r="G1698" s="3" t="e">
        <f>(TeknologiOppgangNedgangUnik_Vader[[#This Row],[Open]]-TeknologiOppgangNedgangUnik_Vader[[#This Row],[Close]])/TeknologiOppgangNedgangUnik_Vader[[#This Row],[Close]]</f>
        <v>#DIV/0!</v>
      </c>
      <c r="H1698" s="1"/>
      <c r="I1698" s="1"/>
      <c r="J1698" s="1"/>
      <c r="K1698" s="1"/>
      <c r="M1698" s="1"/>
      <c r="N1698" s="1"/>
      <c r="O1698" s="1"/>
      <c r="P1698" s="1"/>
      <c r="Q1698" s="1"/>
      <c r="R1698" s="1"/>
      <c r="S1698" s="1"/>
      <c r="T1698" s="1"/>
      <c r="W1698" s="1"/>
      <c r="X1698" s="1"/>
      <c r="Y1698" s="1"/>
      <c r="Z1698" s="1"/>
    </row>
    <row r="1699" spans="2:26" hidden="1" x14ac:dyDescent="0.3">
      <c r="B1699" s="1"/>
      <c r="C1699" s="1"/>
      <c r="D1699" s="1"/>
      <c r="F1699" s="1"/>
      <c r="G1699" s="3" t="e">
        <f>(TeknologiOppgangNedgangUnik_Vader[[#This Row],[Open]]-TeknologiOppgangNedgangUnik_Vader[[#This Row],[Close]])/TeknologiOppgangNedgangUnik_Vader[[#This Row],[Close]]</f>
        <v>#DIV/0!</v>
      </c>
      <c r="H1699" s="1"/>
      <c r="I1699" s="1"/>
      <c r="J1699" s="1"/>
      <c r="K1699" s="1"/>
      <c r="M1699" s="1"/>
      <c r="N1699" s="1"/>
      <c r="O1699" s="1"/>
      <c r="P1699" s="1"/>
      <c r="Q1699" s="1"/>
      <c r="R1699" s="1"/>
      <c r="S1699" s="1"/>
      <c r="T1699" s="1"/>
      <c r="W1699" s="1"/>
      <c r="X1699" s="1"/>
      <c r="Y1699" s="1"/>
      <c r="Z1699" s="1"/>
    </row>
    <row r="1700" spans="2:26" hidden="1" x14ac:dyDescent="0.3">
      <c r="B1700" s="1"/>
      <c r="C1700" s="1"/>
      <c r="D1700" s="1"/>
      <c r="F1700" s="1"/>
      <c r="G1700" s="3" t="e">
        <f>(TeknologiOppgangNedgangUnik_Vader[[#This Row],[Open]]-TeknologiOppgangNedgangUnik_Vader[[#This Row],[Close]])/TeknologiOppgangNedgangUnik_Vader[[#This Row],[Close]]</f>
        <v>#DIV/0!</v>
      </c>
      <c r="H1700" s="1"/>
      <c r="I1700" s="1"/>
      <c r="J1700" s="1"/>
      <c r="K1700" s="1"/>
      <c r="M1700" s="1"/>
      <c r="N1700" s="1"/>
      <c r="O1700" s="1"/>
      <c r="P1700" s="1"/>
      <c r="Q1700" s="1"/>
      <c r="R1700" s="1"/>
      <c r="S1700" s="1"/>
      <c r="T1700" s="1"/>
      <c r="W1700" s="1"/>
      <c r="X1700" s="1"/>
      <c r="Y1700" s="1"/>
      <c r="Z1700" s="1"/>
    </row>
    <row r="1701" spans="2:26" hidden="1" x14ac:dyDescent="0.3">
      <c r="B1701" s="1"/>
      <c r="C1701" s="1"/>
      <c r="D1701" s="1"/>
      <c r="F1701" s="1"/>
      <c r="G1701" s="3" t="e">
        <f>(TeknologiOppgangNedgangUnik_Vader[[#This Row],[Open]]-TeknologiOppgangNedgangUnik_Vader[[#This Row],[Close]])/TeknologiOppgangNedgangUnik_Vader[[#This Row],[Close]]</f>
        <v>#DIV/0!</v>
      </c>
      <c r="H1701" s="1"/>
      <c r="I1701" s="1"/>
      <c r="J1701" s="1"/>
      <c r="K1701" s="1"/>
      <c r="M1701" s="1"/>
      <c r="N1701" s="1"/>
      <c r="O1701" s="1"/>
      <c r="P1701" s="1"/>
      <c r="Q1701" s="1"/>
      <c r="R1701" s="1"/>
      <c r="S1701" s="1"/>
      <c r="T1701" s="1"/>
      <c r="W1701" s="1"/>
      <c r="X1701" s="1"/>
      <c r="Y1701" s="1"/>
      <c r="Z1701" s="1"/>
    </row>
    <row r="1702" spans="2:26" hidden="1" x14ac:dyDescent="0.3">
      <c r="B1702" s="1"/>
      <c r="C1702" s="1"/>
      <c r="D1702" s="1"/>
      <c r="F1702" s="1"/>
      <c r="G1702" s="3" t="e">
        <f>(TeknologiOppgangNedgangUnik_Vader[[#This Row],[Open]]-TeknologiOppgangNedgangUnik_Vader[[#This Row],[Close]])/TeknologiOppgangNedgangUnik_Vader[[#This Row],[Close]]</f>
        <v>#DIV/0!</v>
      </c>
      <c r="H1702" s="1"/>
      <c r="I1702" s="1"/>
      <c r="J1702" s="1"/>
      <c r="K1702" s="1"/>
      <c r="M1702" s="1"/>
      <c r="N1702" s="1"/>
      <c r="O1702" s="1"/>
      <c r="P1702" s="1"/>
      <c r="Q1702" s="1"/>
      <c r="R1702" s="1"/>
      <c r="S1702" s="1"/>
      <c r="T1702" s="1"/>
      <c r="W1702" s="1"/>
      <c r="X1702" s="1"/>
      <c r="Y1702" s="1"/>
      <c r="Z1702" s="1"/>
    </row>
    <row r="1703" spans="2:26" hidden="1" x14ac:dyDescent="0.3">
      <c r="B1703" s="1"/>
      <c r="C1703" s="1"/>
      <c r="D1703" s="1"/>
      <c r="F1703" s="1"/>
      <c r="G1703" s="3" t="e">
        <f>(TeknologiOppgangNedgangUnik_Vader[[#This Row],[Open]]-TeknologiOppgangNedgangUnik_Vader[[#This Row],[Close]])/TeknologiOppgangNedgangUnik_Vader[[#This Row],[Close]]</f>
        <v>#DIV/0!</v>
      </c>
      <c r="H1703" s="1"/>
      <c r="I1703" s="1"/>
      <c r="J1703" s="1"/>
      <c r="K1703" s="1"/>
      <c r="M1703" s="1"/>
      <c r="N1703" s="1"/>
      <c r="O1703" s="1"/>
      <c r="P1703" s="1"/>
      <c r="Q1703" s="1"/>
      <c r="R1703" s="1"/>
      <c r="S1703" s="1"/>
      <c r="T1703" s="1"/>
      <c r="W1703" s="1"/>
      <c r="X1703" s="1"/>
      <c r="Y1703" s="1"/>
      <c r="Z1703" s="1"/>
    </row>
    <row r="1704" spans="2:26" hidden="1" x14ac:dyDescent="0.3">
      <c r="B1704" s="1"/>
      <c r="C1704" s="1"/>
      <c r="D1704" s="1"/>
      <c r="F1704" s="1"/>
      <c r="G1704" s="3" t="e">
        <f>(TeknologiOppgangNedgangUnik_Vader[[#This Row],[Open]]-TeknologiOppgangNedgangUnik_Vader[[#This Row],[Close]])/TeknologiOppgangNedgangUnik_Vader[[#This Row],[Close]]</f>
        <v>#DIV/0!</v>
      </c>
      <c r="H1704" s="1"/>
      <c r="I1704" s="1"/>
      <c r="J1704" s="1"/>
      <c r="K1704" s="1"/>
      <c r="M1704" s="1"/>
      <c r="N1704" s="1"/>
      <c r="O1704" s="1"/>
      <c r="P1704" s="1"/>
      <c r="Q1704" s="1"/>
      <c r="R1704" s="1"/>
      <c r="S1704" s="1"/>
      <c r="T1704" s="1"/>
      <c r="W1704" s="1"/>
      <c r="X1704" s="1"/>
      <c r="Y1704" s="1"/>
      <c r="Z1704" s="1"/>
    </row>
    <row r="1705" spans="2:26" hidden="1" x14ac:dyDescent="0.3">
      <c r="B1705" s="1"/>
      <c r="C1705" s="1"/>
      <c r="D1705" s="1"/>
      <c r="F1705" s="1"/>
      <c r="G1705" s="3" t="e">
        <f>(TeknologiOppgangNedgangUnik_Vader[[#This Row],[Open]]-TeknologiOppgangNedgangUnik_Vader[[#This Row],[Close]])/TeknologiOppgangNedgangUnik_Vader[[#This Row],[Close]]</f>
        <v>#DIV/0!</v>
      </c>
      <c r="H1705" s="1"/>
      <c r="I1705" s="1"/>
      <c r="J1705" s="1"/>
      <c r="K1705" s="1"/>
      <c r="M1705" s="1"/>
      <c r="N1705" s="1"/>
      <c r="O1705" s="1"/>
      <c r="P1705" s="1"/>
      <c r="Q1705" s="1"/>
      <c r="R1705" s="1"/>
      <c r="S1705" s="1"/>
      <c r="T1705" s="1"/>
      <c r="W1705" s="1"/>
      <c r="X1705" s="1"/>
      <c r="Y1705" s="1"/>
      <c r="Z1705" s="1"/>
    </row>
    <row r="1706" spans="2:26" hidden="1" x14ac:dyDescent="0.3">
      <c r="B1706" s="1"/>
      <c r="C1706" s="1"/>
      <c r="D1706" s="1"/>
      <c r="F1706" s="1"/>
      <c r="G1706" s="3" t="e">
        <f>(TeknologiOppgangNedgangUnik_Vader[[#This Row],[Open]]-TeknologiOppgangNedgangUnik_Vader[[#This Row],[Close]])/TeknologiOppgangNedgangUnik_Vader[[#This Row],[Close]]</f>
        <v>#DIV/0!</v>
      </c>
      <c r="H1706" s="1"/>
      <c r="I1706" s="1"/>
      <c r="J1706" s="1"/>
      <c r="K1706" s="1"/>
      <c r="M1706" s="1"/>
      <c r="N1706" s="1"/>
      <c r="O1706" s="1"/>
      <c r="P1706" s="1"/>
      <c r="Q1706" s="1"/>
      <c r="R1706" s="1"/>
      <c r="S1706" s="1"/>
      <c r="T1706" s="1"/>
      <c r="W1706" s="1"/>
      <c r="X1706" s="1"/>
      <c r="Y1706" s="1"/>
      <c r="Z1706" s="1"/>
    </row>
    <row r="1707" spans="2:26" hidden="1" x14ac:dyDescent="0.3">
      <c r="B1707" s="1"/>
      <c r="C1707" s="1"/>
      <c r="D1707" s="1"/>
      <c r="F1707" s="1"/>
      <c r="G1707" s="3" t="e">
        <f>(TeknologiOppgangNedgangUnik_Vader[[#This Row],[Open]]-TeknologiOppgangNedgangUnik_Vader[[#This Row],[Close]])/TeknologiOppgangNedgangUnik_Vader[[#This Row],[Close]]</f>
        <v>#DIV/0!</v>
      </c>
      <c r="H1707" s="1"/>
      <c r="I1707" s="1"/>
      <c r="J1707" s="1"/>
      <c r="K1707" s="1"/>
      <c r="M1707" s="1"/>
      <c r="N1707" s="1"/>
      <c r="O1707" s="1"/>
      <c r="P1707" s="1"/>
      <c r="Q1707" s="1"/>
      <c r="R1707" s="1"/>
      <c r="S1707" s="1"/>
      <c r="T1707" s="1"/>
      <c r="W1707" s="1"/>
      <c r="X1707" s="1"/>
      <c r="Y1707" s="1"/>
      <c r="Z1707" s="1"/>
    </row>
    <row r="1708" spans="2:26" hidden="1" x14ac:dyDescent="0.3">
      <c r="B1708" s="1"/>
      <c r="C1708" s="1"/>
      <c r="D1708" s="1"/>
      <c r="F1708" s="1"/>
      <c r="G1708" s="3" t="e">
        <f>(TeknologiOppgangNedgangUnik_Vader[[#This Row],[Open]]-TeknologiOppgangNedgangUnik_Vader[[#This Row],[Close]])/TeknologiOppgangNedgangUnik_Vader[[#This Row],[Close]]</f>
        <v>#DIV/0!</v>
      </c>
      <c r="H1708" s="1"/>
      <c r="I1708" s="1"/>
      <c r="J1708" s="1"/>
      <c r="K1708" s="1"/>
      <c r="M1708" s="1"/>
      <c r="N1708" s="1"/>
      <c r="O1708" s="1"/>
      <c r="P1708" s="1"/>
      <c r="Q1708" s="1"/>
      <c r="R1708" s="1"/>
      <c r="S1708" s="1"/>
      <c r="T1708" s="1"/>
      <c r="W1708" s="1"/>
      <c r="X1708" s="1"/>
      <c r="Y1708" s="1"/>
      <c r="Z1708" s="1"/>
    </row>
    <row r="1709" spans="2:26" hidden="1" x14ac:dyDescent="0.3">
      <c r="B1709" s="1"/>
      <c r="C1709" s="1"/>
      <c r="D1709" s="1"/>
      <c r="F1709" s="1"/>
      <c r="G1709" s="3" t="e">
        <f>(TeknologiOppgangNedgangUnik_Vader[[#This Row],[Open]]-TeknologiOppgangNedgangUnik_Vader[[#This Row],[Close]])/TeknologiOppgangNedgangUnik_Vader[[#This Row],[Close]]</f>
        <v>#DIV/0!</v>
      </c>
      <c r="H1709" s="1"/>
      <c r="I1709" s="1"/>
      <c r="J1709" s="1"/>
      <c r="K1709" s="1"/>
      <c r="M1709" s="1"/>
      <c r="N1709" s="1"/>
      <c r="O1709" s="1"/>
      <c r="P1709" s="1"/>
      <c r="Q1709" s="1"/>
      <c r="R1709" s="1"/>
      <c r="S1709" s="1"/>
      <c r="T1709" s="1"/>
      <c r="W1709" s="1"/>
      <c r="X1709" s="1"/>
      <c r="Y1709" s="1"/>
      <c r="Z1709" s="1"/>
    </row>
    <row r="1710" spans="2:26" hidden="1" x14ac:dyDescent="0.3">
      <c r="B1710" s="1"/>
      <c r="C1710" s="1"/>
      <c r="D1710" s="1"/>
      <c r="F1710" s="1"/>
      <c r="G1710" s="3" t="e">
        <f>(TeknologiOppgangNedgangUnik_Vader[[#This Row],[Open]]-TeknologiOppgangNedgangUnik_Vader[[#This Row],[Close]])/TeknologiOppgangNedgangUnik_Vader[[#This Row],[Close]]</f>
        <v>#DIV/0!</v>
      </c>
      <c r="H1710" s="1"/>
      <c r="I1710" s="1"/>
      <c r="J1710" s="1"/>
      <c r="K1710" s="1"/>
      <c r="M1710" s="1"/>
      <c r="N1710" s="1"/>
      <c r="O1710" s="1"/>
      <c r="P1710" s="1"/>
      <c r="Q1710" s="1"/>
      <c r="R1710" s="1"/>
      <c r="S1710" s="1"/>
      <c r="T1710" s="1"/>
      <c r="W1710" s="1"/>
      <c r="X1710" s="1"/>
      <c r="Y1710" s="1"/>
      <c r="Z1710" s="1"/>
    </row>
    <row r="1711" spans="2:26" hidden="1" x14ac:dyDescent="0.3">
      <c r="B1711" s="1"/>
      <c r="C1711" s="1"/>
      <c r="D1711" s="1"/>
      <c r="F1711" s="1"/>
      <c r="G1711" s="3" t="e">
        <f>(TeknologiOppgangNedgangUnik_Vader[[#This Row],[Open]]-TeknologiOppgangNedgangUnik_Vader[[#This Row],[Close]])/TeknologiOppgangNedgangUnik_Vader[[#This Row],[Close]]</f>
        <v>#DIV/0!</v>
      </c>
      <c r="H1711" s="1"/>
      <c r="I1711" s="1"/>
      <c r="J1711" s="1"/>
      <c r="K1711" s="1"/>
      <c r="M1711" s="1"/>
      <c r="N1711" s="1"/>
      <c r="O1711" s="1"/>
      <c r="P1711" s="1"/>
      <c r="Q1711" s="1"/>
      <c r="R1711" s="1"/>
      <c r="S1711" s="1"/>
      <c r="T1711" s="1"/>
      <c r="W1711" s="1"/>
      <c r="X1711" s="1"/>
      <c r="Y1711" s="1"/>
      <c r="Z1711" s="1"/>
    </row>
    <row r="1712" spans="2:26" hidden="1" x14ac:dyDescent="0.3">
      <c r="B1712" s="1"/>
      <c r="C1712" s="1"/>
      <c r="D1712" s="1"/>
      <c r="F1712" s="1"/>
      <c r="G1712" s="3" t="e">
        <f>(TeknologiOppgangNedgangUnik_Vader[[#This Row],[Open]]-TeknologiOppgangNedgangUnik_Vader[[#This Row],[Close]])/TeknologiOppgangNedgangUnik_Vader[[#This Row],[Close]]</f>
        <v>#DIV/0!</v>
      </c>
      <c r="H1712" s="1"/>
      <c r="I1712" s="1"/>
      <c r="J1712" s="1"/>
      <c r="K1712" s="1"/>
      <c r="M1712" s="1"/>
      <c r="N1712" s="1"/>
      <c r="O1712" s="1"/>
      <c r="P1712" s="1"/>
      <c r="Q1712" s="1"/>
      <c r="R1712" s="1"/>
      <c r="S1712" s="1"/>
      <c r="T1712" s="1"/>
      <c r="W1712" s="1"/>
      <c r="X1712" s="1"/>
      <c r="Y1712" s="1"/>
      <c r="Z1712" s="1"/>
    </row>
    <row r="1713" spans="2:26" hidden="1" x14ac:dyDescent="0.3">
      <c r="B1713" s="1"/>
      <c r="C1713" s="1"/>
      <c r="D1713" s="1"/>
      <c r="F1713" s="1"/>
      <c r="G1713" s="3" t="e">
        <f>(TeknologiOppgangNedgangUnik_Vader[[#This Row],[Open]]-TeknologiOppgangNedgangUnik_Vader[[#This Row],[Close]])/TeknologiOppgangNedgangUnik_Vader[[#This Row],[Close]]</f>
        <v>#DIV/0!</v>
      </c>
      <c r="H1713" s="1"/>
      <c r="I1713" s="1"/>
      <c r="J1713" s="1"/>
      <c r="K1713" s="1"/>
      <c r="M1713" s="1"/>
      <c r="N1713" s="1"/>
      <c r="O1713" s="1"/>
      <c r="P1713" s="1"/>
      <c r="Q1713" s="1"/>
      <c r="R1713" s="1"/>
      <c r="S1713" s="1"/>
      <c r="T1713" s="1"/>
      <c r="W1713" s="1"/>
      <c r="X1713" s="1"/>
      <c r="Y1713" s="1"/>
      <c r="Z1713" s="1"/>
    </row>
    <row r="1714" spans="2:26" hidden="1" x14ac:dyDescent="0.3">
      <c r="B1714" s="1"/>
      <c r="C1714" s="1"/>
      <c r="D1714" s="1"/>
      <c r="F1714" s="1"/>
      <c r="G1714" s="3" t="e">
        <f>(TeknologiOppgangNedgangUnik_Vader[[#This Row],[Open]]-TeknologiOppgangNedgangUnik_Vader[[#This Row],[Close]])/TeknologiOppgangNedgangUnik_Vader[[#This Row],[Close]]</f>
        <v>#DIV/0!</v>
      </c>
      <c r="H1714" s="1"/>
      <c r="I1714" s="1"/>
      <c r="J1714" s="1"/>
      <c r="K1714" s="1"/>
      <c r="M1714" s="1"/>
      <c r="N1714" s="1"/>
      <c r="O1714" s="1"/>
      <c r="P1714" s="1"/>
      <c r="Q1714" s="1"/>
      <c r="R1714" s="1"/>
      <c r="S1714" s="1"/>
      <c r="T1714" s="1"/>
      <c r="W1714" s="1"/>
      <c r="X1714" s="1"/>
      <c r="Y1714" s="1"/>
      <c r="Z1714" s="1"/>
    </row>
    <row r="1715" spans="2:26" hidden="1" x14ac:dyDescent="0.3">
      <c r="B1715" s="1"/>
      <c r="C1715" s="1"/>
      <c r="D1715" s="1"/>
      <c r="F1715" s="1"/>
      <c r="G1715" s="3" t="e">
        <f>(TeknologiOppgangNedgangUnik_Vader[[#This Row],[Open]]-TeknologiOppgangNedgangUnik_Vader[[#This Row],[Close]])/TeknologiOppgangNedgangUnik_Vader[[#This Row],[Close]]</f>
        <v>#DIV/0!</v>
      </c>
      <c r="H1715" s="1"/>
      <c r="I1715" s="1"/>
      <c r="J1715" s="1"/>
      <c r="K1715" s="1"/>
      <c r="M1715" s="1"/>
      <c r="N1715" s="1"/>
      <c r="O1715" s="1"/>
      <c r="P1715" s="1"/>
      <c r="Q1715" s="1"/>
      <c r="R1715" s="1"/>
      <c r="S1715" s="1"/>
      <c r="T1715" s="1"/>
      <c r="W1715" s="1"/>
      <c r="X1715" s="1"/>
      <c r="Y1715" s="1"/>
      <c r="Z1715" s="1"/>
    </row>
    <row r="1716" spans="2:26" hidden="1" x14ac:dyDescent="0.3">
      <c r="B1716" s="1"/>
      <c r="C1716" s="1"/>
      <c r="D1716" s="1"/>
      <c r="F1716" s="1"/>
      <c r="G1716" s="3" t="e">
        <f>(TeknologiOppgangNedgangUnik_Vader[[#This Row],[Open]]-TeknologiOppgangNedgangUnik_Vader[[#This Row],[Close]])/TeknologiOppgangNedgangUnik_Vader[[#This Row],[Close]]</f>
        <v>#DIV/0!</v>
      </c>
      <c r="H1716" s="1"/>
      <c r="I1716" s="1"/>
      <c r="J1716" s="1"/>
      <c r="K1716" s="1"/>
      <c r="M1716" s="1"/>
      <c r="N1716" s="1"/>
      <c r="O1716" s="1"/>
      <c r="P1716" s="1"/>
      <c r="Q1716" s="1"/>
      <c r="R1716" s="1"/>
      <c r="S1716" s="1"/>
      <c r="T1716" s="1"/>
      <c r="W1716" s="1"/>
      <c r="X1716" s="1"/>
      <c r="Y1716" s="1"/>
      <c r="Z1716" s="1"/>
    </row>
    <row r="1717" spans="2:26" hidden="1" x14ac:dyDescent="0.3">
      <c r="B1717" s="1"/>
      <c r="C1717" s="1"/>
      <c r="D1717" s="1"/>
      <c r="F1717" s="1"/>
      <c r="G1717" s="3" t="e">
        <f>(TeknologiOppgangNedgangUnik_Vader[[#This Row],[Open]]-TeknologiOppgangNedgangUnik_Vader[[#This Row],[Close]])/TeknologiOppgangNedgangUnik_Vader[[#This Row],[Close]]</f>
        <v>#DIV/0!</v>
      </c>
      <c r="H1717" s="1"/>
      <c r="I1717" s="1"/>
      <c r="J1717" s="1"/>
      <c r="K1717" s="1"/>
      <c r="M1717" s="1"/>
      <c r="N1717" s="1"/>
      <c r="O1717" s="1"/>
      <c r="P1717" s="1"/>
      <c r="Q1717" s="1"/>
      <c r="R1717" s="1"/>
      <c r="S1717" s="1"/>
      <c r="T1717" s="1"/>
      <c r="W1717" s="1"/>
      <c r="X1717" s="1"/>
      <c r="Y1717" s="1"/>
      <c r="Z1717" s="1"/>
    </row>
    <row r="1718" spans="2:26" hidden="1" x14ac:dyDescent="0.3">
      <c r="B1718" s="1"/>
      <c r="C1718" s="1"/>
      <c r="D1718" s="1"/>
      <c r="F1718" s="1"/>
      <c r="G1718" s="3" t="e">
        <f>(TeknologiOppgangNedgangUnik_Vader[[#This Row],[Open]]-TeknologiOppgangNedgangUnik_Vader[[#This Row],[Close]])/TeknologiOppgangNedgangUnik_Vader[[#This Row],[Close]]</f>
        <v>#DIV/0!</v>
      </c>
      <c r="H1718" s="1"/>
      <c r="I1718" s="1"/>
      <c r="J1718" s="1"/>
      <c r="K1718" s="1"/>
      <c r="M1718" s="1"/>
      <c r="N1718" s="1"/>
      <c r="O1718" s="1"/>
      <c r="P1718" s="1"/>
      <c r="Q1718" s="1"/>
      <c r="R1718" s="1"/>
      <c r="S1718" s="1"/>
      <c r="T1718" s="1"/>
      <c r="W1718" s="1"/>
      <c r="X1718" s="1"/>
      <c r="Y1718" s="1"/>
      <c r="Z1718" s="1"/>
    </row>
    <row r="1719" spans="2:26" hidden="1" x14ac:dyDescent="0.3">
      <c r="B1719" s="1"/>
      <c r="C1719" s="1"/>
      <c r="D1719" s="1"/>
      <c r="F1719" s="1"/>
      <c r="G1719" s="3" t="e">
        <f>(TeknologiOppgangNedgangUnik_Vader[[#This Row],[Open]]-TeknologiOppgangNedgangUnik_Vader[[#This Row],[Close]])/TeknologiOppgangNedgangUnik_Vader[[#This Row],[Close]]</f>
        <v>#DIV/0!</v>
      </c>
      <c r="H1719" s="1"/>
      <c r="I1719" s="1"/>
      <c r="J1719" s="1"/>
      <c r="K1719" s="1"/>
      <c r="M1719" s="1"/>
      <c r="N1719" s="1"/>
      <c r="O1719" s="1"/>
      <c r="P1719" s="1"/>
      <c r="Q1719" s="1"/>
      <c r="R1719" s="1"/>
      <c r="S1719" s="1"/>
      <c r="T1719" s="1"/>
      <c r="W1719" s="1"/>
      <c r="X1719" s="1"/>
      <c r="Y1719" s="1"/>
      <c r="Z1719" s="1"/>
    </row>
    <row r="1720" spans="2:26" hidden="1" x14ac:dyDescent="0.3">
      <c r="B1720" s="1"/>
      <c r="C1720" s="1"/>
      <c r="D1720" s="1"/>
      <c r="F1720" s="1"/>
      <c r="G1720" s="3" t="e">
        <f>(TeknologiOppgangNedgangUnik_Vader[[#This Row],[Open]]-TeknologiOppgangNedgangUnik_Vader[[#This Row],[Close]])/TeknologiOppgangNedgangUnik_Vader[[#This Row],[Close]]</f>
        <v>#DIV/0!</v>
      </c>
      <c r="H1720" s="1"/>
      <c r="I1720" s="1"/>
      <c r="J1720" s="1"/>
      <c r="K1720" s="1"/>
      <c r="M1720" s="1"/>
      <c r="N1720" s="1"/>
      <c r="O1720" s="1"/>
      <c r="P1720" s="1"/>
      <c r="Q1720" s="1"/>
      <c r="R1720" s="1"/>
      <c r="S1720" s="1"/>
      <c r="T1720" s="1"/>
      <c r="W1720" s="1"/>
      <c r="X1720" s="1"/>
      <c r="Y1720" s="1"/>
      <c r="Z1720" s="1"/>
    </row>
    <row r="1721" spans="2:26" hidden="1" x14ac:dyDescent="0.3">
      <c r="B1721" s="1"/>
      <c r="C1721" s="1"/>
      <c r="D1721" s="1"/>
      <c r="F1721" s="1"/>
      <c r="G1721" s="3" t="e">
        <f>(TeknologiOppgangNedgangUnik_Vader[[#This Row],[Open]]-TeknologiOppgangNedgangUnik_Vader[[#This Row],[Close]])/TeknologiOppgangNedgangUnik_Vader[[#This Row],[Close]]</f>
        <v>#DIV/0!</v>
      </c>
      <c r="H1721" s="1"/>
      <c r="I1721" s="1"/>
      <c r="J1721" s="1"/>
      <c r="K1721" s="1"/>
      <c r="M1721" s="1"/>
      <c r="N1721" s="1"/>
      <c r="O1721" s="1"/>
      <c r="P1721" s="1"/>
      <c r="Q1721" s="1"/>
      <c r="R1721" s="1"/>
      <c r="S1721" s="1"/>
      <c r="T1721" s="1"/>
      <c r="W1721" s="1"/>
      <c r="X1721" s="1"/>
      <c r="Y1721" s="1"/>
      <c r="Z1721" s="1"/>
    </row>
    <row r="1722" spans="2:26" hidden="1" x14ac:dyDescent="0.3">
      <c r="B1722" s="1"/>
      <c r="C1722" s="1"/>
      <c r="D1722" s="1"/>
      <c r="F1722" s="1"/>
      <c r="G1722" s="3" t="e">
        <f>(TeknologiOppgangNedgangUnik_Vader[[#This Row],[Open]]-TeknologiOppgangNedgangUnik_Vader[[#This Row],[Close]])/TeknologiOppgangNedgangUnik_Vader[[#This Row],[Close]]</f>
        <v>#DIV/0!</v>
      </c>
      <c r="H1722" s="1"/>
      <c r="I1722" s="1"/>
      <c r="J1722" s="1"/>
      <c r="K1722" s="1"/>
      <c r="M1722" s="1"/>
      <c r="N1722" s="1"/>
      <c r="O1722" s="1"/>
      <c r="P1722" s="1"/>
      <c r="Q1722" s="1"/>
      <c r="R1722" s="1"/>
      <c r="S1722" s="1"/>
      <c r="T1722" s="1"/>
      <c r="W1722" s="1"/>
      <c r="X1722" s="1"/>
      <c r="Y1722" s="1"/>
      <c r="Z1722" s="1"/>
    </row>
    <row r="1723" spans="2:26" hidden="1" x14ac:dyDescent="0.3">
      <c r="B1723" s="1"/>
      <c r="C1723" s="1"/>
      <c r="D1723" s="1"/>
      <c r="F1723" s="1"/>
      <c r="G1723" s="3" t="e">
        <f>(TeknologiOppgangNedgangUnik_Vader[[#This Row],[Open]]-TeknologiOppgangNedgangUnik_Vader[[#This Row],[Close]])/TeknologiOppgangNedgangUnik_Vader[[#This Row],[Close]]</f>
        <v>#DIV/0!</v>
      </c>
      <c r="H1723" s="1"/>
      <c r="I1723" s="1"/>
      <c r="J1723" s="1"/>
      <c r="K1723" s="1"/>
      <c r="M1723" s="1"/>
      <c r="N1723" s="1"/>
      <c r="O1723" s="1"/>
      <c r="P1723" s="1"/>
      <c r="Q1723" s="1"/>
      <c r="R1723" s="1"/>
      <c r="S1723" s="1"/>
      <c r="T1723" s="1"/>
      <c r="W1723" s="1"/>
      <c r="X1723" s="1"/>
      <c r="Y1723" s="1"/>
      <c r="Z1723" s="1"/>
    </row>
    <row r="1724" spans="2:26" hidden="1" x14ac:dyDescent="0.3">
      <c r="B1724" s="1"/>
      <c r="C1724" s="1"/>
      <c r="D1724" s="1"/>
      <c r="F1724" s="1"/>
      <c r="G1724" s="3" t="e">
        <f>(TeknologiOppgangNedgangUnik_Vader[[#This Row],[Open]]-TeknologiOppgangNedgangUnik_Vader[[#This Row],[Close]])/TeknologiOppgangNedgangUnik_Vader[[#This Row],[Close]]</f>
        <v>#DIV/0!</v>
      </c>
      <c r="H1724" s="1"/>
      <c r="I1724" s="1"/>
      <c r="J1724" s="1"/>
      <c r="K1724" s="1"/>
      <c r="M1724" s="1"/>
      <c r="N1724" s="1"/>
      <c r="O1724" s="1"/>
      <c r="P1724" s="1"/>
      <c r="Q1724" s="1"/>
      <c r="R1724" s="1"/>
      <c r="S1724" s="1"/>
      <c r="T1724" s="1"/>
      <c r="W1724" s="1"/>
      <c r="X1724" s="1"/>
      <c r="Y1724" s="1"/>
      <c r="Z1724" s="1"/>
    </row>
    <row r="1725" spans="2:26" hidden="1" x14ac:dyDescent="0.3">
      <c r="B1725" s="1"/>
      <c r="C1725" s="1"/>
      <c r="D1725" s="1"/>
      <c r="F1725" s="1"/>
      <c r="G1725" s="3" t="e">
        <f>(TeknologiOppgangNedgangUnik_Vader[[#This Row],[Open]]-TeknologiOppgangNedgangUnik_Vader[[#This Row],[Close]])/TeknologiOppgangNedgangUnik_Vader[[#This Row],[Close]]</f>
        <v>#DIV/0!</v>
      </c>
      <c r="H1725" s="1"/>
      <c r="I1725" s="1"/>
      <c r="J1725" s="1"/>
      <c r="K1725" s="1"/>
      <c r="M1725" s="1"/>
      <c r="N1725" s="1"/>
      <c r="O1725" s="1"/>
      <c r="P1725" s="1"/>
      <c r="Q1725" s="1"/>
      <c r="R1725" s="1"/>
      <c r="S1725" s="1"/>
      <c r="T1725" s="1"/>
      <c r="W1725" s="1"/>
      <c r="X1725" s="1"/>
      <c r="Y1725" s="1"/>
      <c r="Z1725" s="1"/>
    </row>
    <row r="1726" spans="2:26" hidden="1" x14ac:dyDescent="0.3">
      <c r="B1726" s="1"/>
      <c r="C1726" s="1"/>
      <c r="D1726" s="1"/>
      <c r="F1726" s="1"/>
      <c r="G1726" s="3" t="e">
        <f>(TeknologiOppgangNedgangUnik_Vader[[#This Row],[Open]]-TeknologiOppgangNedgangUnik_Vader[[#This Row],[Close]])/TeknologiOppgangNedgangUnik_Vader[[#This Row],[Close]]</f>
        <v>#DIV/0!</v>
      </c>
      <c r="H1726" s="1"/>
      <c r="I1726" s="1"/>
      <c r="J1726" s="1"/>
      <c r="K1726" s="1"/>
      <c r="M1726" s="1"/>
      <c r="N1726" s="1"/>
      <c r="O1726" s="1"/>
      <c r="P1726" s="1"/>
      <c r="Q1726" s="1"/>
      <c r="R1726" s="1"/>
      <c r="S1726" s="1"/>
      <c r="T1726" s="1"/>
      <c r="W1726" s="1"/>
      <c r="X1726" s="1"/>
      <c r="Y1726" s="1"/>
      <c r="Z1726" s="1"/>
    </row>
    <row r="1727" spans="2:26" hidden="1" x14ac:dyDescent="0.3">
      <c r="B1727" s="1"/>
      <c r="C1727" s="1"/>
      <c r="D1727" s="1"/>
      <c r="F1727" s="1"/>
      <c r="G1727" s="3" t="e">
        <f>(TeknologiOppgangNedgangUnik_Vader[[#This Row],[Open]]-TeknologiOppgangNedgangUnik_Vader[[#This Row],[Close]])/TeknologiOppgangNedgangUnik_Vader[[#This Row],[Close]]</f>
        <v>#DIV/0!</v>
      </c>
      <c r="H1727" s="1"/>
      <c r="I1727" s="1"/>
      <c r="J1727" s="1"/>
      <c r="K1727" s="1"/>
      <c r="M1727" s="1"/>
      <c r="N1727" s="1"/>
      <c r="O1727" s="1"/>
      <c r="P1727" s="1"/>
      <c r="Q1727" s="1"/>
      <c r="R1727" s="1"/>
      <c r="S1727" s="1"/>
      <c r="T1727" s="1"/>
      <c r="W1727" s="1"/>
      <c r="X1727" s="1"/>
      <c r="Y1727" s="1"/>
      <c r="Z1727" s="1"/>
    </row>
    <row r="1728" spans="2:26" hidden="1" x14ac:dyDescent="0.3">
      <c r="B1728" s="1"/>
      <c r="C1728" s="1"/>
      <c r="D1728" s="1"/>
      <c r="F1728" s="1"/>
      <c r="G1728" s="3" t="e">
        <f>(TeknologiOppgangNedgangUnik_Vader[[#This Row],[Open]]-TeknologiOppgangNedgangUnik_Vader[[#This Row],[Close]])/TeknologiOppgangNedgangUnik_Vader[[#This Row],[Close]]</f>
        <v>#DIV/0!</v>
      </c>
      <c r="H1728" s="1"/>
      <c r="I1728" s="1"/>
      <c r="J1728" s="1"/>
      <c r="K1728" s="1"/>
      <c r="M1728" s="1"/>
      <c r="N1728" s="1"/>
      <c r="O1728" s="1"/>
      <c r="P1728" s="1"/>
      <c r="Q1728" s="1"/>
      <c r="R1728" s="1"/>
      <c r="S1728" s="1"/>
      <c r="T1728" s="1"/>
      <c r="W1728" s="1"/>
      <c r="X1728" s="1"/>
      <c r="Y1728" s="1"/>
      <c r="Z1728" s="1"/>
    </row>
    <row r="1729" spans="2:26" hidden="1" x14ac:dyDescent="0.3">
      <c r="B1729" s="1"/>
      <c r="C1729" s="1"/>
      <c r="D1729" s="1"/>
      <c r="F1729" s="1"/>
      <c r="G1729" s="3" t="e">
        <f>(TeknologiOppgangNedgangUnik_Vader[[#This Row],[Open]]-TeknologiOppgangNedgangUnik_Vader[[#This Row],[Close]])/TeknologiOppgangNedgangUnik_Vader[[#This Row],[Close]]</f>
        <v>#DIV/0!</v>
      </c>
      <c r="H1729" s="1"/>
      <c r="I1729" s="1"/>
      <c r="J1729" s="1"/>
      <c r="K1729" s="1"/>
      <c r="M1729" s="1"/>
      <c r="N1729" s="1"/>
      <c r="O1729" s="1"/>
      <c r="P1729" s="1"/>
      <c r="Q1729" s="1"/>
      <c r="R1729" s="1"/>
      <c r="S1729" s="1"/>
      <c r="T1729" s="1"/>
      <c r="W1729" s="1"/>
      <c r="X1729" s="1"/>
      <c r="Y1729" s="1"/>
      <c r="Z1729" s="1"/>
    </row>
    <row r="1730" spans="2:26" hidden="1" x14ac:dyDescent="0.3">
      <c r="B1730" s="1"/>
      <c r="C1730" s="1"/>
      <c r="D1730" s="1"/>
      <c r="F1730" s="1"/>
      <c r="G1730" s="3" t="e">
        <f>(TeknologiOppgangNedgangUnik_Vader[[#This Row],[Open]]-TeknologiOppgangNedgangUnik_Vader[[#This Row],[Close]])/TeknologiOppgangNedgangUnik_Vader[[#This Row],[Close]]</f>
        <v>#DIV/0!</v>
      </c>
      <c r="H1730" s="1"/>
      <c r="I1730" s="1"/>
      <c r="J1730" s="1"/>
      <c r="K1730" s="1"/>
      <c r="M1730" s="1"/>
      <c r="N1730" s="1"/>
      <c r="O1730" s="1"/>
      <c r="P1730" s="1"/>
      <c r="Q1730" s="1"/>
      <c r="R1730" s="1"/>
      <c r="S1730" s="1"/>
      <c r="T1730" s="1"/>
      <c r="W1730" s="1"/>
      <c r="X1730" s="1"/>
      <c r="Y1730" s="1"/>
      <c r="Z1730" s="1"/>
    </row>
    <row r="1731" spans="2:26" hidden="1" x14ac:dyDescent="0.3">
      <c r="B1731" s="1"/>
      <c r="C1731" s="1"/>
      <c r="D1731" s="1"/>
      <c r="F1731" s="1"/>
      <c r="G1731" s="3" t="e">
        <f>(TeknologiOppgangNedgangUnik_Vader[[#This Row],[Open]]-TeknologiOppgangNedgangUnik_Vader[[#This Row],[Close]])/TeknologiOppgangNedgangUnik_Vader[[#This Row],[Close]]</f>
        <v>#DIV/0!</v>
      </c>
      <c r="H1731" s="1"/>
      <c r="I1731" s="1"/>
      <c r="J1731" s="1"/>
      <c r="K1731" s="1"/>
      <c r="M1731" s="1"/>
      <c r="N1731" s="1"/>
      <c r="O1731" s="1"/>
      <c r="P1731" s="1"/>
      <c r="Q1731" s="1"/>
      <c r="R1731" s="1"/>
      <c r="S1731" s="1"/>
      <c r="T1731" s="1"/>
      <c r="W1731" s="1"/>
      <c r="X1731" s="1"/>
      <c r="Y1731" s="1"/>
      <c r="Z1731" s="1"/>
    </row>
    <row r="1732" spans="2:26" hidden="1" x14ac:dyDescent="0.3">
      <c r="B1732" s="1"/>
      <c r="C1732" s="1"/>
      <c r="D1732" s="1"/>
      <c r="F1732" s="1"/>
      <c r="G1732" s="3" t="e">
        <f>(TeknologiOppgangNedgangUnik_Vader[[#This Row],[Open]]-TeknologiOppgangNedgangUnik_Vader[[#This Row],[Close]])/TeknologiOppgangNedgangUnik_Vader[[#This Row],[Close]]</f>
        <v>#DIV/0!</v>
      </c>
      <c r="H1732" s="1"/>
      <c r="I1732" s="1"/>
      <c r="J1732" s="1"/>
      <c r="K1732" s="1"/>
      <c r="M1732" s="1"/>
      <c r="N1732" s="1"/>
      <c r="O1732" s="1"/>
      <c r="P1732" s="1"/>
      <c r="Q1732" s="1"/>
      <c r="R1732" s="1"/>
      <c r="S1732" s="1"/>
      <c r="T1732" s="1"/>
      <c r="W1732" s="1"/>
      <c r="X1732" s="1"/>
      <c r="Y1732" s="1"/>
      <c r="Z1732" s="1"/>
    </row>
    <row r="1733" spans="2:26" hidden="1" x14ac:dyDescent="0.3">
      <c r="B1733" s="1"/>
      <c r="C1733" s="1"/>
      <c r="D1733" s="1"/>
      <c r="F1733" s="1"/>
      <c r="G1733" s="3" t="e">
        <f>(TeknologiOppgangNedgangUnik_Vader[[#This Row],[Open]]-TeknologiOppgangNedgangUnik_Vader[[#This Row],[Close]])/TeknologiOppgangNedgangUnik_Vader[[#This Row],[Close]]</f>
        <v>#DIV/0!</v>
      </c>
      <c r="H1733" s="1"/>
      <c r="I1733" s="1"/>
      <c r="J1733" s="1"/>
      <c r="K1733" s="1"/>
      <c r="M1733" s="1"/>
      <c r="N1733" s="1"/>
      <c r="O1733" s="1"/>
      <c r="P1733" s="1"/>
      <c r="Q1733" s="1"/>
      <c r="R1733" s="1"/>
      <c r="S1733" s="1"/>
      <c r="T1733" s="1"/>
      <c r="W1733" s="1"/>
      <c r="X1733" s="1"/>
      <c r="Y1733" s="1"/>
      <c r="Z1733" s="1"/>
    </row>
    <row r="1734" spans="2:26" hidden="1" x14ac:dyDescent="0.3">
      <c r="B1734" s="1"/>
      <c r="C1734" s="1"/>
      <c r="D1734" s="1"/>
      <c r="F1734" s="1"/>
      <c r="G1734" s="3" t="e">
        <f>(TeknologiOppgangNedgangUnik_Vader[[#This Row],[Open]]-TeknologiOppgangNedgangUnik_Vader[[#This Row],[Close]])/TeknologiOppgangNedgangUnik_Vader[[#This Row],[Close]]</f>
        <v>#DIV/0!</v>
      </c>
      <c r="H1734" s="1"/>
      <c r="I1734" s="1"/>
      <c r="J1734" s="1"/>
      <c r="K1734" s="1"/>
      <c r="M1734" s="1"/>
      <c r="N1734" s="1"/>
      <c r="O1734" s="1"/>
      <c r="P1734" s="1"/>
      <c r="Q1734" s="1"/>
      <c r="R1734" s="1"/>
      <c r="S1734" s="1"/>
      <c r="T1734" s="1"/>
      <c r="W1734" s="1"/>
      <c r="X1734" s="1"/>
      <c r="Y1734" s="1"/>
      <c r="Z1734" s="1"/>
    </row>
    <row r="1735" spans="2:26" hidden="1" x14ac:dyDescent="0.3">
      <c r="B1735" s="1"/>
      <c r="C1735" s="1"/>
      <c r="D1735" s="1"/>
      <c r="F1735" s="1"/>
      <c r="G1735" s="3" t="e">
        <f>(TeknologiOppgangNedgangUnik_Vader[[#This Row],[Open]]-TeknologiOppgangNedgangUnik_Vader[[#This Row],[Close]])/TeknologiOppgangNedgangUnik_Vader[[#This Row],[Close]]</f>
        <v>#DIV/0!</v>
      </c>
      <c r="H1735" s="1"/>
      <c r="I1735" s="1"/>
      <c r="J1735" s="1"/>
      <c r="K1735" s="1"/>
      <c r="M1735" s="1"/>
      <c r="N1735" s="1"/>
      <c r="O1735" s="1"/>
      <c r="P1735" s="1"/>
      <c r="Q1735" s="1"/>
      <c r="R1735" s="1"/>
      <c r="S1735" s="1"/>
      <c r="T1735" s="1"/>
      <c r="W1735" s="1"/>
      <c r="X1735" s="1"/>
      <c r="Y1735" s="1"/>
      <c r="Z1735" s="1"/>
    </row>
    <row r="1736" spans="2:26" hidden="1" x14ac:dyDescent="0.3">
      <c r="B1736" s="1"/>
      <c r="C1736" s="1"/>
      <c r="D1736" s="1"/>
      <c r="F1736" s="1"/>
      <c r="G1736" s="3" t="e">
        <f>(TeknologiOppgangNedgangUnik_Vader[[#This Row],[Open]]-TeknologiOppgangNedgangUnik_Vader[[#This Row],[Close]])/TeknologiOppgangNedgangUnik_Vader[[#This Row],[Close]]</f>
        <v>#DIV/0!</v>
      </c>
      <c r="H1736" s="1"/>
      <c r="I1736" s="1"/>
      <c r="J1736" s="1"/>
      <c r="K1736" s="1"/>
      <c r="M1736" s="1"/>
      <c r="N1736" s="1"/>
      <c r="O1736" s="1"/>
      <c r="P1736" s="1"/>
      <c r="Q1736" s="1"/>
      <c r="R1736" s="1"/>
      <c r="S1736" s="1"/>
      <c r="T1736" s="1"/>
      <c r="W1736" s="1"/>
      <c r="X1736" s="1"/>
      <c r="Y1736" s="1"/>
      <c r="Z1736" s="1"/>
    </row>
    <row r="1737" spans="2:26" hidden="1" x14ac:dyDescent="0.3">
      <c r="B1737" s="1"/>
      <c r="C1737" s="1"/>
      <c r="D1737" s="1"/>
      <c r="F1737" s="1"/>
      <c r="G1737" s="3" t="e">
        <f>(TeknologiOppgangNedgangUnik_Vader[[#This Row],[Open]]-TeknologiOppgangNedgangUnik_Vader[[#This Row],[Close]])/TeknologiOppgangNedgangUnik_Vader[[#This Row],[Close]]</f>
        <v>#DIV/0!</v>
      </c>
      <c r="H1737" s="1"/>
      <c r="I1737" s="1"/>
      <c r="J1737" s="1"/>
      <c r="K1737" s="1"/>
      <c r="M1737" s="1"/>
      <c r="N1737" s="1"/>
      <c r="O1737" s="1"/>
      <c r="P1737" s="1"/>
      <c r="Q1737" s="1"/>
      <c r="R1737" s="1"/>
      <c r="S1737" s="1"/>
      <c r="T1737" s="1"/>
      <c r="W1737" s="1"/>
      <c r="X1737" s="1"/>
      <c r="Y1737" s="1"/>
      <c r="Z1737" s="1"/>
    </row>
    <row r="1738" spans="2:26" hidden="1" x14ac:dyDescent="0.3">
      <c r="B1738" s="1"/>
      <c r="C1738" s="1"/>
      <c r="D1738" s="1"/>
      <c r="F1738" s="1"/>
      <c r="G1738" s="3" t="e">
        <f>(TeknologiOppgangNedgangUnik_Vader[[#This Row],[Open]]-TeknologiOppgangNedgangUnik_Vader[[#This Row],[Close]])/TeknologiOppgangNedgangUnik_Vader[[#This Row],[Close]]</f>
        <v>#DIV/0!</v>
      </c>
      <c r="H1738" s="1"/>
      <c r="I1738" s="1"/>
      <c r="J1738" s="1"/>
      <c r="K1738" s="1"/>
      <c r="M1738" s="1"/>
      <c r="N1738" s="1"/>
      <c r="O1738" s="1"/>
      <c r="P1738" s="1"/>
      <c r="Q1738" s="1"/>
      <c r="R1738" s="1"/>
      <c r="S1738" s="1"/>
      <c r="T1738" s="1"/>
      <c r="W1738" s="1"/>
      <c r="X1738" s="1"/>
      <c r="Y1738" s="1"/>
      <c r="Z1738" s="1"/>
    </row>
    <row r="1739" spans="2:26" hidden="1" x14ac:dyDescent="0.3">
      <c r="B1739" s="1"/>
      <c r="C1739" s="1"/>
      <c r="D1739" s="1"/>
      <c r="F1739" s="1"/>
      <c r="G1739" s="3" t="e">
        <f>(TeknologiOppgangNedgangUnik_Vader[[#This Row],[Open]]-TeknologiOppgangNedgangUnik_Vader[[#This Row],[Close]])/TeknologiOppgangNedgangUnik_Vader[[#This Row],[Close]]</f>
        <v>#DIV/0!</v>
      </c>
      <c r="H1739" s="1"/>
      <c r="I1739" s="1"/>
      <c r="J1739" s="1"/>
      <c r="K1739" s="1"/>
      <c r="M1739" s="1"/>
      <c r="N1739" s="1"/>
      <c r="O1739" s="1"/>
      <c r="P1739" s="1"/>
      <c r="Q1739" s="1"/>
      <c r="R1739" s="1"/>
      <c r="S1739" s="1"/>
      <c r="T1739" s="1"/>
      <c r="W1739" s="1"/>
      <c r="X1739" s="1"/>
      <c r="Y1739" s="1"/>
      <c r="Z1739" s="1"/>
    </row>
    <row r="1740" spans="2:26" hidden="1" x14ac:dyDescent="0.3">
      <c r="B1740" s="1"/>
      <c r="C1740" s="1"/>
      <c r="D1740" s="1"/>
      <c r="F1740" s="1"/>
      <c r="G1740" s="3" t="e">
        <f>(TeknologiOppgangNedgangUnik_Vader[[#This Row],[Open]]-TeknologiOppgangNedgangUnik_Vader[[#This Row],[Close]])/TeknologiOppgangNedgangUnik_Vader[[#This Row],[Close]]</f>
        <v>#DIV/0!</v>
      </c>
      <c r="H1740" s="1"/>
      <c r="I1740" s="1"/>
      <c r="J1740" s="1"/>
      <c r="K1740" s="1"/>
      <c r="M1740" s="1"/>
      <c r="N1740" s="1"/>
      <c r="O1740" s="1"/>
      <c r="P1740" s="1"/>
      <c r="Q1740" s="1"/>
      <c r="R1740" s="1"/>
      <c r="S1740" s="1"/>
      <c r="T1740" s="1"/>
      <c r="W1740" s="1"/>
      <c r="X1740" s="1"/>
      <c r="Y1740" s="1"/>
      <c r="Z1740" s="1"/>
    </row>
    <row r="1741" spans="2:26" hidden="1" x14ac:dyDescent="0.3">
      <c r="B1741" s="1"/>
      <c r="C1741" s="1"/>
      <c r="D1741" s="1"/>
      <c r="F1741" s="1"/>
      <c r="G1741" s="3" t="e">
        <f>(TeknologiOppgangNedgangUnik_Vader[[#This Row],[Open]]-TeknologiOppgangNedgangUnik_Vader[[#This Row],[Close]])/TeknologiOppgangNedgangUnik_Vader[[#This Row],[Close]]</f>
        <v>#DIV/0!</v>
      </c>
      <c r="H1741" s="1"/>
      <c r="I1741" s="1"/>
      <c r="J1741" s="1"/>
      <c r="K1741" s="1"/>
      <c r="M1741" s="1"/>
      <c r="N1741" s="1"/>
      <c r="O1741" s="1"/>
      <c r="P1741" s="1"/>
      <c r="Q1741" s="1"/>
      <c r="R1741" s="1"/>
      <c r="S1741" s="1"/>
      <c r="T1741" s="1"/>
      <c r="W1741" s="1"/>
      <c r="X1741" s="1"/>
      <c r="Y1741" s="1"/>
      <c r="Z1741" s="1"/>
    </row>
    <row r="1742" spans="2:26" hidden="1" x14ac:dyDescent="0.3">
      <c r="B1742" s="1"/>
      <c r="C1742" s="1"/>
      <c r="D1742" s="1"/>
      <c r="F1742" s="1"/>
      <c r="G1742" s="3" t="e">
        <f>(TeknologiOppgangNedgangUnik_Vader[[#This Row],[Open]]-TeknologiOppgangNedgangUnik_Vader[[#This Row],[Close]])/TeknologiOppgangNedgangUnik_Vader[[#This Row],[Close]]</f>
        <v>#DIV/0!</v>
      </c>
      <c r="H1742" s="1"/>
      <c r="I1742" s="1"/>
      <c r="J1742" s="1"/>
      <c r="K1742" s="1"/>
      <c r="M1742" s="1"/>
      <c r="N1742" s="1"/>
      <c r="O1742" s="1"/>
      <c r="P1742" s="1"/>
      <c r="Q1742" s="1"/>
      <c r="R1742" s="1"/>
      <c r="S1742" s="1"/>
      <c r="T1742" s="1"/>
      <c r="W1742" s="1"/>
      <c r="X1742" s="1"/>
      <c r="Y1742" s="1"/>
      <c r="Z1742" s="1"/>
    </row>
    <row r="1743" spans="2:26" hidden="1" x14ac:dyDescent="0.3">
      <c r="B1743" s="1"/>
      <c r="C1743" s="1"/>
      <c r="D1743" s="1"/>
      <c r="F1743" s="1"/>
      <c r="G1743" s="3" t="e">
        <f>(TeknologiOppgangNedgangUnik_Vader[[#This Row],[Open]]-TeknologiOppgangNedgangUnik_Vader[[#This Row],[Close]])/TeknologiOppgangNedgangUnik_Vader[[#This Row],[Close]]</f>
        <v>#DIV/0!</v>
      </c>
      <c r="H1743" s="1"/>
      <c r="I1743" s="1"/>
      <c r="J1743" s="1"/>
      <c r="K1743" s="1"/>
      <c r="M1743" s="1"/>
      <c r="N1743" s="1"/>
      <c r="O1743" s="1"/>
      <c r="P1743" s="1"/>
      <c r="Q1743" s="1"/>
      <c r="R1743" s="1"/>
      <c r="S1743" s="1"/>
      <c r="T1743" s="1"/>
      <c r="W1743" s="1"/>
      <c r="X1743" s="1"/>
      <c r="Y1743" s="1"/>
      <c r="Z1743" s="1"/>
    </row>
    <row r="1744" spans="2:26" hidden="1" x14ac:dyDescent="0.3">
      <c r="B1744" s="1"/>
      <c r="C1744" s="1"/>
      <c r="D1744" s="1"/>
      <c r="F1744" s="1"/>
      <c r="G1744" s="3" t="e">
        <f>(TeknologiOppgangNedgangUnik_Vader[[#This Row],[Open]]-TeknologiOppgangNedgangUnik_Vader[[#This Row],[Close]])/TeknologiOppgangNedgangUnik_Vader[[#This Row],[Close]]</f>
        <v>#DIV/0!</v>
      </c>
      <c r="H1744" s="1"/>
      <c r="I1744" s="1"/>
      <c r="J1744" s="1"/>
      <c r="K1744" s="1"/>
      <c r="M1744" s="1"/>
      <c r="N1744" s="1"/>
      <c r="O1744" s="1"/>
      <c r="P1744" s="1"/>
      <c r="Q1744" s="1"/>
      <c r="R1744" s="1"/>
      <c r="S1744" s="1"/>
      <c r="T1744" s="1"/>
      <c r="W1744" s="1"/>
      <c r="X1744" s="1"/>
      <c r="Y1744" s="1"/>
      <c r="Z1744" s="1"/>
    </row>
    <row r="1745" spans="2:26" hidden="1" x14ac:dyDescent="0.3">
      <c r="B1745" s="1"/>
      <c r="C1745" s="1"/>
      <c r="D1745" s="1"/>
      <c r="F1745" s="1"/>
      <c r="G1745" s="3" t="e">
        <f>(TeknologiOppgangNedgangUnik_Vader[[#This Row],[Open]]-TeknologiOppgangNedgangUnik_Vader[[#This Row],[Close]])/TeknologiOppgangNedgangUnik_Vader[[#This Row],[Close]]</f>
        <v>#DIV/0!</v>
      </c>
      <c r="H1745" s="1"/>
      <c r="I1745" s="1"/>
      <c r="J1745" s="1"/>
      <c r="K1745" s="1"/>
      <c r="M1745" s="1"/>
      <c r="N1745" s="1"/>
      <c r="O1745" s="1"/>
      <c r="P1745" s="1"/>
      <c r="Q1745" s="1"/>
      <c r="R1745" s="1"/>
      <c r="S1745" s="1"/>
      <c r="T1745" s="1"/>
      <c r="W1745" s="1"/>
      <c r="X1745" s="1"/>
      <c r="Y1745" s="1"/>
      <c r="Z1745" s="1"/>
    </row>
    <row r="1746" spans="2:26" hidden="1" x14ac:dyDescent="0.3">
      <c r="B1746" s="1"/>
      <c r="C1746" s="1"/>
      <c r="D1746" s="1"/>
      <c r="F1746" s="1"/>
      <c r="G1746" s="3" t="e">
        <f>(TeknologiOppgangNedgangUnik_Vader[[#This Row],[Open]]-TeknologiOppgangNedgangUnik_Vader[[#This Row],[Close]])/TeknologiOppgangNedgangUnik_Vader[[#This Row],[Close]]</f>
        <v>#DIV/0!</v>
      </c>
      <c r="H1746" s="1"/>
      <c r="I1746" s="1"/>
      <c r="J1746" s="1"/>
      <c r="K1746" s="1"/>
      <c r="M1746" s="1"/>
      <c r="N1746" s="1"/>
      <c r="O1746" s="1"/>
      <c r="P1746" s="1"/>
      <c r="Q1746" s="1"/>
      <c r="R1746" s="1"/>
      <c r="S1746" s="1"/>
      <c r="T1746" s="1"/>
      <c r="W1746" s="1"/>
      <c r="X1746" s="1"/>
      <c r="Y1746" s="1"/>
      <c r="Z1746" s="1"/>
    </row>
    <row r="1747" spans="2:26" hidden="1" x14ac:dyDescent="0.3">
      <c r="B1747" s="1"/>
      <c r="C1747" s="1"/>
      <c r="D1747" s="1"/>
      <c r="F1747" s="1"/>
      <c r="G1747" s="3" t="e">
        <f>(TeknologiOppgangNedgangUnik_Vader[[#This Row],[Open]]-TeknologiOppgangNedgangUnik_Vader[[#This Row],[Close]])/TeknologiOppgangNedgangUnik_Vader[[#This Row],[Close]]</f>
        <v>#DIV/0!</v>
      </c>
      <c r="H1747" s="1"/>
      <c r="I1747" s="1"/>
      <c r="J1747" s="1"/>
      <c r="K1747" s="1"/>
      <c r="M1747" s="1"/>
      <c r="N1747" s="1"/>
      <c r="O1747" s="1"/>
      <c r="P1747" s="1"/>
      <c r="Q1747" s="1"/>
      <c r="R1747" s="1"/>
      <c r="S1747" s="1"/>
      <c r="T1747" s="1"/>
      <c r="W1747" s="1"/>
      <c r="X1747" s="1"/>
      <c r="Y1747" s="1"/>
      <c r="Z1747" s="1"/>
    </row>
    <row r="1748" spans="2:26" hidden="1" x14ac:dyDescent="0.3">
      <c r="B1748" s="1"/>
      <c r="C1748" s="1"/>
      <c r="D1748" s="1"/>
      <c r="F1748" s="1"/>
      <c r="G1748" s="3" t="e">
        <f>(TeknologiOppgangNedgangUnik_Vader[[#This Row],[Open]]-TeknologiOppgangNedgangUnik_Vader[[#This Row],[Close]])/TeknologiOppgangNedgangUnik_Vader[[#This Row],[Close]]</f>
        <v>#DIV/0!</v>
      </c>
      <c r="H1748" s="1"/>
      <c r="I1748" s="1"/>
      <c r="J1748" s="1"/>
      <c r="K1748" s="1"/>
      <c r="M1748" s="1"/>
      <c r="N1748" s="1"/>
      <c r="O1748" s="1"/>
      <c r="P1748" s="1"/>
      <c r="Q1748" s="1"/>
      <c r="R1748" s="1"/>
      <c r="S1748" s="1"/>
      <c r="T1748" s="1"/>
      <c r="W1748" s="1"/>
      <c r="X1748" s="1"/>
      <c r="Y1748" s="1"/>
      <c r="Z1748" s="1"/>
    </row>
    <row r="1749" spans="2:26" hidden="1" x14ac:dyDescent="0.3">
      <c r="B1749" s="1"/>
      <c r="C1749" s="1"/>
      <c r="D1749" s="1"/>
      <c r="F1749" s="1"/>
      <c r="G1749" s="3" t="e">
        <f>(TeknologiOppgangNedgangUnik_Vader[[#This Row],[Open]]-TeknologiOppgangNedgangUnik_Vader[[#This Row],[Close]])/TeknologiOppgangNedgangUnik_Vader[[#This Row],[Close]]</f>
        <v>#DIV/0!</v>
      </c>
      <c r="H1749" s="1"/>
      <c r="I1749" s="1"/>
      <c r="J1749" s="1"/>
      <c r="K1749" s="1"/>
      <c r="M1749" s="1"/>
      <c r="N1749" s="1"/>
      <c r="O1749" s="1"/>
      <c r="P1749" s="1"/>
      <c r="Q1749" s="1"/>
      <c r="R1749" s="1"/>
      <c r="S1749" s="1"/>
      <c r="T1749" s="1"/>
      <c r="W1749" s="1"/>
      <c r="X1749" s="1"/>
      <c r="Y1749" s="1"/>
      <c r="Z1749" s="1"/>
    </row>
    <row r="1750" spans="2:26" hidden="1" x14ac:dyDescent="0.3">
      <c r="B1750" s="1"/>
      <c r="C1750" s="1"/>
      <c r="D1750" s="1"/>
      <c r="F1750" s="1"/>
      <c r="G1750" s="3" t="e">
        <f>(TeknologiOppgangNedgangUnik_Vader[[#This Row],[Open]]-TeknologiOppgangNedgangUnik_Vader[[#This Row],[Close]])/TeknologiOppgangNedgangUnik_Vader[[#This Row],[Close]]</f>
        <v>#DIV/0!</v>
      </c>
      <c r="H1750" s="1"/>
      <c r="I1750" s="1"/>
      <c r="J1750" s="1"/>
      <c r="K1750" s="1"/>
      <c r="M1750" s="1"/>
      <c r="N1750" s="1"/>
      <c r="O1750" s="1"/>
      <c r="P1750" s="1"/>
      <c r="Q1750" s="1"/>
      <c r="R1750" s="1"/>
      <c r="S1750" s="1"/>
      <c r="T1750" s="1"/>
      <c r="W1750" s="1"/>
      <c r="X1750" s="1"/>
      <c r="Y1750" s="1"/>
      <c r="Z1750" s="1"/>
    </row>
    <row r="1751" spans="2:26" hidden="1" x14ac:dyDescent="0.3">
      <c r="B1751" s="1"/>
      <c r="C1751" s="1"/>
      <c r="D1751" s="1"/>
      <c r="F1751" s="1"/>
      <c r="G1751" s="3" t="e">
        <f>(TeknologiOppgangNedgangUnik_Vader[[#This Row],[Open]]-TeknologiOppgangNedgangUnik_Vader[[#This Row],[Close]])/TeknologiOppgangNedgangUnik_Vader[[#This Row],[Close]]</f>
        <v>#DIV/0!</v>
      </c>
      <c r="H1751" s="1"/>
      <c r="I1751" s="1"/>
      <c r="J1751" s="1"/>
      <c r="K1751" s="1"/>
      <c r="M1751" s="1"/>
      <c r="N1751" s="1"/>
      <c r="O1751" s="1"/>
      <c r="P1751" s="1"/>
      <c r="Q1751" s="1"/>
      <c r="R1751" s="1"/>
      <c r="S1751" s="1"/>
      <c r="T1751" s="1"/>
      <c r="W1751" s="1"/>
      <c r="X1751" s="1"/>
      <c r="Y1751" s="1"/>
      <c r="Z1751" s="1"/>
    </row>
    <row r="1752" spans="2:26" hidden="1" x14ac:dyDescent="0.3">
      <c r="B1752" s="1"/>
      <c r="C1752" s="1"/>
      <c r="D1752" s="1"/>
      <c r="F1752" s="1"/>
      <c r="G1752" s="3" t="e">
        <f>(TeknologiOppgangNedgangUnik_Vader[[#This Row],[Open]]-TeknologiOppgangNedgangUnik_Vader[[#This Row],[Close]])/TeknologiOppgangNedgangUnik_Vader[[#This Row],[Close]]</f>
        <v>#DIV/0!</v>
      </c>
      <c r="H1752" s="1"/>
      <c r="I1752" s="1"/>
      <c r="J1752" s="1"/>
      <c r="K1752" s="1"/>
      <c r="M1752" s="1"/>
      <c r="N1752" s="1"/>
      <c r="O1752" s="1"/>
      <c r="P1752" s="1"/>
      <c r="Q1752" s="1"/>
      <c r="R1752" s="1"/>
      <c r="S1752" s="1"/>
      <c r="T1752" s="1"/>
      <c r="W1752" s="1"/>
      <c r="X1752" s="1"/>
      <c r="Y1752" s="1"/>
      <c r="Z1752" s="1"/>
    </row>
    <row r="1753" spans="2:26" hidden="1" x14ac:dyDescent="0.3">
      <c r="B1753" s="1"/>
      <c r="C1753" s="1"/>
      <c r="D1753" s="1"/>
      <c r="F1753" s="1"/>
      <c r="G1753" s="3" t="e">
        <f>(TeknologiOppgangNedgangUnik_Vader[[#This Row],[Open]]-TeknologiOppgangNedgangUnik_Vader[[#This Row],[Close]])/TeknologiOppgangNedgangUnik_Vader[[#This Row],[Close]]</f>
        <v>#DIV/0!</v>
      </c>
      <c r="H1753" s="1"/>
      <c r="I1753" s="1"/>
      <c r="J1753" s="1"/>
      <c r="K1753" s="1"/>
      <c r="M1753" s="1"/>
      <c r="N1753" s="1"/>
      <c r="O1753" s="1"/>
      <c r="P1753" s="1"/>
      <c r="Q1753" s="1"/>
      <c r="R1753" s="1"/>
      <c r="S1753" s="1"/>
      <c r="T1753" s="1"/>
      <c r="W1753" s="1"/>
      <c r="X1753" s="1"/>
      <c r="Y1753" s="1"/>
      <c r="Z1753" s="1"/>
    </row>
    <row r="1754" spans="2:26" hidden="1" x14ac:dyDescent="0.3">
      <c r="B1754" s="1"/>
      <c r="C1754" s="1"/>
      <c r="D1754" s="1"/>
      <c r="F1754" s="1"/>
      <c r="G1754" s="3" t="e">
        <f>(TeknologiOppgangNedgangUnik_Vader[[#This Row],[Open]]-TeknologiOppgangNedgangUnik_Vader[[#This Row],[Close]])/TeknologiOppgangNedgangUnik_Vader[[#This Row],[Close]]</f>
        <v>#DIV/0!</v>
      </c>
      <c r="H1754" s="1"/>
      <c r="I1754" s="1"/>
      <c r="J1754" s="1"/>
      <c r="K1754" s="1"/>
      <c r="M1754" s="1"/>
      <c r="N1754" s="1"/>
      <c r="O1754" s="1"/>
      <c r="P1754" s="1"/>
      <c r="Q1754" s="1"/>
      <c r="R1754" s="1"/>
      <c r="S1754" s="1"/>
      <c r="T1754" s="1"/>
      <c r="W1754" s="1"/>
      <c r="X1754" s="1"/>
      <c r="Y1754" s="1"/>
      <c r="Z1754" s="1"/>
    </row>
    <row r="1755" spans="2:26" hidden="1" x14ac:dyDescent="0.3">
      <c r="B1755" s="1"/>
      <c r="C1755" s="1"/>
      <c r="D1755" s="1"/>
      <c r="F1755" s="1"/>
      <c r="G1755" s="3" t="e">
        <f>(TeknologiOppgangNedgangUnik_Vader[[#This Row],[Open]]-TeknologiOppgangNedgangUnik_Vader[[#This Row],[Close]])/TeknologiOppgangNedgangUnik_Vader[[#This Row],[Close]]</f>
        <v>#DIV/0!</v>
      </c>
      <c r="H1755" s="1"/>
      <c r="I1755" s="1"/>
      <c r="J1755" s="1"/>
      <c r="K1755" s="1"/>
      <c r="M1755" s="1"/>
      <c r="N1755" s="1"/>
      <c r="O1755" s="1"/>
      <c r="P1755" s="1"/>
      <c r="Q1755" s="1"/>
      <c r="R1755" s="1"/>
      <c r="S1755" s="1"/>
      <c r="T1755" s="1"/>
      <c r="W1755" s="1"/>
      <c r="X1755" s="1"/>
      <c r="Y1755" s="1"/>
      <c r="Z1755" s="1"/>
    </row>
    <row r="1756" spans="2:26" hidden="1" x14ac:dyDescent="0.3">
      <c r="B1756" s="1"/>
      <c r="C1756" s="1"/>
      <c r="D1756" s="1"/>
      <c r="F1756" s="1"/>
      <c r="G1756" s="3" t="e">
        <f>(TeknologiOppgangNedgangUnik_Vader[[#This Row],[Open]]-TeknologiOppgangNedgangUnik_Vader[[#This Row],[Close]])/TeknologiOppgangNedgangUnik_Vader[[#This Row],[Close]]</f>
        <v>#DIV/0!</v>
      </c>
      <c r="H1756" s="1"/>
      <c r="I1756" s="1"/>
      <c r="J1756" s="1"/>
      <c r="K1756" s="1"/>
      <c r="M1756" s="1"/>
      <c r="N1756" s="1"/>
      <c r="O1756" s="1"/>
      <c r="P1756" s="1"/>
      <c r="Q1756" s="1"/>
      <c r="R1756" s="1"/>
      <c r="S1756" s="1"/>
      <c r="T1756" s="1"/>
      <c r="W1756" s="1"/>
      <c r="X1756" s="1"/>
      <c r="Y1756" s="1"/>
      <c r="Z1756" s="1"/>
    </row>
    <row r="1757" spans="2:26" hidden="1" x14ac:dyDescent="0.3">
      <c r="B1757" s="1"/>
      <c r="C1757" s="1"/>
      <c r="D1757" s="1"/>
      <c r="F1757" s="1"/>
      <c r="G1757" s="3" t="e">
        <f>(TeknologiOppgangNedgangUnik_Vader[[#This Row],[Open]]-TeknologiOppgangNedgangUnik_Vader[[#This Row],[Close]])/TeknologiOppgangNedgangUnik_Vader[[#This Row],[Close]]</f>
        <v>#DIV/0!</v>
      </c>
      <c r="H1757" s="1"/>
      <c r="I1757" s="1"/>
      <c r="J1757" s="1"/>
      <c r="K1757" s="1"/>
      <c r="M1757" s="1"/>
      <c r="N1757" s="1"/>
      <c r="O1757" s="1"/>
      <c r="P1757" s="1"/>
      <c r="Q1757" s="1"/>
      <c r="R1757" s="1"/>
      <c r="S1757" s="1"/>
      <c r="T1757" s="1"/>
      <c r="W1757" s="1"/>
      <c r="X1757" s="1"/>
      <c r="Y1757" s="1"/>
      <c r="Z1757" s="1"/>
    </row>
    <row r="1758" spans="2:26" hidden="1" x14ac:dyDescent="0.3">
      <c r="B1758" s="1"/>
      <c r="C1758" s="1"/>
      <c r="D1758" s="1"/>
      <c r="F1758" s="1"/>
      <c r="G1758" s="3" t="e">
        <f>(TeknologiOppgangNedgangUnik_Vader[[#This Row],[Open]]-TeknologiOppgangNedgangUnik_Vader[[#This Row],[Close]])/TeknologiOppgangNedgangUnik_Vader[[#This Row],[Close]]</f>
        <v>#DIV/0!</v>
      </c>
      <c r="H1758" s="1"/>
      <c r="I1758" s="1"/>
      <c r="J1758" s="1"/>
      <c r="K1758" s="1"/>
      <c r="M1758" s="1"/>
      <c r="N1758" s="1"/>
      <c r="O1758" s="1"/>
      <c r="P1758" s="1"/>
      <c r="Q1758" s="1"/>
      <c r="R1758" s="1"/>
      <c r="S1758" s="1"/>
      <c r="T1758" s="1"/>
      <c r="W1758" s="1"/>
      <c r="X1758" s="1"/>
      <c r="Y1758" s="1"/>
      <c r="Z1758" s="1"/>
    </row>
    <row r="1759" spans="2:26" hidden="1" x14ac:dyDescent="0.3">
      <c r="B1759" s="1"/>
      <c r="C1759" s="1"/>
      <c r="D1759" s="1"/>
      <c r="F1759" s="1"/>
      <c r="G1759" s="3" t="e">
        <f>(TeknologiOppgangNedgangUnik_Vader[[#This Row],[Open]]-TeknologiOppgangNedgangUnik_Vader[[#This Row],[Close]])/TeknologiOppgangNedgangUnik_Vader[[#This Row],[Close]]</f>
        <v>#DIV/0!</v>
      </c>
      <c r="H1759" s="1"/>
      <c r="I1759" s="1"/>
      <c r="J1759" s="1"/>
      <c r="K1759" s="1"/>
      <c r="M1759" s="1"/>
      <c r="N1759" s="1"/>
      <c r="O1759" s="1"/>
      <c r="P1759" s="1"/>
      <c r="Q1759" s="1"/>
      <c r="R1759" s="1"/>
      <c r="S1759" s="1"/>
      <c r="T1759" s="1"/>
      <c r="W1759" s="1"/>
      <c r="X1759" s="1"/>
      <c r="Y1759" s="1"/>
      <c r="Z1759" s="1"/>
    </row>
    <row r="1760" spans="2:26" hidden="1" x14ac:dyDescent="0.3">
      <c r="B1760" s="1"/>
      <c r="C1760" s="1"/>
      <c r="D1760" s="1"/>
      <c r="F1760" s="1"/>
      <c r="G1760" s="3" t="e">
        <f>(TeknologiOppgangNedgangUnik_Vader[[#This Row],[Open]]-TeknologiOppgangNedgangUnik_Vader[[#This Row],[Close]])/TeknologiOppgangNedgangUnik_Vader[[#This Row],[Close]]</f>
        <v>#DIV/0!</v>
      </c>
      <c r="H1760" s="1"/>
      <c r="I1760" s="1"/>
      <c r="J1760" s="1"/>
      <c r="K1760" s="1"/>
      <c r="M1760" s="1"/>
      <c r="N1760" s="1"/>
      <c r="O1760" s="1"/>
      <c r="P1760" s="1"/>
      <c r="Q1760" s="1"/>
      <c r="R1760" s="1"/>
      <c r="S1760" s="1"/>
      <c r="T1760" s="1"/>
      <c r="W1760" s="1"/>
      <c r="X1760" s="1"/>
      <c r="Y1760" s="1"/>
      <c r="Z1760" s="1"/>
    </row>
    <row r="1761" spans="2:26" hidden="1" x14ac:dyDescent="0.3">
      <c r="B1761" s="1"/>
      <c r="C1761" s="1"/>
      <c r="D1761" s="1"/>
      <c r="F1761" s="1"/>
      <c r="G1761" s="3" t="e">
        <f>(TeknologiOppgangNedgangUnik_Vader[[#This Row],[Open]]-TeknologiOppgangNedgangUnik_Vader[[#This Row],[Close]])/TeknologiOppgangNedgangUnik_Vader[[#This Row],[Close]]</f>
        <v>#DIV/0!</v>
      </c>
      <c r="H1761" s="1"/>
      <c r="I1761" s="1"/>
      <c r="J1761" s="1"/>
      <c r="K1761" s="1"/>
      <c r="M1761" s="1"/>
      <c r="N1761" s="1"/>
      <c r="O1761" s="1"/>
      <c r="P1761" s="1"/>
      <c r="Q1761" s="1"/>
      <c r="R1761" s="1"/>
      <c r="S1761" s="1"/>
      <c r="T1761" s="1"/>
      <c r="W1761" s="1"/>
      <c r="X1761" s="1"/>
      <c r="Y1761" s="1"/>
      <c r="Z1761" s="1"/>
    </row>
    <row r="1762" spans="2:26" hidden="1" x14ac:dyDescent="0.3">
      <c r="B1762" s="1"/>
      <c r="C1762" s="1"/>
      <c r="D1762" s="1"/>
      <c r="F1762" s="1"/>
      <c r="G1762" s="3" t="e">
        <f>(TeknologiOppgangNedgangUnik_Vader[[#This Row],[Open]]-TeknologiOppgangNedgangUnik_Vader[[#This Row],[Close]])/TeknologiOppgangNedgangUnik_Vader[[#This Row],[Close]]</f>
        <v>#DIV/0!</v>
      </c>
      <c r="H1762" s="1"/>
      <c r="I1762" s="1"/>
      <c r="J1762" s="1"/>
      <c r="K1762" s="1"/>
      <c r="M1762" s="1"/>
      <c r="N1762" s="1"/>
      <c r="O1762" s="1"/>
      <c r="P1762" s="1"/>
      <c r="Q1762" s="1"/>
      <c r="R1762" s="1"/>
      <c r="S1762" s="1"/>
      <c r="T1762" s="1"/>
      <c r="W1762" s="1"/>
      <c r="X1762" s="1"/>
      <c r="Y1762" s="1"/>
      <c r="Z1762" s="1"/>
    </row>
    <row r="1763" spans="2:26" hidden="1" x14ac:dyDescent="0.3">
      <c r="B1763" s="1"/>
      <c r="C1763" s="1"/>
      <c r="D1763" s="1"/>
      <c r="F1763" s="1"/>
      <c r="G1763" s="3" t="e">
        <f>(TeknologiOppgangNedgangUnik_Vader[[#This Row],[Open]]-TeknologiOppgangNedgangUnik_Vader[[#This Row],[Close]])/TeknologiOppgangNedgangUnik_Vader[[#This Row],[Close]]</f>
        <v>#DIV/0!</v>
      </c>
      <c r="H1763" s="1"/>
      <c r="I1763" s="1"/>
      <c r="J1763" s="1"/>
      <c r="K1763" s="1"/>
      <c r="M1763" s="1"/>
      <c r="N1763" s="1"/>
      <c r="O1763" s="1"/>
      <c r="P1763" s="1"/>
      <c r="Q1763" s="1"/>
      <c r="R1763" s="1"/>
      <c r="S1763" s="1"/>
      <c r="T1763" s="1"/>
      <c r="W1763" s="1"/>
      <c r="X1763" s="1"/>
      <c r="Y1763" s="1"/>
      <c r="Z1763" s="1"/>
    </row>
    <row r="1764" spans="2:26" hidden="1" x14ac:dyDescent="0.3">
      <c r="B1764" s="1"/>
      <c r="C1764" s="1"/>
      <c r="D1764" s="1"/>
      <c r="F1764" s="1"/>
      <c r="G1764" s="3" t="e">
        <f>(TeknologiOppgangNedgangUnik_Vader[[#This Row],[Open]]-TeknologiOppgangNedgangUnik_Vader[[#This Row],[Close]])/TeknologiOppgangNedgangUnik_Vader[[#This Row],[Close]]</f>
        <v>#DIV/0!</v>
      </c>
      <c r="H1764" s="1"/>
      <c r="I1764" s="1"/>
      <c r="J1764" s="1"/>
      <c r="K1764" s="1"/>
      <c r="M1764" s="1"/>
      <c r="N1764" s="1"/>
      <c r="O1764" s="1"/>
      <c r="P1764" s="1"/>
      <c r="Q1764" s="1"/>
      <c r="R1764" s="1"/>
      <c r="S1764" s="1"/>
      <c r="T1764" s="1"/>
      <c r="W1764" s="1"/>
      <c r="X1764" s="1"/>
      <c r="Y1764" s="1"/>
      <c r="Z1764" s="1"/>
    </row>
    <row r="1765" spans="2:26" hidden="1" x14ac:dyDescent="0.3">
      <c r="B1765" s="1"/>
      <c r="C1765" s="1"/>
      <c r="D1765" s="1"/>
      <c r="F1765" s="1"/>
      <c r="G1765" s="3" t="e">
        <f>(TeknologiOppgangNedgangUnik_Vader[[#This Row],[Open]]-TeknologiOppgangNedgangUnik_Vader[[#This Row],[Close]])/TeknologiOppgangNedgangUnik_Vader[[#This Row],[Close]]</f>
        <v>#DIV/0!</v>
      </c>
      <c r="H1765" s="1"/>
      <c r="I1765" s="1"/>
      <c r="J1765" s="1"/>
      <c r="K1765" s="1"/>
      <c r="M1765" s="1"/>
      <c r="N1765" s="1"/>
      <c r="O1765" s="1"/>
      <c r="P1765" s="1"/>
      <c r="Q1765" s="1"/>
      <c r="R1765" s="1"/>
      <c r="S1765" s="1"/>
      <c r="T1765" s="1"/>
      <c r="W1765" s="1"/>
      <c r="X1765" s="1"/>
      <c r="Y1765" s="1"/>
      <c r="Z1765" s="1"/>
    </row>
    <row r="1766" spans="2:26" hidden="1" x14ac:dyDescent="0.3">
      <c r="B1766" s="1"/>
      <c r="C1766" s="1"/>
      <c r="D1766" s="1"/>
      <c r="F1766" s="1"/>
      <c r="G1766" s="3" t="e">
        <f>(TeknologiOppgangNedgangUnik_Vader[[#This Row],[Open]]-TeknologiOppgangNedgangUnik_Vader[[#This Row],[Close]])/TeknologiOppgangNedgangUnik_Vader[[#This Row],[Close]]</f>
        <v>#DIV/0!</v>
      </c>
      <c r="H1766" s="1"/>
      <c r="I1766" s="1"/>
      <c r="J1766" s="1"/>
      <c r="K1766" s="1"/>
      <c r="M1766" s="1"/>
      <c r="N1766" s="1"/>
      <c r="O1766" s="1"/>
      <c r="P1766" s="1"/>
      <c r="Q1766" s="1"/>
      <c r="R1766" s="1"/>
      <c r="S1766" s="1"/>
      <c r="T1766" s="1"/>
      <c r="W1766" s="1"/>
      <c r="X1766" s="1"/>
      <c r="Y1766" s="1"/>
      <c r="Z1766" s="1"/>
    </row>
    <row r="1767" spans="2:26" hidden="1" x14ac:dyDescent="0.3">
      <c r="B1767" s="1"/>
      <c r="C1767" s="1"/>
      <c r="D1767" s="1"/>
      <c r="F1767" s="1"/>
      <c r="G1767" s="3" t="e">
        <f>(TeknologiOppgangNedgangUnik_Vader[[#This Row],[Open]]-TeknologiOppgangNedgangUnik_Vader[[#This Row],[Close]])/TeknologiOppgangNedgangUnik_Vader[[#This Row],[Close]]</f>
        <v>#DIV/0!</v>
      </c>
      <c r="H1767" s="1"/>
      <c r="I1767" s="1"/>
      <c r="J1767" s="1"/>
      <c r="K1767" s="1"/>
      <c r="M1767" s="1"/>
      <c r="N1767" s="1"/>
      <c r="O1767" s="1"/>
      <c r="P1767" s="1"/>
      <c r="Q1767" s="1"/>
      <c r="R1767" s="1"/>
      <c r="S1767" s="1"/>
      <c r="T1767" s="1"/>
      <c r="W1767" s="1"/>
      <c r="X1767" s="1"/>
      <c r="Y1767" s="1"/>
      <c r="Z1767" s="1"/>
    </row>
    <row r="1768" spans="2:26" hidden="1" x14ac:dyDescent="0.3">
      <c r="B1768" s="1"/>
      <c r="C1768" s="1"/>
      <c r="D1768" s="1"/>
      <c r="F1768" s="1"/>
      <c r="G1768" s="3" t="e">
        <f>(TeknologiOppgangNedgangUnik_Vader[[#This Row],[Open]]-TeknologiOppgangNedgangUnik_Vader[[#This Row],[Close]])/TeknologiOppgangNedgangUnik_Vader[[#This Row],[Close]]</f>
        <v>#DIV/0!</v>
      </c>
      <c r="H1768" s="1"/>
      <c r="I1768" s="1"/>
      <c r="J1768" s="1"/>
      <c r="K1768" s="1"/>
      <c r="M1768" s="1"/>
      <c r="N1768" s="1"/>
      <c r="O1768" s="1"/>
      <c r="P1768" s="1"/>
      <c r="Q1768" s="1"/>
      <c r="R1768" s="1"/>
      <c r="S1768" s="1"/>
      <c r="T1768" s="1"/>
      <c r="W1768" s="1"/>
      <c r="X1768" s="1"/>
      <c r="Y1768" s="1"/>
      <c r="Z1768" s="1"/>
    </row>
    <row r="1769" spans="2:26" hidden="1" x14ac:dyDescent="0.3">
      <c r="B1769" s="1"/>
      <c r="C1769" s="1"/>
      <c r="D1769" s="1"/>
      <c r="F1769" s="1"/>
      <c r="G1769" s="3" t="e">
        <f>(TeknologiOppgangNedgangUnik_Vader[[#This Row],[Open]]-TeknologiOppgangNedgangUnik_Vader[[#This Row],[Close]])/TeknologiOppgangNedgangUnik_Vader[[#This Row],[Close]]</f>
        <v>#DIV/0!</v>
      </c>
      <c r="H1769" s="1"/>
      <c r="I1769" s="1"/>
      <c r="J1769" s="1"/>
      <c r="K1769" s="1"/>
      <c r="M1769" s="1"/>
      <c r="N1769" s="1"/>
      <c r="O1769" s="1"/>
      <c r="P1769" s="1"/>
      <c r="Q1769" s="1"/>
      <c r="R1769" s="1"/>
      <c r="S1769" s="1"/>
      <c r="T1769" s="1"/>
      <c r="W1769" s="1"/>
      <c r="X1769" s="1"/>
      <c r="Y1769" s="1"/>
      <c r="Z1769" s="1"/>
    </row>
    <row r="1770" spans="2:26" hidden="1" x14ac:dyDescent="0.3">
      <c r="B1770" s="1"/>
      <c r="C1770" s="1"/>
      <c r="D1770" s="1"/>
      <c r="F1770" s="1"/>
      <c r="G1770" s="3" t="e">
        <f>(TeknologiOppgangNedgangUnik_Vader[[#This Row],[Open]]-TeknologiOppgangNedgangUnik_Vader[[#This Row],[Close]])/TeknologiOppgangNedgangUnik_Vader[[#This Row],[Close]]</f>
        <v>#DIV/0!</v>
      </c>
      <c r="H1770" s="1"/>
      <c r="I1770" s="1"/>
      <c r="J1770" s="1"/>
      <c r="K1770" s="1"/>
      <c r="M1770" s="1"/>
      <c r="N1770" s="1"/>
      <c r="O1770" s="1"/>
      <c r="P1770" s="1"/>
      <c r="Q1770" s="1"/>
      <c r="R1770" s="1"/>
      <c r="S1770" s="1"/>
      <c r="T1770" s="1"/>
      <c r="W1770" s="1"/>
      <c r="X1770" s="1"/>
      <c r="Y1770" s="1"/>
      <c r="Z1770" s="1"/>
    </row>
    <row r="1771" spans="2:26" hidden="1" x14ac:dyDescent="0.3">
      <c r="B1771" s="1"/>
      <c r="C1771" s="1"/>
      <c r="D1771" s="1"/>
      <c r="F1771" s="1"/>
      <c r="G1771" s="3" t="e">
        <f>(TeknologiOppgangNedgangUnik_Vader[[#This Row],[Open]]-TeknologiOppgangNedgangUnik_Vader[[#This Row],[Close]])/TeknologiOppgangNedgangUnik_Vader[[#This Row],[Close]]</f>
        <v>#DIV/0!</v>
      </c>
      <c r="H1771" s="1"/>
      <c r="I1771" s="1"/>
      <c r="J1771" s="1"/>
      <c r="K1771" s="1"/>
      <c r="M1771" s="1"/>
      <c r="N1771" s="1"/>
      <c r="O1771" s="1"/>
      <c r="P1771" s="1"/>
      <c r="Q1771" s="1"/>
      <c r="R1771" s="1"/>
      <c r="S1771" s="1"/>
      <c r="T1771" s="1"/>
      <c r="W1771" s="1"/>
      <c r="X1771" s="1"/>
      <c r="Y1771" s="1"/>
      <c r="Z1771" s="1"/>
    </row>
    <row r="1772" spans="2:26" hidden="1" x14ac:dyDescent="0.3">
      <c r="B1772" s="1"/>
      <c r="C1772" s="1"/>
      <c r="D1772" s="1"/>
      <c r="F1772" s="1"/>
      <c r="G1772" s="3" t="e">
        <f>(TeknologiOppgangNedgangUnik_Vader[[#This Row],[Open]]-TeknologiOppgangNedgangUnik_Vader[[#This Row],[Close]])/TeknologiOppgangNedgangUnik_Vader[[#This Row],[Close]]</f>
        <v>#DIV/0!</v>
      </c>
      <c r="H1772" s="1"/>
      <c r="I1772" s="1"/>
      <c r="J1772" s="1"/>
      <c r="K1772" s="1"/>
      <c r="M1772" s="1"/>
      <c r="N1772" s="1"/>
      <c r="O1772" s="1"/>
      <c r="P1772" s="1"/>
      <c r="Q1772" s="1"/>
      <c r="R1772" s="1"/>
      <c r="S1772" s="1"/>
      <c r="T1772" s="1"/>
      <c r="W1772" s="1"/>
      <c r="X1772" s="1"/>
      <c r="Y1772" s="1"/>
      <c r="Z1772" s="1"/>
    </row>
    <row r="1773" spans="2:26" hidden="1" x14ac:dyDescent="0.3">
      <c r="B1773" s="1"/>
      <c r="C1773" s="1"/>
      <c r="D1773" s="1"/>
      <c r="F1773" s="1"/>
      <c r="G1773" s="3" t="e">
        <f>(TeknologiOppgangNedgangUnik_Vader[[#This Row],[Open]]-TeknologiOppgangNedgangUnik_Vader[[#This Row],[Close]])/TeknologiOppgangNedgangUnik_Vader[[#This Row],[Close]]</f>
        <v>#DIV/0!</v>
      </c>
      <c r="H1773" s="1"/>
      <c r="I1773" s="1"/>
      <c r="J1773" s="1"/>
      <c r="K1773" s="1"/>
      <c r="M1773" s="1"/>
      <c r="N1773" s="1"/>
      <c r="O1773" s="1"/>
      <c r="P1773" s="1"/>
      <c r="Q1773" s="1"/>
      <c r="R1773" s="1"/>
      <c r="S1773" s="1"/>
      <c r="T1773" s="1"/>
      <c r="W1773" s="1"/>
      <c r="X1773" s="1"/>
      <c r="Y1773" s="1"/>
      <c r="Z1773" s="1"/>
    </row>
    <row r="1774" spans="2:26" hidden="1" x14ac:dyDescent="0.3">
      <c r="B1774" s="1"/>
      <c r="C1774" s="1"/>
      <c r="D1774" s="1"/>
      <c r="F1774" s="1"/>
      <c r="G1774" s="3" t="e">
        <f>(TeknologiOppgangNedgangUnik_Vader[[#This Row],[Open]]-TeknologiOppgangNedgangUnik_Vader[[#This Row],[Close]])/TeknologiOppgangNedgangUnik_Vader[[#This Row],[Close]]</f>
        <v>#DIV/0!</v>
      </c>
      <c r="H1774" s="1"/>
      <c r="I1774" s="1"/>
      <c r="J1774" s="1"/>
      <c r="K1774" s="1"/>
      <c r="M1774" s="1"/>
      <c r="N1774" s="1"/>
      <c r="O1774" s="1"/>
      <c r="P1774" s="1"/>
      <c r="Q1774" s="1"/>
      <c r="R1774" s="1"/>
      <c r="S1774" s="1"/>
      <c r="T1774" s="1"/>
      <c r="W1774" s="1"/>
      <c r="X1774" s="1"/>
      <c r="Y1774" s="1"/>
      <c r="Z1774" s="1"/>
    </row>
    <row r="1775" spans="2:26" hidden="1" x14ac:dyDescent="0.3">
      <c r="B1775" s="1"/>
      <c r="C1775" s="1"/>
      <c r="D1775" s="1"/>
      <c r="F1775" s="1"/>
      <c r="G1775" s="3" t="e">
        <f>(TeknologiOppgangNedgangUnik_Vader[[#This Row],[Open]]-TeknologiOppgangNedgangUnik_Vader[[#This Row],[Close]])/TeknologiOppgangNedgangUnik_Vader[[#This Row],[Close]]</f>
        <v>#DIV/0!</v>
      </c>
      <c r="H1775" s="1"/>
      <c r="I1775" s="1"/>
      <c r="J1775" s="1"/>
      <c r="K1775" s="1"/>
      <c r="M1775" s="1"/>
      <c r="N1775" s="1"/>
      <c r="O1775" s="1"/>
      <c r="P1775" s="1"/>
      <c r="Q1775" s="1"/>
      <c r="R1775" s="1"/>
      <c r="S1775" s="1"/>
      <c r="T1775" s="1"/>
      <c r="W1775" s="1"/>
      <c r="X1775" s="1"/>
      <c r="Y1775" s="1"/>
      <c r="Z1775" s="1"/>
    </row>
    <row r="1776" spans="2:26" hidden="1" x14ac:dyDescent="0.3">
      <c r="B1776" s="1"/>
      <c r="C1776" s="1"/>
      <c r="D1776" s="1"/>
      <c r="F1776" s="1"/>
      <c r="G1776" s="3" t="e">
        <f>(TeknologiOppgangNedgangUnik_Vader[[#This Row],[Open]]-TeknologiOppgangNedgangUnik_Vader[[#This Row],[Close]])/TeknologiOppgangNedgangUnik_Vader[[#This Row],[Close]]</f>
        <v>#DIV/0!</v>
      </c>
      <c r="H1776" s="1"/>
      <c r="I1776" s="1"/>
      <c r="J1776" s="1"/>
      <c r="K1776" s="1"/>
      <c r="M1776" s="1"/>
      <c r="N1776" s="1"/>
      <c r="O1776" s="1"/>
      <c r="P1776" s="1"/>
      <c r="Q1776" s="1"/>
      <c r="R1776" s="1"/>
      <c r="S1776" s="1"/>
      <c r="T1776" s="1"/>
      <c r="W1776" s="1"/>
      <c r="X1776" s="1"/>
      <c r="Y1776" s="1"/>
      <c r="Z1776" s="1"/>
    </row>
    <row r="1777" spans="2:26" hidden="1" x14ac:dyDescent="0.3">
      <c r="B1777" s="1"/>
      <c r="C1777" s="1"/>
      <c r="D1777" s="1"/>
      <c r="F1777" s="1"/>
      <c r="G1777" s="3" t="e">
        <f>(TeknologiOppgangNedgangUnik_Vader[[#This Row],[Open]]-TeknologiOppgangNedgangUnik_Vader[[#This Row],[Close]])/TeknologiOppgangNedgangUnik_Vader[[#This Row],[Close]]</f>
        <v>#DIV/0!</v>
      </c>
      <c r="H1777" s="1"/>
      <c r="I1777" s="1"/>
      <c r="J1777" s="1"/>
      <c r="K1777" s="1"/>
      <c r="M1777" s="1"/>
      <c r="N1777" s="1"/>
      <c r="O1777" s="1"/>
      <c r="P1777" s="1"/>
      <c r="Q1777" s="1"/>
      <c r="R1777" s="1"/>
      <c r="S1777" s="1"/>
      <c r="T1777" s="1"/>
      <c r="W1777" s="1"/>
      <c r="X1777" s="1"/>
      <c r="Y1777" s="1"/>
      <c r="Z1777" s="1"/>
    </row>
    <row r="1778" spans="2:26" hidden="1" x14ac:dyDescent="0.3">
      <c r="B1778" s="1"/>
      <c r="C1778" s="1"/>
      <c r="D1778" s="1"/>
      <c r="F1778" s="1"/>
      <c r="G1778" s="3" t="e">
        <f>(TeknologiOppgangNedgangUnik_Vader[[#This Row],[Open]]-TeknologiOppgangNedgangUnik_Vader[[#This Row],[Close]])/TeknologiOppgangNedgangUnik_Vader[[#This Row],[Close]]</f>
        <v>#DIV/0!</v>
      </c>
      <c r="H1778" s="1"/>
      <c r="I1778" s="1"/>
      <c r="J1778" s="1"/>
      <c r="K1778" s="1"/>
      <c r="M1778" s="1"/>
      <c r="N1778" s="1"/>
      <c r="O1778" s="1"/>
      <c r="P1778" s="1"/>
      <c r="Q1778" s="1"/>
      <c r="R1778" s="1"/>
      <c r="S1778" s="1"/>
      <c r="T1778" s="1"/>
      <c r="W1778" s="1"/>
      <c r="X1778" s="1"/>
      <c r="Y1778" s="1"/>
      <c r="Z1778" s="1"/>
    </row>
    <row r="1779" spans="2:26" hidden="1" x14ac:dyDescent="0.3">
      <c r="B1779" s="1"/>
      <c r="C1779" s="1"/>
      <c r="D1779" s="1"/>
      <c r="F1779" s="1"/>
      <c r="G1779" s="3" t="e">
        <f>(TeknologiOppgangNedgangUnik_Vader[[#This Row],[Open]]-TeknologiOppgangNedgangUnik_Vader[[#This Row],[Close]])/TeknologiOppgangNedgangUnik_Vader[[#This Row],[Close]]</f>
        <v>#DIV/0!</v>
      </c>
      <c r="H1779" s="1"/>
      <c r="I1779" s="1"/>
      <c r="J1779" s="1"/>
      <c r="K1779" s="1"/>
      <c r="M1779" s="1"/>
      <c r="N1779" s="1"/>
      <c r="O1779" s="1"/>
      <c r="P1779" s="1"/>
      <c r="Q1779" s="1"/>
      <c r="R1779" s="1"/>
      <c r="S1779" s="1"/>
      <c r="T1779" s="1"/>
      <c r="W1779" s="1"/>
      <c r="X1779" s="1"/>
      <c r="Y1779" s="1"/>
      <c r="Z1779" s="1"/>
    </row>
    <row r="1780" spans="2:26" hidden="1" x14ac:dyDescent="0.3">
      <c r="B1780" s="1"/>
      <c r="C1780" s="1"/>
      <c r="D1780" s="1"/>
      <c r="F1780" s="1"/>
      <c r="G1780" s="3" t="e">
        <f>(TeknologiOppgangNedgangUnik_Vader[[#This Row],[Open]]-TeknologiOppgangNedgangUnik_Vader[[#This Row],[Close]])/TeknologiOppgangNedgangUnik_Vader[[#This Row],[Close]]</f>
        <v>#DIV/0!</v>
      </c>
      <c r="H1780" s="1"/>
      <c r="I1780" s="1"/>
      <c r="J1780" s="1"/>
      <c r="K1780" s="1"/>
      <c r="M1780" s="1"/>
      <c r="N1780" s="1"/>
      <c r="O1780" s="1"/>
      <c r="P1780" s="1"/>
      <c r="Q1780" s="1"/>
      <c r="R1780" s="1"/>
      <c r="S1780" s="1"/>
      <c r="T1780" s="1"/>
      <c r="W1780" s="1"/>
      <c r="X1780" s="1"/>
      <c r="Y1780" s="1"/>
      <c r="Z1780" s="1"/>
    </row>
    <row r="1781" spans="2:26" hidden="1" x14ac:dyDescent="0.3">
      <c r="B1781" s="1"/>
      <c r="C1781" s="1"/>
      <c r="D1781" s="1"/>
      <c r="F1781" s="1"/>
      <c r="G1781" s="3" t="e">
        <f>(TeknologiOppgangNedgangUnik_Vader[[#This Row],[Open]]-TeknologiOppgangNedgangUnik_Vader[[#This Row],[Close]])/TeknologiOppgangNedgangUnik_Vader[[#This Row],[Close]]</f>
        <v>#DIV/0!</v>
      </c>
      <c r="H1781" s="1"/>
      <c r="I1781" s="1"/>
      <c r="J1781" s="1"/>
      <c r="K1781" s="1"/>
      <c r="M1781" s="1"/>
      <c r="N1781" s="1"/>
      <c r="O1781" s="1"/>
      <c r="P1781" s="1"/>
      <c r="Q1781" s="1"/>
      <c r="R1781" s="1"/>
      <c r="S1781" s="1"/>
      <c r="T1781" s="1"/>
      <c r="W1781" s="1"/>
      <c r="X1781" s="1"/>
      <c r="Y1781" s="1"/>
      <c r="Z1781" s="1"/>
    </row>
    <row r="1782" spans="2:26" hidden="1" x14ac:dyDescent="0.3">
      <c r="B1782" s="1"/>
      <c r="C1782" s="1"/>
      <c r="D1782" s="1"/>
      <c r="F1782" s="1"/>
      <c r="G1782" s="3" t="e">
        <f>(TeknologiOppgangNedgangUnik_Vader[[#This Row],[Open]]-TeknologiOppgangNedgangUnik_Vader[[#This Row],[Close]])/TeknologiOppgangNedgangUnik_Vader[[#This Row],[Close]]</f>
        <v>#DIV/0!</v>
      </c>
      <c r="H1782" s="1"/>
      <c r="I1782" s="1"/>
      <c r="J1782" s="1"/>
      <c r="K1782" s="1"/>
      <c r="M1782" s="1"/>
      <c r="N1782" s="1"/>
      <c r="O1782" s="1"/>
      <c r="P1782" s="1"/>
      <c r="Q1782" s="1"/>
      <c r="R1782" s="1"/>
      <c r="S1782" s="1"/>
      <c r="T1782" s="1"/>
      <c r="W1782" s="1"/>
      <c r="X1782" s="1"/>
      <c r="Y1782" s="1"/>
      <c r="Z1782" s="1"/>
    </row>
    <row r="1783" spans="2:26" hidden="1" x14ac:dyDescent="0.3">
      <c r="B1783" s="1"/>
      <c r="C1783" s="1"/>
      <c r="D1783" s="1"/>
      <c r="F1783" s="1"/>
      <c r="G1783" s="3" t="e">
        <f>(TeknologiOppgangNedgangUnik_Vader[[#This Row],[Open]]-TeknologiOppgangNedgangUnik_Vader[[#This Row],[Close]])/TeknologiOppgangNedgangUnik_Vader[[#This Row],[Close]]</f>
        <v>#DIV/0!</v>
      </c>
      <c r="H1783" s="1"/>
      <c r="I1783" s="1"/>
      <c r="J1783" s="1"/>
      <c r="K1783" s="1"/>
      <c r="M1783" s="1"/>
      <c r="N1783" s="1"/>
      <c r="O1783" s="1"/>
      <c r="P1783" s="1"/>
      <c r="Q1783" s="1"/>
      <c r="R1783" s="1"/>
      <c r="S1783" s="1"/>
      <c r="T1783" s="1"/>
      <c r="W1783" s="1"/>
      <c r="X1783" s="1"/>
      <c r="Y1783" s="1"/>
      <c r="Z1783" s="1"/>
    </row>
    <row r="1784" spans="2:26" hidden="1" x14ac:dyDescent="0.3">
      <c r="B1784" s="1"/>
      <c r="C1784" s="1"/>
      <c r="D1784" s="1"/>
      <c r="F1784" s="1"/>
      <c r="G1784" s="3" t="e">
        <f>(TeknologiOppgangNedgangUnik_Vader[[#This Row],[Open]]-TeknologiOppgangNedgangUnik_Vader[[#This Row],[Close]])/TeknologiOppgangNedgangUnik_Vader[[#This Row],[Close]]</f>
        <v>#DIV/0!</v>
      </c>
      <c r="H1784" s="1"/>
      <c r="I1784" s="1"/>
      <c r="J1784" s="1"/>
      <c r="K1784" s="1"/>
      <c r="M1784" s="1"/>
      <c r="N1784" s="1"/>
      <c r="O1784" s="1"/>
      <c r="P1784" s="1"/>
      <c r="Q1784" s="1"/>
      <c r="R1784" s="1"/>
      <c r="S1784" s="1"/>
      <c r="T1784" s="1"/>
      <c r="W1784" s="1"/>
      <c r="X1784" s="1"/>
      <c r="Y1784" s="1"/>
      <c r="Z1784" s="1"/>
    </row>
    <row r="1785" spans="2:26" hidden="1" x14ac:dyDescent="0.3">
      <c r="B1785" s="1"/>
      <c r="C1785" s="1"/>
      <c r="D1785" s="1"/>
      <c r="F1785" s="1"/>
      <c r="G1785" s="3" t="e">
        <f>(TeknologiOppgangNedgangUnik_Vader[[#This Row],[Open]]-TeknologiOppgangNedgangUnik_Vader[[#This Row],[Close]])/TeknologiOppgangNedgangUnik_Vader[[#This Row],[Close]]</f>
        <v>#DIV/0!</v>
      </c>
      <c r="H1785" s="1"/>
      <c r="I1785" s="1"/>
      <c r="J1785" s="1"/>
      <c r="K1785" s="1"/>
      <c r="M1785" s="1"/>
      <c r="N1785" s="1"/>
      <c r="O1785" s="1"/>
      <c r="P1785" s="1"/>
      <c r="Q1785" s="1"/>
      <c r="R1785" s="1"/>
      <c r="S1785" s="1"/>
      <c r="T1785" s="1"/>
      <c r="W1785" s="1"/>
      <c r="X1785" s="1"/>
      <c r="Y1785" s="1"/>
      <c r="Z1785" s="1"/>
    </row>
    <row r="1786" spans="2:26" hidden="1" x14ac:dyDescent="0.3">
      <c r="B1786" s="1"/>
      <c r="C1786" s="1"/>
      <c r="D1786" s="1"/>
      <c r="F1786" s="1"/>
      <c r="G1786" s="3" t="e">
        <f>(TeknologiOppgangNedgangUnik_Vader[[#This Row],[Open]]-TeknologiOppgangNedgangUnik_Vader[[#This Row],[Close]])/TeknologiOppgangNedgangUnik_Vader[[#This Row],[Close]]</f>
        <v>#DIV/0!</v>
      </c>
      <c r="H1786" s="1"/>
      <c r="I1786" s="1"/>
      <c r="J1786" s="1"/>
      <c r="K1786" s="1"/>
      <c r="M1786" s="1"/>
      <c r="N1786" s="1"/>
      <c r="O1786" s="1"/>
      <c r="P1786" s="1"/>
      <c r="Q1786" s="1"/>
      <c r="R1786" s="1"/>
      <c r="S1786" s="1"/>
      <c r="T1786" s="1"/>
      <c r="W1786" s="1"/>
      <c r="X1786" s="1"/>
      <c r="Y1786" s="1"/>
      <c r="Z1786" s="1"/>
    </row>
    <row r="1787" spans="2:26" hidden="1" x14ac:dyDescent="0.3">
      <c r="B1787" s="1"/>
      <c r="C1787" s="1"/>
      <c r="D1787" s="1"/>
      <c r="F1787" s="1"/>
      <c r="G1787" s="3" t="e">
        <f>(TeknologiOppgangNedgangUnik_Vader[[#This Row],[Open]]-TeknologiOppgangNedgangUnik_Vader[[#This Row],[Close]])/TeknologiOppgangNedgangUnik_Vader[[#This Row],[Close]]</f>
        <v>#DIV/0!</v>
      </c>
      <c r="H1787" s="1"/>
      <c r="I1787" s="1"/>
      <c r="J1787" s="1"/>
      <c r="K1787" s="1"/>
      <c r="M1787" s="1"/>
      <c r="N1787" s="1"/>
      <c r="O1787" s="1"/>
      <c r="P1787" s="1"/>
      <c r="Q1787" s="1"/>
      <c r="R1787" s="1"/>
      <c r="S1787" s="1"/>
      <c r="T1787" s="1"/>
      <c r="W1787" s="1"/>
      <c r="X1787" s="1"/>
      <c r="Y1787" s="1"/>
      <c r="Z1787" s="1"/>
    </row>
    <row r="1788" spans="2:26" hidden="1" x14ac:dyDescent="0.3">
      <c r="B1788" s="1"/>
      <c r="C1788" s="1"/>
      <c r="D1788" s="1"/>
      <c r="F1788" s="1"/>
      <c r="G1788" s="3" t="e">
        <f>(TeknologiOppgangNedgangUnik_Vader[[#This Row],[Open]]-TeknologiOppgangNedgangUnik_Vader[[#This Row],[Close]])/TeknologiOppgangNedgangUnik_Vader[[#This Row],[Close]]</f>
        <v>#DIV/0!</v>
      </c>
      <c r="H1788" s="1"/>
      <c r="I1788" s="1"/>
      <c r="J1788" s="1"/>
      <c r="K1788" s="1"/>
      <c r="M1788" s="1"/>
      <c r="N1788" s="1"/>
      <c r="O1788" s="1"/>
      <c r="P1788" s="1"/>
      <c r="Q1788" s="1"/>
      <c r="R1788" s="1"/>
      <c r="S1788" s="1"/>
      <c r="T1788" s="1"/>
      <c r="W1788" s="1"/>
      <c r="X1788" s="1"/>
      <c r="Y1788" s="1"/>
      <c r="Z1788" s="1"/>
    </row>
    <row r="1789" spans="2:26" hidden="1" x14ac:dyDescent="0.3">
      <c r="B1789" s="1"/>
      <c r="C1789" s="1"/>
      <c r="D1789" s="1"/>
      <c r="F1789" s="1"/>
      <c r="G1789" s="3" t="e">
        <f>(TeknologiOppgangNedgangUnik_Vader[[#This Row],[Open]]-TeknologiOppgangNedgangUnik_Vader[[#This Row],[Close]])/TeknologiOppgangNedgangUnik_Vader[[#This Row],[Close]]</f>
        <v>#DIV/0!</v>
      </c>
      <c r="H1789" s="1"/>
      <c r="I1789" s="1"/>
      <c r="J1789" s="1"/>
      <c r="K1789" s="1"/>
      <c r="M1789" s="1"/>
      <c r="N1789" s="1"/>
      <c r="O1789" s="1"/>
      <c r="P1789" s="1"/>
      <c r="Q1789" s="1"/>
      <c r="R1789" s="1"/>
      <c r="S1789" s="1"/>
      <c r="T1789" s="1"/>
      <c r="W1789" s="1"/>
      <c r="X1789" s="1"/>
      <c r="Y1789" s="1"/>
      <c r="Z1789" s="1"/>
    </row>
    <row r="1790" spans="2:26" hidden="1" x14ac:dyDescent="0.3">
      <c r="B1790" s="1"/>
      <c r="C1790" s="1"/>
      <c r="D1790" s="1"/>
      <c r="F1790" s="1"/>
      <c r="G1790" s="3" t="e">
        <f>(TeknologiOppgangNedgangUnik_Vader[[#This Row],[Open]]-TeknologiOppgangNedgangUnik_Vader[[#This Row],[Close]])/TeknologiOppgangNedgangUnik_Vader[[#This Row],[Close]]</f>
        <v>#DIV/0!</v>
      </c>
      <c r="H1790" s="1"/>
      <c r="I1790" s="1"/>
      <c r="J1790" s="1"/>
      <c r="K1790" s="1"/>
      <c r="M1790" s="1"/>
      <c r="N1790" s="1"/>
      <c r="O1790" s="1"/>
      <c r="P1790" s="1"/>
      <c r="Q1790" s="1"/>
      <c r="R1790" s="1"/>
      <c r="S1790" s="1"/>
      <c r="T1790" s="1"/>
      <c r="W1790" s="1"/>
      <c r="X1790" s="1"/>
      <c r="Y1790" s="1"/>
      <c r="Z1790" s="1"/>
    </row>
    <row r="1791" spans="2:26" hidden="1" x14ac:dyDescent="0.3">
      <c r="B1791" s="1"/>
      <c r="C1791" s="1"/>
      <c r="D1791" s="1"/>
      <c r="F1791" s="1"/>
      <c r="G1791" s="3" t="e">
        <f>(TeknologiOppgangNedgangUnik_Vader[[#This Row],[Open]]-TeknologiOppgangNedgangUnik_Vader[[#This Row],[Close]])/TeknologiOppgangNedgangUnik_Vader[[#This Row],[Close]]</f>
        <v>#DIV/0!</v>
      </c>
      <c r="H1791" s="1"/>
      <c r="I1791" s="1"/>
      <c r="J1791" s="1"/>
      <c r="K1791" s="1"/>
      <c r="M1791" s="1"/>
      <c r="N1791" s="1"/>
      <c r="O1791" s="1"/>
      <c r="P1791" s="1"/>
      <c r="Q1791" s="1"/>
      <c r="R1791" s="1"/>
      <c r="S1791" s="1"/>
      <c r="T1791" s="1"/>
      <c r="W1791" s="1"/>
      <c r="X1791" s="1"/>
      <c r="Y1791" s="1"/>
      <c r="Z1791" s="1"/>
    </row>
    <row r="1792" spans="2:26" hidden="1" x14ac:dyDescent="0.3">
      <c r="B1792" s="1"/>
      <c r="C1792" s="1"/>
      <c r="D1792" s="1"/>
      <c r="F1792" s="1"/>
      <c r="G1792" s="3" t="e">
        <f>(TeknologiOppgangNedgangUnik_Vader[[#This Row],[Open]]-TeknologiOppgangNedgangUnik_Vader[[#This Row],[Close]])/TeknologiOppgangNedgangUnik_Vader[[#This Row],[Close]]</f>
        <v>#DIV/0!</v>
      </c>
      <c r="H1792" s="1"/>
      <c r="I1792" s="1"/>
      <c r="J1792" s="1"/>
      <c r="K1792" s="1"/>
      <c r="M1792" s="1"/>
      <c r="N1792" s="1"/>
      <c r="O1792" s="1"/>
      <c r="P1792" s="1"/>
      <c r="Q1792" s="1"/>
      <c r="R1792" s="1"/>
      <c r="S1792" s="1"/>
      <c r="T1792" s="1"/>
      <c r="W1792" s="1"/>
      <c r="X1792" s="1"/>
      <c r="Y1792" s="1"/>
      <c r="Z1792" s="1"/>
    </row>
    <row r="1793" spans="2:26" hidden="1" x14ac:dyDescent="0.3">
      <c r="B1793" s="1"/>
      <c r="C1793" s="1"/>
      <c r="D1793" s="1"/>
      <c r="F1793" s="1"/>
      <c r="G1793" s="3" t="e">
        <f>(TeknologiOppgangNedgangUnik_Vader[[#This Row],[Open]]-TeknologiOppgangNedgangUnik_Vader[[#This Row],[Close]])/TeknologiOppgangNedgangUnik_Vader[[#This Row],[Close]]</f>
        <v>#DIV/0!</v>
      </c>
      <c r="H1793" s="1"/>
      <c r="I1793" s="1"/>
      <c r="J1793" s="1"/>
      <c r="K1793" s="1"/>
      <c r="M1793" s="1"/>
      <c r="N1793" s="1"/>
      <c r="O1793" s="1"/>
      <c r="P1793" s="1"/>
      <c r="Q1793" s="1"/>
      <c r="R1793" s="1"/>
      <c r="S1793" s="1"/>
      <c r="T1793" s="1"/>
      <c r="W1793" s="1"/>
      <c r="X1793" s="1"/>
      <c r="Y1793" s="1"/>
      <c r="Z1793" s="1"/>
    </row>
    <row r="1794" spans="2:26" hidden="1" x14ac:dyDescent="0.3">
      <c r="B1794" s="1"/>
      <c r="C1794" s="1"/>
      <c r="D1794" s="1"/>
      <c r="F1794" s="1"/>
      <c r="G1794" s="3" t="e">
        <f>(TeknologiOppgangNedgangUnik_Vader[[#This Row],[Open]]-TeknologiOppgangNedgangUnik_Vader[[#This Row],[Close]])/TeknologiOppgangNedgangUnik_Vader[[#This Row],[Close]]</f>
        <v>#DIV/0!</v>
      </c>
      <c r="H1794" s="1"/>
      <c r="I1794" s="1"/>
      <c r="J1794" s="1"/>
      <c r="K1794" s="1"/>
      <c r="M1794" s="1"/>
      <c r="N1794" s="1"/>
      <c r="O1794" s="1"/>
      <c r="P1794" s="1"/>
      <c r="Q1794" s="1"/>
      <c r="R1794" s="1"/>
      <c r="S1794" s="1"/>
      <c r="T1794" s="1"/>
      <c r="W1794" s="1"/>
      <c r="X1794" s="1"/>
      <c r="Y1794" s="1"/>
      <c r="Z1794" s="1"/>
    </row>
    <row r="1795" spans="2:26" hidden="1" x14ac:dyDescent="0.3">
      <c r="B1795" s="1"/>
      <c r="C1795" s="1"/>
      <c r="D1795" s="1"/>
      <c r="F1795" s="1"/>
      <c r="G1795" s="3" t="e">
        <f>(TeknologiOppgangNedgangUnik_Vader[[#This Row],[Open]]-TeknologiOppgangNedgangUnik_Vader[[#This Row],[Close]])/TeknologiOppgangNedgangUnik_Vader[[#This Row],[Close]]</f>
        <v>#DIV/0!</v>
      </c>
      <c r="H1795" s="1"/>
      <c r="I1795" s="1"/>
      <c r="J1795" s="1"/>
      <c r="K1795" s="1"/>
      <c r="M1795" s="1"/>
      <c r="N1795" s="1"/>
      <c r="O1795" s="1"/>
      <c r="P1795" s="1"/>
      <c r="Q1795" s="1"/>
      <c r="R1795" s="1"/>
      <c r="S1795" s="1"/>
      <c r="T1795" s="1"/>
      <c r="W1795" s="1"/>
      <c r="X1795" s="1"/>
      <c r="Y1795" s="1"/>
      <c r="Z1795" s="1"/>
    </row>
    <row r="1796" spans="2:26" hidden="1" x14ac:dyDescent="0.3">
      <c r="B1796" s="1"/>
      <c r="C1796" s="1"/>
      <c r="D1796" s="1"/>
      <c r="F1796" s="1"/>
      <c r="G1796" s="3" t="e">
        <f>(TeknologiOppgangNedgangUnik_Vader[[#This Row],[Open]]-TeknologiOppgangNedgangUnik_Vader[[#This Row],[Close]])/TeknologiOppgangNedgangUnik_Vader[[#This Row],[Close]]</f>
        <v>#DIV/0!</v>
      </c>
      <c r="H1796" s="1"/>
      <c r="I1796" s="1"/>
      <c r="J1796" s="1"/>
      <c r="K1796" s="1"/>
      <c r="M1796" s="1"/>
      <c r="N1796" s="1"/>
      <c r="O1796" s="1"/>
      <c r="P1796" s="1"/>
      <c r="Q1796" s="1"/>
      <c r="R1796" s="1"/>
      <c r="S1796" s="1"/>
      <c r="T1796" s="1"/>
      <c r="W1796" s="1"/>
      <c r="X1796" s="1"/>
      <c r="Y1796" s="1"/>
      <c r="Z1796" s="1"/>
    </row>
    <row r="1797" spans="2:26" hidden="1" x14ac:dyDescent="0.3">
      <c r="B1797" s="1"/>
      <c r="C1797" s="1"/>
      <c r="D1797" s="1"/>
      <c r="F1797" s="1"/>
      <c r="G1797" s="3" t="e">
        <f>(TeknologiOppgangNedgangUnik_Vader[[#This Row],[Open]]-TeknologiOppgangNedgangUnik_Vader[[#This Row],[Close]])/TeknologiOppgangNedgangUnik_Vader[[#This Row],[Close]]</f>
        <v>#DIV/0!</v>
      </c>
      <c r="H1797" s="1"/>
      <c r="I1797" s="1"/>
      <c r="J1797" s="1"/>
      <c r="K1797" s="1"/>
      <c r="M1797" s="1"/>
      <c r="N1797" s="1"/>
      <c r="O1797" s="1"/>
      <c r="P1797" s="1"/>
      <c r="Q1797" s="1"/>
      <c r="R1797" s="1"/>
      <c r="S1797" s="1"/>
      <c r="T1797" s="1"/>
      <c r="W1797" s="1"/>
      <c r="X1797" s="1"/>
      <c r="Y1797" s="1"/>
      <c r="Z1797" s="1"/>
    </row>
    <row r="1798" spans="2:26" hidden="1" x14ac:dyDescent="0.3">
      <c r="B1798" s="1"/>
      <c r="C1798" s="1"/>
      <c r="D1798" s="1"/>
      <c r="F1798" s="1"/>
      <c r="G1798" s="3" t="e">
        <f>(TeknologiOppgangNedgangUnik_Vader[[#This Row],[Open]]-TeknologiOppgangNedgangUnik_Vader[[#This Row],[Close]])/TeknologiOppgangNedgangUnik_Vader[[#This Row],[Close]]</f>
        <v>#DIV/0!</v>
      </c>
      <c r="H1798" s="1"/>
      <c r="I1798" s="1"/>
      <c r="J1798" s="1"/>
      <c r="K1798" s="1"/>
      <c r="M1798" s="1"/>
      <c r="N1798" s="1"/>
      <c r="O1798" s="1"/>
      <c r="P1798" s="1"/>
      <c r="Q1798" s="1"/>
      <c r="R1798" s="1"/>
      <c r="S1798" s="1"/>
      <c r="T1798" s="1"/>
      <c r="W1798" s="1"/>
      <c r="X1798" s="1"/>
      <c r="Y1798" s="1"/>
      <c r="Z1798" s="1"/>
    </row>
    <row r="1799" spans="2:26" hidden="1" x14ac:dyDescent="0.3">
      <c r="B1799" s="1"/>
      <c r="C1799" s="1"/>
      <c r="D1799" s="1"/>
      <c r="F1799" s="1"/>
      <c r="G1799" s="3" t="e">
        <f>(TeknologiOppgangNedgangUnik_Vader[[#This Row],[Open]]-TeknologiOppgangNedgangUnik_Vader[[#This Row],[Close]])/TeknologiOppgangNedgangUnik_Vader[[#This Row],[Close]]</f>
        <v>#DIV/0!</v>
      </c>
      <c r="H1799" s="1"/>
      <c r="I1799" s="1"/>
      <c r="J1799" s="1"/>
      <c r="K1799" s="1"/>
      <c r="M1799" s="1"/>
      <c r="N1799" s="1"/>
      <c r="O1799" s="1"/>
      <c r="P1799" s="1"/>
      <c r="Q1799" s="1"/>
      <c r="R1799" s="1"/>
      <c r="S1799" s="1"/>
      <c r="T1799" s="1"/>
      <c r="W1799" s="1"/>
      <c r="X1799" s="1"/>
      <c r="Y1799" s="1"/>
      <c r="Z1799" s="1"/>
    </row>
    <row r="1800" spans="2:26" hidden="1" x14ac:dyDescent="0.3">
      <c r="B1800" s="1"/>
      <c r="C1800" s="1"/>
      <c r="D1800" s="1"/>
      <c r="F1800" s="1"/>
      <c r="G1800" s="3" t="e">
        <f>(TeknologiOppgangNedgangUnik_Vader[[#This Row],[Open]]-TeknologiOppgangNedgangUnik_Vader[[#This Row],[Close]])/TeknologiOppgangNedgangUnik_Vader[[#This Row],[Close]]</f>
        <v>#DIV/0!</v>
      </c>
      <c r="H1800" s="1"/>
      <c r="I1800" s="1"/>
      <c r="J1800" s="1"/>
      <c r="K1800" s="1"/>
      <c r="M1800" s="1"/>
      <c r="N1800" s="1"/>
      <c r="O1800" s="1"/>
      <c r="P1800" s="1"/>
      <c r="Q1800" s="1"/>
      <c r="R1800" s="1"/>
      <c r="S1800" s="1"/>
      <c r="T1800" s="1"/>
      <c r="W1800" s="1"/>
      <c r="X1800" s="1"/>
      <c r="Y1800" s="1"/>
      <c r="Z1800" s="1"/>
    </row>
    <row r="1801" spans="2:26" hidden="1" x14ac:dyDescent="0.3">
      <c r="B1801" s="1"/>
      <c r="C1801" s="1"/>
      <c r="D1801" s="1"/>
      <c r="F1801" s="1"/>
      <c r="G1801" s="3" t="e">
        <f>(TeknologiOppgangNedgangUnik_Vader[[#This Row],[Open]]-TeknologiOppgangNedgangUnik_Vader[[#This Row],[Close]])/TeknologiOppgangNedgangUnik_Vader[[#This Row],[Close]]</f>
        <v>#DIV/0!</v>
      </c>
      <c r="H1801" s="1"/>
      <c r="I1801" s="1"/>
      <c r="J1801" s="1"/>
      <c r="K1801" s="1"/>
      <c r="M1801" s="1"/>
      <c r="N1801" s="1"/>
      <c r="O1801" s="1"/>
      <c r="P1801" s="1"/>
      <c r="Q1801" s="1"/>
      <c r="R1801" s="1"/>
      <c r="S1801" s="1"/>
      <c r="T1801" s="1"/>
      <c r="W1801" s="1"/>
      <c r="X1801" s="1"/>
      <c r="Y1801" s="1"/>
      <c r="Z1801" s="1"/>
    </row>
    <row r="1802" spans="2:26" hidden="1" x14ac:dyDescent="0.3">
      <c r="B1802" s="1"/>
      <c r="C1802" s="1"/>
      <c r="D1802" s="1"/>
      <c r="F1802" s="1"/>
      <c r="G1802" s="3" t="e">
        <f>(TeknologiOppgangNedgangUnik_Vader[[#This Row],[Open]]-TeknologiOppgangNedgangUnik_Vader[[#This Row],[Close]])/TeknologiOppgangNedgangUnik_Vader[[#This Row],[Close]]</f>
        <v>#DIV/0!</v>
      </c>
      <c r="H1802" s="1"/>
      <c r="I1802" s="1"/>
      <c r="J1802" s="1"/>
      <c r="K1802" s="1"/>
      <c r="M1802" s="1"/>
      <c r="N1802" s="1"/>
      <c r="O1802" s="1"/>
      <c r="P1802" s="1"/>
      <c r="Q1802" s="1"/>
      <c r="R1802" s="1"/>
      <c r="S1802" s="1"/>
      <c r="T1802" s="1"/>
      <c r="W1802" s="1"/>
      <c r="X1802" s="1"/>
      <c r="Y1802" s="1"/>
      <c r="Z1802" s="1"/>
    </row>
    <row r="1803" spans="2:26" hidden="1" x14ac:dyDescent="0.3">
      <c r="B1803" s="1"/>
      <c r="C1803" s="1"/>
      <c r="D1803" s="1"/>
      <c r="F1803" s="1"/>
      <c r="G1803" s="3" t="e">
        <f>(TeknologiOppgangNedgangUnik_Vader[[#This Row],[Open]]-TeknologiOppgangNedgangUnik_Vader[[#This Row],[Close]])/TeknologiOppgangNedgangUnik_Vader[[#This Row],[Close]]</f>
        <v>#DIV/0!</v>
      </c>
      <c r="H1803" s="1"/>
      <c r="I1803" s="1"/>
      <c r="J1803" s="1"/>
      <c r="K1803" s="1"/>
      <c r="M1803" s="1"/>
      <c r="N1803" s="1"/>
      <c r="O1803" s="1"/>
      <c r="P1803" s="1"/>
      <c r="Q1803" s="1"/>
      <c r="R1803" s="1"/>
      <c r="S1803" s="1"/>
      <c r="T1803" s="1"/>
      <c r="W1803" s="1"/>
      <c r="X1803" s="1"/>
      <c r="Y1803" s="1"/>
      <c r="Z1803" s="1"/>
    </row>
    <row r="1804" spans="2:26" hidden="1" x14ac:dyDescent="0.3">
      <c r="B1804" s="1"/>
      <c r="C1804" s="1"/>
      <c r="D1804" s="1"/>
      <c r="F1804" s="1"/>
      <c r="G1804" s="3" t="e">
        <f>(TeknologiOppgangNedgangUnik_Vader[[#This Row],[Open]]-TeknologiOppgangNedgangUnik_Vader[[#This Row],[Close]])/TeknologiOppgangNedgangUnik_Vader[[#This Row],[Close]]</f>
        <v>#DIV/0!</v>
      </c>
      <c r="H1804" s="1"/>
      <c r="I1804" s="1"/>
      <c r="J1804" s="1"/>
      <c r="K1804" s="1"/>
      <c r="M1804" s="1"/>
      <c r="N1804" s="1"/>
      <c r="O1804" s="1"/>
      <c r="P1804" s="1"/>
      <c r="Q1804" s="1"/>
      <c r="R1804" s="1"/>
      <c r="S1804" s="1"/>
      <c r="T1804" s="1"/>
      <c r="W1804" s="1"/>
      <c r="X1804" s="1"/>
      <c r="Y1804" s="1"/>
      <c r="Z1804" s="1"/>
    </row>
    <row r="1805" spans="2:26" hidden="1" x14ac:dyDescent="0.3">
      <c r="B1805" s="1"/>
      <c r="C1805" s="1"/>
      <c r="D1805" s="1"/>
      <c r="F1805" s="1"/>
      <c r="G1805" s="3" t="e">
        <f>(TeknologiOppgangNedgangUnik_Vader[[#This Row],[Open]]-TeknologiOppgangNedgangUnik_Vader[[#This Row],[Close]])/TeknologiOppgangNedgangUnik_Vader[[#This Row],[Close]]</f>
        <v>#DIV/0!</v>
      </c>
      <c r="H1805" s="1"/>
      <c r="I1805" s="1"/>
      <c r="J1805" s="1"/>
      <c r="K1805" s="1"/>
      <c r="M1805" s="1"/>
      <c r="N1805" s="1"/>
      <c r="O1805" s="1"/>
      <c r="P1805" s="1"/>
      <c r="Q1805" s="1"/>
      <c r="R1805" s="1"/>
      <c r="S1805" s="1"/>
      <c r="T1805" s="1"/>
      <c r="W1805" s="1"/>
      <c r="X1805" s="1"/>
      <c r="Y1805" s="1"/>
      <c r="Z1805" s="1"/>
    </row>
    <row r="1806" spans="2:26" hidden="1" x14ac:dyDescent="0.3">
      <c r="B1806" s="1"/>
      <c r="C1806" s="1"/>
      <c r="D1806" s="1"/>
      <c r="F1806" s="1"/>
      <c r="G1806" s="3" t="e">
        <f>(TeknologiOppgangNedgangUnik_Vader[[#This Row],[Open]]-TeknologiOppgangNedgangUnik_Vader[[#This Row],[Close]])/TeknologiOppgangNedgangUnik_Vader[[#This Row],[Close]]</f>
        <v>#DIV/0!</v>
      </c>
      <c r="H1806" s="1"/>
      <c r="I1806" s="1"/>
      <c r="J1806" s="1"/>
      <c r="K1806" s="1"/>
      <c r="M1806" s="1"/>
      <c r="N1806" s="1"/>
      <c r="O1806" s="1"/>
      <c r="P1806" s="1"/>
      <c r="Q1806" s="1"/>
      <c r="R1806" s="1"/>
      <c r="S1806" s="1"/>
      <c r="T1806" s="1"/>
      <c r="W1806" s="1"/>
      <c r="X1806" s="1"/>
      <c r="Y1806" s="1"/>
      <c r="Z1806" s="1"/>
    </row>
    <row r="1807" spans="2:26" hidden="1" x14ac:dyDescent="0.3">
      <c r="B1807" s="1"/>
      <c r="C1807" s="1"/>
      <c r="D1807" s="1"/>
      <c r="F1807" s="1"/>
      <c r="G1807" s="3" t="e">
        <f>(TeknologiOppgangNedgangUnik_Vader[[#This Row],[Open]]-TeknologiOppgangNedgangUnik_Vader[[#This Row],[Close]])/TeknologiOppgangNedgangUnik_Vader[[#This Row],[Close]]</f>
        <v>#DIV/0!</v>
      </c>
      <c r="H1807" s="1"/>
      <c r="I1807" s="1"/>
      <c r="J1807" s="1"/>
      <c r="K1807" s="1"/>
      <c r="M1807" s="1"/>
      <c r="N1807" s="1"/>
      <c r="O1807" s="1"/>
      <c r="P1807" s="1"/>
      <c r="Q1807" s="1"/>
      <c r="R1807" s="1"/>
      <c r="S1807" s="1"/>
      <c r="T1807" s="1"/>
      <c r="W1807" s="1"/>
      <c r="X1807" s="1"/>
      <c r="Y1807" s="1"/>
      <c r="Z1807" s="1"/>
    </row>
    <row r="1808" spans="2:26" hidden="1" x14ac:dyDescent="0.3">
      <c r="B1808" s="1"/>
      <c r="C1808" s="1"/>
      <c r="D1808" s="1"/>
      <c r="F1808" s="1"/>
      <c r="G1808" s="3" t="e">
        <f>(TeknologiOppgangNedgangUnik_Vader[[#This Row],[Open]]-TeknologiOppgangNedgangUnik_Vader[[#This Row],[Close]])/TeknologiOppgangNedgangUnik_Vader[[#This Row],[Close]]</f>
        <v>#DIV/0!</v>
      </c>
      <c r="H1808" s="1"/>
      <c r="I1808" s="1"/>
      <c r="J1808" s="1"/>
      <c r="K1808" s="1"/>
      <c r="M1808" s="1"/>
      <c r="N1808" s="1"/>
      <c r="O1808" s="1"/>
      <c r="P1808" s="1"/>
      <c r="Q1808" s="1"/>
      <c r="R1808" s="1"/>
      <c r="S1808" s="1"/>
      <c r="T1808" s="1"/>
      <c r="W1808" s="1"/>
      <c r="X1808" s="1"/>
      <c r="Y1808" s="1"/>
      <c r="Z1808" s="1"/>
    </row>
    <row r="1809" spans="2:26" hidden="1" x14ac:dyDescent="0.3">
      <c r="B1809" s="1"/>
      <c r="C1809" s="1"/>
      <c r="D1809" s="1"/>
      <c r="F1809" s="1"/>
      <c r="G1809" s="3" t="e">
        <f>(TeknologiOppgangNedgangUnik_Vader[[#This Row],[Open]]-TeknologiOppgangNedgangUnik_Vader[[#This Row],[Close]])/TeknologiOppgangNedgangUnik_Vader[[#This Row],[Close]]</f>
        <v>#DIV/0!</v>
      </c>
      <c r="H1809" s="1"/>
      <c r="I1809" s="1"/>
      <c r="J1809" s="1"/>
      <c r="K1809" s="1"/>
      <c r="M1809" s="1"/>
      <c r="N1809" s="1"/>
      <c r="O1809" s="1"/>
      <c r="P1809" s="1"/>
      <c r="Q1809" s="1"/>
      <c r="R1809" s="1"/>
      <c r="S1809" s="1"/>
      <c r="T1809" s="1"/>
      <c r="W1809" s="1"/>
      <c r="X1809" s="1"/>
      <c r="Y1809" s="1"/>
      <c r="Z1809" s="1"/>
    </row>
    <row r="1810" spans="2:26" hidden="1" x14ac:dyDescent="0.3">
      <c r="B1810" s="1"/>
      <c r="C1810" s="1"/>
      <c r="D1810" s="1"/>
      <c r="F1810" s="1"/>
      <c r="G1810" s="3" t="e">
        <f>(TeknologiOppgangNedgangUnik_Vader[[#This Row],[Open]]-TeknologiOppgangNedgangUnik_Vader[[#This Row],[Close]])/TeknologiOppgangNedgangUnik_Vader[[#This Row],[Close]]</f>
        <v>#DIV/0!</v>
      </c>
      <c r="H1810" s="1"/>
      <c r="I1810" s="1"/>
      <c r="J1810" s="1"/>
      <c r="K1810" s="1"/>
      <c r="M1810" s="1"/>
      <c r="N1810" s="1"/>
      <c r="O1810" s="1"/>
      <c r="P1810" s="1"/>
      <c r="Q1810" s="1"/>
      <c r="R1810" s="1"/>
      <c r="S1810" s="1"/>
      <c r="T1810" s="1"/>
      <c r="W1810" s="1"/>
      <c r="X1810" s="1"/>
      <c r="Y1810" s="1"/>
      <c r="Z1810" s="1"/>
    </row>
    <row r="1811" spans="2:26" hidden="1" x14ac:dyDescent="0.3">
      <c r="B1811" s="1"/>
      <c r="C1811" s="1"/>
      <c r="D1811" s="1"/>
      <c r="F1811" s="1"/>
      <c r="G1811" s="3" t="e">
        <f>(TeknologiOppgangNedgangUnik_Vader[[#This Row],[Open]]-TeknologiOppgangNedgangUnik_Vader[[#This Row],[Close]])/TeknologiOppgangNedgangUnik_Vader[[#This Row],[Close]]</f>
        <v>#DIV/0!</v>
      </c>
      <c r="H1811" s="1"/>
      <c r="I1811" s="1"/>
      <c r="J1811" s="1"/>
      <c r="K1811" s="1"/>
      <c r="M1811" s="1"/>
      <c r="N1811" s="1"/>
      <c r="O1811" s="1"/>
      <c r="P1811" s="1"/>
      <c r="Q1811" s="1"/>
      <c r="R1811" s="1"/>
      <c r="S1811" s="1"/>
      <c r="T1811" s="1"/>
      <c r="W1811" s="1"/>
      <c r="X1811" s="1"/>
      <c r="Y1811" s="1"/>
      <c r="Z1811" s="1"/>
    </row>
    <row r="1812" spans="2:26" hidden="1" x14ac:dyDescent="0.3">
      <c r="B1812" s="1"/>
      <c r="C1812" s="1"/>
      <c r="D1812" s="1"/>
      <c r="F1812" s="1"/>
      <c r="G1812" s="3" t="e">
        <f>(TeknologiOppgangNedgangUnik_Vader[[#This Row],[Open]]-TeknologiOppgangNedgangUnik_Vader[[#This Row],[Close]])/TeknologiOppgangNedgangUnik_Vader[[#This Row],[Close]]</f>
        <v>#DIV/0!</v>
      </c>
      <c r="H1812" s="1"/>
      <c r="I1812" s="1"/>
      <c r="J1812" s="1"/>
      <c r="K1812" s="1"/>
      <c r="M1812" s="1"/>
      <c r="N1812" s="1"/>
      <c r="O1812" s="1"/>
      <c r="P1812" s="1"/>
      <c r="Q1812" s="1"/>
      <c r="R1812" s="1"/>
      <c r="S1812" s="1"/>
      <c r="T1812" s="1"/>
      <c r="W1812" s="1"/>
      <c r="X1812" s="1"/>
      <c r="Y1812" s="1"/>
      <c r="Z1812" s="1"/>
    </row>
    <row r="1813" spans="2:26" hidden="1" x14ac:dyDescent="0.3">
      <c r="B1813" s="1"/>
      <c r="C1813" s="1"/>
      <c r="D1813" s="1"/>
      <c r="F1813" s="1"/>
      <c r="G1813" s="3" t="e">
        <f>(TeknologiOppgangNedgangUnik_Vader[[#This Row],[Open]]-TeknologiOppgangNedgangUnik_Vader[[#This Row],[Close]])/TeknologiOppgangNedgangUnik_Vader[[#This Row],[Close]]</f>
        <v>#DIV/0!</v>
      </c>
      <c r="H1813" s="1"/>
      <c r="I1813" s="1"/>
      <c r="J1813" s="1"/>
      <c r="K1813" s="1"/>
      <c r="M1813" s="1"/>
      <c r="N1813" s="1"/>
      <c r="O1813" s="1"/>
      <c r="P1813" s="1"/>
      <c r="Q1813" s="1"/>
      <c r="R1813" s="1"/>
      <c r="S1813" s="1"/>
      <c r="T1813" s="1"/>
      <c r="W1813" s="1"/>
      <c r="X1813" s="1"/>
      <c r="Y1813" s="1"/>
      <c r="Z1813" s="1"/>
    </row>
    <row r="1814" spans="2:26" hidden="1" x14ac:dyDescent="0.3">
      <c r="B1814" s="1"/>
      <c r="C1814" s="1"/>
      <c r="D1814" s="1"/>
      <c r="F1814" s="1"/>
      <c r="G1814" s="3" t="e">
        <f>(TeknologiOppgangNedgangUnik_Vader[[#This Row],[Open]]-TeknologiOppgangNedgangUnik_Vader[[#This Row],[Close]])/TeknologiOppgangNedgangUnik_Vader[[#This Row],[Close]]</f>
        <v>#DIV/0!</v>
      </c>
      <c r="H1814" s="1"/>
      <c r="I1814" s="1"/>
      <c r="J1814" s="1"/>
      <c r="K1814" s="1"/>
      <c r="M1814" s="1"/>
      <c r="N1814" s="1"/>
      <c r="O1814" s="1"/>
      <c r="P1814" s="1"/>
      <c r="Q1814" s="1"/>
      <c r="R1814" s="1"/>
      <c r="S1814" s="1"/>
      <c r="T1814" s="1"/>
      <c r="W1814" s="1"/>
      <c r="X1814" s="1"/>
      <c r="Y1814" s="1"/>
      <c r="Z1814" s="1"/>
    </row>
    <row r="1815" spans="2:26" hidden="1" x14ac:dyDescent="0.3">
      <c r="B1815" s="1"/>
      <c r="C1815" s="1"/>
      <c r="D1815" s="1"/>
      <c r="F1815" s="1"/>
      <c r="G1815" s="3" t="e">
        <f>(TeknologiOppgangNedgangUnik_Vader[[#This Row],[Open]]-TeknologiOppgangNedgangUnik_Vader[[#This Row],[Close]])/TeknologiOppgangNedgangUnik_Vader[[#This Row],[Close]]</f>
        <v>#DIV/0!</v>
      </c>
      <c r="H1815" s="1"/>
      <c r="I1815" s="1"/>
      <c r="J1815" s="1"/>
      <c r="K1815" s="1"/>
      <c r="M1815" s="1"/>
      <c r="N1815" s="1"/>
      <c r="O1815" s="1"/>
      <c r="P1815" s="1"/>
      <c r="Q1815" s="1"/>
      <c r="R1815" s="1"/>
      <c r="S1815" s="1"/>
      <c r="T1815" s="1"/>
      <c r="W1815" s="1"/>
      <c r="X1815" s="1"/>
      <c r="Y1815" s="1"/>
      <c r="Z1815" s="1"/>
    </row>
    <row r="1816" spans="2:26" hidden="1" x14ac:dyDescent="0.3">
      <c r="B1816" s="1"/>
      <c r="C1816" s="1"/>
      <c r="D1816" s="1"/>
      <c r="F1816" s="1"/>
      <c r="G1816" s="3" t="e">
        <f>(TeknologiOppgangNedgangUnik_Vader[[#This Row],[Open]]-TeknologiOppgangNedgangUnik_Vader[[#This Row],[Close]])/TeknologiOppgangNedgangUnik_Vader[[#This Row],[Close]]</f>
        <v>#DIV/0!</v>
      </c>
      <c r="H1816" s="1"/>
      <c r="I1816" s="1"/>
      <c r="J1816" s="1"/>
      <c r="K1816" s="1"/>
      <c r="M1816" s="1"/>
      <c r="N1816" s="1"/>
      <c r="O1816" s="1"/>
      <c r="P1816" s="1"/>
      <c r="Q1816" s="1"/>
      <c r="R1816" s="1"/>
      <c r="S1816" s="1"/>
      <c r="T1816" s="1"/>
      <c r="W1816" s="1"/>
      <c r="X1816" s="1"/>
      <c r="Y1816" s="1"/>
      <c r="Z1816" s="1"/>
    </row>
    <row r="1817" spans="2:26" hidden="1" x14ac:dyDescent="0.3">
      <c r="B1817" s="1"/>
      <c r="C1817" s="1"/>
      <c r="D1817" s="1"/>
      <c r="F1817" s="1"/>
      <c r="G1817" s="3" t="e">
        <f>(TeknologiOppgangNedgangUnik_Vader[[#This Row],[Open]]-TeknologiOppgangNedgangUnik_Vader[[#This Row],[Close]])/TeknologiOppgangNedgangUnik_Vader[[#This Row],[Close]]</f>
        <v>#DIV/0!</v>
      </c>
      <c r="H1817" s="1"/>
      <c r="I1817" s="1"/>
      <c r="J1817" s="1"/>
      <c r="K1817" s="1"/>
      <c r="M1817" s="1"/>
      <c r="N1817" s="1"/>
      <c r="O1817" s="1"/>
      <c r="P1817" s="1"/>
      <c r="Q1817" s="1"/>
      <c r="R1817" s="1"/>
      <c r="S1817" s="1"/>
      <c r="T1817" s="1"/>
      <c r="W1817" s="1"/>
      <c r="X1817" s="1"/>
      <c r="Y1817" s="1"/>
      <c r="Z1817" s="1"/>
    </row>
    <row r="1818" spans="2:26" hidden="1" x14ac:dyDescent="0.3">
      <c r="B1818" s="1"/>
      <c r="C1818" s="1"/>
      <c r="D1818" s="1"/>
      <c r="F1818" s="1"/>
      <c r="G1818" s="3" t="e">
        <f>(TeknologiOppgangNedgangUnik_Vader[[#This Row],[Open]]-TeknologiOppgangNedgangUnik_Vader[[#This Row],[Close]])/TeknologiOppgangNedgangUnik_Vader[[#This Row],[Close]]</f>
        <v>#DIV/0!</v>
      </c>
      <c r="H1818" s="1"/>
      <c r="I1818" s="1"/>
      <c r="J1818" s="1"/>
      <c r="K1818" s="1"/>
      <c r="M1818" s="1"/>
      <c r="N1818" s="1"/>
      <c r="O1818" s="1"/>
      <c r="P1818" s="1"/>
      <c r="Q1818" s="1"/>
      <c r="R1818" s="1"/>
      <c r="S1818" s="1"/>
      <c r="T1818" s="1"/>
      <c r="W1818" s="1"/>
      <c r="X1818" s="1"/>
      <c r="Y1818" s="1"/>
      <c r="Z1818" s="1"/>
    </row>
    <row r="1819" spans="2:26" hidden="1" x14ac:dyDescent="0.3">
      <c r="B1819" s="1"/>
      <c r="C1819" s="1"/>
      <c r="D1819" s="1"/>
      <c r="F1819" s="1"/>
      <c r="G1819" s="3" t="e">
        <f>(TeknologiOppgangNedgangUnik_Vader[[#This Row],[Open]]-TeknologiOppgangNedgangUnik_Vader[[#This Row],[Close]])/TeknologiOppgangNedgangUnik_Vader[[#This Row],[Close]]</f>
        <v>#DIV/0!</v>
      </c>
      <c r="H1819" s="1"/>
      <c r="I1819" s="1"/>
      <c r="J1819" s="1"/>
      <c r="K1819" s="1"/>
      <c r="M1819" s="1"/>
      <c r="N1819" s="1"/>
      <c r="O1819" s="1"/>
      <c r="P1819" s="1"/>
      <c r="Q1819" s="1"/>
      <c r="R1819" s="1"/>
      <c r="S1819" s="1"/>
      <c r="T1819" s="1"/>
      <c r="W1819" s="1"/>
      <c r="X1819" s="1"/>
      <c r="Y1819" s="1"/>
      <c r="Z1819" s="1"/>
    </row>
    <row r="1820" spans="2:26" hidden="1" x14ac:dyDescent="0.3">
      <c r="B1820" s="1"/>
      <c r="C1820" s="1"/>
      <c r="D1820" s="1"/>
      <c r="F1820" s="1"/>
      <c r="G1820" s="3" t="e">
        <f>(TeknologiOppgangNedgangUnik_Vader[[#This Row],[Open]]-TeknologiOppgangNedgangUnik_Vader[[#This Row],[Close]])/TeknologiOppgangNedgangUnik_Vader[[#This Row],[Close]]</f>
        <v>#DIV/0!</v>
      </c>
      <c r="H1820" s="1"/>
      <c r="I1820" s="1"/>
      <c r="J1820" s="1"/>
      <c r="K1820" s="1"/>
      <c r="M1820" s="1"/>
      <c r="N1820" s="1"/>
      <c r="O1820" s="1"/>
      <c r="P1820" s="1"/>
      <c r="Q1820" s="1"/>
      <c r="R1820" s="1"/>
      <c r="S1820" s="1"/>
      <c r="T1820" s="1"/>
      <c r="W1820" s="1"/>
      <c r="X1820" s="1"/>
      <c r="Y1820" s="1"/>
      <c r="Z1820" s="1"/>
    </row>
    <row r="1821" spans="2:26" hidden="1" x14ac:dyDescent="0.3">
      <c r="B1821" s="1"/>
      <c r="C1821" s="1"/>
      <c r="D1821" s="1"/>
      <c r="F1821" s="1"/>
      <c r="G1821" s="3" t="e">
        <f>(TeknologiOppgangNedgangUnik_Vader[[#This Row],[Open]]-TeknologiOppgangNedgangUnik_Vader[[#This Row],[Close]])/TeknologiOppgangNedgangUnik_Vader[[#This Row],[Close]]</f>
        <v>#DIV/0!</v>
      </c>
      <c r="H1821" s="1"/>
      <c r="I1821" s="1"/>
      <c r="J1821" s="1"/>
      <c r="K1821" s="1"/>
      <c r="M1821" s="1"/>
      <c r="N1821" s="1"/>
      <c r="O1821" s="1"/>
      <c r="P1821" s="1"/>
      <c r="Q1821" s="1"/>
      <c r="R1821" s="1"/>
      <c r="S1821" s="1"/>
      <c r="T1821" s="1"/>
      <c r="W1821" s="1"/>
      <c r="X1821" s="1"/>
      <c r="Y1821" s="1"/>
      <c r="Z1821" s="1"/>
    </row>
    <row r="1822" spans="2:26" hidden="1" x14ac:dyDescent="0.3">
      <c r="B1822" s="1"/>
      <c r="C1822" s="1"/>
      <c r="D1822" s="1"/>
      <c r="F1822" s="1"/>
      <c r="G1822" s="3" t="e">
        <f>(TeknologiOppgangNedgangUnik_Vader[[#This Row],[Open]]-TeknologiOppgangNedgangUnik_Vader[[#This Row],[Close]])/TeknologiOppgangNedgangUnik_Vader[[#This Row],[Close]]</f>
        <v>#DIV/0!</v>
      </c>
      <c r="H1822" s="1"/>
      <c r="I1822" s="1"/>
      <c r="J1822" s="1"/>
      <c r="K1822" s="1"/>
      <c r="M1822" s="1"/>
      <c r="N1822" s="1"/>
      <c r="O1822" s="1"/>
      <c r="P1822" s="1"/>
      <c r="Q1822" s="1"/>
      <c r="R1822" s="1"/>
      <c r="S1822" s="1"/>
      <c r="T1822" s="1"/>
      <c r="W1822" s="1"/>
      <c r="X1822" s="1"/>
      <c r="Y1822" s="1"/>
      <c r="Z1822" s="1"/>
    </row>
    <row r="1823" spans="2:26" hidden="1" x14ac:dyDescent="0.3">
      <c r="B1823" s="1"/>
      <c r="C1823" s="1"/>
      <c r="D1823" s="1"/>
      <c r="F1823" s="1"/>
      <c r="G1823" s="3" t="e">
        <f>(TeknologiOppgangNedgangUnik_Vader[[#This Row],[Open]]-TeknologiOppgangNedgangUnik_Vader[[#This Row],[Close]])/TeknologiOppgangNedgangUnik_Vader[[#This Row],[Close]]</f>
        <v>#DIV/0!</v>
      </c>
      <c r="H1823" s="1"/>
      <c r="I1823" s="1"/>
      <c r="J1823" s="1"/>
      <c r="K1823" s="1"/>
      <c r="M1823" s="1"/>
      <c r="N1823" s="1"/>
      <c r="O1823" s="1"/>
      <c r="P1823" s="1"/>
      <c r="Q1823" s="1"/>
      <c r="R1823" s="1"/>
      <c r="S1823" s="1"/>
      <c r="T1823" s="1"/>
      <c r="W1823" s="1"/>
      <c r="X1823" s="1"/>
      <c r="Y1823" s="1"/>
      <c r="Z1823" s="1"/>
    </row>
    <row r="1824" spans="2:26" hidden="1" x14ac:dyDescent="0.3">
      <c r="B1824" s="1"/>
      <c r="C1824" s="1"/>
      <c r="D1824" s="1"/>
      <c r="F1824" s="1"/>
      <c r="G1824" s="3" t="e">
        <f>(TeknologiOppgangNedgangUnik_Vader[[#This Row],[Open]]-TeknologiOppgangNedgangUnik_Vader[[#This Row],[Close]])/TeknologiOppgangNedgangUnik_Vader[[#This Row],[Close]]</f>
        <v>#DIV/0!</v>
      </c>
      <c r="H1824" s="1"/>
      <c r="I1824" s="1"/>
      <c r="J1824" s="1"/>
      <c r="K1824" s="1"/>
      <c r="M1824" s="1"/>
      <c r="N1824" s="1"/>
      <c r="O1824" s="1"/>
      <c r="P1824" s="1"/>
      <c r="Q1824" s="1"/>
      <c r="R1824" s="1"/>
      <c r="S1824" s="1"/>
      <c r="T1824" s="1"/>
      <c r="W1824" s="1"/>
      <c r="X1824" s="1"/>
      <c r="Y1824" s="1"/>
      <c r="Z1824" s="1"/>
    </row>
    <row r="1825" spans="2:26" hidden="1" x14ac:dyDescent="0.3">
      <c r="B1825" s="1"/>
      <c r="C1825" s="1"/>
      <c r="D1825" s="1"/>
      <c r="F1825" s="1"/>
      <c r="G1825" s="3" t="e">
        <f>(TeknologiOppgangNedgangUnik_Vader[[#This Row],[Open]]-TeknologiOppgangNedgangUnik_Vader[[#This Row],[Close]])/TeknologiOppgangNedgangUnik_Vader[[#This Row],[Close]]</f>
        <v>#DIV/0!</v>
      </c>
      <c r="H1825" s="1"/>
      <c r="I1825" s="1"/>
      <c r="J1825" s="1"/>
      <c r="K1825" s="1"/>
      <c r="M1825" s="1"/>
      <c r="N1825" s="1"/>
      <c r="O1825" s="1"/>
      <c r="P1825" s="1"/>
      <c r="Q1825" s="1"/>
      <c r="R1825" s="1"/>
      <c r="S1825" s="1"/>
      <c r="T1825" s="1"/>
      <c r="W1825" s="1"/>
      <c r="X1825" s="1"/>
      <c r="Y1825" s="1"/>
      <c r="Z1825" s="1"/>
    </row>
    <row r="1826" spans="2:26" hidden="1" x14ac:dyDescent="0.3">
      <c r="B1826" s="1"/>
      <c r="C1826" s="1"/>
      <c r="D1826" s="1"/>
      <c r="F1826" s="1"/>
      <c r="G1826" s="3" t="e">
        <f>(TeknologiOppgangNedgangUnik_Vader[[#This Row],[Open]]-TeknologiOppgangNedgangUnik_Vader[[#This Row],[Close]])/TeknologiOppgangNedgangUnik_Vader[[#This Row],[Close]]</f>
        <v>#DIV/0!</v>
      </c>
      <c r="H1826" s="1"/>
      <c r="I1826" s="1"/>
      <c r="J1826" s="1"/>
      <c r="K1826" s="1"/>
      <c r="M1826" s="1"/>
      <c r="N1826" s="1"/>
      <c r="O1826" s="1"/>
      <c r="P1826" s="1"/>
      <c r="Q1826" s="1"/>
      <c r="R1826" s="1"/>
      <c r="S1826" s="1"/>
      <c r="T1826" s="1"/>
      <c r="W1826" s="1"/>
      <c r="X1826" s="1"/>
      <c r="Y1826" s="1"/>
      <c r="Z1826" s="1"/>
    </row>
    <row r="1827" spans="2:26" hidden="1" x14ac:dyDescent="0.3">
      <c r="B1827" s="1"/>
      <c r="C1827" s="1"/>
      <c r="D1827" s="1"/>
      <c r="F1827" s="1"/>
      <c r="G1827" s="3" t="e">
        <f>(TeknologiOppgangNedgangUnik_Vader[[#This Row],[Open]]-TeknologiOppgangNedgangUnik_Vader[[#This Row],[Close]])/TeknologiOppgangNedgangUnik_Vader[[#This Row],[Close]]</f>
        <v>#DIV/0!</v>
      </c>
      <c r="H1827" s="1"/>
      <c r="I1827" s="1"/>
      <c r="J1827" s="1"/>
      <c r="K1827" s="1"/>
      <c r="M1827" s="1"/>
      <c r="N1827" s="1"/>
      <c r="O1827" s="1"/>
      <c r="P1827" s="1"/>
      <c r="Q1827" s="1"/>
      <c r="R1827" s="1"/>
      <c r="S1827" s="1"/>
      <c r="T1827" s="1"/>
      <c r="W1827" s="1"/>
      <c r="X1827" s="1"/>
      <c r="Y1827" s="1"/>
      <c r="Z1827" s="1"/>
    </row>
    <row r="1828" spans="2:26" hidden="1" x14ac:dyDescent="0.3">
      <c r="B1828" s="1"/>
      <c r="C1828" s="1"/>
      <c r="D1828" s="1"/>
      <c r="F1828" s="1"/>
      <c r="G1828" s="3" t="e">
        <f>(TeknologiOppgangNedgangUnik_Vader[[#This Row],[Open]]-TeknologiOppgangNedgangUnik_Vader[[#This Row],[Close]])/TeknologiOppgangNedgangUnik_Vader[[#This Row],[Close]]</f>
        <v>#DIV/0!</v>
      </c>
      <c r="H1828" s="1"/>
      <c r="I1828" s="1"/>
      <c r="J1828" s="1"/>
      <c r="K1828" s="1"/>
      <c r="M1828" s="1"/>
      <c r="N1828" s="1"/>
      <c r="O1828" s="1"/>
      <c r="P1828" s="1"/>
      <c r="Q1828" s="1"/>
      <c r="R1828" s="1"/>
      <c r="S1828" s="1"/>
      <c r="T1828" s="1"/>
      <c r="W1828" s="1"/>
      <c r="X1828" s="1"/>
      <c r="Y1828" s="1"/>
      <c r="Z1828" s="1"/>
    </row>
    <row r="1829" spans="2:26" hidden="1" x14ac:dyDescent="0.3">
      <c r="B1829" s="1"/>
      <c r="C1829" s="1"/>
      <c r="D1829" s="1"/>
      <c r="F1829" s="1"/>
      <c r="G1829" s="3" t="e">
        <f>(TeknologiOppgangNedgangUnik_Vader[[#This Row],[Open]]-TeknologiOppgangNedgangUnik_Vader[[#This Row],[Close]])/TeknologiOppgangNedgangUnik_Vader[[#This Row],[Close]]</f>
        <v>#DIV/0!</v>
      </c>
      <c r="H1829" s="1"/>
      <c r="I1829" s="1"/>
      <c r="J1829" s="1"/>
      <c r="K1829" s="1"/>
      <c r="M1829" s="1"/>
      <c r="N1829" s="1"/>
      <c r="O1829" s="1"/>
      <c r="P1829" s="1"/>
      <c r="Q1829" s="1"/>
      <c r="R1829" s="1"/>
      <c r="S1829" s="1"/>
      <c r="T1829" s="1"/>
      <c r="W1829" s="1"/>
      <c r="X1829" s="1"/>
      <c r="Y1829" s="1"/>
      <c r="Z1829" s="1"/>
    </row>
    <row r="1830" spans="2:26" hidden="1" x14ac:dyDescent="0.3">
      <c r="B1830" s="1"/>
      <c r="C1830" s="1"/>
      <c r="D1830" s="1"/>
      <c r="F1830" s="1"/>
      <c r="G1830" s="3" t="e">
        <f>(TeknologiOppgangNedgangUnik_Vader[[#This Row],[Open]]-TeknologiOppgangNedgangUnik_Vader[[#This Row],[Close]])/TeknologiOppgangNedgangUnik_Vader[[#This Row],[Close]]</f>
        <v>#DIV/0!</v>
      </c>
      <c r="H1830" s="1"/>
      <c r="I1830" s="1"/>
      <c r="J1830" s="1"/>
      <c r="K1830" s="1"/>
      <c r="M1830" s="1"/>
      <c r="N1830" s="1"/>
      <c r="O1830" s="1"/>
      <c r="P1830" s="1"/>
      <c r="Q1830" s="1"/>
      <c r="R1830" s="1"/>
      <c r="S1830" s="1"/>
      <c r="T1830" s="1"/>
      <c r="W1830" s="1"/>
      <c r="X1830" s="1"/>
      <c r="Y1830" s="1"/>
      <c r="Z1830" s="1"/>
    </row>
    <row r="1831" spans="2:26" hidden="1" x14ac:dyDescent="0.3">
      <c r="B1831" s="1"/>
      <c r="C1831" s="1"/>
      <c r="D1831" s="1"/>
      <c r="F1831" s="1"/>
      <c r="G1831" s="3" t="e">
        <f>(TeknologiOppgangNedgangUnik_Vader[[#This Row],[Open]]-TeknologiOppgangNedgangUnik_Vader[[#This Row],[Close]])/TeknologiOppgangNedgangUnik_Vader[[#This Row],[Close]]</f>
        <v>#DIV/0!</v>
      </c>
      <c r="H1831" s="1"/>
      <c r="I1831" s="1"/>
      <c r="J1831" s="1"/>
      <c r="K1831" s="1"/>
      <c r="M1831" s="1"/>
      <c r="N1831" s="1"/>
      <c r="O1831" s="1"/>
      <c r="P1831" s="1"/>
      <c r="Q1831" s="1"/>
      <c r="R1831" s="1"/>
      <c r="S1831" s="1"/>
      <c r="T1831" s="1"/>
      <c r="W1831" s="1"/>
      <c r="X1831" s="1"/>
      <c r="Y1831" s="1"/>
      <c r="Z1831" s="1"/>
    </row>
    <row r="1832" spans="2:26" hidden="1" x14ac:dyDescent="0.3">
      <c r="B1832" s="1"/>
      <c r="C1832" s="1"/>
      <c r="D1832" s="1"/>
      <c r="F1832" s="1"/>
      <c r="G1832" s="3" t="e">
        <f>(TeknologiOppgangNedgangUnik_Vader[[#This Row],[Open]]-TeknologiOppgangNedgangUnik_Vader[[#This Row],[Close]])/TeknologiOppgangNedgangUnik_Vader[[#This Row],[Close]]</f>
        <v>#DIV/0!</v>
      </c>
      <c r="H1832" s="1"/>
      <c r="I1832" s="1"/>
      <c r="J1832" s="1"/>
      <c r="K1832" s="1"/>
      <c r="M1832" s="1"/>
      <c r="N1832" s="1"/>
      <c r="O1832" s="1"/>
      <c r="P1832" s="1"/>
      <c r="Q1832" s="1"/>
      <c r="R1832" s="1"/>
      <c r="S1832" s="1"/>
      <c r="T1832" s="1"/>
      <c r="W1832" s="1"/>
      <c r="X1832" s="1"/>
      <c r="Y1832" s="1"/>
      <c r="Z1832" s="1"/>
    </row>
    <row r="1833" spans="2:26" hidden="1" x14ac:dyDescent="0.3">
      <c r="B1833" s="1"/>
      <c r="C1833" s="1"/>
      <c r="D1833" s="1"/>
      <c r="F1833" s="1"/>
      <c r="G1833" s="3" t="e">
        <f>(TeknologiOppgangNedgangUnik_Vader[[#This Row],[Open]]-TeknologiOppgangNedgangUnik_Vader[[#This Row],[Close]])/TeknologiOppgangNedgangUnik_Vader[[#This Row],[Close]]</f>
        <v>#DIV/0!</v>
      </c>
      <c r="H1833" s="1"/>
      <c r="I1833" s="1"/>
      <c r="J1833" s="1"/>
      <c r="K1833" s="1"/>
      <c r="M1833" s="1"/>
      <c r="N1833" s="1"/>
      <c r="O1833" s="1"/>
      <c r="P1833" s="1"/>
      <c r="Q1833" s="1"/>
      <c r="R1833" s="1"/>
      <c r="S1833" s="1"/>
      <c r="T1833" s="1"/>
      <c r="W1833" s="1"/>
      <c r="X1833" s="1"/>
      <c r="Y1833" s="1"/>
      <c r="Z1833" s="1"/>
    </row>
    <row r="1834" spans="2:26" hidden="1" x14ac:dyDescent="0.3">
      <c r="B1834" s="1"/>
      <c r="C1834" s="1"/>
      <c r="D1834" s="1"/>
      <c r="F1834" s="1"/>
      <c r="G1834" s="3" t="e">
        <f>(TeknologiOppgangNedgangUnik_Vader[[#This Row],[Open]]-TeknologiOppgangNedgangUnik_Vader[[#This Row],[Close]])/TeknologiOppgangNedgangUnik_Vader[[#This Row],[Close]]</f>
        <v>#DIV/0!</v>
      </c>
      <c r="H1834" s="1"/>
      <c r="I1834" s="1"/>
      <c r="J1834" s="1"/>
      <c r="K1834" s="1"/>
      <c r="M1834" s="1"/>
      <c r="N1834" s="1"/>
      <c r="O1834" s="1"/>
      <c r="P1834" s="1"/>
      <c r="Q1834" s="1"/>
      <c r="R1834" s="1"/>
      <c r="S1834" s="1"/>
      <c r="T1834" s="1"/>
      <c r="W1834" s="1"/>
      <c r="X1834" s="1"/>
      <c r="Y1834" s="1"/>
      <c r="Z1834" s="1"/>
    </row>
    <row r="1835" spans="2:26" hidden="1" x14ac:dyDescent="0.3">
      <c r="B1835" s="1"/>
      <c r="C1835" s="1"/>
      <c r="D1835" s="1"/>
      <c r="F1835" s="1"/>
      <c r="G1835" s="3" t="e">
        <f>(TeknologiOppgangNedgangUnik_Vader[[#This Row],[Open]]-TeknologiOppgangNedgangUnik_Vader[[#This Row],[Close]])/TeknologiOppgangNedgangUnik_Vader[[#This Row],[Close]]</f>
        <v>#DIV/0!</v>
      </c>
      <c r="H1835" s="1"/>
      <c r="I1835" s="1"/>
      <c r="J1835" s="1"/>
      <c r="K1835" s="1"/>
      <c r="M1835" s="1"/>
      <c r="N1835" s="1"/>
      <c r="O1835" s="1"/>
      <c r="P1835" s="1"/>
      <c r="Q1835" s="1"/>
      <c r="R1835" s="1"/>
      <c r="S1835" s="1"/>
      <c r="T1835" s="1"/>
      <c r="W1835" s="1"/>
      <c r="X1835" s="1"/>
      <c r="Y1835" s="1"/>
      <c r="Z1835" s="1"/>
    </row>
    <row r="1836" spans="2:26" hidden="1" x14ac:dyDescent="0.3">
      <c r="B1836" s="1"/>
      <c r="C1836" s="1"/>
      <c r="D1836" s="1"/>
      <c r="F1836" s="1"/>
      <c r="G1836" s="3" t="e">
        <f>(TeknologiOppgangNedgangUnik_Vader[[#This Row],[Open]]-TeknologiOppgangNedgangUnik_Vader[[#This Row],[Close]])/TeknologiOppgangNedgangUnik_Vader[[#This Row],[Close]]</f>
        <v>#DIV/0!</v>
      </c>
      <c r="H1836" s="1"/>
      <c r="I1836" s="1"/>
      <c r="J1836" s="1"/>
      <c r="K1836" s="1"/>
      <c r="M1836" s="1"/>
      <c r="N1836" s="1"/>
      <c r="O1836" s="1"/>
      <c r="P1836" s="1"/>
      <c r="Q1836" s="1"/>
      <c r="R1836" s="1"/>
      <c r="S1836" s="1"/>
      <c r="T1836" s="1"/>
      <c r="W1836" s="1"/>
      <c r="X1836" s="1"/>
      <c r="Y1836" s="1"/>
      <c r="Z1836" s="1"/>
    </row>
    <row r="1837" spans="2:26" hidden="1" x14ac:dyDescent="0.3">
      <c r="B1837" s="1"/>
      <c r="C1837" s="1"/>
      <c r="D1837" s="1"/>
      <c r="F1837" s="1"/>
      <c r="G1837" s="3" t="e">
        <f>(TeknologiOppgangNedgangUnik_Vader[[#This Row],[Open]]-TeknologiOppgangNedgangUnik_Vader[[#This Row],[Close]])/TeknologiOppgangNedgangUnik_Vader[[#This Row],[Close]]</f>
        <v>#DIV/0!</v>
      </c>
      <c r="H1837" s="1"/>
      <c r="I1837" s="1"/>
      <c r="J1837" s="1"/>
      <c r="K1837" s="1"/>
      <c r="M1837" s="1"/>
      <c r="N1837" s="1"/>
      <c r="O1837" s="1"/>
      <c r="P1837" s="1"/>
      <c r="Q1837" s="1"/>
      <c r="R1837" s="1"/>
      <c r="S1837" s="1"/>
      <c r="T1837" s="1"/>
      <c r="W1837" s="1"/>
      <c r="X1837" s="1"/>
      <c r="Y1837" s="1"/>
      <c r="Z1837" s="1"/>
    </row>
    <row r="1838" spans="2:26" hidden="1" x14ac:dyDescent="0.3">
      <c r="B1838" s="1"/>
      <c r="C1838" s="1"/>
      <c r="D1838" s="1"/>
      <c r="F1838" s="1"/>
      <c r="G1838" s="3" t="e">
        <f>(TeknologiOppgangNedgangUnik_Vader[[#This Row],[Open]]-TeknologiOppgangNedgangUnik_Vader[[#This Row],[Close]])/TeknologiOppgangNedgangUnik_Vader[[#This Row],[Close]]</f>
        <v>#DIV/0!</v>
      </c>
      <c r="H1838" s="1"/>
      <c r="I1838" s="1"/>
      <c r="J1838" s="1"/>
      <c r="K1838" s="1"/>
      <c r="M1838" s="1"/>
      <c r="N1838" s="1"/>
      <c r="O1838" s="1"/>
      <c r="P1838" s="1"/>
      <c r="Q1838" s="1"/>
      <c r="R1838" s="1"/>
      <c r="S1838" s="1"/>
      <c r="T1838" s="1"/>
      <c r="W1838" s="1"/>
      <c r="X1838" s="1"/>
      <c r="Y1838" s="1"/>
      <c r="Z1838" s="1"/>
    </row>
    <row r="1839" spans="2:26" hidden="1" x14ac:dyDescent="0.3">
      <c r="B1839" s="1"/>
      <c r="C1839" s="1"/>
      <c r="D1839" s="1"/>
      <c r="F1839" s="1"/>
      <c r="G1839" s="3" t="e">
        <f>(TeknologiOppgangNedgangUnik_Vader[[#This Row],[Open]]-TeknologiOppgangNedgangUnik_Vader[[#This Row],[Close]])/TeknologiOppgangNedgangUnik_Vader[[#This Row],[Close]]</f>
        <v>#DIV/0!</v>
      </c>
      <c r="H1839" s="1"/>
      <c r="I1839" s="1"/>
      <c r="J1839" s="1"/>
      <c r="K1839" s="1"/>
      <c r="M1839" s="1"/>
      <c r="N1839" s="1"/>
      <c r="O1839" s="1"/>
      <c r="P1839" s="1"/>
      <c r="Q1839" s="1"/>
      <c r="R1839" s="1"/>
      <c r="S1839" s="1"/>
      <c r="T1839" s="1"/>
      <c r="W1839" s="1"/>
      <c r="X1839" s="1"/>
      <c r="Y1839" s="1"/>
      <c r="Z1839" s="1"/>
    </row>
    <row r="1840" spans="2:26" hidden="1" x14ac:dyDescent="0.3">
      <c r="B1840" s="1"/>
      <c r="C1840" s="1"/>
      <c r="D1840" s="1"/>
      <c r="F1840" s="1"/>
      <c r="G1840" s="3" t="e">
        <f>(TeknologiOppgangNedgangUnik_Vader[[#This Row],[Open]]-TeknologiOppgangNedgangUnik_Vader[[#This Row],[Close]])/TeknologiOppgangNedgangUnik_Vader[[#This Row],[Close]]</f>
        <v>#DIV/0!</v>
      </c>
      <c r="H1840" s="1"/>
      <c r="I1840" s="1"/>
      <c r="J1840" s="1"/>
      <c r="K1840" s="1"/>
      <c r="M1840" s="1"/>
      <c r="N1840" s="1"/>
      <c r="O1840" s="1"/>
      <c r="P1840" s="1"/>
      <c r="Q1840" s="1"/>
      <c r="R1840" s="1"/>
      <c r="S1840" s="1"/>
      <c r="T1840" s="1"/>
      <c r="W1840" s="1"/>
      <c r="X1840" s="1"/>
      <c r="Y1840" s="1"/>
      <c r="Z1840" s="1"/>
    </row>
    <row r="1841" spans="2:26" hidden="1" x14ac:dyDescent="0.3">
      <c r="B1841" s="1"/>
      <c r="C1841" s="1"/>
      <c r="D1841" s="1"/>
      <c r="F1841" s="1"/>
      <c r="G1841" s="3" t="e">
        <f>(TeknologiOppgangNedgangUnik_Vader[[#This Row],[Open]]-TeknologiOppgangNedgangUnik_Vader[[#This Row],[Close]])/TeknologiOppgangNedgangUnik_Vader[[#This Row],[Close]]</f>
        <v>#DIV/0!</v>
      </c>
      <c r="H1841" s="1"/>
      <c r="I1841" s="1"/>
      <c r="J1841" s="1"/>
      <c r="K1841" s="1"/>
      <c r="M1841" s="1"/>
      <c r="N1841" s="1"/>
      <c r="O1841" s="1"/>
      <c r="P1841" s="1"/>
      <c r="Q1841" s="1"/>
      <c r="R1841" s="1"/>
      <c r="S1841" s="1"/>
      <c r="T1841" s="1"/>
      <c r="W1841" s="1"/>
      <c r="X1841" s="1"/>
      <c r="Y1841" s="1"/>
      <c r="Z1841" s="1"/>
    </row>
    <row r="1842" spans="2:26" hidden="1" x14ac:dyDescent="0.3">
      <c r="B1842" s="1"/>
      <c r="C1842" s="1"/>
      <c r="D1842" s="1"/>
      <c r="F1842" s="1"/>
      <c r="G1842" s="3" t="e">
        <f>(TeknologiOppgangNedgangUnik_Vader[[#This Row],[Open]]-TeknologiOppgangNedgangUnik_Vader[[#This Row],[Close]])/TeknologiOppgangNedgangUnik_Vader[[#This Row],[Close]]</f>
        <v>#DIV/0!</v>
      </c>
      <c r="H1842" s="1"/>
      <c r="I1842" s="1"/>
      <c r="J1842" s="1"/>
      <c r="K1842" s="1"/>
      <c r="M1842" s="1"/>
      <c r="N1842" s="1"/>
      <c r="O1842" s="1"/>
      <c r="P1842" s="1"/>
      <c r="Q1842" s="1"/>
      <c r="R1842" s="1"/>
      <c r="S1842" s="1"/>
      <c r="T1842" s="1"/>
      <c r="W1842" s="1"/>
      <c r="X1842" s="1"/>
      <c r="Y1842" s="1"/>
      <c r="Z1842" s="1"/>
    </row>
    <row r="1843" spans="2:26" hidden="1" x14ac:dyDescent="0.3">
      <c r="B1843" s="1"/>
      <c r="C1843" s="1"/>
      <c r="D1843" s="1"/>
      <c r="F1843" s="1"/>
      <c r="G1843" s="3" t="e">
        <f>(TeknologiOppgangNedgangUnik_Vader[[#This Row],[Open]]-TeknologiOppgangNedgangUnik_Vader[[#This Row],[Close]])/TeknologiOppgangNedgangUnik_Vader[[#This Row],[Close]]</f>
        <v>#DIV/0!</v>
      </c>
      <c r="H1843" s="1"/>
      <c r="I1843" s="1"/>
      <c r="J1843" s="1"/>
      <c r="K1843" s="1"/>
      <c r="M1843" s="1"/>
      <c r="N1843" s="1"/>
      <c r="O1843" s="1"/>
      <c r="P1843" s="1"/>
      <c r="Q1843" s="1"/>
      <c r="R1843" s="1"/>
      <c r="S1843" s="1"/>
      <c r="T1843" s="1"/>
      <c r="W1843" s="1"/>
      <c r="X1843" s="1"/>
      <c r="Y1843" s="1"/>
      <c r="Z1843" s="1"/>
    </row>
    <row r="1844" spans="2:26" hidden="1" x14ac:dyDescent="0.3">
      <c r="B1844" s="1"/>
      <c r="C1844" s="1"/>
      <c r="D1844" s="1"/>
      <c r="F1844" s="1"/>
      <c r="G1844" s="3" t="e">
        <f>(TeknologiOppgangNedgangUnik_Vader[[#This Row],[Open]]-TeknologiOppgangNedgangUnik_Vader[[#This Row],[Close]])/TeknologiOppgangNedgangUnik_Vader[[#This Row],[Close]]</f>
        <v>#DIV/0!</v>
      </c>
      <c r="H1844" s="1"/>
      <c r="I1844" s="1"/>
      <c r="J1844" s="1"/>
      <c r="K1844" s="1"/>
      <c r="M1844" s="1"/>
      <c r="N1844" s="1"/>
      <c r="O1844" s="1"/>
      <c r="P1844" s="1"/>
      <c r="Q1844" s="1"/>
      <c r="R1844" s="1"/>
      <c r="S1844" s="1"/>
      <c r="T1844" s="1"/>
      <c r="W1844" s="1"/>
      <c r="X1844" s="1"/>
      <c r="Y1844" s="1"/>
      <c r="Z1844" s="1"/>
    </row>
    <row r="1845" spans="2:26" hidden="1" x14ac:dyDescent="0.3">
      <c r="B1845" s="1"/>
      <c r="C1845" s="1"/>
      <c r="D1845" s="1"/>
      <c r="F1845" s="1"/>
      <c r="G1845" s="3" t="e">
        <f>(TeknologiOppgangNedgangUnik_Vader[[#This Row],[Open]]-TeknologiOppgangNedgangUnik_Vader[[#This Row],[Close]])/TeknologiOppgangNedgangUnik_Vader[[#This Row],[Close]]</f>
        <v>#DIV/0!</v>
      </c>
      <c r="H1845" s="1"/>
      <c r="I1845" s="1"/>
      <c r="J1845" s="1"/>
      <c r="K1845" s="1"/>
      <c r="M1845" s="1"/>
      <c r="N1845" s="1"/>
      <c r="O1845" s="1"/>
      <c r="P1845" s="1"/>
      <c r="Q1845" s="1"/>
      <c r="R1845" s="1"/>
      <c r="S1845" s="1"/>
      <c r="T1845" s="1"/>
      <c r="W1845" s="1"/>
      <c r="X1845" s="1"/>
      <c r="Y1845" s="1"/>
      <c r="Z1845" s="1"/>
    </row>
    <row r="1846" spans="2:26" hidden="1" x14ac:dyDescent="0.3">
      <c r="B1846" s="1"/>
      <c r="C1846" s="1"/>
      <c r="D1846" s="1"/>
      <c r="F1846" s="1"/>
      <c r="G1846" s="3" t="e">
        <f>(TeknologiOppgangNedgangUnik_Vader[[#This Row],[Open]]-TeknologiOppgangNedgangUnik_Vader[[#This Row],[Close]])/TeknologiOppgangNedgangUnik_Vader[[#This Row],[Close]]</f>
        <v>#DIV/0!</v>
      </c>
      <c r="H1846" s="1"/>
      <c r="I1846" s="1"/>
      <c r="J1846" s="1"/>
      <c r="K1846" s="1"/>
      <c r="M1846" s="1"/>
      <c r="N1846" s="1"/>
      <c r="O1846" s="1"/>
      <c r="P1846" s="1"/>
      <c r="Q1846" s="1"/>
      <c r="R1846" s="1"/>
      <c r="S1846" s="1"/>
      <c r="T1846" s="1"/>
      <c r="W1846" s="1"/>
      <c r="X1846" s="1"/>
      <c r="Y1846" s="1"/>
      <c r="Z1846" s="1"/>
    </row>
    <row r="1847" spans="2:26" hidden="1" x14ac:dyDescent="0.3">
      <c r="B1847" s="1"/>
      <c r="C1847" s="1"/>
      <c r="D1847" s="1"/>
      <c r="F1847" s="1"/>
      <c r="G1847" s="3" t="e">
        <f>(TeknologiOppgangNedgangUnik_Vader[[#This Row],[Open]]-TeknologiOppgangNedgangUnik_Vader[[#This Row],[Close]])/TeknologiOppgangNedgangUnik_Vader[[#This Row],[Close]]</f>
        <v>#DIV/0!</v>
      </c>
      <c r="H1847" s="1"/>
      <c r="I1847" s="1"/>
      <c r="J1847" s="1"/>
      <c r="K1847" s="1"/>
      <c r="M1847" s="1"/>
      <c r="N1847" s="1"/>
      <c r="O1847" s="1"/>
      <c r="P1847" s="1"/>
      <c r="Q1847" s="1"/>
      <c r="R1847" s="1"/>
      <c r="S1847" s="1"/>
      <c r="T1847" s="1"/>
      <c r="W1847" s="1"/>
      <c r="X1847" s="1"/>
      <c r="Y1847" s="1"/>
      <c r="Z1847" s="1"/>
    </row>
    <row r="1848" spans="2:26" hidden="1" x14ac:dyDescent="0.3">
      <c r="B1848" s="1"/>
      <c r="C1848" s="1"/>
      <c r="D1848" s="1"/>
      <c r="F1848" s="1"/>
      <c r="G1848" s="3" t="e">
        <f>(TeknologiOppgangNedgangUnik_Vader[[#This Row],[Open]]-TeknologiOppgangNedgangUnik_Vader[[#This Row],[Close]])/TeknologiOppgangNedgangUnik_Vader[[#This Row],[Close]]</f>
        <v>#DIV/0!</v>
      </c>
      <c r="H1848" s="1"/>
      <c r="I1848" s="1"/>
      <c r="J1848" s="1"/>
      <c r="K1848" s="1"/>
      <c r="M1848" s="1"/>
      <c r="N1848" s="1"/>
      <c r="O1848" s="1"/>
      <c r="P1848" s="1"/>
      <c r="Q1848" s="1"/>
      <c r="R1848" s="1"/>
      <c r="S1848" s="1"/>
      <c r="T1848" s="1"/>
      <c r="W1848" s="1"/>
      <c r="X1848" s="1"/>
      <c r="Y1848" s="1"/>
      <c r="Z1848" s="1"/>
    </row>
    <row r="1849" spans="2:26" hidden="1" x14ac:dyDescent="0.3">
      <c r="B1849" s="1"/>
      <c r="C1849" s="1"/>
      <c r="D1849" s="1"/>
      <c r="F1849" s="1"/>
      <c r="G1849" s="3" t="e">
        <f>(TeknologiOppgangNedgangUnik_Vader[[#This Row],[Open]]-TeknologiOppgangNedgangUnik_Vader[[#This Row],[Close]])/TeknologiOppgangNedgangUnik_Vader[[#This Row],[Close]]</f>
        <v>#DIV/0!</v>
      </c>
      <c r="H1849" s="1"/>
      <c r="I1849" s="1"/>
      <c r="J1849" s="1"/>
      <c r="K1849" s="1"/>
      <c r="M1849" s="1"/>
      <c r="N1849" s="1"/>
      <c r="O1849" s="1"/>
      <c r="P1849" s="1"/>
      <c r="Q1849" s="1"/>
      <c r="R1849" s="1"/>
      <c r="S1849" s="1"/>
      <c r="T1849" s="1"/>
      <c r="W1849" s="1"/>
      <c r="X1849" s="1"/>
      <c r="Y1849" s="1"/>
      <c r="Z1849" s="1"/>
    </row>
    <row r="1850" spans="2:26" hidden="1" x14ac:dyDescent="0.3">
      <c r="B1850" s="1"/>
      <c r="C1850" s="1"/>
      <c r="D1850" s="1"/>
      <c r="F1850" s="1"/>
      <c r="G1850" s="3" t="e">
        <f>(TeknologiOppgangNedgangUnik_Vader[[#This Row],[Open]]-TeknologiOppgangNedgangUnik_Vader[[#This Row],[Close]])/TeknologiOppgangNedgangUnik_Vader[[#This Row],[Close]]</f>
        <v>#DIV/0!</v>
      </c>
      <c r="H1850" s="1"/>
      <c r="I1850" s="1"/>
      <c r="J1850" s="1"/>
      <c r="K1850" s="1"/>
      <c r="M1850" s="1"/>
      <c r="N1850" s="1"/>
      <c r="O1850" s="1"/>
      <c r="P1850" s="1"/>
      <c r="Q1850" s="1"/>
      <c r="R1850" s="1"/>
      <c r="S1850" s="1"/>
      <c r="T1850" s="1"/>
      <c r="W1850" s="1"/>
      <c r="X1850" s="1"/>
      <c r="Y1850" s="1"/>
      <c r="Z1850" s="1"/>
    </row>
    <row r="1851" spans="2:26" hidden="1" x14ac:dyDescent="0.3">
      <c r="B1851" s="1"/>
      <c r="C1851" s="1"/>
      <c r="D1851" s="1"/>
      <c r="F1851" s="1"/>
      <c r="G1851" s="3" t="e">
        <f>(TeknologiOppgangNedgangUnik_Vader[[#This Row],[Open]]-TeknologiOppgangNedgangUnik_Vader[[#This Row],[Close]])/TeknologiOppgangNedgangUnik_Vader[[#This Row],[Close]]</f>
        <v>#DIV/0!</v>
      </c>
      <c r="H1851" s="1"/>
      <c r="I1851" s="1"/>
      <c r="J1851" s="1"/>
      <c r="K1851" s="1"/>
      <c r="M1851" s="1"/>
      <c r="N1851" s="1"/>
      <c r="O1851" s="1"/>
      <c r="P1851" s="1"/>
      <c r="Q1851" s="1"/>
      <c r="R1851" s="1"/>
      <c r="S1851" s="1"/>
      <c r="T1851" s="1"/>
      <c r="W1851" s="1"/>
      <c r="X1851" s="1"/>
      <c r="Y1851" s="1"/>
      <c r="Z1851" s="1"/>
    </row>
    <row r="1852" spans="2:26" hidden="1" x14ac:dyDescent="0.3">
      <c r="B1852" s="1"/>
      <c r="C1852" s="1"/>
      <c r="D1852" s="1"/>
      <c r="F1852" s="1"/>
      <c r="G1852" s="3" t="e">
        <f>(TeknologiOppgangNedgangUnik_Vader[[#This Row],[Open]]-TeknologiOppgangNedgangUnik_Vader[[#This Row],[Close]])/TeknologiOppgangNedgangUnik_Vader[[#This Row],[Close]]</f>
        <v>#DIV/0!</v>
      </c>
      <c r="H1852" s="1"/>
      <c r="I1852" s="1"/>
      <c r="J1852" s="1"/>
      <c r="K1852" s="1"/>
      <c r="M1852" s="1"/>
      <c r="N1852" s="1"/>
      <c r="O1852" s="1"/>
      <c r="P1852" s="1"/>
      <c r="Q1852" s="1"/>
      <c r="R1852" s="1"/>
      <c r="S1852" s="1"/>
      <c r="T1852" s="1"/>
      <c r="W1852" s="1"/>
      <c r="X1852" s="1"/>
      <c r="Y1852" s="1"/>
      <c r="Z1852" s="1"/>
    </row>
    <row r="1853" spans="2:26" hidden="1" x14ac:dyDescent="0.3">
      <c r="B1853" s="1"/>
      <c r="C1853" s="1"/>
      <c r="D1853" s="1"/>
      <c r="F1853" s="1"/>
      <c r="G1853" s="3" t="e">
        <f>(TeknologiOppgangNedgangUnik_Vader[[#This Row],[Open]]-TeknologiOppgangNedgangUnik_Vader[[#This Row],[Close]])/TeknologiOppgangNedgangUnik_Vader[[#This Row],[Close]]</f>
        <v>#DIV/0!</v>
      </c>
      <c r="H1853" s="1"/>
      <c r="I1853" s="1"/>
      <c r="J1853" s="1"/>
      <c r="K1853" s="1"/>
      <c r="M1853" s="1"/>
      <c r="N1853" s="1"/>
      <c r="O1853" s="1"/>
      <c r="P1853" s="1"/>
      <c r="Q1853" s="1"/>
      <c r="R1853" s="1"/>
      <c r="S1853" s="1"/>
      <c r="T1853" s="1"/>
      <c r="W1853" s="1"/>
      <c r="X1853" s="1"/>
      <c r="Y1853" s="1"/>
      <c r="Z1853" s="1"/>
    </row>
    <row r="1854" spans="2:26" hidden="1" x14ac:dyDescent="0.3">
      <c r="B1854" s="1"/>
      <c r="C1854" s="1"/>
      <c r="D1854" s="1"/>
      <c r="F1854" s="1"/>
      <c r="G1854" s="3" t="e">
        <f>(TeknologiOppgangNedgangUnik_Vader[[#This Row],[Open]]-TeknologiOppgangNedgangUnik_Vader[[#This Row],[Close]])/TeknologiOppgangNedgangUnik_Vader[[#This Row],[Close]]</f>
        <v>#DIV/0!</v>
      </c>
      <c r="H1854" s="1"/>
      <c r="I1854" s="1"/>
      <c r="J1854" s="1"/>
      <c r="K1854" s="1"/>
      <c r="M1854" s="1"/>
      <c r="N1854" s="1"/>
      <c r="O1854" s="1"/>
      <c r="P1854" s="1"/>
      <c r="Q1854" s="1"/>
      <c r="R1854" s="1"/>
      <c r="S1854" s="1"/>
      <c r="T1854" s="1"/>
      <c r="W1854" s="1"/>
      <c r="X1854" s="1"/>
      <c r="Y1854" s="1"/>
      <c r="Z1854" s="1"/>
    </row>
    <row r="1855" spans="2:26" hidden="1" x14ac:dyDescent="0.3">
      <c r="B1855" s="1"/>
      <c r="C1855" s="1"/>
      <c r="D1855" s="1"/>
      <c r="F1855" s="1"/>
      <c r="G1855" s="3" t="e">
        <f>(TeknologiOppgangNedgangUnik_Vader[[#This Row],[Open]]-TeknologiOppgangNedgangUnik_Vader[[#This Row],[Close]])/TeknologiOppgangNedgangUnik_Vader[[#This Row],[Close]]</f>
        <v>#DIV/0!</v>
      </c>
      <c r="H1855" s="1"/>
      <c r="I1855" s="1"/>
      <c r="J1855" s="1"/>
      <c r="K1855" s="1"/>
      <c r="M1855" s="1"/>
      <c r="N1855" s="1"/>
      <c r="O1855" s="1"/>
      <c r="P1855" s="1"/>
      <c r="Q1855" s="1"/>
      <c r="R1855" s="1"/>
      <c r="S1855" s="1"/>
      <c r="T1855" s="1"/>
      <c r="W1855" s="1"/>
      <c r="X1855" s="1"/>
      <c r="Y1855" s="1"/>
      <c r="Z1855" s="1"/>
    </row>
    <row r="1856" spans="2:26" hidden="1" x14ac:dyDescent="0.3">
      <c r="B1856" s="1"/>
      <c r="C1856" s="1"/>
      <c r="D1856" s="1"/>
      <c r="F1856" s="1"/>
      <c r="G1856" s="3" t="e">
        <f>(TeknologiOppgangNedgangUnik_Vader[[#This Row],[Open]]-TeknologiOppgangNedgangUnik_Vader[[#This Row],[Close]])/TeknologiOppgangNedgangUnik_Vader[[#This Row],[Close]]</f>
        <v>#DIV/0!</v>
      </c>
      <c r="H1856" s="1"/>
      <c r="I1856" s="1"/>
      <c r="J1856" s="1"/>
      <c r="K1856" s="1"/>
      <c r="M1856" s="1"/>
      <c r="N1856" s="1"/>
      <c r="O1856" s="1"/>
      <c r="P1856" s="1"/>
      <c r="Q1856" s="1"/>
      <c r="R1856" s="1"/>
      <c r="S1856" s="1"/>
      <c r="T1856" s="1"/>
      <c r="W1856" s="1"/>
      <c r="X1856" s="1"/>
      <c r="Y1856" s="1"/>
      <c r="Z1856" s="1"/>
    </row>
    <row r="1857" spans="2:26" hidden="1" x14ac:dyDescent="0.3">
      <c r="B1857" s="1"/>
      <c r="C1857" s="1"/>
      <c r="D1857" s="1"/>
      <c r="F1857" s="1"/>
      <c r="G1857" s="3" t="e">
        <f>(TeknologiOppgangNedgangUnik_Vader[[#This Row],[Open]]-TeknologiOppgangNedgangUnik_Vader[[#This Row],[Close]])/TeknologiOppgangNedgangUnik_Vader[[#This Row],[Close]]</f>
        <v>#DIV/0!</v>
      </c>
      <c r="H1857" s="1"/>
      <c r="I1857" s="1"/>
      <c r="J1857" s="1"/>
      <c r="K1857" s="1"/>
      <c r="M1857" s="1"/>
      <c r="N1857" s="1"/>
      <c r="O1857" s="1"/>
      <c r="P1857" s="1"/>
      <c r="Q1857" s="1"/>
      <c r="R1857" s="1"/>
      <c r="S1857" s="1"/>
      <c r="T1857" s="1"/>
      <c r="W1857" s="1"/>
      <c r="X1857" s="1"/>
      <c r="Y1857" s="1"/>
      <c r="Z1857" s="1"/>
    </row>
    <row r="1858" spans="2:26" hidden="1" x14ac:dyDescent="0.3">
      <c r="B1858" s="1"/>
      <c r="C1858" s="1"/>
      <c r="D1858" s="1"/>
      <c r="F1858" s="1"/>
      <c r="G1858" s="3" t="e">
        <f>(TeknologiOppgangNedgangUnik_Vader[[#This Row],[Open]]-TeknologiOppgangNedgangUnik_Vader[[#This Row],[Close]])/TeknologiOppgangNedgangUnik_Vader[[#This Row],[Close]]</f>
        <v>#DIV/0!</v>
      </c>
      <c r="H1858" s="1"/>
      <c r="I1858" s="1"/>
      <c r="J1858" s="1"/>
      <c r="K1858" s="1"/>
      <c r="M1858" s="1"/>
      <c r="N1858" s="1"/>
      <c r="O1858" s="1"/>
      <c r="P1858" s="1"/>
      <c r="Q1858" s="1"/>
      <c r="R1858" s="1"/>
      <c r="S1858" s="1"/>
      <c r="T1858" s="1"/>
      <c r="W1858" s="1"/>
      <c r="X1858" s="1"/>
      <c r="Y1858" s="1"/>
      <c r="Z1858" s="1"/>
    </row>
    <row r="1859" spans="2:26" hidden="1" x14ac:dyDescent="0.3">
      <c r="B1859" s="1"/>
      <c r="C1859" s="1"/>
      <c r="D1859" s="1"/>
      <c r="F1859" s="1"/>
      <c r="G1859" s="3" t="e">
        <f>(TeknologiOppgangNedgangUnik_Vader[[#This Row],[Open]]-TeknologiOppgangNedgangUnik_Vader[[#This Row],[Close]])/TeknologiOppgangNedgangUnik_Vader[[#This Row],[Close]]</f>
        <v>#DIV/0!</v>
      </c>
      <c r="H1859" s="1"/>
      <c r="I1859" s="1"/>
      <c r="J1859" s="1"/>
      <c r="K1859" s="1"/>
      <c r="M1859" s="1"/>
      <c r="N1859" s="1"/>
      <c r="O1859" s="1"/>
      <c r="P1859" s="1"/>
      <c r="Q1859" s="1"/>
      <c r="R1859" s="1"/>
      <c r="S1859" s="1"/>
      <c r="T1859" s="1"/>
      <c r="W1859" s="1"/>
      <c r="X1859" s="1"/>
      <c r="Y1859" s="1"/>
      <c r="Z1859" s="1"/>
    </row>
    <row r="1860" spans="2:26" hidden="1" x14ac:dyDescent="0.3">
      <c r="B1860" s="1"/>
      <c r="C1860" s="1"/>
      <c r="D1860" s="1"/>
      <c r="F1860" s="1"/>
      <c r="G1860" s="3" t="e">
        <f>(TeknologiOppgangNedgangUnik_Vader[[#This Row],[Open]]-TeknologiOppgangNedgangUnik_Vader[[#This Row],[Close]])/TeknologiOppgangNedgangUnik_Vader[[#This Row],[Close]]</f>
        <v>#DIV/0!</v>
      </c>
      <c r="H1860" s="1"/>
      <c r="I1860" s="1"/>
      <c r="J1860" s="1"/>
      <c r="K1860" s="1"/>
      <c r="M1860" s="1"/>
      <c r="N1860" s="1"/>
      <c r="O1860" s="1"/>
      <c r="P1860" s="1"/>
      <c r="Q1860" s="1"/>
      <c r="R1860" s="1"/>
      <c r="S1860" s="1"/>
      <c r="T1860" s="1"/>
      <c r="W1860" s="1"/>
      <c r="X1860" s="1"/>
      <c r="Y1860" s="1"/>
      <c r="Z1860" s="1"/>
    </row>
    <row r="1861" spans="2:26" hidden="1" x14ac:dyDescent="0.3">
      <c r="B1861" s="1"/>
      <c r="C1861" s="1"/>
      <c r="D1861" s="1"/>
      <c r="F1861" s="1"/>
      <c r="G1861" s="3" t="e">
        <f>(TeknologiOppgangNedgangUnik_Vader[[#This Row],[Open]]-TeknologiOppgangNedgangUnik_Vader[[#This Row],[Close]])/TeknologiOppgangNedgangUnik_Vader[[#This Row],[Close]]</f>
        <v>#DIV/0!</v>
      </c>
      <c r="H1861" s="1"/>
      <c r="I1861" s="1"/>
      <c r="J1861" s="1"/>
      <c r="K1861" s="1"/>
      <c r="M1861" s="1"/>
      <c r="N1861" s="1"/>
      <c r="O1861" s="1"/>
      <c r="P1861" s="1"/>
      <c r="Q1861" s="1"/>
      <c r="R1861" s="1"/>
      <c r="S1861" s="1"/>
      <c r="T1861" s="1"/>
      <c r="W1861" s="1"/>
      <c r="X1861" s="1"/>
      <c r="Y1861" s="1"/>
      <c r="Z1861" s="1"/>
    </row>
    <row r="1862" spans="2:26" hidden="1" x14ac:dyDescent="0.3">
      <c r="B1862" s="1"/>
      <c r="C1862" s="1"/>
      <c r="D1862" s="1"/>
      <c r="F1862" s="1"/>
      <c r="G1862" s="3" t="e">
        <f>(TeknologiOppgangNedgangUnik_Vader[[#This Row],[Open]]-TeknologiOppgangNedgangUnik_Vader[[#This Row],[Close]])/TeknologiOppgangNedgangUnik_Vader[[#This Row],[Close]]</f>
        <v>#DIV/0!</v>
      </c>
      <c r="H1862" s="1"/>
      <c r="I1862" s="1"/>
      <c r="J1862" s="1"/>
      <c r="K1862" s="1"/>
      <c r="M1862" s="1"/>
      <c r="N1862" s="1"/>
      <c r="O1862" s="1"/>
      <c r="P1862" s="1"/>
      <c r="Q1862" s="1"/>
      <c r="R1862" s="1"/>
      <c r="S1862" s="1"/>
      <c r="T1862" s="1"/>
      <c r="W1862" s="1"/>
      <c r="X1862" s="1"/>
      <c r="Y1862" s="1"/>
      <c r="Z1862" s="1"/>
    </row>
    <row r="1863" spans="2:26" hidden="1" x14ac:dyDescent="0.3">
      <c r="B1863" s="1"/>
      <c r="C1863" s="1"/>
      <c r="D1863" s="1"/>
      <c r="F1863" s="1"/>
      <c r="G1863" s="3" t="e">
        <f>(TeknologiOppgangNedgangUnik_Vader[[#This Row],[Open]]-TeknologiOppgangNedgangUnik_Vader[[#This Row],[Close]])/TeknologiOppgangNedgangUnik_Vader[[#This Row],[Close]]</f>
        <v>#DIV/0!</v>
      </c>
      <c r="H1863" s="1"/>
      <c r="I1863" s="1"/>
      <c r="J1863" s="1"/>
      <c r="K1863" s="1"/>
      <c r="M1863" s="1"/>
      <c r="N1863" s="1"/>
      <c r="O1863" s="1"/>
      <c r="P1863" s="1"/>
      <c r="Q1863" s="1"/>
      <c r="R1863" s="1"/>
      <c r="S1863" s="1"/>
      <c r="T1863" s="1"/>
      <c r="W1863" s="1"/>
      <c r="X1863" s="1"/>
      <c r="Y1863" s="1"/>
      <c r="Z1863" s="1"/>
    </row>
    <row r="1864" spans="2:26" hidden="1" x14ac:dyDescent="0.3">
      <c r="B1864" s="1"/>
      <c r="C1864" s="1"/>
      <c r="D1864" s="1"/>
      <c r="F1864" s="1"/>
      <c r="G1864" s="3" t="e">
        <f>(TeknologiOppgangNedgangUnik_Vader[[#This Row],[Open]]-TeknologiOppgangNedgangUnik_Vader[[#This Row],[Close]])/TeknologiOppgangNedgangUnik_Vader[[#This Row],[Close]]</f>
        <v>#DIV/0!</v>
      </c>
      <c r="H1864" s="1"/>
      <c r="I1864" s="1"/>
      <c r="J1864" s="1"/>
      <c r="K1864" s="1"/>
      <c r="M1864" s="1"/>
      <c r="N1864" s="1"/>
      <c r="O1864" s="1"/>
      <c r="P1864" s="1"/>
      <c r="Q1864" s="1"/>
      <c r="R1864" s="1"/>
      <c r="S1864" s="1"/>
      <c r="T1864" s="1"/>
      <c r="W1864" s="1"/>
      <c r="X1864" s="1"/>
      <c r="Y1864" s="1"/>
      <c r="Z1864" s="1"/>
    </row>
    <row r="1865" spans="2:26" hidden="1" x14ac:dyDescent="0.3">
      <c r="B1865" s="1"/>
      <c r="C1865" s="1"/>
      <c r="D1865" s="1"/>
      <c r="F1865" s="1"/>
      <c r="G1865" s="3" t="e">
        <f>(TeknologiOppgangNedgangUnik_Vader[[#This Row],[Open]]-TeknologiOppgangNedgangUnik_Vader[[#This Row],[Close]])/TeknologiOppgangNedgangUnik_Vader[[#This Row],[Close]]</f>
        <v>#DIV/0!</v>
      </c>
      <c r="H1865" s="1"/>
      <c r="I1865" s="1"/>
      <c r="J1865" s="1"/>
      <c r="K1865" s="1"/>
      <c r="M1865" s="1"/>
      <c r="N1865" s="1"/>
      <c r="O1865" s="1"/>
      <c r="P1865" s="1"/>
      <c r="Q1865" s="1"/>
      <c r="R1865" s="1"/>
      <c r="S1865" s="1"/>
      <c r="T1865" s="1"/>
      <c r="W1865" s="1"/>
      <c r="X1865" s="1"/>
      <c r="Y1865" s="1"/>
      <c r="Z1865" s="1"/>
    </row>
    <row r="1866" spans="2:26" hidden="1" x14ac:dyDescent="0.3">
      <c r="B1866" s="1"/>
      <c r="C1866" s="1"/>
      <c r="D1866" s="1"/>
      <c r="F1866" s="1"/>
      <c r="G1866" s="3" t="e">
        <f>(TeknologiOppgangNedgangUnik_Vader[[#This Row],[Open]]-TeknologiOppgangNedgangUnik_Vader[[#This Row],[Close]])/TeknologiOppgangNedgangUnik_Vader[[#This Row],[Close]]</f>
        <v>#DIV/0!</v>
      </c>
      <c r="H1866" s="1"/>
      <c r="I1866" s="1"/>
      <c r="J1866" s="1"/>
      <c r="K1866" s="1"/>
      <c r="M1866" s="1"/>
      <c r="N1866" s="1"/>
      <c r="O1866" s="1"/>
      <c r="P1866" s="1"/>
      <c r="Q1866" s="1"/>
      <c r="R1866" s="1"/>
      <c r="S1866" s="1"/>
      <c r="T1866" s="1"/>
      <c r="W1866" s="1"/>
      <c r="X1866" s="1"/>
      <c r="Y1866" s="1"/>
      <c r="Z1866" s="1"/>
    </row>
    <row r="1867" spans="2:26" hidden="1" x14ac:dyDescent="0.3">
      <c r="B1867" s="1"/>
      <c r="C1867" s="1"/>
      <c r="D1867" s="1"/>
      <c r="F1867" s="1"/>
      <c r="G1867" s="3" t="e">
        <f>(TeknologiOppgangNedgangUnik_Vader[[#This Row],[Open]]-TeknologiOppgangNedgangUnik_Vader[[#This Row],[Close]])/TeknologiOppgangNedgangUnik_Vader[[#This Row],[Close]]</f>
        <v>#DIV/0!</v>
      </c>
      <c r="H1867" s="1"/>
      <c r="I1867" s="1"/>
      <c r="J1867" s="1"/>
      <c r="K1867" s="1"/>
      <c r="M1867" s="1"/>
      <c r="N1867" s="1"/>
      <c r="O1867" s="1"/>
      <c r="P1867" s="1"/>
      <c r="Q1867" s="1"/>
      <c r="R1867" s="1"/>
      <c r="S1867" s="1"/>
      <c r="T1867" s="1"/>
      <c r="W1867" s="1"/>
      <c r="X1867" s="1"/>
      <c r="Y1867" s="1"/>
      <c r="Z1867" s="1"/>
    </row>
    <row r="1868" spans="2:26" hidden="1" x14ac:dyDescent="0.3">
      <c r="B1868" s="1"/>
      <c r="C1868" s="1"/>
      <c r="D1868" s="1"/>
      <c r="F1868" s="1"/>
      <c r="G1868" s="3" t="e">
        <f>(TeknologiOppgangNedgangUnik_Vader[[#This Row],[Open]]-TeknologiOppgangNedgangUnik_Vader[[#This Row],[Close]])/TeknologiOppgangNedgangUnik_Vader[[#This Row],[Close]]</f>
        <v>#DIV/0!</v>
      </c>
      <c r="H1868" s="1"/>
      <c r="I1868" s="1"/>
      <c r="J1868" s="1"/>
      <c r="K1868" s="1"/>
      <c r="M1868" s="1"/>
      <c r="N1868" s="1"/>
      <c r="O1868" s="1"/>
      <c r="P1868" s="1"/>
      <c r="Q1868" s="1"/>
      <c r="R1868" s="1"/>
      <c r="S1868" s="1"/>
      <c r="T1868" s="1"/>
      <c r="W1868" s="1"/>
      <c r="X1868" s="1"/>
      <c r="Y1868" s="1"/>
      <c r="Z1868" s="1"/>
    </row>
    <row r="1869" spans="2:26" hidden="1" x14ac:dyDescent="0.3">
      <c r="B1869" s="1"/>
      <c r="C1869" s="1"/>
      <c r="D1869" s="1"/>
      <c r="F1869" s="1"/>
      <c r="G1869" s="3" t="e">
        <f>(TeknologiOppgangNedgangUnik_Vader[[#This Row],[Open]]-TeknologiOppgangNedgangUnik_Vader[[#This Row],[Close]])/TeknologiOppgangNedgangUnik_Vader[[#This Row],[Close]]</f>
        <v>#DIV/0!</v>
      </c>
      <c r="H1869" s="1"/>
      <c r="I1869" s="1"/>
      <c r="J1869" s="1"/>
      <c r="K1869" s="1"/>
      <c r="M1869" s="1"/>
      <c r="N1869" s="1"/>
      <c r="O1869" s="1"/>
      <c r="P1869" s="1"/>
      <c r="Q1869" s="1"/>
      <c r="R1869" s="1"/>
      <c r="S1869" s="1"/>
      <c r="T1869" s="1"/>
      <c r="W1869" s="1"/>
      <c r="X1869" s="1"/>
      <c r="Y1869" s="1"/>
      <c r="Z1869" s="1"/>
    </row>
    <row r="1870" spans="2:26" hidden="1" x14ac:dyDescent="0.3">
      <c r="B1870" s="1"/>
      <c r="C1870" s="1"/>
      <c r="D1870" s="1"/>
      <c r="F1870" s="1"/>
      <c r="G1870" s="3" t="e">
        <f>(TeknologiOppgangNedgangUnik_Vader[[#This Row],[Open]]-TeknologiOppgangNedgangUnik_Vader[[#This Row],[Close]])/TeknologiOppgangNedgangUnik_Vader[[#This Row],[Close]]</f>
        <v>#DIV/0!</v>
      </c>
      <c r="H1870" s="1"/>
      <c r="I1870" s="1"/>
      <c r="J1870" s="1"/>
      <c r="K1870" s="1"/>
      <c r="M1870" s="1"/>
      <c r="N1870" s="1"/>
      <c r="O1870" s="1"/>
      <c r="P1870" s="1"/>
      <c r="Q1870" s="1"/>
      <c r="R1870" s="1"/>
      <c r="S1870" s="1"/>
      <c r="T1870" s="1"/>
      <c r="W1870" s="1"/>
      <c r="X1870" s="1"/>
      <c r="Y1870" s="1"/>
      <c r="Z1870" s="1"/>
    </row>
    <row r="1871" spans="2:26" hidden="1" x14ac:dyDescent="0.3">
      <c r="B1871" s="1"/>
      <c r="C1871" s="1"/>
      <c r="D1871" s="1"/>
      <c r="F1871" s="1"/>
      <c r="G1871" s="3" t="e">
        <f>(TeknologiOppgangNedgangUnik_Vader[[#This Row],[Open]]-TeknologiOppgangNedgangUnik_Vader[[#This Row],[Close]])/TeknologiOppgangNedgangUnik_Vader[[#This Row],[Close]]</f>
        <v>#DIV/0!</v>
      </c>
      <c r="H1871" s="1"/>
      <c r="I1871" s="1"/>
      <c r="J1871" s="1"/>
      <c r="K1871" s="1"/>
      <c r="M1871" s="1"/>
      <c r="N1871" s="1"/>
      <c r="O1871" s="1"/>
      <c r="P1871" s="1"/>
      <c r="Q1871" s="1"/>
      <c r="R1871" s="1"/>
      <c r="S1871" s="1"/>
      <c r="T1871" s="1"/>
      <c r="W1871" s="1"/>
      <c r="X1871" s="1"/>
      <c r="Y1871" s="1"/>
      <c r="Z1871" s="1"/>
    </row>
    <row r="1872" spans="2:26" hidden="1" x14ac:dyDescent="0.3">
      <c r="B1872" s="1"/>
      <c r="C1872" s="1"/>
      <c r="D1872" s="1"/>
      <c r="F1872" s="1"/>
      <c r="G1872" s="3" t="e">
        <f>(TeknologiOppgangNedgangUnik_Vader[[#This Row],[Open]]-TeknologiOppgangNedgangUnik_Vader[[#This Row],[Close]])/TeknologiOppgangNedgangUnik_Vader[[#This Row],[Close]]</f>
        <v>#DIV/0!</v>
      </c>
      <c r="H1872" s="1"/>
      <c r="I1872" s="1"/>
      <c r="J1872" s="1"/>
      <c r="K1872" s="1"/>
      <c r="M1872" s="1"/>
      <c r="N1872" s="1"/>
      <c r="O1872" s="1"/>
      <c r="P1872" s="1"/>
      <c r="Q1872" s="1"/>
      <c r="R1872" s="1"/>
      <c r="S1872" s="1"/>
      <c r="T1872" s="1"/>
      <c r="W1872" s="1"/>
      <c r="X1872" s="1"/>
      <c r="Y1872" s="1"/>
      <c r="Z1872" s="1"/>
    </row>
    <row r="1873" spans="2:26" hidden="1" x14ac:dyDescent="0.3">
      <c r="B1873" s="1"/>
      <c r="C1873" s="1"/>
      <c r="D1873" s="1"/>
      <c r="F1873" s="1"/>
      <c r="G1873" s="3" t="e">
        <f>(TeknologiOppgangNedgangUnik_Vader[[#This Row],[Open]]-TeknologiOppgangNedgangUnik_Vader[[#This Row],[Close]])/TeknologiOppgangNedgangUnik_Vader[[#This Row],[Close]]</f>
        <v>#DIV/0!</v>
      </c>
      <c r="H1873" s="1"/>
      <c r="I1873" s="1"/>
      <c r="J1873" s="1"/>
      <c r="K1873" s="1"/>
      <c r="M1873" s="1"/>
      <c r="N1873" s="1"/>
      <c r="O1873" s="1"/>
      <c r="P1873" s="1"/>
      <c r="Q1873" s="1"/>
      <c r="R1873" s="1"/>
      <c r="S1873" s="1"/>
      <c r="T1873" s="1"/>
      <c r="W1873" s="1"/>
      <c r="X1873" s="1"/>
      <c r="Y1873" s="1"/>
      <c r="Z1873" s="1"/>
    </row>
    <row r="1874" spans="2:26" hidden="1" x14ac:dyDescent="0.3">
      <c r="B1874" s="1"/>
      <c r="C1874" s="1"/>
      <c r="D1874" s="1"/>
      <c r="F1874" s="1"/>
      <c r="G1874" s="3" t="e">
        <f>(TeknologiOppgangNedgangUnik_Vader[[#This Row],[Open]]-TeknologiOppgangNedgangUnik_Vader[[#This Row],[Close]])/TeknologiOppgangNedgangUnik_Vader[[#This Row],[Close]]</f>
        <v>#DIV/0!</v>
      </c>
      <c r="H1874" s="1"/>
      <c r="I1874" s="1"/>
      <c r="J1874" s="1"/>
      <c r="K1874" s="1"/>
      <c r="M1874" s="1"/>
      <c r="N1874" s="1"/>
      <c r="O1874" s="1"/>
      <c r="P1874" s="1"/>
      <c r="Q1874" s="1"/>
      <c r="R1874" s="1"/>
      <c r="S1874" s="1"/>
      <c r="T1874" s="1"/>
      <c r="W1874" s="1"/>
      <c r="X1874" s="1"/>
      <c r="Y1874" s="1"/>
      <c r="Z1874" s="1"/>
    </row>
    <row r="1875" spans="2:26" hidden="1" x14ac:dyDescent="0.3">
      <c r="B1875" s="1"/>
      <c r="C1875" s="1"/>
      <c r="D1875" s="1"/>
      <c r="F1875" s="1"/>
      <c r="G1875" s="3" t="e">
        <f>(TeknologiOppgangNedgangUnik_Vader[[#This Row],[Open]]-TeknologiOppgangNedgangUnik_Vader[[#This Row],[Close]])/TeknologiOppgangNedgangUnik_Vader[[#This Row],[Close]]</f>
        <v>#DIV/0!</v>
      </c>
      <c r="H1875" s="1"/>
      <c r="I1875" s="1"/>
      <c r="J1875" s="1"/>
      <c r="K1875" s="1"/>
      <c r="M1875" s="1"/>
      <c r="N1875" s="1"/>
      <c r="O1875" s="1"/>
      <c r="P1875" s="1"/>
      <c r="Q1875" s="1"/>
      <c r="R1875" s="1"/>
      <c r="S1875" s="1"/>
      <c r="T1875" s="1"/>
      <c r="W1875" s="1"/>
      <c r="X1875" s="1"/>
      <c r="Y1875" s="1"/>
      <c r="Z1875" s="1"/>
    </row>
    <row r="1876" spans="2:26" hidden="1" x14ac:dyDescent="0.3">
      <c r="B1876" s="1"/>
      <c r="C1876" s="1"/>
      <c r="D1876" s="1"/>
      <c r="F1876" s="1"/>
      <c r="G1876" s="3" t="e">
        <f>(TeknologiOppgangNedgangUnik_Vader[[#This Row],[Open]]-TeknologiOppgangNedgangUnik_Vader[[#This Row],[Close]])/TeknologiOppgangNedgangUnik_Vader[[#This Row],[Close]]</f>
        <v>#DIV/0!</v>
      </c>
      <c r="H1876" s="1"/>
      <c r="I1876" s="1"/>
      <c r="J1876" s="1"/>
      <c r="K1876" s="1"/>
      <c r="M1876" s="1"/>
      <c r="N1876" s="1"/>
      <c r="O1876" s="1"/>
      <c r="P1876" s="1"/>
      <c r="Q1876" s="1"/>
      <c r="R1876" s="1"/>
      <c r="S1876" s="1"/>
      <c r="T1876" s="1"/>
      <c r="W1876" s="1"/>
      <c r="X1876" s="1"/>
      <c r="Y1876" s="1"/>
      <c r="Z1876" s="1"/>
    </row>
    <row r="1877" spans="2:26" hidden="1" x14ac:dyDescent="0.3">
      <c r="B1877" s="1"/>
      <c r="C1877" s="1"/>
      <c r="D1877" s="1"/>
      <c r="F1877" s="1"/>
      <c r="G1877" s="3" t="e">
        <f>(TeknologiOppgangNedgangUnik_Vader[[#This Row],[Open]]-TeknologiOppgangNedgangUnik_Vader[[#This Row],[Close]])/TeknologiOppgangNedgangUnik_Vader[[#This Row],[Close]]</f>
        <v>#DIV/0!</v>
      </c>
      <c r="H1877" s="1"/>
      <c r="I1877" s="1"/>
      <c r="J1877" s="1"/>
      <c r="K1877" s="1"/>
      <c r="M1877" s="1"/>
      <c r="N1877" s="1"/>
      <c r="O1877" s="1"/>
      <c r="P1877" s="1"/>
      <c r="Q1877" s="1"/>
      <c r="R1877" s="1"/>
      <c r="S1877" s="1"/>
      <c r="T1877" s="1"/>
      <c r="W1877" s="1"/>
      <c r="X1877" s="1"/>
      <c r="Y1877" s="1"/>
      <c r="Z1877" s="1"/>
    </row>
    <row r="1878" spans="2:26" hidden="1" x14ac:dyDescent="0.3">
      <c r="B1878" s="1"/>
      <c r="C1878" s="1"/>
      <c r="D1878" s="1"/>
      <c r="F1878" s="1"/>
      <c r="G1878" s="3" t="e">
        <f>(TeknologiOppgangNedgangUnik_Vader[[#This Row],[Open]]-TeknologiOppgangNedgangUnik_Vader[[#This Row],[Close]])/TeknologiOppgangNedgangUnik_Vader[[#This Row],[Close]]</f>
        <v>#DIV/0!</v>
      </c>
      <c r="H1878" s="1"/>
      <c r="I1878" s="1"/>
      <c r="J1878" s="1"/>
      <c r="K1878" s="1"/>
      <c r="M1878" s="1"/>
      <c r="N1878" s="1"/>
      <c r="O1878" s="1"/>
      <c r="P1878" s="1"/>
      <c r="Q1878" s="1"/>
      <c r="R1878" s="1"/>
      <c r="S1878" s="1"/>
      <c r="T1878" s="1"/>
      <c r="W1878" s="1"/>
      <c r="X1878" s="1"/>
      <c r="Y1878" s="1"/>
      <c r="Z1878" s="1"/>
    </row>
    <row r="1879" spans="2:26" hidden="1" x14ac:dyDescent="0.3">
      <c r="B1879" s="1"/>
      <c r="C1879" s="1"/>
      <c r="D1879" s="1"/>
      <c r="F1879" s="1"/>
      <c r="G1879" s="3" t="e">
        <f>(TeknologiOppgangNedgangUnik_Vader[[#This Row],[Open]]-TeknologiOppgangNedgangUnik_Vader[[#This Row],[Close]])/TeknologiOppgangNedgangUnik_Vader[[#This Row],[Close]]</f>
        <v>#DIV/0!</v>
      </c>
      <c r="H1879" s="1"/>
      <c r="I1879" s="1"/>
      <c r="J1879" s="1"/>
      <c r="K1879" s="1"/>
      <c r="M1879" s="1"/>
      <c r="N1879" s="1"/>
      <c r="O1879" s="1"/>
      <c r="P1879" s="1"/>
      <c r="Q1879" s="1"/>
      <c r="R1879" s="1"/>
      <c r="S1879" s="1"/>
      <c r="T1879" s="1"/>
      <c r="W1879" s="1"/>
      <c r="X1879" s="1"/>
      <c r="Y1879" s="1"/>
      <c r="Z1879" s="1"/>
    </row>
    <row r="1880" spans="2:26" hidden="1" x14ac:dyDescent="0.3">
      <c r="B1880" s="1"/>
      <c r="C1880" s="1"/>
      <c r="D1880" s="1"/>
      <c r="F1880" s="1"/>
      <c r="G1880" s="3" t="e">
        <f>(TeknologiOppgangNedgangUnik_Vader[[#This Row],[Open]]-TeknologiOppgangNedgangUnik_Vader[[#This Row],[Close]])/TeknologiOppgangNedgangUnik_Vader[[#This Row],[Close]]</f>
        <v>#DIV/0!</v>
      </c>
      <c r="H1880" s="1"/>
      <c r="I1880" s="1"/>
      <c r="J1880" s="1"/>
      <c r="K1880" s="1"/>
      <c r="M1880" s="1"/>
      <c r="N1880" s="1"/>
      <c r="O1880" s="1"/>
      <c r="P1880" s="1"/>
      <c r="Q1880" s="1"/>
      <c r="R1880" s="1"/>
      <c r="S1880" s="1"/>
      <c r="T1880" s="1"/>
      <c r="W1880" s="1"/>
      <c r="X1880" s="1"/>
      <c r="Y1880" s="1"/>
      <c r="Z1880" s="1"/>
    </row>
    <row r="1881" spans="2:26" hidden="1" x14ac:dyDescent="0.3">
      <c r="B1881" s="1"/>
      <c r="C1881" s="1"/>
      <c r="D1881" s="1"/>
      <c r="F1881" s="1"/>
      <c r="G1881" s="3" t="e">
        <f>(TeknologiOppgangNedgangUnik_Vader[[#This Row],[Open]]-TeknologiOppgangNedgangUnik_Vader[[#This Row],[Close]])/TeknologiOppgangNedgangUnik_Vader[[#This Row],[Close]]</f>
        <v>#DIV/0!</v>
      </c>
      <c r="H1881" s="1"/>
      <c r="I1881" s="1"/>
      <c r="J1881" s="1"/>
      <c r="K1881" s="1"/>
      <c r="M1881" s="1"/>
      <c r="N1881" s="1"/>
      <c r="O1881" s="1"/>
      <c r="P1881" s="1"/>
      <c r="Q1881" s="1"/>
      <c r="R1881" s="1"/>
      <c r="S1881" s="1"/>
      <c r="T1881" s="1"/>
      <c r="W1881" s="1"/>
      <c r="X1881" s="1"/>
      <c r="Y1881" s="1"/>
      <c r="Z1881" s="1"/>
    </row>
    <row r="1882" spans="2:26" hidden="1" x14ac:dyDescent="0.3">
      <c r="B1882" s="1"/>
      <c r="C1882" s="1"/>
      <c r="D1882" s="1"/>
      <c r="F1882" s="1"/>
      <c r="G1882" s="3" t="e">
        <f>(TeknologiOppgangNedgangUnik_Vader[[#This Row],[Open]]-TeknologiOppgangNedgangUnik_Vader[[#This Row],[Close]])/TeknologiOppgangNedgangUnik_Vader[[#This Row],[Close]]</f>
        <v>#DIV/0!</v>
      </c>
      <c r="H1882" s="1"/>
      <c r="I1882" s="1"/>
      <c r="J1882" s="1"/>
      <c r="K1882" s="1"/>
      <c r="M1882" s="1"/>
      <c r="N1882" s="1"/>
      <c r="O1882" s="1"/>
      <c r="P1882" s="1"/>
      <c r="Q1882" s="1"/>
      <c r="R1882" s="1"/>
      <c r="S1882" s="1"/>
      <c r="T1882" s="1"/>
      <c r="W1882" s="1"/>
      <c r="X1882" s="1"/>
      <c r="Y1882" s="1"/>
      <c r="Z1882" s="1"/>
    </row>
    <row r="1883" spans="2:26" hidden="1" x14ac:dyDescent="0.3">
      <c r="B1883" s="1"/>
      <c r="C1883" s="1"/>
      <c r="D1883" s="1"/>
      <c r="F1883" s="1"/>
      <c r="G1883" s="3" t="e">
        <f>(TeknologiOppgangNedgangUnik_Vader[[#This Row],[Open]]-TeknologiOppgangNedgangUnik_Vader[[#This Row],[Close]])/TeknologiOppgangNedgangUnik_Vader[[#This Row],[Close]]</f>
        <v>#DIV/0!</v>
      </c>
      <c r="H1883" s="1"/>
      <c r="I1883" s="1"/>
      <c r="J1883" s="1"/>
      <c r="K1883" s="1"/>
      <c r="M1883" s="1"/>
      <c r="N1883" s="1"/>
      <c r="O1883" s="1"/>
      <c r="P1883" s="1"/>
      <c r="Q1883" s="1"/>
      <c r="R1883" s="1"/>
      <c r="S1883" s="1"/>
      <c r="T1883" s="1"/>
      <c r="W1883" s="1"/>
      <c r="X1883" s="1"/>
      <c r="Y1883" s="1"/>
      <c r="Z1883" s="1"/>
    </row>
    <row r="1884" spans="2:26" hidden="1" x14ac:dyDescent="0.3">
      <c r="B1884" s="1"/>
      <c r="C1884" s="1"/>
      <c r="D1884" s="1"/>
      <c r="F1884" s="1"/>
      <c r="G1884" s="3" t="e">
        <f>(TeknologiOppgangNedgangUnik_Vader[[#This Row],[Open]]-TeknologiOppgangNedgangUnik_Vader[[#This Row],[Close]])/TeknologiOppgangNedgangUnik_Vader[[#This Row],[Close]]</f>
        <v>#DIV/0!</v>
      </c>
      <c r="H1884" s="1"/>
      <c r="I1884" s="1"/>
      <c r="J1884" s="1"/>
      <c r="K1884" s="1"/>
      <c r="M1884" s="1"/>
      <c r="N1884" s="1"/>
      <c r="O1884" s="1"/>
      <c r="P1884" s="1"/>
      <c r="Q1884" s="1"/>
      <c r="R1884" s="1"/>
      <c r="S1884" s="1"/>
      <c r="T1884" s="1"/>
      <c r="W1884" s="1"/>
      <c r="X1884" s="1"/>
      <c r="Y1884" s="1"/>
      <c r="Z1884" s="1"/>
    </row>
    <row r="1885" spans="2:26" hidden="1" x14ac:dyDescent="0.3">
      <c r="B1885" s="1"/>
      <c r="C1885" s="1"/>
      <c r="D1885" s="1"/>
      <c r="F1885" s="1"/>
      <c r="G1885" s="3" t="e">
        <f>(TeknologiOppgangNedgangUnik_Vader[[#This Row],[Open]]-TeknologiOppgangNedgangUnik_Vader[[#This Row],[Close]])/TeknologiOppgangNedgangUnik_Vader[[#This Row],[Close]]</f>
        <v>#DIV/0!</v>
      </c>
      <c r="H1885" s="1"/>
      <c r="I1885" s="1"/>
      <c r="J1885" s="1"/>
      <c r="K1885" s="1"/>
      <c r="M1885" s="1"/>
      <c r="N1885" s="1"/>
      <c r="O1885" s="1"/>
      <c r="P1885" s="1"/>
      <c r="Q1885" s="1"/>
      <c r="R1885" s="1"/>
      <c r="S1885" s="1"/>
      <c r="T1885" s="1"/>
      <c r="W1885" s="1"/>
      <c r="X1885" s="1"/>
      <c r="Y1885" s="1"/>
      <c r="Z1885" s="1"/>
    </row>
    <row r="1886" spans="2:26" hidden="1" x14ac:dyDescent="0.3">
      <c r="B1886" s="1"/>
      <c r="C1886" s="1"/>
      <c r="D1886" s="1"/>
      <c r="F1886" s="1"/>
      <c r="G1886" s="3" t="e">
        <f>(TeknologiOppgangNedgangUnik_Vader[[#This Row],[Open]]-TeknologiOppgangNedgangUnik_Vader[[#This Row],[Close]])/TeknologiOppgangNedgangUnik_Vader[[#This Row],[Close]]</f>
        <v>#DIV/0!</v>
      </c>
      <c r="H1886" s="1"/>
      <c r="I1886" s="1"/>
      <c r="J1886" s="1"/>
      <c r="K1886" s="1"/>
      <c r="M1886" s="1"/>
      <c r="N1886" s="1"/>
      <c r="O1886" s="1"/>
      <c r="P1886" s="1"/>
      <c r="Q1886" s="1"/>
      <c r="R1886" s="1"/>
      <c r="S1886" s="1"/>
      <c r="T1886" s="1"/>
      <c r="W1886" s="1"/>
      <c r="X1886" s="1"/>
      <c r="Y1886" s="1"/>
      <c r="Z1886" s="1"/>
    </row>
    <row r="1887" spans="2:26" hidden="1" x14ac:dyDescent="0.3">
      <c r="B1887" s="1"/>
      <c r="C1887" s="1"/>
      <c r="D1887" s="1"/>
      <c r="F1887" s="1"/>
      <c r="G1887" s="3" t="e">
        <f>(TeknologiOppgangNedgangUnik_Vader[[#This Row],[Open]]-TeknologiOppgangNedgangUnik_Vader[[#This Row],[Close]])/TeknologiOppgangNedgangUnik_Vader[[#This Row],[Close]]</f>
        <v>#DIV/0!</v>
      </c>
      <c r="H1887" s="1"/>
      <c r="I1887" s="1"/>
      <c r="J1887" s="1"/>
      <c r="K1887" s="1"/>
      <c r="M1887" s="1"/>
      <c r="N1887" s="1"/>
      <c r="O1887" s="1"/>
      <c r="P1887" s="1"/>
      <c r="Q1887" s="1"/>
      <c r="R1887" s="1"/>
      <c r="S1887" s="1"/>
      <c r="T1887" s="1"/>
      <c r="W1887" s="1"/>
      <c r="X1887" s="1"/>
      <c r="Y1887" s="1"/>
      <c r="Z1887" s="1"/>
    </row>
    <row r="1888" spans="2:26" hidden="1" x14ac:dyDescent="0.3">
      <c r="B1888" s="1"/>
      <c r="C1888" s="1"/>
      <c r="D1888" s="1"/>
      <c r="F1888" s="1"/>
      <c r="G1888" s="3" t="e">
        <f>(TeknologiOppgangNedgangUnik_Vader[[#This Row],[Open]]-TeknologiOppgangNedgangUnik_Vader[[#This Row],[Close]])/TeknologiOppgangNedgangUnik_Vader[[#This Row],[Close]]</f>
        <v>#DIV/0!</v>
      </c>
      <c r="H1888" s="1"/>
      <c r="I1888" s="1"/>
      <c r="J1888" s="1"/>
      <c r="K1888" s="1"/>
      <c r="M1888" s="1"/>
      <c r="N1888" s="1"/>
      <c r="O1888" s="1"/>
      <c r="P1888" s="1"/>
      <c r="Q1888" s="1"/>
      <c r="R1888" s="1"/>
      <c r="S1888" s="1"/>
      <c r="T1888" s="1"/>
      <c r="W1888" s="1"/>
      <c r="X1888" s="1"/>
      <c r="Y1888" s="1"/>
      <c r="Z1888" s="1"/>
    </row>
    <row r="1889" spans="2:26" hidden="1" x14ac:dyDescent="0.3">
      <c r="B1889" s="1"/>
      <c r="C1889" s="1"/>
      <c r="D1889" s="1"/>
      <c r="F1889" s="1"/>
      <c r="G1889" s="3" t="e">
        <f>(TeknologiOppgangNedgangUnik_Vader[[#This Row],[Open]]-TeknologiOppgangNedgangUnik_Vader[[#This Row],[Close]])/TeknologiOppgangNedgangUnik_Vader[[#This Row],[Close]]</f>
        <v>#DIV/0!</v>
      </c>
      <c r="H1889" s="1"/>
      <c r="I1889" s="1"/>
      <c r="J1889" s="1"/>
      <c r="K1889" s="1"/>
      <c r="M1889" s="1"/>
      <c r="N1889" s="1"/>
      <c r="O1889" s="1"/>
      <c r="P1889" s="1"/>
      <c r="Q1889" s="1"/>
      <c r="R1889" s="1"/>
      <c r="S1889" s="1"/>
      <c r="T1889" s="1"/>
      <c r="W1889" s="1"/>
      <c r="X1889" s="1"/>
      <c r="Y1889" s="1"/>
      <c r="Z1889" s="1"/>
    </row>
    <row r="1890" spans="2:26" hidden="1" x14ac:dyDescent="0.3">
      <c r="B1890" s="1"/>
      <c r="C1890" s="1"/>
      <c r="D1890" s="1"/>
      <c r="F1890" s="1"/>
      <c r="G1890" s="3" t="e">
        <f>(TeknologiOppgangNedgangUnik_Vader[[#This Row],[Open]]-TeknologiOppgangNedgangUnik_Vader[[#This Row],[Close]])/TeknologiOppgangNedgangUnik_Vader[[#This Row],[Close]]</f>
        <v>#DIV/0!</v>
      </c>
      <c r="H1890" s="1"/>
      <c r="I1890" s="1"/>
      <c r="J1890" s="1"/>
      <c r="K1890" s="1"/>
      <c r="M1890" s="1"/>
      <c r="N1890" s="1"/>
      <c r="O1890" s="1"/>
      <c r="P1890" s="1"/>
      <c r="Q1890" s="1"/>
      <c r="R1890" s="1"/>
      <c r="S1890" s="1"/>
      <c r="T1890" s="1"/>
      <c r="W1890" s="1"/>
      <c r="X1890" s="1"/>
      <c r="Y1890" s="1"/>
      <c r="Z1890" s="1"/>
    </row>
    <row r="1891" spans="2:26" hidden="1" x14ac:dyDescent="0.3">
      <c r="B1891" s="1"/>
      <c r="C1891" s="1"/>
      <c r="D1891" s="1"/>
      <c r="F1891" s="1"/>
      <c r="G1891" s="3" t="e">
        <f>(TeknologiOppgangNedgangUnik_Vader[[#This Row],[Open]]-TeknologiOppgangNedgangUnik_Vader[[#This Row],[Close]])/TeknologiOppgangNedgangUnik_Vader[[#This Row],[Close]]</f>
        <v>#DIV/0!</v>
      </c>
      <c r="H1891" s="1"/>
      <c r="I1891" s="1"/>
      <c r="J1891" s="1"/>
      <c r="K1891" s="1"/>
      <c r="M1891" s="1"/>
      <c r="N1891" s="1"/>
      <c r="O1891" s="1"/>
      <c r="P1891" s="1"/>
      <c r="Q1891" s="1"/>
      <c r="R1891" s="1"/>
      <c r="S1891" s="1"/>
      <c r="T1891" s="1"/>
      <c r="W1891" s="1"/>
      <c r="X1891" s="1"/>
      <c r="Y1891" s="1"/>
      <c r="Z1891" s="1"/>
    </row>
    <row r="1892" spans="2:26" hidden="1" x14ac:dyDescent="0.3">
      <c r="B1892" s="1"/>
      <c r="C1892" s="1"/>
      <c r="D1892" s="1"/>
      <c r="F1892" s="1"/>
      <c r="G1892" s="3" t="e">
        <f>(TeknologiOppgangNedgangUnik_Vader[[#This Row],[Open]]-TeknologiOppgangNedgangUnik_Vader[[#This Row],[Close]])/TeknologiOppgangNedgangUnik_Vader[[#This Row],[Close]]</f>
        <v>#DIV/0!</v>
      </c>
      <c r="H1892" s="1"/>
      <c r="I1892" s="1"/>
      <c r="J1892" s="1"/>
      <c r="K1892" s="1"/>
      <c r="M1892" s="1"/>
      <c r="N1892" s="1"/>
      <c r="O1892" s="1"/>
      <c r="P1892" s="1"/>
      <c r="Q1892" s="1"/>
      <c r="R1892" s="1"/>
      <c r="S1892" s="1"/>
      <c r="T1892" s="1"/>
      <c r="W1892" s="1"/>
      <c r="X1892" s="1"/>
      <c r="Y1892" s="1"/>
      <c r="Z1892" s="1"/>
    </row>
    <row r="1893" spans="2:26" hidden="1" x14ac:dyDescent="0.3">
      <c r="B1893" s="1"/>
      <c r="C1893" s="1"/>
      <c r="D1893" s="1"/>
      <c r="F1893" s="1"/>
      <c r="G1893" s="3" t="e">
        <f>(TeknologiOppgangNedgangUnik_Vader[[#This Row],[Open]]-TeknologiOppgangNedgangUnik_Vader[[#This Row],[Close]])/TeknologiOppgangNedgangUnik_Vader[[#This Row],[Close]]</f>
        <v>#DIV/0!</v>
      </c>
      <c r="H1893" s="1"/>
      <c r="I1893" s="1"/>
      <c r="J1893" s="1"/>
      <c r="K1893" s="1"/>
      <c r="M1893" s="1"/>
      <c r="N1893" s="1"/>
      <c r="O1893" s="1"/>
      <c r="P1893" s="1"/>
      <c r="Q1893" s="1"/>
      <c r="R1893" s="1"/>
      <c r="S1893" s="1"/>
      <c r="T1893" s="1"/>
      <c r="W1893" s="1"/>
      <c r="X1893" s="1"/>
      <c r="Y1893" s="1"/>
      <c r="Z1893" s="1"/>
    </row>
    <row r="1894" spans="2:26" hidden="1" x14ac:dyDescent="0.3">
      <c r="B1894" s="1"/>
      <c r="C1894" s="1"/>
      <c r="D1894" s="1"/>
      <c r="F1894" s="1"/>
      <c r="G1894" s="3" t="e">
        <f>(TeknologiOppgangNedgangUnik_Vader[[#This Row],[Open]]-TeknologiOppgangNedgangUnik_Vader[[#This Row],[Close]])/TeknologiOppgangNedgangUnik_Vader[[#This Row],[Close]]</f>
        <v>#DIV/0!</v>
      </c>
      <c r="H1894" s="1"/>
      <c r="I1894" s="1"/>
      <c r="J1894" s="1"/>
      <c r="K1894" s="1"/>
      <c r="M1894" s="1"/>
      <c r="N1894" s="1"/>
      <c r="O1894" s="1"/>
      <c r="P1894" s="1"/>
      <c r="Q1894" s="1"/>
      <c r="R1894" s="1"/>
      <c r="S1894" s="1"/>
      <c r="T1894" s="1"/>
      <c r="W1894" s="1"/>
      <c r="X1894" s="1"/>
      <c r="Y1894" s="1"/>
      <c r="Z1894" s="1"/>
    </row>
    <row r="1895" spans="2:26" hidden="1" x14ac:dyDescent="0.3">
      <c r="B1895" s="1"/>
      <c r="C1895" s="1"/>
      <c r="D1895" s="1"/>
      <c r="F1895" s="1"/>
      <c r="G1895" s="3" t="e">
        <f>(TeknologiOppgangNedgangUnik_Vader[[#This Row],[Open]]-TeknologiOppgangNedgangUnik_Vader[[#This Row],[Close]])/TeknologiOppgangNedgangUnik_Vader[[#This Row],[Close]]</f>
        <v>#DIV/0!</v>
      </c>
      <c r="H1895" s="1"/>
      <c r="I1895" s="1"/>
      <c r="J1895" s="1"/>
      <c r="K1895" s="1"/>
      <c r="M1895" s="1"/>
      <c r="N1895" s="1"/>
      <c r="O1895" s="1"/>
      <c r="P1895" s="1"/>
      <c r="Q1895" s="1"/>
      <c r="R1895" s="1"/>
      <c r="S1895" s="1"/>
      <c r="T1895" s="1"/>
      <c r="W1895" s="1"/>
      <c r="X1895" s="1"/>
      <c r="Y1895" s="1"/>
      <c r="Z1895" s="1"/>
    </row>
    <row r="1896" spans="2:26" hidden="1" x14ac:dyDescent="0.3">
      <c r="B1896" s="1"/>
      <c r="C1896" s="1"/>
      <c r="D1896" s="1"/>
      <c r="F1896" s="1"/>
      <c r="G1896" s="3" t="e">
        <f>(TeknologiOppgangNedgangUnik_Vader[[#This Row],[Open]]-TeknologiOppgangNedgangUnik_Vader[[#This Row],[Close]])/TeknologiOppgangNedgangUnik_Vader[[#This Row],[Close]]</f>
        <v>#DIV/0!</v>
      </c>
      <c r="H1896" s="1"/>
      <c r="I1896" s="1"/>
      <c r="J1896" s="1"/>
      <c r="K1896" s="1"/>
      <c r="M1896" s="1"/>
      <c r="N1896" s="1"/>
      <c r="O1896" s="1"/>
      <c r="P1896" s="1"/>
      <c r="Q1896" s="1"/>
      <c r="R1896" s="1"/>
      <c r="S1896" s="1"/>
      <c r="T1896" s="1"/>
      <c r="W1896" s="1"/>
      <c r="X1896" s="1"/>
      <c r="Y1896" s="1"/>
      <c r="Z1896" s="1"/>
    </row>
    <row r="1897" spans="2:26" hidden="1" x14ac:dyDescent="0.3">
      <c r="B1897" s="1"/>
      <c r="C1897" s="1"/>
      <c r="D1897" s="1"/>
      <c r="F1897" s="1"/>
      <c r="G1897" s="3" t="e">
        <f>(TeknologiOppgangNedgangUnik_Vader[[#This Row],[Open]]-TeknologiOppgangNedgangUnik_Vader[[#This Row],[Close]])/TeknologiOppgangNedgangUnik_Vader[[#This Row],[Close]]</f>
        <v>#DIV/0!</v>
      </c>
      <c r="H1897" s="1"/>
      <c r="I1897" s="1"/>
      <c r="J1897" s="1"/>
      <c r="K1897" s="1"/>
      <c r="M1897" s="1"/>
      <c r="N1897" s="1"/>
      <c r="O1897" s="1"/>
      <c r="P1897" s="1"/>
      <c r="Q1897" s="1"/>
      <c r="R1897" s="1"/>
      <c r="S1897" s="1"/>
      <c r="T1897" s="1"/>
      <c r="W1897" s="1"/>
      <c r="X1897" s="1"/>
      <c r="Y1897" s="1"/>
      <c r="Z1897" s="1"/>
    </row>
    <row r="1898" spans="2:26" hidden="1" x14ac:dyDescent="0.3">
      <c r="B1898" s="1"/>
      <c r="C1898" s="1"/>
      <c r="D1898" s="1"/>
      <c r="F1898" s="1"/>
      <c r="G1898" s="3" t="e">
        <f>(TeknologiOppgangNedgangUnik_Vader[[#This Row],[Open]]-TeknologiOppgangNedgangUnik_Vader[[#This Row],[Close]])/TeknologiOppgangNedgangUnik_Vader[[#This Row],[Close]]</f>
        <v>#DIV/0!</v>
      </c>
      <c r="H1898" s="1"/>
      <c r="I1898" s="1"/>
      <c r="J1898" s="1"/>
      <c r="K1898" s="1"/>
      <c r="M1898" s="1"/>
      <c r="N1898" s="1"/>
      <c r="O1898" s="1"/>
      <c r="P1898" s="1"/>
      <c r="Q1898" s="1"/>
      <c r="R1898" s="1"/>
      <c r="S1898" s="1"/>
      <c r="T1898" s="1"/>
      <c r="W1898" s="1"/>
      <c r="X1898" s="1"/>
      <c r="Y1898" s="1"/>
      <c r="Z1898" s="1"/>
    </row>
    <row r="1899" spans="2:26" hidden="1" x14ac:dyDescent="0.3">
      <c r="B1899" s="1"/>
      <c r="C1899" s="1"/>
      <c r="D1899" s="1"/>
      <c r="F1899" s="1"/>
      <c r="G1899" s="3" t="e">
        <f>(TeknologiOppgangNedgangUnik_Vader[[#This Row],[Open]]-TeknologiOppgangNedgangUnik_Vader[[#This Row],[Close]])/TeknologiOppgangNedgangUnik_Vader[[#This Row],[Close]]</f>
        <v>#DIV/0!</v>
      </c>
      <c r="H1899" s="1"/>
      <c r="I1899" s="1"/>
      <c r="J1899" s="1"/>
      <c r="K1899" s="1"/>
      <c r="M1899" s="1"/>
      <c r="N1899" s="1"/>
      <c r="O1899" s="1"/>
      <c r="P1899" s="1"/>
      <c r="Q1899" s="1"/>
      <c r="R1899" s="1"/>
      <c r="S1899" s="1"/>
      <c r="T1899" s="1"/>
      <c r="W1899" s="1"/>
      <c r="X1899" s="1"/>
      <c r="Y1899" s="1"/>
      <c r="Z1899" s="1"/>
    </row>
    <row r="1900" spans="2:26" hidden="1" x14ac:dyDescent="0.3">
      <c r="B1900" s="1"/>
      <c r="C1900" s="1"/>
      <c r="D1900" s="1"/>
      <c r="F1900" s="1"/>
      <c r="G1900" s="3" t="e">
        <f>(TeknologiOppgangNedgangUnik_Vader[[#This Row],[Open]]-TeknologiOppgangNedgangUnik_Vader[[#This Row],[Close]])/TeknologiOppgangNedgangUnik_Vader[[#This Row],[Close]]</f>
        <v>#DIV/0!</v>
      </c>
      <c r="H1900" s="1"/>
      <c r="I1900" s="1"/>
      <c r="J1900" s="1"/>
      <c r="K1900" s="1"/>
      <c r="M1900" s="1"/>
      <c r="N1900" s="1"/>
      <c r="O1900" s="1"/>
      <c r="P1900" s="1"/>
      <c r="Q1900" s="1"/>
      <c r="R1900" s="1"/>
      <c r="S1900" s="1"/>
      <c r="T1900" s="1"/>
      <c r="W1900" s="1"/>
      <c r="X1900" s="1"/>
      <c r="Y1900" s="1"/>
      <c r="Z1900" s="1"/>
    </row>
    <row r="1901" spans="2:26" hidden="1" x14ac:dyDescent="0.3">
      <c r="B1901" s="1"/>
      <c r="C1901" s="1"/>
      <c r="D1901" s="1"/>
      <c r="F1901" s="1"/>
      <c r="G1901" s="3" t="e">
        <f>(TeknologiOppgangNedgangUnik_Vader[[#This Row],[Open]]-TeknologiOppgangNedgangUnik_Vader[[#This Row],[Close]])/TeknologiOppgangNedgangUnik_Vader[[#This Row],[Close]]</f>
        <v>#DIV/0!</v>
      </c>
      <c r="H1901" s="1"/>
      <c r="I1901" s="1"/>
      <c r="J1901" s="1"/>
      <c r="K1901" s="1"/>
      <c r="M1901" s="1"/>
      <c r="N1901" s="1"/>
      <c r="O1901" s="1"/>
      <c r="P1901" s="1"/>
      <c r="Q1901" s="1"/>
      <c r="R1901" s="1"/>
      <c r="S1901" s="1"/>
      <c r="T1901" s="1"/>
      <c r="W1901" s="1"/>
      <c r="X1901" s="1"/>
      <c r="Y1901" s="1"/>
      <c r="Z1901" s="1"/>
    </row>
    <row r="1902" spans="2:26" hidden="1" x14ac:dyDescent="0.3">
      <c r="B1902" s="1"/>
      <c r="C1902" s="1"/>
      <c r="D1902" s="1"/>
      <c r="F1902" s="1"/>
      <c r="G1902" s="3" t="e">
        <f>(TeknologiOppgangNedgangUnik_Vader[[#This Row],[Open]]-TeknologiOppgangNedgangUnik_Vader[[#This Row],[Close]])/TeknologiOppgangNedgangUnik_Vader[[#This Row],[Close]]</f>
        <v>#DIV/0!</v>
      </c>
      <c r="H1902" s="1"/>
      <c r="I1902" s="1"/>
      <c r="J1902" s="1"/>
      <c r="K1902" s="1"/>
      <c r="M1902" s="1"/>
      <c r="N1902" s="1"/>
      <c r="O1902" s="1"/>
      <c r="P1902" s="1"/>
      <c r="Q1902" s="1"/>
      <c r="R1902" s="1"/>
      <c r="S1902" s="1"/>
      <c r="T1902" s="1"/>
      <c r="W1902" s="1"/>
      <c r="X1902" s="1"/>
      <c r="Y1902" s="1"/>
      <c r="Z1902" s="1"/>
    </row>
    <row r="1903" spans="2:26" hidden="1" x14ac:dyDescent="0.3">
      <c r="B1903" s="1"/>
      <c r="C1903" s="1"/>
      <c r="D1903" s="1"/>
      <c r="F1903" s="1"/>
      <c r="G1903" s="3" t="e">
        <f>(TeknologiOppgangNedgangUnik_Vader[[#This Row],[Open]]-TeknologiOppgangNedgangUnik_Vader[[#This Row],[Close]])/TeknologiOppgangNedgangUnik_Vader[[#This Row],[Close]]</f>
        <v>#DIV/0!</v>
      </c>
      <c r="H1903" s="1"/>
      <c r="I1903" s="1"/>
      <c r="J1903" s="1"/>
      <c r="K1903" s="1"/>
      <c r="M1903" s="1"/>
      <c r="N1903" s="1"/>
      <c r="O1903" s="1"/>
      <c r="P1903" s="1"/>
      <c r="Q1903" s="1"/>
      <c r="R1903" s="1"/>
      <c r="S1903" s="1"/>
      <c r="T1903" s="1"/>
      <c r="W1903" s="1"/>
      <c r="X1903" s="1"/>
      <c r="Y1903" s="1"/>
      <c r="Z1903" s="1"/>
    </row>
    <row r="1904" spans="2:26" hidden="1" x14ac:dyDescent="0.3">
      <c r="B1904" s="1"/>
      <c r="C1904" s="1"/>
      <c r="D1904" s="1"/>
      <c r="F1904" s="1"/>
      <c r="G1904" s="3" t="e">
        <f>(TeknologiOppgangNedgangUnik_Vader[[#This Row],[Open]]-TeknologiOppgangNedgangUnik_Vader[[#This Row],[Close]])/TeknologiOppgangNedgangUnik_Vader[[#This Row],[Close]]</f>
        <v>#DIV/0!</v>
      </c>
      <c r="H1904" s="1"/>
      <c r="I1904" s="1"/>
      <c r="J1904" s="1"/>
      <c r="K1904" s="1"/>
      <c r="M1904" s="1"/>
      <c r="N1904" s="1"/>
      <c r="O1904" s="1"/>
      <c r="P1904" s="1"/>
      <c r="Q1904" s="1"/>
      <c r="R1904" s="1"/>
      <c r="S1904" s="1"/>
      <c r="T1904" s="1"/>
      <c r="W1904" s="1"/>
      <c r="X1904" s="1"/>
      <c r="Y1904" s="1"/>
      <c r="Z1904" s="1"/>
    </row>
    <row r="1905" spans="2:26" hidden="1" x14ac:dyDescent="0.3">
      <c r="B1905" s="1"/>
      <c r="C1905" s="1"/>
      <c r="D1905" s="1"/>
      <c r="F1905" s="1"/>
      <c r="G1905" s="3" t="e">
        <f>(TeknologiOppgangNedgangUnik_Vader[[#This Row],[Open]]-TeknologiOppgangNedgangUnik_Vader[[#This Row],[Close]])/TeknologiOppgangNedgangUnik_Vader[[#This Row],[Close]]</f>
        <v>#DIV/0!</v>
      </c>
      <c r="H1905" s="1"/>
      <c r="I1905" s="1"/>
      <c r="J1905" s="1"/>
      <c r="K1905" s="1"/>
      <c r="M1905" s="1"/>
      <c r="N1905" s="1"/>
      <c r="O1905" s="1"/>
      <c r="P1905" s="1"/>
      <c r="Q1905" s="1"/>
      <c r="R1905" s="1"/>
      <c r="S1905" s="1"/>
      <c r="T1905" s="1"/>
      <c r="W1905" s="1"/>
      <c r="X1905" s="1"/>
      <c r="Y1905" s="1"/>
      <c r="Z1905" s="1"/>
    </row>
    <row r="1906" spans="2:26" hidden="1" x14ac:dyDescent="0.3">
      <c r="B1906" s="1"/>
      <c r="C1906" s="1"/>
      <c r="D1906" s="1"/>
      <c r="F1906" s="1"/>
      <c r="G1906" s="3" t="e">
        <f>(TeknologiOppgangNedgangUnik_Vader[[#This Row],[Open]]-TeknologiOppgangNedgangUnik_Vader[[#This Row],[Close]])/TeknologiOppgangNedgangUnik_Vader[[#This Row],[Close]]</f>
        <v>#DIV/0!</v>
      </c>
      <c r="H1906" s="1"/>
      <c r="I1906" s="1"/>
      <c r="J1906" s="1"/>
      <c r="K1906" s="1"/>
      <c r="M1906" s="1"/>
      <c r="N1906" s="1"/>
      <c r="O1906" s="1"/>
      <c r="P1906" s="1"/>
      <c r="Q1906" s="1"/>
      <c r="R1906" s="1"/>
      <c r="S1906" s="1"/>
      <c r="T1906" s="1"/>
      <c r="W1906" s="1"/>
      <c r="X1906" s="1"/>
      <c r="Y1906" s="1"/>
      <c r="Z1906" s="1"/>
    </row>
    <row r="1907" spans="2:26" hidden="1" x14ac:dyDescent="0.3">
      <c r="B1907" s="1"/>
      <c r="C1907" s="1"/>
      <c r="D1907" s="1"/>
      <c r="F1907" s="1"/>
      <c r="G1907" s="3" t="e">
        <f>(TeknologiOppgangNedgangUnik_Vader[[#This Row],[Open]]-TeknologiOppgangNedgangUnik_Vader[[#This Row],[Close]])/TeknologiOppgangNedgangUnik_Vader[[#This Row],[Close]]</f>
        <v>#DIV/0!</v>
      </c>
      <c r="H1907" s="1"/>
      <c r="I1907" s="1"/>
      <c r="J1907" s="1"/>
      <c r="K1907" s="1"/>
      <c r="M1907" s="1"/>
      <c r="N1907" s="1"/>
      <c r="O1907" s="1"/>
      <c r="P1907" s="1"/>
      <c r="Q1907" s="1"/>
      <c r="R1907" s="1"/>
      <c r="S1907" s="1"/>
      <c r="T1907" s="1"/>
      <c r="W1907" s="1"/>
      <c r="X1907" s="1"/>
      <c r="Y1907" s="1"/>
      <c r="Z1907" s="1"/>
    </row>
    <row r="1908" spans="2:26" hidden="1" x14ac:dyDescent="0.3">
      <c r="B1908" s="1"/>
      <c r="C1908" s="1"/>
      <c r="D1908" s="1"/>
      <c r="F1908" s="1"/>
      <c r="G1908" s="3" t="e">
        <f>(TeknologiOppgangNedgangUnik_Vader[[#This Row],[Open]]-TeknologiOppgangNedgangUnik_Vader[[#This Row],[Close]])/TeknologiOppgangNedgangUnik_Vader[[#This Row],[Close]]</f>
        <v>#DIV/0!</v>
      </c>
      <c r="H1908" s="1"/>
      <c r="I1908" s="1"/>
      <c r="J1908" s="1"/>
      <c r="K1908" s="1"/>
      <c r="M1908" s="1"/>
      <c r="N1908" s="1"/>
      <c r="O1908" s="1"/>
      <c r="P1908" s="1"/>
      <c r="Q1908" s="1"/>
      <c r="R1908" s="1"/>
      <c r="S1908" s="1"/>
      <c r="T1908" s="1"/>
      <c r="W1908" s="1"/>
      <c r="X1908" s="1"/>
      <c r="Y1908" s="1"/>
      <c r="Z1908" s="1"/>
    </row>
    <row r="1909" spans="2:26" hidden="1" x14ac:dyDescent="0.3">
      <c r="B1909" s="1"/>
      <c r="C1909" s="1"/>
      <c r="D1909" s="1"/>
      <c r="F1909" s="1"/>
      <c r="G1909" s="3" t="e">
        <f>(TeknologiOppgangNedgangUnik_Vader[[#This Row],[Open]]-TeknologiOppgangNedgangUnik_Vader[[#This Row],[Close]])/TeknologiOppgangNedgangUnik_Vader[[#This Row],[Close]]</f>
        <v>#DIV/0!</v>
      </c>
      <c r="H1909" s="1"/>
      <c r="I1909" s="1"/>
      <c r="J1909" s="1"/>
      <c r="K1909" s="1"/>
      <c r="M1909" s="1"/>
      <c r="N1909" s="1"/>
      <c r="O1909" s="1"/>
      <c r="P1909" s="1"/>
      <c r="Q1909" s="1"/>
      <c r="R1909" s="1"/>
      <c r="S1909" s="1"/>
      <c r="T1909" s="1"/>
      <c r="W1909" s="1"/>
      <c r="X1909" s="1"/>
      <c r="Y1909" s="1"/>
      <c r="Z1909" s="1"/>
    </row>
    <row r="1910" spans="2:26" hidden="1" x14ac:dyDescent="0.3">
      <c r="B1910" s="1"/>
      <c r="C1910" s="1"/>
      <c r="D1910" s="1"/>
      <c r="F1910" s="1"/>
      <c r="G1910" s="3" t="e">
        <f>(TeknologiOppgangNedgangUnik_Vader[[#This Row],[Open]]-TeknologiOppgangNedgangUnik_Vader[[#This Row],[Close]])/TeknologiOppgangNedgangUnik_Vader[[#This Row],[Close]]</f>
        <v>#DIV/0!</v>
      </c>
      <c r="H1910" s="1"/>
      <c r="I1910" s="1"/>
      <c r="J1910" s="1"/>
      <c r="K1910" s="1"/>
      <c r="M1910" s="1"/>
      <c r="N1910" s="1"/>
      <c r="O1910" s="1"/>
      <c r="P1910" s="1"/>
      <c r="Q1910" s="1"/>
      <c r="R1910" s="1"/>
      <c r="S1910" s="1"/>
      <c r="T1910" s="1"/>
      <c r="W1910" s="1"/>
      <c r="X1910" s="1"/>
      <c r="Y1910" s="1"/>
      <c r="Z1910" s="1"/>
    </row>
    <row r="1911" spans="2:26" hidden="1" x14ac:dyDescent="0.3">
      <c r="B1911" s="1"/>
      <c r="C1911" s="1"/>
      <c r="D1911" s="1"/>
      <c r="F1911" s="1"/>
      <c r="G1911" s="3" t="e">
        <f>(TeknologiOppgangNedgangUnik_Vader[[#This Row],[Open]]-TeknologiOppgangNedgangUnik_Vader[[#This Row],[Close]])/TeknologiOppgangNedgangUnik_Vader[[#This Row],[Close]]</f>
        <v>#DIV/0!</v>
      </c>
      <c r="H1911" s="1"/>
      <c r="I1911" s="1"/>
      <c r="J1911" s="1"/>
      <c r="K1911" s="1"/>
      <c r="M1911" s="1"/>
      <c r="N1911" s="1"/>
      <c r="O1911" s="1"/>
      <c r="P1911" s="1"/>
      <c r="Q1911" s="1"/>
      <c r="R1911" s="1"/>
      <c r="S1911" s="1"/>
      <c r="T1911" s="1"/>
      <c r="W1911" s="1"/>
      <c r="X1911" s="1"/>
      <c r="Y1911" s="1"/>
      <c r="Z1911" s="1"/>
    </row>
    <row r="1912" spans="2:26" hidden="1" x14ac:dyDescent="0.3">
      <c r="B1912" s="1"/>
      <c r="C1912" s="1"/>
      <c r="D1912" s="1"/>
      <c r="F1912" s="1"/>
      <c r="G1912" s="3" t="e">
        <f>(TeknologiOppgangNedgangUnik_Vader[[#This Row],[Open]]-TeknologiOppgangNedgangUnik_Vader[[#This Row],[Close]])/TeknologiOppgangNedgangUnik_Vader[[#This Row],[Close]]</f>
        <v>#DIV/0!</v>
      </c>
      <c r="H1912" s="1"/>
      <c r="I1912" s="1"/>
      <c r="J1912" s="1"/>
      <c r="K1912" s="1"/>
      <c r="M1912" s="1"/>
      <c r="N1912" s="1"/>
      <c r="O1912" s="1"/>
      <c r="P1912" s="1"/>
      <c r="Q1912" s="1"/>
      <c r="R1912" s="1"/>
      <c r="S1912" s="1"/>
      <c r="T1912" s="1"/>
      <c r="W1912" s="1"/>
      <c r="X1912" s="1"/>
      <c r="Y1912" s="1"/>
      <c r="Z1912" s="1"/>
    </row>
    <row r="1913" spans="2:26" hidden="1" x14ac:dyDescent="0.3">
      <c r="B1913" s="1"/>
      <c r="C1913" s="1"/>
      <c r="D1913" s="1"/>
      <c r="F1913" s="1"/>
      <c r="G1913" s="3" t="e">
        <f>(TeknologiOppgangNedgangUnik_Vader[[#This Row],[Open]]-TeknologiOppgangNedgangUnik_Vader[[#This Row],[Close]])/TeknologiOppgangNedgangUnik_Vader[[#This Row],[Close]]</f>
        <v>#DIV/0!</v>
      </c>
      <c r="H1913" s="1"/>
      <c r="I1913" s="1"/>
      <c r="J1913" s="1"/>
      <c r="K1913" s="1"/>
      <c r="M1913" s="1"/>
      <c r="N1913" s="1"/>
      <c r="O1913" s="1"/>
      <c r="P1913" s="1"/>
      <c r="Q1913" s="1"/>
      <c r="R1913" s="1"/>
      <c r="S1913" s="1"/>
      <c r="T1913" s="1"/>
      <c r="W1913" s="1"/>
      <c r="X1913" s="1"/>
      <c r="Y1913" s="1"/>
      <c r="Z1913" s="1"/>
    </row>
    <row r="1914" spans="2:26" hidden="1" x14ac:dyDescent="0.3">
      <c r="B1914" s="1"/>
      <c r="C1914" s="1"/>
      <c r="D1914" s="1"/>
      <c r="F1914" s="1"/>
      <c r="G1914" s="3" t="e">
        <f>(TeknologiOppgangNedgangUnik_Vader[[#This Row],[Open]]-TeknologiOppgangNedgangUnik_Vader[[#This Row],[Close]])/TeknologiOppgangNedgangUnik_Vader[[#This Row],[Close]]</f>
        <v>#DIV/0!</v>
      </c>
      <c r="H1914" s="1"/>
      <c r="I1914" s="1"/>
      <c r="J1914" s="1"/>
      <c r="K1914" s="1"/>
      <c r="M1914" s="1"/>
      <c r="N1914" s="1"/>
      <c r="O1914" s="1"/>
      <c r="P1914" s="1"/>
      <c r="Q1914" s="1"/>
      <c r="R1914" s="1"/>
      <c r="S1914" s="1"/>
      <c r="T1914" s="1"/>
      <c r="W1914" s="1"/>
      <c r="X1914" s="1"/>
      <c r="Y1914" s="1"/>
      <c r="Z1914" s="1"/>
    </row>
    <row r="1915" spans="2:26" hidden="1" x14ac:dyDescent="0.3">
      <c r="B1915" s="1"/>
      <c r="C1915" s="1"/>
      <c r="D1915" s="1"/>
      <c r="F1915" s="1"/>
      <c r="G1915" s="3" t="e">
        <f>(TeknologiOppgangNedgangUnik_Vader[[#This Row],[Open]]-TeknologiOppgangNedgangUnik_Vader[[#This Row],[Close]])/TeknologiOppgangNedgangUnik_Vader[[#This Row],[Close]]</f>
        <v>#DIV/0!</v>
      </c>
      <c r="H1915" s="1"/>
      <c r="I1915" s="1"/>
      <c r="J1915" s="1"/>
      <c r="K1915" s="1"/>
      <c r="M1915" s="1"/>
      <c r="N1915" s="1"/>
      <c r="O1915" s="1"/>
      <c r="P1915" s="1"/>
      <c r="Q1915" s="1"/>
      <c r="R1915" s="1"/>
      <c r="S1915" s="1"/>
      <c r="T1915" s="1"/>
      <c r="W1915" s="1"/>
      <c r="X1915" s="1"/>
      <c r="Y1915" s="1"/>
      <c r="Z1915" s="1"/>
    </row>
    <row r="1916" spans="2:26" hidden="1" x14ac:dyDescent="0.3">
      <c r="B1916" s="1"/>
      <c r="C1916" s="1"/>
      <c r="D1916" s="1"/>
      <c r="F1916" s="1"/>
      <c r="G1916" s="3" t="e">
        <f>(TeknologiOppgangNedgangUnik_Vader[[#This Row],[Open]]-TeknologiOppgangNedgangUnik_Vader[[#This Row],[Close]])/TeknologiOppgangNedgangUnik_Vader[[#This Row],[Close]]</f>
        <v>#DIV/0!</v>
      </c>
      <c r="H1916" s="1"/>
      <c r="I1916" s="1"/>
      <c r="J1916" s="1"/>
      <c r="K1916" s="1"/>
      <c r="M1916" s="1"/>
      <c r="N1916" s="1"/>
      <c r="O1916" s="1"/>
      <c r="P1916" s="1"/>
      <c r="Q1916" s="1"/>
      <c r="R1916" s="1"/>
      <c r="S1916" s="1"/>
      <c r="T1916" s="1"/>
      <c r="W1916" s="1"/>
      <c r="X1916" s="1"/>
      <c r="Y1916" s="1"/>
      <c r="Z1916" s="1"/>
    </row>
    <row r="1917" spans="2:26" hidden="1" x14ac:dyDescent="0.3">
      <c r="B1917" s="1"/>
      <c r="C1917" s="1"/>
      <c r="D1917" s="1"/>
      <c r="F1917" s="1"/>
      <c r="G1917" s="3" t="e">
        <f>(TeknologiOppgangNedgangUnik_Vader[[#This Row],[Open]]-TeknologiOppgangNedgangUnik_Vader[[#This Row],[Close]])/TeknologiOppgangNedgangUnik_Vader[[#This Row],[Close]]</f>
        <v>#DIV/0!</v>
      </c>
      <c r="H1917" s="1"/>
      <c r="I1917" s="1"/>
      <c r="J1917" s="1"/>
      <c r="K1917" s="1"/>
      <c r="M1917" s="1"/>
      <c r="N1917" s="1"/>
      <c r="O1917" s="1"/>
      <c r="P1917" s="1"/>
      <c r="Q1917" s="1"/>
      <c r="R1917" s="1"/>
      <c r="S1917" s="1"/>
      <c r="T1917" s="1"/>
      <c r="W1917" s="1"/>
      <c r="X1917" s="1"/>
      <c r="Y1917" s="1"/>
      <c r="Z1917" s="1"/>
    </row>
    <row r="1918" spans="2:26" hidden="1" x14ac:dyDescent="0.3">
      <c r="B1918" s="1"/>
      <c r="C1918" s="1"/>
      <c r="D1918" s="1"/>
      <c r="F1918" s="1"/>
      <c r="G1918" s="3" t="e">
        <f>(TeknologiOppgangNedgangUnik_Vader[[#This Row],[Open]]-TeknologiOppgangNedgangUnik_Vader[[#This Row],[Close]])/TeknologiOppgangNedgangUnik_Vader[[#This Row],[Close]]</f>
        <v>#DIV/0!</v>
      </c>
      <c r="H1918" s="1"/>
      <c r="I1918" s="1"/>
      <c r="J1918" s="1"/>
      <c r="K1918" s="1"/>
      <c r="M1918" s="1"/>
      <c r="N1918" s="1"/>
      <c r="O1918" s="1"/>
      <c r="P1918" s="1"/>
      <c r="Q1918" s="1"/>
      <c r="R1918" s="1"/>
      <c r="S1918" s="1"/>
      <c r="T1918" s="1"/>
      <c r="W1918" s="1"/>
      <c r="X1918" s="1"/>
      <c r="Y1918" s="1"/>
      <c r="Z1918" s="1"/>
    </row>
    <row r="1919" spans="2:26" hidden="1" x14ac:dyDescent="0.3">
      <c r="B1919" s="1"/>
      <c r="C1919" s="1"/>
      <c r="D1919" s="1"/>
      <c r="F1919" s="1"/>
      <c r="G1919" s="3" t="e">
        <f>(TeknologiOppgangNedgangUnik_Vader[[#This Row],[Open]]-TeknologiOppgangNedgangUnik_Vader[[#This Row],[Close]])/TeknologiOppgangNedgangUnik_Vader[[#This Row],[Close]]</f>
        <v>#DIV/0!</v>
      </c>
      <c r="H1919" s="1"/>
      <c r="I1919" s="1"/>
      <c r="J1919" s="1"/>
      <c r="K1919" s="1"/>
      <c r="M1919" s="1"/>
      <c r="N1919" s="1"/>
      <c r="O1919" s="1"/>
      <c r="P1919" s="1"/>
      <c r="Q1919" s="1"/>
      <c r="R1919" s="1"/>
      <c r="S1919" s="1"/>
      <c r="T1919" s="1"/>
      <c r="W1919" s="1"/>
      <c r="X1919" s="1"/>
      <c r="Y1919" s="1"/>
      <c r="Z1919" s="1"/>
    </row>
    <row r="1920" spans="2:26" hidden="1" x14ac:dyDescent="0.3">
      <c r="B1920" s="1"/>
      <c r="C1920" s="1"/>
      <c r="D1920" s="1"/>
      <c r="F1920" s="1"/>
      <c r="G1920" s="3" t="e">
        <f>(TeknologiOppgangNedgangUnik_Vader[[#This Row],[Open]]-TeknologiOppgangNedgangUnik_Vader[[#This Row],[Close]])/TeknologiOppgangNedgangUnik_Vader[[#This Row],[Close]]</f>
        <v>#DIV/0!</v>
      </c>
      <c r="H1920" s="1"/>
      <c r="I1920" s="1"/>
      <c r="J1920" s="1"/>
      <c r="K1920" s="1"/>
      <c r="M1920" s="1"/>
      <c r="N1920" s="1"/>
      <c r="O1920" s="1"/>
      <c r="P1920" s="1"/>
      <c r="Q1920" s="1"/>
      <c r="R1920" s="1"/>
      <c r="S1920" s="1"/>
      <c r="T1920" s="1"/>
      <c r="W1920" s="1"/>
      <c r="X1920" s="1"/>
      <c r="Y1920" s="1"/>
      <c r="Z1920" s="1"/>
    </row>
    <row r="1921" spans="2:26" hidden="1" x14ac:dyDescent="0.3">
      <c r="B1921" s="1"/>
      <c r="C1921" s="1"/>
      <c r="D1921" s="1"/>
      <c r="F1921" s="1"/>
      <c r="G1921" s="3" t="e">
        <f>(TeknologiOppgangNedgangUnik_Vader[[#This Row],[Open]]-TeknologiOppgangNedgangUnik_Vader[[#This Row],[Close]])/TeknologiOppgangNedgangUnik_Vader[[#This Row],[Close]]</f>
        <v>#DIV/0!</v>
      </c>
      <c r="H1921" s="1"/>
      <c r="I1921" s="1"/>
      <c r="J1921" s="1"/>
      <c r="K1921" s="1"/>
      <c r="M1921" s="1"/>
      <c r="N1921" s="1"/>
      <c r="O1921" s="1"/>
      <c r="P1921" s="1"/>
      <c r="Q1921" s="1"/>
      <c r="R1921" s="1"/>
      <c r="S1921" s="1"/>
      <c r="T1921" s="1"/>
      <c r="W1921" s="1"/>
      <c r="X1921" s="1"/>
      <c r="Y1921" s="1"/>
      <c r="Z1921" s="1"/>
    </row>
    <row r="1922" spans="2:26" hidden="1" x14ac:dyDescent="0.3">
      <c r="B1922" s="1"/>
      <c r="C1922" s="1"/>
      <c r="D1922" s="1"/>
      <c r="F1922" s="1"/>
      <c r="G1922" s="3" t="e">
        <f>(TeknologiOppgangNedgangUnik_Vader[[#This Row],[Open]]-TeknologiOppgangNedgangUnik_Vader[[#This Row],[Close]])/TeknologiOppgangNedgangUnik_Vader[[#This Row],[Close]]</f>
        <v>#DIV/0!</v>
      </c>
      <c r="H1922" s="1"/>
      <c r="I1922" s="1"/>
      <c r="J1922" s="1"/>
      <c r="K1922" s="1"/>
      <c r="M1922" s="1"/>
      <c r="N1922" s="1"/>
      <c r="O1922" s="1"/>
      <c r="P1922" s="1"/>
      <c r="Q1922" s="1"/>
      <c r="R1922" s="1"/>
      <c r="S1922" s="1"/>
      <c r="T1922" s="1"/>
      <c r="W1922" s="1"/>
      <c r="X1922" s="1"/>
      <c r="Y1922" s="1"/>
      <c r="Z1922" s="1"/>
    </row>
    <row r="1923" spans="2:26" hidden="1" x14ac:dyDescent="0.3">
      <c r="B1923" s="1"/>
      <c r="C1923" s="1"/>
      <c r="D1923" s="1"/>
      <c r="F1923" s="1"/>
      <c r="G1923" s="3" t="e">
        <f>(TeknologiOppgangNedgangUnik_Vader[[#This Row],[Open]]-TeknologiOppgangNedgangUnik_Vader[[#This Row],[Close]])/TeknologiOppgangNedgangUnik_Vader[[#This Row],[Close]]</f>
        <v>#DIV/0!</v>
      </c>
      <c r="H1923" s="1"/>
      <c r="I1923" s="1"/>
      <c r="J1923" s="1"/>
      <c r="K1923" s="1"/>
      <c r="M1923" s="1"/>
      <c r="N1923" s="1"/>
      <c r="O1923" s="1"/>
      <c r="P1923" s="1"/>
      <c r="Q1923" s="1"/>
      <c r="R1923" s="1"/>
      <c r="S1923" s="1"/>
      <c r="T1923" s="1"/>
      <c r="W1923" s="1"/>
      <c r="X1923" s="1"/>
      <c r="Y1923" s="1"/>
      <c r="Z1923" s="1"/>
    </row>
    <row r="1924" spans="2:26" hidden="1" x14ac:dyDescent="0.3">
      <c r="B1924" s="1"/>
      <c r="C1924" s="1"/>
      <c r="D1924" s="1"/>
      <c r="F1924" s="1"/>
      <c r="G1924" s="3" t="e">
        <f>(TeknologiOppgangNedgangUnik_Vader[[#This Row],[Open]]-TeknologiOppgangNedgangUnik_Vader[[#This Row],[Close]])/TeknologiOppgangNedgangUnik_Vader[[#This Row],[Close]]</f>
        <v>#DIV/0!</v>
      </c>
      <c r="H1924" s="1"/>
      <c r="I1924" s="1"/>
      <c r="J1924" s="1"/>
      <c r="K1924" s="1"/>
      <c r="M1924" s="1"/>
      <c r="N1924" s="1"/>
      <c r="O1924" s="1"/>
      <c r="P1924" s="1"/>
      <c r="Q1924" s="1"/>
      <c r="R1924" s="1"/>
      <c r="S1924" s="1"/>
      <c r="T1924" s="1"/>
      <c r="W1924" s="1"/>
      <c r="X1924" s="1"/>
      <c r="Y1924" s="1"/>
      <c r="Z1924" s="1"/>
    </row>
    <row r="1925" spans="2:26" hidden="1" x14ac:dyDescent="0.3">
      <c r="B1925" s="1"/>
      <c r="C1925" s="1"/>
      <c r="D1925" s="1"/>
      <c r="F1925" s="1"/>
      <c r="G1925" s="3" t="e">
        <f>(TeknologiOppgangNedgangUnik_Vader[[#This Row],[Open]]-TeknologiOppgangNedgangUnik_Vader[[#This Row],[Close]])/TeknologiOppgangNedgangUnik_Vader[[#This Row],[Close]]</f>
        <v>#DIV/0!</v>
      </c>
      <c r="H1925" s="1"/>
      <c r="I1925" s="1"/>
      <c r="J1925" s="1"/>
      <c r="K1925" s="1"/>
      <c r="M1925" s="1"/>
      <c r="N1925" s="1"/>
      <c r="O1925" s="1"/>
      <c r="P1925" s="1"/>
      <c r="Q1925" s="1"/>
      <c r="R1925" s="1"/>
      <c r="S1925" s="1"/>
      <c r="T1925" s="1"/>
      <c r="W1925" s="1"/>
      <c r="X1925" s="1"/>
      <c r="Y1925" s="1"/>
      <c r="Z1925" s="1"/>
    </row>
    <row r="1926" spans="2:26" hidden="1" x14ac:dyDescent="0.3">
      <c r="B1926" s="1"/>
      <c r="C1926" s="1"/>
      <c r="D1926" s="1"/>
      <c r="F1926" s="1"/>
      <c r="G1926" s="3" t="e">
        <f>(TeknologiOppgangNedgangUnik_Vader[[#This Row],[Open]]-TeknologiOppgangNedgangUnik_Vader[[#This Row],[Close]])/TeknologiOppgangNedgangUnik_Vader[[#This Row],[Close]]</f>
        <v>#DIV/0!</v>
      </c>
      <c r="H1926" s="1"/>
      <c r="I1926" s="1"/>
      <c r="J1926" s="1"/>
      <c r="K1926" s="1"/>
      <c r="M1926" s="1"/>
      <c r="N1926" s="1"/>
      <c r="O1926" s="1"/>
      <c r="P1926" s="1"/>
      <c r="Q1926" s="1"/>
      <c r="R1926" s="1"/>
      <c r="S1926" s="1"/>
      <c r="T1926" s="1"/>
      <c r="W1926" s="1"/>
      <c r="X1926" s="1"/>
      <c r="Y1926" s="1"/>
      <c r="Z1926" s="1"/>
    </row>
    <row r="1927" spans="2:26" hidden="1" x14ac:dyDescent="0.3">
      <c r="B1927" s="1"/>
      <c r="C1927" s="1"/>
      <c r="D1927" s="1"/>
      <c r="F1927" s="1"/>
      <c r="G1927" s="3" t="e">
        <f>(TeknologiOppgangNedgangUnik_Vader[[#This Row],[Open]]-TeknologiOppgangNedgangUnik_Vader[[#This Row],[Close]])/TeknologiOppgangNedgangUnik_Vader[[#This Row],[Close]]</f>
        <v>#DIV/0!</v>
      </c>
      <c r="H1927" s="1"/>
      <c r="I1927" s="1"/>
      <c r="J1927" s="1"/>
      <c r="K1927" s="1"/>
      <c r="M1927" s="1"/>
      <c r="N1927" s="1"/>
      <c r="O1927" s="1"/>
      <c r="P1927" s="1"/>
      <c r="Q1927" s="1"/>
      <c r="R1927" s="1"/>
      <c r="S1927" s="1"/>
      <c r="T1927" s="1"/>
      <c r="W1927" s="1"/>
      <c r="X1927" s="1"/>
      <c r="Y1927" s="1"/>
      <c r="Z1927" s="1"/>
    </row>
    <row r="1928" spans="2:26" hidden="1" x14ac:dyDescent="0.3">
      <c r="B1928" s="1"/>
      <c r="C1928" s="1"/>
      <c r="D1928" s="1"/>
      <c r="F1928" s="1"/>
      <c r="G1928" s="3" t="e">
        <f>(TeknologiOppgangNedgangUnik_Vader[[#This Row],[Open]]-TeknologiOppgangNedgangUnik_Vader[[#This Row],[Close]])/TeknologiOppgangNedgangUnik_Vader[[#This Row],[Close]]</f>
        <v>#DIV/0!</v>
      </c>
      <c r="H1928" s="1"/>
      <c r="I1928" s="1"/>
      <c r="J1928" s="1"/>
      <c r="K1928" s="1"/>
      <c r="M1928" s="1"/>
      <c r="N1928" s="1"/>
      <c r="O1928" s="1"/>
      <c r="P1928" s="1"/>
      <c r="Q1928" s="1"/>
      <c r="R1928" s="1"/>
      <c r="S1928" s="1"/>
      <c r="T1928" s="1"/>
      <c r="W1928" s="1"/>
      <c r="X1928" s="1"/>
      <c r="Y1928" s="1"/>
      <c r="Z1928" s="1"/>
    </row>
    <row r="1929" spans="2:26" hidden="1" x14ac:dyDescent="0.3">
      <c r="B1929" s="1"/>
      <c r="C1929" s="1"/>
      <c r="D1929" s="1"/>
      <c r="F1929" s="1"/>
      <c r="G1929" s="3" t="e">
        <f>(TeknologiOppgangNedgangUnik_Vader[[#This Row],[Open]]-TeknologiOppgangNedgangUnik_Vader[[#This Row],[Close]])/TeknologiOppgangNedgangUnik_Vader[[#This Row],[Close]]</f>
        <v>#DIV/0!</v>
      </c>
      <c r="H1929" s="1"/>
      <c r="I1929" s="1"/>
      <c r="J1929" s="1"/>
      <c r="K1929" s="1"/>
      <c r="M1929" s="1"/>
      <c r="N1929" s="1"/>
      <c r="O1929" s="1"/>
      <c r="P1929" s="1"/>
      <c r="Q1929" s="1"/>
      <c r="R1929" s="1"/>
      <c r="S1929" s="1"/>
      <c r="T1929" s="1"/>
      <c r="W1929" s="1"/>
      <c r="X1929" s="1"/>
      <c r="Y1929" s="1"/>
      <c r="Z1929" s="1"/>
    </row>
    <row r="1930" spans="2:26" hidden="1" x14ac:dyDescent="0.3">
      <c r="B1930" s="1"/>
      <c r="C1930" s="1"/>
      <c r="D1930" s="1"/>
      <c r="F1930" s="1"/>
      <c r="G1930" s="3" t="e">
        <f>(TeknologiOppgangNedgangUnik_Vader[[#This Row],[Open]]-TeknologiOppgangNedgangUnik_Vader[[#This Row],[Close]])/TeknologiOppgangNedgangUnik_Vader[[#This Row],[Close]]</f>
        <v>#DIV/0!</v>
      </c>
      <c r="H1930" s="1"/>
      <c r="I1930" s="1"/>
      <c r="J1930" s="1"/>
      <c r="K1930" s="1"/>
      <c r="M1930" s="1"/>
      <c r="N1930" s="1"/>
      <c r="O1930" s="1"/>
      <c r="P1930" s="1"/>
      <c r="Q1930" s="1"/>
      <c r="R1930" s="1"/>
      <c r="S1930" s="1"/>
      <c r="T1930" s="1"/>
      <c r="W1930" s="1"/>
      <c r="X1930" s="1"/>
      <c r="Y1930" s="1"/>
      <c r="Z1930" s="1"/>
    </row>
    <row r="1931" spans="2:26" hidden="1" x14ac:dyDescent="0.3">
      <c r="B1931" s="1"/>
      <c r="C1931" s="1"/>
      <c r="D1931" s="1"/>
      <c r="F1931" s="1"/>
      <c r="G1931" s="3" t="e">
        <f>(TeknologiOppgangNedgangUnik_Vader[[#This Row],[Open]]-TeknologiOppgangNedgangUnik_Vader[[#This Row],[Close]])/TeknologiOppgangNedgangUnik_Vader[[#This Row],[Close]]</f>
        <v>#DIV/0!</v>
      </c>
      <c r="H1931" s="1"/>
      <c r="I1931" s="1"/>
      <c r="J1931" s="1"/>
      <c r="K1931" s="1"/>
      <c r="M1931" s="1"/>
      <c r="N1931" s="1"/>
      <c r="O1931" s="1"/>
      <c r="P1931" s="1"/>
      <c r="Q1931" s="1"/>
      <c r="R1931" s="1"/>
      <c r="S1931" s="1"/>
      <c r="T1931" s="1"/>
      <c r="W1931" s="1"/>
      <c r="X1931" s="1"/>
      <c r="Y1931" s="1"/>
      <c r="Z1931" s="1"/>
    </row>
    <row r="1932" spans="2:26" hidden="1" x14ac:dyDescent="0.3">
      <c r="B1932" s="1"/>
      <c r="C1932" s="1"/>
      <c r="D1932" s="1"/>
      <c r="F1932" s="1"/>
      <c r="G1932" s="3" t="e">
        <f>(TeknologiOppgangNedgangUnik_Vader[[#This Row],[Open]]-TeknologiOppgangNedgangUnik_Vader[[#This Row],[Close]])/TeknologiOppgangNedgangUnik_Vader[[#This Row],[Close]]</f>
        <v>#DIV/0!</v>
      </c>
      <c r="H1932" s="1"/>
      <c r="I1932" s="1"/>
      <c r="J1932" s="1"/>
      <c r="K1932" s="1"/>
      <c r="M1932" s="1"/>
      <c r="N1932" s="1"/>
      <c r="O1932" s="1"/>
      <c r="P1932" s="1"/>
      <c r="Q1932" s="1"/>
      <c r="R1932" s="1"/>
      <c r="S1932" s="1"/>
      <c r="T1932" s="1"/>
      <c r="W1932" s="1"/>
      <c r="X1932" s="1"/>
      <c r="Y1932" s="1"/>
      <c r="Z1932" s="1"/>
    </row>
    <row r="1933" spans="2:26" hidden="1" x14ac:dyDescent="0.3">
      <c r="B1933" s="1"/>
      <c r="C1933" s="1"/>
      <c r="D1933" s="1"/>
      <c r="F1933" s="1"/>
      <c r="G1933" s="3" t="e">
        <f>(TeknologiOppgangNedgangUnik_Vader[[#This Row],[Open]]-TeknologiOppgangNedgangUnik_Vader[[#This Row],[Close]])/TeknologiOppgangNedgangUnik_Vader[[#This Row],[Close]]</f>
        <v>#DIV/0!</v>
      </c>
      <c r="H1933" s="1"/>
      <c r="I1933" s="1"/>
      <c r="J1933" s="1"/>
      <c r="K1933" s="1"/>
      <c r="M1933" s="1"/>
      <c r="N1933" s="1"/>
      <c r="O1933" s="1"/>
      <c r="P1933" s="1"/>
      <c r="Q1933" s="1"/>
      <c r="R1933" s="1"/>
      <c r="S1933" s="1"/>
      <c r="T1933" s="1"/>
      <c r="W1933" s="1"/>
      <c r="X1933" s="1"/>
      <c r="Y1933" s="1"/>
      <c r="Z1933" s="1"/>
    </row>
    <row r="1934" spans="2:26" hidden="1" x14ac:dyDescent="0.3">
      <c r="B1934" s="1"/>
      <c r="C1934" s="1"/>
      <c r="D1934" s="1"/>
      <c r="F1934" s="1"/>
      <c r="G1934" s="3" t="e">
        <f>(TeknologiOppgangNedgangUnik_Vader[[#This Row],[Open]]-TeknologiOppgangNedgangUnik_Vader[[#This Row],[Close]])/TeknologiOppgangNedgangUnik_Vader[[#This Row],[Close]]</f>
        <v>#DIV/0!</v>
      </c>
      <c r="H1934" s="1"/>
      <c r="I1934" s="1"/>
      <c r="J1934" s="1"/>
      <c r="K1934" s="1"/>
      <c r="M1934" s="1"/>
      <c r="N1934" s="1"/>
      <c r="O1934" s="1"/>
      <c r="P1934" s="1"/>
      <c r="Q1934" s="1"/>
      <c r="R1934" s="1"/>
      <c r="S1934" s="1"/>
      <c r="T1934" s="1"/>
      <c r="W1934" s="1"/>
      <c r="X1934" s="1"/>
      <c r="Y1934" s="1"/>
      <c r="Z1934" s="1"/>
    </row>
    <row r="1935" spans="2:26" hidden="1" x14ac:dyDescent="0.3">
      <c r="B1935" s="1"/>
      <c r="C1935" s="1"/>
      <c r="D1935" s="1"/>
      <c r="F1935" s="1"/>
      <c r="G1935" s="3" t="e">
        <f>(TeknologiOppgangNedgangUnik_Vader[[#This Row],[Open]]-TeknologiOppgangNedgangUnik_Vader[[#This Row],[Close]])/TeknologiOppgangNedgangUnik_Vader[[#This Row],[Close]]</f>
        <v>#DIV/0!</v>
      </c>
      <c r="H1935" s="1"/>
      <c r="I1935" s="1"/>
      <c r="J1935" s="1"/>
      <c r="K1935" s="1"/>
      <c r="M1935" s="1"/>
      <c r="N1935" s="1"/>
      <c r="O1935" s="1"/>
      <c r="P1935" s="1"/>
      <c r="Q1935" s="1"/>
      <c r="R1935" s="1"/>
      <c r="S1935" s="1"/>
      <c r="T1935" s="1"/>
      <c r="W1935" s="1"/>
      <c r="X1935" s="1"/>
      <c r="Y1935" s="1"/>
      <c r="Z1935" s="1"/>
    </row>
    <row r="1936" spans="2:26" hidden="1" x14ac:dyDescent="0.3">
      <c r="B1936" s="1"/>
      <c r="C1936" s="1"/>
      <c r="D1936" s="1"/>
      <c r="F1936" s="1"/>
      <c r="G1936" s="3" t="e">
        <f>(TeknologiOppgangNedgangUnik_Vader[[#This Row],[Open]]-TeknologiOppgangNedgangUnik_Vader[[#This Row],[Close]])/TeknologiOppgangNedgangUnik_Vader[[#This Row],[Close]]</f>
        <v>#DIV/0!</v>
      </c>
      <c r="H1936" s="1"/>
      <c r="I1936" s="1"/>
      <c r="J1936" s="1"/>
      <c r="K1936" s="1"/>
      <c r="M1936" s="1"/>
      <c r="N1936" s="1"/>
      <c r="O1936" s="1"/>
      <c r="P1936" s="1"/>
      <c r="Q1936" s="1"/>
      <c r="R1936" s="1"/>
      <c r="S1936" s="1"/>
      <c r="T1936" s="1"/>
      <c r="W1936" s="1"/>
      <c r="X1936" s="1"/>
      <c r="Y1936" s="1"/>
      <c r="Z1936" s="1"/>
    </row>
    <row r="1937" spans="2:26" hidden="1" x14ac:dyDescent="0.3">
      <c r="B1937" s="1"/>
      <c r="C1937" s="1"/>
      <c r="D1937" s="1"/>
      <c r="F1937" s="1"/>
      <c r="G1937" s="3" t="e">
        <f>(TeknologiOppgangNedgangUnik_Vader[[#This Row],[Open]]-TeknologiOppgangNedgangUnik_Vader[[#This Row],[Close]])/TeknologiOppgangNedgangUnik_Vader[[#This Row],[Close]]</f>
        <v>#DIV/0!</v>
      </c>
      <c r="H1937" s="1"/>
      <c r="I1937" s="1"/>
      <c r="J1937" s="1"/>
      <c r="K1937" s="1"/>
      <c r="M1937" s="1"/>
      <c r="N1937" s="1"/>
      <c r="O1937" s="1"/>
      <c r="P1937" s="1"/>
      <c r="Q1937" s="1"/>
      <c r="R1937" s="1"/>
      <c r="S1937" s="1"/>
      <c r="T1937" s="1"/>
      <c r="W1937" s="1"/>
      <c r="X1937" s="1"/>
      <c r="Y1937" s="1"/>
      <c r="Z1937" s="1"/>
    </row>
    <row r="1938" spans="2:26" hidden="1" x14ac:dyDescent="0.3">
      <c r="B1938" s="1"/>
      <c r="C1938" s="1"/>
      <c r="D1938" s="1"/>
      <c r="F1938" s="1"/>
      <c r="G1938" s="3" t="e">
        <f>(TeknologiOppgangNedgangUnik_Vader[[#This Row],[Open]]-TeknologiOppgangNedgangUnik_Vader[[#This Row],[Close]])/TeknologiOppgangNedgangUnik_Vader[[#This Row],[Close]]</f>
        <v>#DIV/0!</v>
      </c>
      <c r="H1938" s="1"/>
      <c r="I1938" s="1"/>
      <c r="J1938" s="1"/>
      <c r="K1938" s="1"/>
      <c r="M1938" s="1"/>
      <c r="N1938" s="1"/>
      <c r="O1938" s="1"/>
      <c r="P1938" s="1"/>
      <c r="Q1938" s="1"/>
      <c r="R1938" s="1"/>
      <c r="S1938" s="1"/>
      <c r="T1938" s="1"/>
      <c r="W1938" s="1"/>
      <c r="X1938" s="1"/>
      <c r="Y1938" s="1"/>
      <c r="Z1938" s="1"/>
    </row>
    <row r="1939" spans="2:26" hidden="1" x14ac:dyDescent="0.3">
      <c r="B1939" s="1"/>
      <c r="C1939" s="1"/>
      <c r="D1939" s="1"/>
      <c r="F1939" s="1"/>
      <c r="G1939" s="3" t="e">
        <f>(TeknologiOppgangNedgangUnik_Vader[[#This Row],[Open]]-TeknologiOppgangNedgangUnik_Vader[[#This Row],[Close]])/TeknologiOppgangNedgangUnik_Vader[[#This Row],[Close]]</f>
        <v>#DIV/0!</v>
      </c>
      <c r="H1939" s="1"/>
      <c r="I1939" s="1"/>
      <c r="J1939" s="1"/>
      <c r="K1939" s="1"/>
      <c r="M1939" s="1"/>
      <c r="N1939" s="1"/>
      <c r="O1939" s="1"/>
      <c r="P1939" s="1"/>
      <c r="Q1939" s="1"/>
      <c r="R1939" s="1"/>
      <c r="S1939" s="1"/>
      <c r="T1939" s="1"/>
      <c r="W1939" s="1"/>
      <c r="X1939" s="1"/>
      <c r="Y1939" s="1"/>
      <c r="Z1939" s="1"/>
    </row>
    <row r="1940" spans="2:26" hidden="1" x14ac:dyDescent="0.3">
      <c r="B1940" s="1"/>
      <c r="C1940" s="1"/>
      <c r="D1940" s="1"/>
      <c r="F1940" s="1"/>
      <c r="G1940" s="3" t="e">
        <f>(TeknologiOppgangNedgangUnik_Vader[[#This Row],[Open]]-TeknologiOppgangNedgangUnik_Vader[[#This Row],[Close]])/TeknologiOppgangNedgangUnik_Vader[[#This Row],[Close]]</f>
        <v>#DIV/0!</v>
      </c>
      <c r="H1940" s="1"/>
      <c r="I1940" s="1"/>
      <c r="J1940" s="1"/>
      <c r="K1940" s="1"/>
      <c r="M1940" s="1"/>
      <c r="N1940" s="1"/>
      <c r="O1940" s="1"/>
      <c r="P1940" s="1"/>
      <c r="Q1940" s="1"/>
      <c r="R1940" s="1"/>
      <c r="S1940" s="1"/>
      <c r="T1940" s="1"/>
      <c r="W1940" s="1"/>
      <c r="X1940" s="1"/>
      <c r="Y1940" s="1"/>
      <c r="Z1940" s="1"/>
    </row>
    <row r="1941" spans="2:26" hidden="1" x14ac:dyDescent="0.3">
      <c r="B1941" s="1"/>
      <c r="C1941" s="1"/>
      <c r="D1941" s="1"/>
      <c r="F1941" s="1"/>
      <c r="G1941" s="3" t="e">
        <f>(TeknologiOppgangNedgangUnik_Vader[[#This Row],[Open]]-TeknologiOppgangNedgangUnik_Vader[[#This Row],[Close]])/TeknologiOppgangNedgangUnik_Vader[[#This Row],[Close]]</f>
        <v>#DIV/0!</v>
      </c>
      <c r="H1941" s="1"/>
      <c r="I1941" s="1"/>
      <c r="J1941" s="1"/>
      <c r="K1941" s="1"/>
      <c r="M1941" s="1"/>
      <c r="N1941" s="1"/>
      <c r="O1941" s="1"/>
      <c r="P1941" s="1"/>
      <c r="Q1941" s="1"/>
      <c r="R1941" s="1"/>
      <c r="S1941" s="1"/>
      <c r="T1941" s="1"/>
      <c r="W1941" s="1"/>
      <c r="X1941" s="1"/>
      <c r="Y1941" s="1"/>
      <c r="Z1941" s="1"/>
    </row>
    <row r="1942" spans="2:26" hidden="1" x14ac:dyDescent="0.3">
      <c r="B1942" s="1"/>
      <c r="C1942" s="1"/>
      <c r="D1942" s="1"/>
      <c r="F1942" s="1"/>
      <c r="G1942" s="3" t="e">
        <f>(TeknologiOppgangNedgangUnik_Vader[[#This Row],[Open]]-TeknologiOppgangNedgangUnik_Vader[[#This Row],[Close]])/TeknologiOppgangNedgangUnik_Vader[[#This Row],[Close]]</f>
        <v>#DIV/0!</v>
      </c>
      <c r="H1942" s="1"/>
      <c r="I1942" s="1"/>
      <c r="J1942" s="1"/>
      <c r="K1942" s="1"/>
      <c r="M1942" s="1"/>
      <c r="N1942" s="1"/>
      <c r="O1942" s="1"/>
      <c r="P1942" s="1"/>
      <c r="Q1942" s="1"/>
      <c r="R1942" s="1"/>
      <c r="S1942" s="1"/>
      <c r="T1942" s="1"/>
      <c r="W1942" s="1"/>
      <c r="X1942" s="1"/>
      <c r="Y1942" s="1"/>
      <c r="Z1942" s="1"/>
    </row>
    <row r="1943" spans="2:26" hidden="1" x14ac:dyDescent="0.3">
      <c r="B1943" s="1"/>
      <c r="C1943" s="1"/>
      <c r="D1943" s="1"/>
      <c r="F1943" s="1"/>
      <c r="G1943" s="3" t="e">
        <f>(TeknologiOppgangNedgangUnik_Vader[[#This Row],[Open]]-TeknologiOppgangNedgangUnik_Vader[[#This Row],[Close]])/TeknologiOppgangNedgangUnik_Vader[[#This Row],[Close]]</f>
        <v>#DIV/0!</v>
      </c>
      <c r="H1943" s="1"/>
      <c r="I1943" s="1"/>
      <c r="J1943" s="1"/>
      <c r="K1943" s="1"/>
      <c r="M1943" s="1"/>
      <c r="N1943" s="1"/>
      <c r="O1943" s="1"/>
      <c r="P1943" s="1"/>
      <c r="Q1943" s="1"/>
      <c r="R1943" s="1"/>
      <c r="S1943" s="1"/>
      <c r="T1943" s="1"/>
      <c r="W1943" s="1"/>
      <c r="X1943" s="1"/>
      <c r="Y1943" s="1"/>
      <c r="Z1943" s="1"/>
    </row>
    <row r="1944" spans="2:26" hidden="1" x14ac:dyDescent="0.3">
      <c r="B1944" s="1"/>
      <c r="C1944" s="1"/>
      <c r="D1944" s="1"/>
      <c r="F1944" s="1"/>
      <c r="G1944" s="3" t="e">
        <f>(TeknologiOppgangNedgangUnik_Vader[[#This Row],[Open]]-TeknologiOppgangNedgangUnik_Vader[[#This Row],[Close]])/TeknologiOppgangNedgangUnik_Vader[[#This Row],[Close]]</f>
        <v>#DIV/0!</v>
      </c>
      <c r="H1944" s="1"/>
      <c r="I1944" s="1"/>
      <c r="J1944" s="1"/>
      <c r="K1944" s="1"/>
      <c r="M1944" s="1"/>
      <c r="N1944" s="1"/>
      <c r="O1944" s="1"/>
      <c r="P1944" s="1"/>
      <c r="Q1944" s="1"/>
      <c r="R1944" s="1"/>
      <c r="S1944" s="1"/>
      <c r="T1944" s="1"/>
      <c r="W1944" s="1"/>
      <c r="X1944" s="1"/>
      <c r="Y1944" s="1"/>
      <c r="Z1944" s="1"/>
    </row>
    <row r="1945" spans="2:26" hidden="1" x14ac:dyDescent="0.3">
      <c r="B1945" s="1"/>
      <c r="C1945" s="1"/>
      <c r="D1945" s="1"/>
      <c r="F1945" s="1"/>
      <c r="G1945" s="3" t="e">
        <f>(TeknologiOppgangNedgangUnik_Vader[[#This Row],[Open]]-TeknologiOppgangNedgangUnik_Vader[[#This Row],[Close]])/TeknologiOppgangNedgangUnik_Vader[[#This Row],[Close]]</f>
        <v>#DIV/0!</v>
      </c>
      <c r="H1945" s="1"/>
      <c r="I1945" s="1"/>
      <c r="J1945" s="1"/>
      <c r="K1945" s="1"/>
      <c r="M1945" s="1"/>
      <c r="N1945" s="1"/>
      <c r="O1945" s="1"/>
      <c r="P1945" s="1"/>
      <c r="Q1945" s="1"/>
      <c r="R1945" s="1"/>
      <c r="S1945" s="1"/>
      <c r="T1945" s="1"/>
      <c r="W1945" s="1"/>
      <c r="X1945" s="1"/>
      <c r="Y1945" s="1"/>
      <c r="Z1945" s="1"/>
    </row>
    <row r="1946" spans="2:26" hidden="1" x14ac:dyDescent="0.3">
      <c r="B1946" s="1"/>
      <c r="C1946" s="1"/>
      <c r="D1946" s="1"/>
      <c r="F1946" s="1"/>
      <c r="G1946" s="3" t="e">
        <f>(TeknologiOppgangNedgangUnik_Vader[[#This Row],[Open]]-TeknologiOppgangNedgangUnik_Vader[[#This Row],[Close]])/TeknologiOppgangNedgangUnik_Vader[[#This Row],[Close]]</f>
        <v>#DIV/0!</v>
      </c>
      <c r="H1946" s="1"/>
      <c r="I1946" s="1"/>
      <c r="J1946" s="1"/>
      <c r="K1946" s="1"/>
      <c r="M1946" s="1"/>
      <c r="N1946" s="1"/>
      <c r="O1946" s="1"/>
      <c r="P1946" s="1"/>
      <c r="Q1946" s="1"/>
      <c r="R1946" s="1"/>
      <c r="S1946" s="1"/>
      <c r="T1946" s="1"/>
      <c r="W1946" s="1"/>
      <c r="X1946" s="1"/>
      <c r="Y1946" s="1"/>
      <c r="Z1946" s="1"/>
    </row>
    <row r="1947" spans="2:26" hidden="1" x14ac:dyDescent="0.3">
      <c r="B1947" s="1"/>
      <c r="C1947" s="1"/>
      <c r="D1947" s="1"/>
      <c r="F1947" s="1"/>
      <c r="G1947" s="3" t="e">
        <f>(TeknologiOppgangNedgangUnik_Vader[[#This Row],[Open]]-TeknologiOppgangNedgangUnik_Vader[[#This Row],[Close]])/TeknologiOppgangNedgangUnik_Vader[[#This Row],[Close]]</f>
        <v>#DIV/0!</v>
      </c>
      <c r="H1947" s="1"/>
      <c r="I1947" s="1"/>
      <c r="J1947" s="1"/>
      <c r="K1947" s="1"/>
      <c r="M1947" s="1"/>
      <c r="N1947" s="1"/>
      <c r="O1947" s="1"/>
      <c r="P1947" s="1"/>
      <c r="Q1947" s="1"/>
      <c r="R1947" s="1"/>
      <c r="S1947" s="1"/>
      <c r="T1947" s="1"/>
      <c r="W1947" s="1"/>
      <c r="X1947" s="1"/>
      <c r="Y1947" s="1"/>
      <c r="Z1947" s="1"/>
    </row>
    <row r="1948" spans="2:26" hidden="1" x14ac:dyDescent="0.3">
      <c r="B1948" s="1"/>
      <c r="C1948" s="1"/>
      <c r="D1948" s="1"/>
      <c r="F1948" s="1"/>
      <c r="G1948" s="3" t="e">
        <f>(TeknologiOppgangNedgangUnik_Vader[[#This Row],[Open]]-TeknologiOppgangNedgangUnik_Vader[[#This Row],[Close]])/TeknologiOppgangNedgangUnik_Vader[[#This Row],[Close]]</f>
        <v>#DIV/0!</v>
      </c>
      <c r="H1948" s="1"/>
      <c r="I1948" s="1"/>
      <c r="J1948" s="1"/>
      <c r="K1948" s="1"/>
      <c r="M1948" s="1"/>
      <c r="N1948" s="1"/>
      <c r="O1948" s="1"/>
      <c r="P1948" s="1"/>
      <c r="Q1948" s="1"/>
      <c r="R1948" s="1"/>
      <c r="S1948" s="1"/>
      <c r="T1948" s="1"/>
      <c r="W1948" s="1"/>
      <c r="X1948" s="1"/>
      <c r="Y1948" s="1"/>
      <c r="Z1948" s="1"/>
    </row>
    <row r="1949" spans="2:26" hidden="1" x14ac:dyDescent="0.3">
      <c r="B1949" s="1"/>
      <c r="C1949" s="1"/>
      <c r="D1949" s="1"/>
      <c r="F1949" s="1"/>
      <c r="G1949" s="3" t="e">
        <f>(TeknologiOppgangNedgangUnik_Vader[[#This Row],[Open]]-TeknologiOppgangNedgangUnik_Vader[[#This Row],[Close]])/TeknologiOppgangNedgangUnik_Vader[[#This Row],[Close]]</f>
        <v>#DIV/0!</v>
      </c>
      <c r="H1949" s="1"/>
      <c r="I1949" s="1"/>
      <c r="J1949" s="1"/>
      <c r="K1949" s="1"/>
      <c r="M1949" s="1"/>
      <c r="N1949" s="1"/>
      <c r="O1949" s="1"/>
      <c r="P1949" s="1"/>
      <c r="Q1949" s="1"/>
      <c r="R1949" s="1"/>
      <c r="S1949" s="1"/>
      <c r="T1949" s="1"/>
      <c r="W1949" s="1"/>
      <c r="X1949" s="1"/>
      <c r="Y1949" s="1"/>
      <c r="Z1949" s="1"/>
    </row>
    <row r="1950" spans="2:26" hidden="1" x14ac:dyDescent="0.3">
      <c r="B1950" s="1"/>
      <c r="C1950" s="1"/>
      <c r="D1950" s="1"/>
      <c r="F1950" s="1"/>
      <c r="G1950" s="3" t="e">
        <f>(TeknologiOppgangNedgangUnik_Vader[[#This Row],[Open]]-TeknologiOppgangNedgangUnik_Vader[[#This Row],[Close]])/TeknologiOppgangNedgangUnik_Vader[[#This Row],[Close]]</f>
        <v>#DIV/0!</v>
      </c>
      <c r="H1950" s="1"/>
      <c r="I1950" s="1"/>
      <c r="J1950" s="1"/>
      <c r="K1950" s="1"/>
      <c r="M1950" s="1"/>
      <c r="N1950" s="1"/>
      <c r="O1950" s="1"/>
      <c r="P1950" s="1"/>
      <c r="Q1950" s="1"/>
      <c r="R1950" s="1"/>
      <c r="S1950" s="1"/>
      <c r="T1950" s="1"/>
      <c r="W1950" s="1"/>
      <c r="X1950" s="1"/>
      <c r="Y1950" s="1"/>
      <c r="Z1950" s="1"/>
    </row>
    <row r="1951" spans="2:26" hidden="1" x14ac:dyDescent="0.3">
      <c r="B1951" s="1"/>
      <c r="C1951" s="1"/>
      <c r="D1951" s="1"/>
      <c r="F1951" s="1"/>
      <c r="G1951" s="3" t="e">
        <f>(TeknologiOppgangNedgangUnik_Vader[[#This Row],[Open]]-TeknologiOppgangNedgangUnik_Vader[[#This Row],[Close]])/TeknologiOppgangNedgangUnik_Vader[[#This Row],[Close]]</f>
        <v>#DIV/0!</v>
      </c>
      <c r="H1951" s="1"/>
      <c r="I1951" s="1"/>
      <c r="J1951" s="1"/>
      <c r="K1951" s="1"/>
      <c r="M1951" s="1"/>
      <c r="N1951" s="1"/>
      <c r="O1951" s="1"/>
      <c r="P1951" s="1"/>
      <c r="Q1951" s="1"/>
      <c r="R1951" s="1"/>
      <c r="S1951" s="1"/>
      <c r="T1951" s="1"/>
      <c r="W1951" s="1"/>
      <c r="X1951" s="1"/>
      <c r="Y1951" s="1"/>
      <c r="Z1951" s="1"/>
    </row>
    <row r="1952" spans="2:26" hidden="1" x14ac:dyDescent="0.3">
      <c r="B1952" s="1"/>
      <c r="C1952" s="1"/>
      <c r="D1952" s="1"/>
      <c r="F1952" s="1"/>
      <c r="G1952" s="3" t="e">
        <f>(TeknologiOppgangNedgangUnik_Vader[[#This Row],[Open]]-TeknologiOppgangNedgangUnik_Vader[[#This Row],[Close]])/TeknologiOppgangNedgangUnik_Vader[[#This Row],[Close]]</f>
        <v>#DIV/0!</v>
      </c>
      <c r="H1952" s="1"/>
      <c r="I1952" s="1"/>
      <c r="J1952" s="1"/>
      <c r="K1952" s="1"/>
      <c r="M1952" s="1"/>
      <c r="N1952" s="1"/>
      <c r="O1952" s="1"/>
      <c r="P1952" s="1"/>
      <c r="Q1952" s="1"/>
      <c r="R1952" s="1"/>
      <c r="S1952" s="1"/>
      <c r="T1952" s="1"/>
      <c r="W1952" s="1"/>
      <c r="X1952" s="1"/>
      <c r="Y1952" s="1"/>
      <c r="Z1952" s="1"/>
    </row>
    <row r="1953" spans="2:26" hidden="1" x14ac:dyDescent="0.3">
      <c r="B1953" s="1"/>
      <c r="C1953" s="1"/>
      <c r="D1953" s="1"/>
      <c r="F1953" s="1"/>
      <c r="G1953" s="3" t="e">
        <f>(TeknologiOppgangNedgangUnik_Vader[[#This Row],[Open]]-TeknologiOppgangNedgangUnik_Vader[[#This Row],[Close]])/TeknologiOppgangNedgangUnik_Vader[[#This Row],[Close]]</f>
        <v>#DIV/0!</v>
      </c>
      <c r="H1953" s="1"/>
      <c r="I1953" s="1"/>
      <c r="J1953" s="1"/>
      <c r="K1953" s="1"/>
      <c r="M1953" s="1"/>
      <c r="N1953" s="1"/>
      <c r="O1953" s="1"/>
      <c r="P1953" s="1"/>
      <c r="Q1953" s="1"/>
      <c r="R1953" s="1"/>
      <c r="S1953" s="1"/>
      <c r="T1953" s="1"/>
      <c r="W1953" s="1"/>
      <c r="X1953" s="1"/>
      <c r="Y1953" s="1"/>
      <c r="Z1953" s="1"/>
    </row>
    <row r="1954" spans="2:26" hidden="1" x14ac:dyDescent="0.3">
      <c r="B1954" s="1"/>
      <c r="C1954" s="1"/>
      <c r="D1954" s="1"/>
      <c r="F1954" s="1"/>
      <c r="G1954" s="3" t="e">
        <f>(TeknologiOppgangNedgangUnik_Vader[[#This Row],[Open]]-TeknologiOppgangNedgangUnik_Vader[[#This Row],[Close]])/TeknologiOppgangNedgangUnik_Vader[[#This Row],[Close]]</f>
        <v>#DIV/0!</v>
      </c>
      <c r="H1954" s="1"/>
      <c r="I1954" s="1"/>
      <c r="J1954" s="1"/>
      <c r="K1954" s="1"/>
      <c r="M1954" s="1"/>
      <c r="N1954" s="1"/>
      <c r="O1954" s="1"/>
      <c r="P1954" s="1"/>
      <c r="Q1954" s="1"/>
      <c r="R1954" s="1"/>
      <c r="S1954" s="1"/>
      <c r="T1954" s="1"/>
      <c r="W1954" s="1"/>
      <c r="X1954" s="1"/>
      <c r="Y1954" s="1"/>
      <c r="Z1954" s="1"/>
    </row>
    <row r="1955" spans="2:26" hidden="1" x14ac:dyDescent="0.3">
      <c r="B1955" s="1"/>
      <c r="C1955" s="1"/>
      <c r="D1955" s="1"/>
      <c r="F1955" s="1"/>
      <c r="G1955" s="3" t="e">
        <f>(TeknologiOppgangNedgangUnik_Vader[[#This Row],[Open]]-TeknologiOppgangNedgangUnik_Vader[[#This Row],[Close]])/TeknologiOppgangNedgangUnik_Vader[[#This Row],[Close]]</f>
        <v>#DIV/0!</v>
      </c>
      <c r="H1955" s="1"/>
      <c r="I1955" s="1"/>
      <c r="J1955" s="1"/>
      <c r="K1955" s="1"/>
      <c r="M1955" s="1"/>
      <c r="N1955" s="1"/>
      <c r="O1955" s="1"/>
      <c r="P1955" s="1"/>
      <c r="Q1955" s="1"/>
      <c r="R1955" s="1"/>
      <c r="S1955" s="1"/>
      <c r="T1955" s="1"/>
      <c r="W1955" s="1"/>
      <c r="X1955" s="1"/>
      <c r="Y1955" s="1"/>
      <c r="Z1955" s="1"/>
    </row>
    <row r="1956" spans="2:26" hidden="1" x14ac:dyDescent="0.3">
      <c r="B1956" s="1"/>
      <c r="C1956" s="1"/>
      <c r="D1956" s="1"/>
      <c r="F1956" s="1"/>
      <c r="G1956" s="3" t="e">
        <f>(TeknologiOppgangNedgangUnik_Vader[[#This Row],[Open]]-TeknologiOppgangNedgangUnik_Vader[[#This Row],[Close]])/TeknologiOppgangNedgangUnik_Vader[[#This Row],[Close]]</f>
        <v>#DIV/0!</v>
      </c>
      <c r="H1956" s="1"/>
      <c r="I1956" s="1"/>
      <c r="J1956" s="1"/>
      <c r="K1956" s="1"/>
      <c r="M1956" s="1"/>
      <c r="N1956" s="1"/>
      <c r="O1956" s="1"/>
      <c r="P1956" s="1"/>
      <c r="Q1956" s="1"/>
      <c r="R1956" s="1"/>
      <c r="S1956" s="1"/>
      <c r="T1956" s="1"/>
      <c r="W1956" s="1"/>
      <c r="X1956" s="1"/>
      <c r="Y1956" s="1"/>
      <c r="Z1956" s="1"/>
    </row>
    <row r="1957" spans="2:26" hidden="1" x14ac:dyDescent="0.3">
      <c r="B1957" s="1"/>
      <c r="C1957" s="1"/>
      <c r="D1957" s="1"/>
      <c r="F1957" s="1"/>
      <c r="G1957" s="3" t="e">
        <f>(TeknologiOppgangNedgangUnik_Vader[[#This Row],[Open]]-TeknologiOppgangNedgangUnik_Vader[[#This Row],[Close]])/TeknologiOppgangNedgangUnik_Vader[[#This Row],[Close]]</f>
        <v>#DIV/0!</v>
      </c>
      <c r="H1957" s="1"/>
      <c r="I1957" s="1"/>
      <c r="J1957" s="1"/>
      <c r="K1957" s="1"/>
      <c r="M1957" s="1"/>
      <c r="N1957" s="1"/>
      <c r="O1957" s="1"/>
      <c r="P1957" s="1"/>
      <c r="Q1957" s="1"/>
      <c r="R1957" s="1"/>
      <c r="S1957" s="1"/>
      <c r="T1957" s="1"/>
      <c r="W1957" s="1"/>
      <c r="X1957" s="1"/>
      <c r="Y1957" s="1"/>
      <c r="Z1957" s="1"/>
    </row>
    <row r="1958" spans="2:26" hidden="1" x14ac:dyDescent="0.3">
      <c r="B1958" s="1"/>
      <c r="C1958" s="1"/>
      <c r="D1958" s="1"/>
      <c r="F1958" s="1"/>
      <c r="G1958" s="3" t="e">
        <f>(TeknologiOppgangNedgangUnik_Vader[[#This Row],[Open]]-TeknologiOppgangNedgangUnik_Vader[[#This Row],[Close]])/TeknologiOppgangNedgangUnik_Vader[[#This Row],[Close]]</f>
        <v>#DIV/0!</v>
      </c>
      <c r="H1958" s="1"/>
      <c r="I1958" s="1"/>
      <c r="J1958" s="1"/>
      <c r="K1958" s="1"/>
      <c r="M1958" s="1"/>
      <c r="N1958" s="1"/>
      <c r="O1958" s="1"/>
      <c r="P1958" s="1"/>
      <c r="Q1958" s="1"/>
      <c r="R1958" s="1"/>
      <c r="S1958" s="1"/>
      <c r="T1958" s="1"/>
      <c r="W1958" s="1"/>
      <c r="X1958" s="1"/>
      <c r="Y1958" s="1"/>
      <c r="Z1958" s="1"/>
    </row>
    <row r="1959" spans="2:26" hidden="1" x14ac:dyDescent="0.3">
      <c r="B1959" s="1"/>
      <c r="C1959" s="1"/>
      <c r="D1959" s="1"/>
      <c r="F1959" s="1"/>
      <c r="G1959" s="3" t="e">
        <f>(TeknologiOppgangNedgangUnik_Vader[[#This Row],[Open]]-TeknologiOppgangNedgangUnik_Vader[[#This Row],[Close]])/TeknologiOppgangNedgangUnik_Vader[[#This Row],[Close]]</f>
        <v>#DIV/0!</v>
      </c>
      <c r="H1959" s="1"/>
      <c r="I1959" s="1"/>
      <c r="J1959" s="1"/>
      <c r="K1959" s="1"/>
      <c r="M1959" s="1"/>
      <c r="N1959" s="1"/>
      <c r="O1959" s="1"/>
      <c r="P1959" s="1"/>
      <c r="Q1959" s="1"/>
      <c r="R1959" s="1"/>
      <c r="S1959" s="1"/>
      <c r="T1959" s="1"/>
      <c r="W1959" s="1"/>
      <c r="X1959" s="1"/>
      <c r="Y1959" s="1"/>
      <c r="Z1959" s="1"/>
    </row>
    <row r="1960" spans="2:26" hidden="1" x14ac:dyDescent="0.3">
      <c r="B1960" s="1"/>
      <c r="C1960" s="1"/>
      <c r="D1960" s="1"/>
      <c r="F1960" s="1"/>
      <c r="G1960" s="3" t="e">
        <f>(TeknologiOppgangNedgangUnik_Vader[[#This Row],[Open]]-TeknologiOppgangNedgangUnik_Vader[[#This Row],[Close]])/TeknologiOppgangNedgangUnik_Vader[[#This Row],[Close]]</f>
        <v>#DIV/0!</v>
      </c>
      <c r="H1960" s="1"/>
      <c r="I1960" s="1"/>
      <c r="J1960" s="1"/>
      <c r="K1960" s="1"/>
      <c r="M1960" s="1"/>
      <c r="N1960" s="1"/>
      <c r="O1960" s="1"/>
      <c r="P1960" s="1"/>
      <c r="Q1960" s="1"/>
      <c r="R1960" s="1"/>
      <c r="S1960" s="1"/>
      <c r="T1960" s="1"/>
      <c r="W1960" s="1"/>
      <c r="X1960" s="1"/>
      <c r="Y1960" s="1"/>
      <c r="Z1960" s="1"/>
    </row>
    <row r="1961" spans="2:26" hidden="1" x14ac:dyDescent="0.3">
      <c r="B1961" s="1"/>
      <c r="C1961" s="1"/>
      <c r="D1961" s="1"/>
      <c r="F1961" s="1"/>
      <c r="G1961" s="3" t="e">
        <f>(TeknologiOppgangNedgangUnik_Vader[[#This Row],[Open]]-TeknologiOppgangNedgangUnik_Vader[[#This Row],[Close]])/TeknologiOppgangNedgangUnik_Vader[[#This Row],[Close]]</f>
        <v>#DIV/0!</v>
      </c>
      <c r="H1961" s="1"/>
      <c r="I1961" s="1"/>
      <c r="J1961" s="1"/>
      <c r="K1961" s="1"/>
      <c r="M1961" s="1"/>
      <c r="N1961" s="1"/>
      <c r="O1961" s="1"/>
      <c r="P1961" s="1"/>
      <c r="Q1961" s="1"/>
      <c r="R1961" s="1"/>
      <c r="S1961" s="1"/>
      <c r="T1961" s="1"/>
      <c r="W1961" s="1"/>
      <c r="X1961" s="1"/>
      <c r="Y1961" s="1"/>
      <c r="Z1961" s="1"/>
    </row>
    <row r="1962" spans="2:26" hidden="1" x14ac:dyDescent="0.3">
      <c r="B1962" s="1"/>
      <c r="C1962" s="1"/>
      <c r="D1962" s="1"/>
      <c r="F1962" s="1"/>
      <c r="G1962" s="3" t="e">
        <f>(TeknologiOppgangNedgangUnik_Vader[[#This Row],[Open]]-TeknologiOppgangNedgangUnik_Vader[[#This Row],[Close]])/TeknologiOppgangNedgangUnik_Vader[[#This Row],[Close]]</f>
        <v>#DIV/0!</v>
      </c>
      <c r="H1962" s="1"/>
      <c r="I1962" s="1"/>
      <c r="J1962" s="1"/>
      <c r="K1962" s="1"/>
      <c r="M1962" s="1"/>
      <c r="N1962" s="1"/>
      <c r="O1962" s="1"/>
      <c r="P1962" s="1"/>
      <c r="Q1962" s="1"/>
      <c r="R1962" s="1"/>
      <c r="S1962" s="1"/>
      <c r="T1962" s="1"/>
      <c r="W1962" s="1"/>
      <c r="X1962" s="1"/>
      <c r="Y1962" s="1"/>
      <c r="Z1962" s="1"/>
    </row>
    <row r="1963" spans="2:26" hidden="1" x14ac:dyDescent="0.3">
      <c r="B1963" s="1"/>
      <c r="C1963" s="1"/>
      <c r="D1963" s="1"/>
      <c r="F1963" s="1"/>
      <c r="G1963" s="3" t="e">
        <f>(TeknologiOppgangNedgangUnik_Vader[[#This Row],[Open]]-TeknologiOppgangNedgangUnik_Vader[[#This Row],[Close]])/TeknologiOppgangNedgangUnik_Vader[[#This Row],[Close]]</f>
        <v>#DIV/0!</v>
      </c>
      <c r="H1963" s="1"/>
      <c r="I1963" s="1"/>
      <c r="J1963" s="1"/>
      <c r="K1963" s="1"/>
      <c r="M1963" s="1"/>
      <c r="N1963" s="1"/>
      <c r="O1963" s="1"/>
      <c r="P1963" s="1"/>
      <c r="Q1963" s="1"/>
      <c r="R1963" s="1"/>
      <c r="S1963" s="1"/>
      <c r="T1963" s="1"/>
      <c r="W1963" s="1"/>
      <c r="X1963" s="1"/>
      <c r="Y1963" s="1"/>
      <c r="Z1963" s="1"/>
    </row>
    <row r="1964" spans="2:26" hidden="1" x14ac:dyDescent="0.3">
      <c r="B1964" s="1"/>
      <c r="C1964" s="1"/>
      <c r="D1964" s="1"/>
      <c r="F1964" s="1"/>
      <c r="G1964" s="3" t="e">
        <f>(TeknologiOppgangNedgangUnik_Vader[[#This Row],[Open]]-TeknologiOppgangNedgangUnik_Vader[[#This Row],[Close]])/TeknologiOppgangNedgangUnik_Vader[[#This Row],[Close]]</f>
        <v>#DIV/0!</v>
      </c>
      <c r="H1964" s="1"/>
      <c r="I1964" s="1"/>
      <c r="J1964" s="1"/>
      <c r="K1964" s="1"/>
      <c r="M1964" s="1"/>
      <c r="N1964" s="1"/>
      <c r="O1964" s="1"/>
      <c r="P1964" s="1"/>
      <c r="Q1964" s="1"/>
      <c r="R1964" s="1"/>
      <c r="S1964" s="1"/>
      <c r="T1964" s="1"/>
      <c r="W1964" s="1"/>
      <c r="X1964" s="1"/>
      <c r="Y1964" s="1"/>
      <c r="Z1964" s="1"/>
    </row>
    <row r="1965" spans="2:26" hidden="1" x14ac:dyDescent="0.3">
      <c r="B1965" s="1"/>
      <c r="C1965" s="1"/>
      <c r="D1965" s="1"/>
      <c r="F1965" s="1"/>
      <c r="G1965" s="3" t="e">
        <f>(TeknologiOppgangNedgangUnik_Vader[[#This Row],[Open]]-TeknologiOppgangNedgangUnik_Vader[[#This Row],[Close]])/TeknologiOppgangNedgangUnik_Vader[[#This Row],[Close]]</f>
        <v>#DIV/0!</v>
      </c>
      <c r="H1965" s="1"/>
      <c r="I1965" s="1"/>
      <c r="J1965" s="1"/>
      <c r="K1965" s="1"/>
      <c r="M1965" s="1"/>
      <c r="N1965" s="1"/>
      <c r="O1965" s="1"/>
      <c r="P1965" s="1"/>
      <c r="Q1965" s="1"/>
      <c r="R1965" s="1"/>
      <c r="S1965" s="1"/>
      <c r="T1965" s="1"/>
      <c r="W1965" s="1"/>
      <c r="X1965" s="1"/>
      <c r="Y1965" s="1"/>
      <c r="Z1965" s="1"/>
    </row>
    <row r="1966" spans="2:26" hidden="1" x14ac:dyDescent="0.3">
      <c r="B1966" s="1"/>
      <c r="C1966" s="1"/>
      <c r="D1966" s="1"/>
      <c r="F1966" s="1"/>
      <c r="G1966" s="3" t="e">
        <f>(TeknologiOppgangNedgangUnik_Vader[[#This Row],[Open]]-TeknologiOppgangNedgangUnik_Vader[[#This Row],[Close]])/TeknologiOppgangNedgangUnik_Vader[[#This Row],[Close]]</f>
        <v>#DIV/0!</v>
      </c>
      <c r="H1966" s="1"/>
      <c r="I1966" s="1"/>
      <c r="J1966" s="1"/>
      <c r="K1966" s="1"/>
      <c r="M1966" s="1"/>
      <c r="N1966" s="1"/>
      <c r="O1966" s="1"/>
      <c r="P1966" s="1"/>
      <c r="Q1966" s="1"/>
      <c r="R1966" s="1"/>
      <c r="S1966" s="1"/>
      <c r="T1966" s="1"/>
      <c r="W1966" s="1"/>
      <c r="X1966" s="1"/>
      <c r="Y1966" s="1"/>
      <c r="Z1966" s="1"/>
    </row>
    <row r="1967" spans="2:26" hidden="1" x14ac:dyDescent="0.3">
      <c r="B1967" s="1"/>
      <c r="C1967" s="1"/>
      <c r="D1967" s="1"/>
      <c r="F1967" s="1"/>
      <c r="G1967" s="3" t="e">
        <f>(TeknologiOppgangNedgangUnik_Vader[[#This Row],[Open]]-TeknologiOppgangNedgangUnik_Vader[[#This Row],[Close]])/TeknologiOppgangNedgangUnik_Vader[[#This Row],[Close]]</f>
        <v>#DIV/0!</v>
      </c>
      <c r="H1967" s="1"/>
      <c r="I1967" s="1"/>
      <c r="J1967" s="1"/>
      <c r="K1967" s="1"/>
      <c r="M1967" s="1"/>
      <c r="N1967" s="1"/>
      <c r="O1967" s="1"/>
      <c r="P1967" s="1"/>
      <c r="Q1967" s="1"/>
      <c r="R1967" s="1"/>
      <c r="S1967" s="1"/>
      <c r="T1967" s="1"/>
      <c r="W1967" s="1"/>
      <c r="X1967" s="1"/>
      <c r="Y1967" s="1"/>
      <c r="Z1967" s="1"/>
    </row>
    <row r="1968" spans="2:26" hidden="1" x14ac:dyDescent="0.3">
      <c r="B1968" s="1"/>
      <c r="C1968" s="1"/>
      <c r="D1968" s="1"/>
      <c r="F1968" s="1"/>
      <c r="G1968" s="3" t="e">
        <f>(TeknologiOppgangNedgangUnik_Vader[[#This Row],[Open]]-TeknologiOppgangNedgangUnik_Vader[[#This Row],[Close]])/TeknologiOppgangNedgangUnik_Vader[[#This Row],[Close]]</f>
        <v>#DIV/0!</v>
      </c>
      <c r="H1968" s="1"/>
      <c r="I1968" s="1"/>
      <c r="J1968" s="1"/>
      <c r="K1968" s="1"/>
      <c r="M1968" s="1"/>
      <c r="N1968" s="1"/>
      <c r="O1968" s="1"/>
      <c r="P1968" s="1"/>
      <c r="Q1968" s="1"/>
      <c r="R1968" s="1"/>
      <c r="S1968" s="1"/>
      <c r="T1968" s="1"/>
      <c r="W1968" s="1"/>
      <c r="X1968" s="1"/>
      <c r="Y1968" s="1"/>
      <c r="Z1968" s="1"/>
    </row>
    <row r="1969" spans="2:26" hidden="1" x14ac:dyDescent="0.3">
      <c r="B1969" s="1"/>
      <c r="C1969" s="1"/>
      <c r="D1969" s="1"/>
      <c r="F1969" s="1"/>
      <c r="G1969" s="3" t="e">
        <f>(TeknologiOppgangNedgangUnik_Vader[[#This Row],[Open]]-TeknologiOppgangNedgangUnik_Vader[[#This Row],[Close]])/TeknologiOppgangNedgangUnik_Vader[[#This Row],[Close]]</f>
        <v>#DIV/0!</v>
      </c>
      <c r="H1969" s="1"/>
      <c r="I1969" s="1"/>
      <c r="J1969" s="1"/>
      <c r="K1969" s="1"/>
      <c r="M1969" s="1"/>
      <c r="N1969" s="1"/>
      <c r="O1969" s="1"/>
      <c r="P1969" s="1"/>
      <c r="Q1969" s="1"/>
      <c r="R1969" s="1"/>
      <c r="S1969" s="1"/>
      <c r="T1969" s="1"/>
      <c r="W1969" s="1"/>
      <c r="X1969" s="1"/>
      <c r="Y1969" s="1"/>
      <c r="Z1969" s="1"/>
    </row>
    <row r="1970" spans="2:26" hidden="1" x14ac:dyDescent="0.3">
      <c r="B1970" s="1"/>
      <c r="C1970" s="1"/>
      <c r="D1970" s="1"/>
      <c r="F1970" s="1"/>
      <c r="G1970" s="3" t="e">
        <f>(TeknologiOppgangNedgangUnik_Vader[[#This Row],[Open]]-TeknologiOppgangNedgangUnik_Vader[[#This Row],[Close]])/TeknologiOppgangNedgangUnik_Vader[[#This Row],[Close]]</f>
        <v>#DIV/0!</v>
      </c>
      <c r="H1970" s="1"/>
      <c r="I1970" s="1"/>
      <c r="J1970" s="1"/>
      <c r="K1970" s="1"/>
      <c r="M1970" s="1"/>
      <c r="N1970" s="1"/>
      <c r="O1970" s="1"/>
      <c r="P1970" s="1"/>
      <c r="Q1970" s="1"/>
      <c r="R1970" s="1"/>
      <c r="S1970" s="1"/>
      <c r="T1970" s="1"/>
      <c r="W1970" s="1"/>
      <c r="X1970" s="1"/>
      <c r="Y1970" s="1"/>
      <c r="Z1970" s="1"/>
    </row>
    <row r="1971" spans="2:26" hidden="1" x14ac:dyDescent="0.3">
      <c r="B1971" s="1"/>
      <c r="C1971" s="1"/>
      <c r="D1971" s="1"/>
      <c r="F1971" s="1"/>
      <c r="G1971" s="3" t="e">
        <f>(TeknologiOppgangNedgangUnik_Vader[[#This Row],[Open]]-TeknologiOppgangNedgangUnik_Vader[[#This Row],[Close]])/TeknologiOppgangNedgangUnik_Vader[[#This Row],[Close]]</f>
        <v>#DIV/0!</v>
      </c>
      <c r="H1971" s="1"/>
      <c r="I1971" s="1"/>
      <c r="J1971" s="1"/>
      <c r="K1971" s="1"/>
      <c r="M1971" s="1"/>
      <c r="N1971" s="1"/>
      <c r="O1971" s="1"/>
      <c r="P1971" s="1"/>
      <c r="Q1971" s="1"/>
      <c r="R1971" s="1"/>
      <c r="S1971" s="1"/>
      <c r="T1971" s="1"/>
      <c r="W1971" s="1"/>
      <c r="X1971" s="1"/>
      <c r="Y1971" s="1"/>
      <c r="Z1971" s="1"/>
    </row>
    <row r="1972" spans="2:26" hidden="1" x14ac:dyDescent="0.3">
      <c r="B1972" s="1"/>
      <c r="C1972" s="1"/>
      <c r="D1972" s="1"/>
      <c r="F1972" s="1"/>
      <c r="G1972" s="3" t="e">
        <f>(TeknologiOppgangNedgangUnik_Vader[[#This Row],[Open]]-TeknologiOppgangNedgangUnik_Vader[[#This Row],[Close]])/TeknologiOppgangNedgangUnik_Vader[[#This Row],[Close]]</f>
        <v>#DIV/0!</v>
      </c>
      <c r="H1972" s="1"/>
      <c r="I1972" s="1"/>
      <c r="J1972" s="1"/>
      <c r="K1972" s="1"/>
      <c r="M1972" s="1"/>
      <c r="N1972" s="1"/>
      <c r="O1972" s="1"/>
      <c r="P1972" s="1"/>
      <c r="Q1972" s="1"/>
      <c r="R1972" s="1"/>
      <c r="S1972" s="1"/>
      <c r="T1972" s="1"/>
      <c r="W1972" s="1"/>
      <c r="X1972" s="1"/>
      <c r="Y1972" s="1"/>
      <c r="Z1972" s="1"/>
    </row>
    <row r="1973" spans="2:26" hidden="1" x14ac:dyDescent="0.3">
      <c r="B1973" s="1"/>
      <c r="C1973" s="1"/>
      <c r="D1973" s="1"/>
      <c r="F1973" s="1"/>
      <c r="G1973" s="3" t="e">
        <f>(TeknologiOppgangNedgangUnik_Vader[[#This Row],[Open]]-TeknologiOppgangNedgangUnik_Vader[[#This Row],[Close]])/TeknologiOppgangNedgangUnik_Vader[[#This Row],[Close]]</f>
        <v>#DIV/0!</v>
      </c>
      <c r="H1973" s="1"/>
      <c r="I1973" s="1"/>
      <c r="J1973" s="1"/>
      <c r="K1973" s="1"/>
      <c r="M1973" s="1"/>
      <c r="N1973" s="1"/>
      <c r="O1973" s="1"/>
      <c r="P1973" s="1"/>
      <c r="Q1973" s="1"/>
      <c r="R1973" s="1"/>
      <c r="S1973" s="1"/>
      <c r="T1973" s="1"/>
      <c r="W1973" s="1"/>
      <c r="X1973" s="1"/>
      <c r="Y1973" s="1"/>
      <c r="Z1973" s="1"/>
    </row>
    <row r="1974" spans="2:26" hidden="1" x14ac:dyDescent="0.3">
      <c r="B1974" s="1"/>
      <c r="C1974" s="1"/>
      <c r="D1974" s="1"/>
      <c r="F1974" s="1"/>
      <c r="G1974" s="3" t="e">
        <f>(TeknologiOppgangNedgangUnik_Vader[[#This Row],[Open]]-TeknologiOppgangNedgangUnik_Vader[[#This Row],[Close]])/TeknologiOppgangNedgangUnik_Vader[[#This Row],[Close]]</f>
        <v>#DIV/0!</v>
      </c>
      <c r="H1974" s="1"/>
      <c r="I1974" s="1"/>
      <c r="J1974" s="1"/>
      <c r="K1974" s="1"/>
      <c r="M1974" s="1"/>
      <c r="N1974" s="1"/>
      <c r="O1974" s="1"/>
      <c r="P1974" s="1"/>
      <c r="Q1974" s="1"/>
      <c r="R1974" s="1"/>
      <c r="S1974" s="1"/>
      <c r="T1974" s="1"/>
      <c r="W1974" s="1"/>
      <c r="X1974" s="1"/>
      <c r="Y1974" s="1"/>
      <c r="Z1974" s="1"/>
    </row>
    <row r="1975" spans="2:26" hidden="1" x14ac:dyDescent="0.3">
      <c r="B1975" s="1"/>
      <c r="C1975" s="1"/>
      <c r="D1975" s="1"/>
      <c r="F1975" s="1"/>
      <c r="G1975" s="3" t="e">
        <f>(TeknologiOppgangNedgangUnik_Vader[[#This Row],[Open]]-TeknologiOppgangNedgangUnik_Vader[[#This Row],[Close]])/TeknologiOppgangNedgangUnik_Vader[[#This Row],[Close]]</f>
        <v>#DIV/0!</v>
      </c>
      <c r="H1975" s="1"/>
      <c r="I1975" s="1"/>
      <c r="J1975" s="1"/>
      <c r="K1975" s="1"/>
      <c r="M1975" s="1"/>
      <c r="N1975" s="1"/>
      <c r="O1975" s="1"/>
      <c r="P1975" s="1"/>
      <c r="Q1975" s="1"/>
      <c r="R1975" s="1"/>
      <c r="S1975" s="1"/>
      <c r="T1975" s="1"/>
      <c r="W1975" s="1"/>
      <c r="X1975" s="1"/>
      <c r="Y1975" s="1"/>
      <c r="Z1975" s="1"/>
    </row>
    <row r="1976" spans="2:26" hidden="1" x14ac:dyDescent="0.3">
      <c r="B1976" s="1"/>
      <c r="C1976" s="1"/>
      <c r="D1976" s="1"/>
      <c r="F1976" s="1"/>
      <c r="G1976" s="3" t="e">
        <f>(TeknologiOppgangNedgangUnik_Vader[[#This Row],[Open]]-TeknologiOppgangNedgangUnik_Vader[[#This Row],[Close]])/TeknologiOppgangNedgangUnik_Vader[[#This Row],[Close]]</f>
        <v>#DIV/0!</v>
      </c>
      <c r="H1976" s="1"/>
      <c r="I1976" s="1"/>
      <c r="J1976" s="1"/>
      <c r="K1976" s="1"/>
      <c r="M1976" s="1"/>
      <c r="N1976" s="1"/>
      <c r="O1976" s="1"/>
      <c r="P1976" s="1"/>
      <c r="Q1976" s="1"/>
      <c r="R1976" s="1"/>
      <c r="S1976" s="1"/>
      <c r="T1976" s="1"/>
      <c r="W1976" s="1"/>
      <c r="X1976" s="1"/>
      <c r="Y1976" s="1"/>
      <c r="Z1976" s="1"/>
    </row>
    <row r="1977" spans="2:26" hidden="1" x14ac:dyDescent="0.3">
      <c r="B1977" s="1"/>
      <c r="C1977" s="1"/>
      <c r="D1977" s="1"/>
      <c r="F1977" s="1"/>
      <c r="G1977" s="3" t="e">
        <f>(TeknologiOppgangNedgangUnik_Vader[[#This Row],[Open]]-TeknologiOppgangNedgangUnik_Vader[[#This Row],[Close]])/TeknologiOppgangNedgangUnik_Vader[[#This Row],[Close]]</f>
        <v>#DIV/0!</v>
      </c>
      <c r="H1977" s="1"/>
      <c r="I1977" s="1"/>
      <c r="J1977" s="1"/>
      <c r="K1977" s="1"/>
      <c r="M1977" s="1"/>
      <c r="N1977" s="1"/>
      <c r="O1977" s="1"/>
      <c r="P1977" s="1"/>
      <c r="Q1977" s="1"/>
      <c r="R1977" s="1"/>
      <c r="S1977" s="1"/>
      <c r="T1977" s="1"/>
      <c r="W1977" s="1"/>
      <c r="X1977" s="1"/>
      <c r="Y1977" s="1"/>
      <c r="Z1977" s="1"/>
    </row>
    <row r="1978" spans="2:26" hidden="1" x14ac:dyDescent="0.3">
      <c r="B1978" s="1"/>
      <c r="C1978" s="1"/>
      <c r="D1978" s="1"/>
      <c r="F1978" s="1"/>
      <c r="G1978" s="3" t="e">
        <f>(TeknologiOppgangNedgangUnik_Vader[[#This Row],[Open]]-TeknologiOppgangNedgangUnik_Vader[[#This Row],[Close]])/TeknologiOppgangNedgangUnik_Vader[[#This Row],[Close]]</f>
        <v>#DIV/0!</v>
      </c>
      <c r="H1978" s="1"/>
      <c r="I1978" s="1"/>
      <c r="J1978" s="1"/>
      <c r="K1978" s="1"/>
      <c r="M1978" s="1"/>
      <c r="N1978" s="1"/>
      <c r="O1978" s="1"/>
      <c r="P1978" s="1"/>
      <c r="Q1978" s="1"/>
      <c r="R1978" s="1"/>
      <c r="S1978" s="1"/>
      <c r="T1978" s="1"/>
      <c r="W1978" s="1"/>
      <c r="X1978" s="1"/>
      <c r="Y1978" s="1"/>
      <c r="Z1978" s="1"/>
    </row>
    <row r="1979" spans="2:26" hidden="1" x14ac:dyDescent="0.3">
      <c r="B1979" s="1"/>
      <c r="C1979" s="1"/>
      <c r="D1979" s="1"/>
      <c r="F1979" s="1"/>
      <c r="G1979" s="3" t="e">
        <f>(TeknologiOppgangNedgangUnik_Vader[[#This Row],[Open]]-TeknologiOppgangNedgangUnik_Vader[[#This Row],[Close]])/TeknologiOppgangNedgangUnik_Vader[[#This Row],[Close]]</f>
        <v>#DIV/0!</v>
      </c>
      <c r="H1979" s="1"/>
      <c r="I1979" s="1"/>
      <c r="J1979" s="1"/>
      <c r="K1979" s="1"/>
      <c r="M1979" s="1"/>
      <c r="N1979" s="1"/>
      <c r="O1979" s="1"/>
      <c r="P1979" s="1"/>
      <c r="Q1979" s="1"/>
      <c r="R1979" s="1"/>
      <c r="S1979" s="1"/>
      <c r="T1979" s="1"/>
      <c r="W1979" s="1"/>
      <c r="X1979" s="1"/>
      <c r="Y1979" s="1"/>
      <c r="Z1979" s="1"/>
    </row>
    <row r="1980" spans="2:26" hidden="1" x14ac:dyDescent="0.3">
      <c r="B1980" s="1"/>
      <c r="C1980" s="1"/>
      <c r="D1980" s="1"/>
      <c r="F1980" s="1"/>
      <c r="G1980" s="3" t="e">
        <f>(TeknologiOppgangNedgangUnik_Vader[[#This Row],[Open]]-TeknologiOppgangNedgangUnik_Vader[[#This Row],[Close]])/TeknologiOppgangNedgangUnik_Vader[[#This Row],[Close]]</f>
        <v>#DIV/0!</v>
      </c>
      <c r="H1980" s="1"/>
      <c r="I1980" s="1"/>
      <c r="J1980" s="1"/>
      <c r="K1980" s="1"/>
      <c r="M1980" s="1"/>
      <c r="N1980" s="1"/>
      <c r="O1980" s="1"/>
      <c r="P1980" s="1"/>
      <c r="Q1980" s="1"/>
      <c r="R1980" s="1"/>
      <c r="S1980" s="1"/>
      <c r="T1980" s="1"/>
      <c r="W1980" s="1"/>
      <c r="X1980" s="1"/>
      <c r="Y1980" s="1"/>
      <c r="Z1980" s="1"/>
    </row>
    <row r="1981" spans="2:26" hidden="1" x14ac:dyDescent="0.3">
      <c r="B1981" s="1"/>
      <c r="C1981" s="1"/>
      <c r="D1981" s="1"/>
      <c r="F1981" s="1"/>
      <c r="G1981" s="3" t="e">
        <f>(TeknologiOppgangNedgangUnik_Vader[[#This Row],[Open]]-TeknologiOppgangNedgangUnik_Vader[[#This Row],[Close]])/TeknologiOppgangNedgangUnik_Vader[[#This Row],[Close]]</f>
        <v>#DIV/0!</v>
      </c>
      <c r="H1981" s="1"/>
      <c r="I1981" s="1"/>
      <c r="J1981" s="1"/>
      <c r="K1981" s="1"/>
      <c r="M1981" s="1"/>
      <c r="N1981" s="1"/>
      <c r="O1981" s="1"/>
      <c r="P1981" s="1"/>
      <c r="Q1981" s="1"/>
      <c r="R1981" s="1"/>
      <c r="S1981" s="1"/>
      <c r="T1981" s="1"/>
      <c r="W1981" s="1"/>
      <c r="X1981" s="1"/>
      <c r="Y1981" s="1"/>
      <c r="Z1981" s="1"/>
    </row>
    <row r="1982" spans="2:26" hidden="1" x14ac:dyDescent="0.3">
      <c r="B1982" s="1"/>
      <c r="C1982" s="1"/>
      <c r="D1982" s="1"/>
      <c r="F1982" s="1"/>
      <c r="G1982" s="3" t="e">
        <f>(TeknologiOppgangNedgangUnik_Vader[[#This Row],[Open]]-TeknologiOppgangNedgangUnik_Vader[[#This Row],[Close]])/TeknologiOppgangNedgangUnik_Vader[[#This Row],[Close]]</f>
        <v>#DIV/0!</v>
      </c>
      <c r="H1982" s="1"/>
      <c r="I1982" s="1"/>
      <c r="J1982" s="1"/>
      <c r="K1982" s="1"/>
      <c r="M1982" s="1"/>
      <c r="N1982" s="1"/>
      <c r="O1982" s="1"/>
      <c r="P1982" s="1"/>
      <c r="Q1982" s="1"/>
      <c r="R1982" s="1"/>
      <c r="S1982" s="1"/>
      <c r="T1982" s="1"/>
      <c r="W1982" s="1"/>
      <c r="X1982" s="1"/>
      <c r="Y1982" s="1"/>
      <c r="Z1982" s="1"/>
    </row>
    <row r="1983" spans="2:26" hidden="1" x14ac:dyDescent="0.3">
      <c r="B1983" s="1"/>
      <c r="C1983" s="1"/>
      <c r="D1983" s="1"/>
      <c r="F1983" s="1"/>
      <c r="G1983" s="3" t="e">
        <f>(TeknologiOppgangNedgangUnik_Vader[[#This Row],[Open]]-TeknologiOppgangNedgangUnik_Vader[[#This Row],[Close]])/TeknologiOppgangNedgangUnik_Vader[[#This Row],[Close]]</f>
        <v>#DIV/0!</v>
      </c>
      <c r="H1983" s="1"/>
      <c r="I1983" s="1"/>
      <c r="J1983" s="1"/>
      <c r="K1983" s="1"/>
      <c r="M1983" s="1"/>
      <c r="N1983" s="1"/>
      <c r="O1983" s="1"/>
      <c r="P1983" s="1"/>
      <c r="Q1983" s="1"/>
      <c r="R1983" s="1"/>
      <c r="S1983" s="1"/>
      <c r="T1983" s="1"/>
      <c r="W1983" s="1"/>
      <c r="X1983" s="1"/>
      <c r="Y1983" s="1"/>
      <c r="Z1983" s="1"/>
    </row>
    <row r="1984" spans="2:26" hidden="1" x14ac:dyDescent="0.3">
      <c r="B1984" s="1"/>
      <c r="C1984" s="1"/>
      <c r="D1984" s="1"/>
      <c r="F1984" s="1"/>
      <c r="G1984" s="3" t="e">
        <f>(TeknologiOppgangNedgangUnik_Vader[[#This Row],[Open]]-TeknologiOppgangNedgangUnik_Vader[[#This Row],[Close]])/TeknologiOppgangNedgangUnik_Vader[[#This Row],[Close]]</f>
        <v>#DIV/0!</v>
      </c>
      <c r="H1984" s="1"/>
      <c r="I1984" s="1"/>
      <c r="J1984" s="1"/>
      <c r="K1984" s="1"/>
      <c r="M1984" s="1"/>
      <c r="N1984" s="1"/>
      <c r="O1984" s="1"/>
      <c r="P1984" s="1"/>
      <c r="Q1984" s="1"/>
      <c r="R1984" s="1"/>
      <c r="S1984" s="1"/>
      <c r="T1984" s="1"/>
      <c r="W1984" s="1"/>
      <c r="X1984" s="1"/>
      <c r="Y1984" s="1"/>
      <c r="Z1984" s="1"/>
    </row>
    <row r="1985" spans="2:26" hidden="1" x14ac:dyDescent="0.3">
      <c r="B1985" s="1"/>
      <c r="C1985" s="1"/>
      <c r="D1985" s="1"/>
      <c r="F1985" s="1"/>
      <c r="G1985" s="3" t="e">
        <f>(TeknologiOppgangNedgangUnik_Vader[[#This Row],[Open]]-TeknologiOppgangNedgangUnik_Vader[[#This Row],[Close]])/TeknologiOppgangNedgangUnik_Vader[[#This Row],[Close]]</f>
        <v>#DIV/0!</v>
      </c>
      <c r="H1985" s="1"/>
      <c r="I1985" s="1"/>
      <c r="J1985" s="1"/>
      <c r="K1985" s="1"/>
      <c r="M1985" s="1"/>
      <c r="N1985" s="1"/>
      <c r="O1985" s="1"/>
      <c r="P1985" s="1"/>
      <c r="Q1985" s="1"/>
      <c r="R1985" s="1"/>
      <c r="S1985" s="1"/>
      <c r="T1985" s="1"/>
      <c r="W1985" s="1"/>
      <c r="X1985" s="1"/>
      <c r="Y1985" s="1"/>
      <c r="Z1985" s="1"/>
    </row>
    <row r="1986" spans="2:26" hidden="1" x14ac:dyDescent="0.3">
      <c r="B1986" s="1"/>
      <c r="C1986" s="1"/>
      <c r="D1986" s="1"/>
      <c r="F1986" s="1"/>
      <c r="G1986" s="3" t="e">
        <f>(TeknologiOppgangNedgangUnik_Vader[[#This Row],[Open]]-TeknologiOppgangNedgangUnik_Vader[[#This Row],[Close]])/TeknologiOppgangNedgangUnik_Vader[[#This Row],[Close]]</f>
        <v>#DIV/0!</v>
      </c>
      <c r="H1986" s="1"/>
      <c r="I1986" s="1"/>
      <c r="J1986" s="1"/>
      <c r="K1986" s="1"/>
      <c r="M1986" s="1"/>
      <c r="N1986" s="1"/>
      <c r="O1986" s="1"/>
      <c r="P1986" s="1"/>
      <c r="Q1986" s="1"/>
      <c r="R1986" s="1"/>
      <c r="S1986" s="1"/>
      <c r="T1986" s="1"/>
      <c r="W1986" s="1"/>
      <c r="X1986" s="1"/>
      <c r="Y1986" s="1"/>
      <c r="Z1986" s="1"/>
    </row>
    <row r="1987" spans="2:26" hidden="1" x14ac:dyDescent="0.3">
      <c r="B1987" s="1"/>
      <c r="C1987" s="1"/>
      <c r="D1987" s="1"/>
      <c r="F1987" s="1"/>
      <c r="G1987" s="3" t="e">
        <f>(TeknologiOppgangNedgangUnik_Vader[[#This Row],[Open]]-TeknologiOppgangNedgangUnik_Vader[[#This Row],[Close]])/TeknologiOppgangNedgangUnik_Vader[[#This Row],[Close]]</f>
        <v>#DIV/0!</v>
      </c>
      <c r="H1987" s="1"/>
      <c r="I1987" s="1"/>
      <c r="J1987" s="1"/>
      <c r="K1987" s="1"/>
      <c r="M1987" s="1"/>
      <c r="N1987" s="1"/>
      <c r="O1987" s="1"/>
      <c r="P1987" s="1"/>
      <c r="Q1987" s="1"/>
      <c r="R1987" s="1"/>
      <c r="S1987" s="1"/>
      <c r="T1987" s="1"/>
      <c r="W1987" s="1"/>
      <c r="X1987" s="1"/>
      <c r="Y1987" s="1"/>
      <c r="Z1987" s="1"/>
    </row>
    <row r="1988" spans="2:26" hidden="1" x14ac:dyDescent="0.3">
      <c r="B1988" s="1"/>
      <c r="C1988" s="1"/>
      <c r="D1988" s="1"/>
      <c r="F1988" s="1"/>
      <c r="G1988" s="3" t="e">
        <f>(TeknologiOppgangNedgangUnik_Vader[[#This Row],[Open]]-TeknologiOppgangNedgangUnik_Vader[[#This Row],[Close]])/TeknologiOppgangNedgangUnik_Vader[[#This Row],[Close]]</f>
        <v>#DIV/0!</v>
      </c>
      <c r="H1988" s="1"/>
      <c r="I1988" s="1"/>
      <c r="J1988" s="1"/>
      <c r="K1988" s="1"/>
      <c r="M1988" s="1"/>
      <c r="N1988" s="1"/>
      <c r="O1988" s="1"/>
      <c r="P1988" s="1"/>
      <c r="Q1988" s="1"/>
      <c r="R1988" s="1"/>
      <c r="S1988" s="1"/>
      <c r="T1988" s="1"/>
      <c r="W1988" s="1"/>
      <c r="X1988" s="1"/>
      <c r="Y1988" s="1"/>
      <c r="Z1988" s="1"/>
    </row>
    <row r="1989" spans="2:26" hidden="1" x14ac:dyDescent="0.3">
      <c r="B1989" s="1"/>
      <c r="C1989" s="1"/>
      <c r="D1989" s="1"/>
      <c r="F1989" s="1"/>
      <c r="G1989" s="3" t="e">
        <f>(TeknologiOppgangNedgangUnik_Vader[[#This Row],[Open]]-TeknologiOppgangNedgangUnik_Vader[[#This Row],[Close]])/TeknologiOppgangNedgangUnik_Vader[[#This Row],[Close]]</f>
        <v>#DIV/0!</v>
      </c>
      <c r="H1989" s="1"/>
      <c r="I1989" s="1"/>
      <c r="J1989" s="1"/>
      <c r="K1989" s="1"/>
      <c r="M1989" s="1"/>
      <c r="N1989" s="1"/>
      <c r="O1989" s="1"/>
      <c r="P1989" s="1"/>
      <c r="Q1989" s="1"/>
      <c r="R1989" s="1"/>
      <c r="S1989" s="1"/>
      <c r="T1989" s="1"/>
      <c r="W1989" s="1"/>
      <c r="X1989" s="1"/>
      <c r="Y1989" s="1"/>
      <c r="Z1989" s="1"/>
    </row>
    <row r="1990" spans="2:26" hidden="1" x14ac:dyDescent="0.3">
      <c r="B1990" s="1"/>
      <c r="C1990" s="1"/>
      <c r="D1990" s="1"/>
      <c r="F1990" s="1"/>
      <c r="G1990" s="3" t="e">
        <f>(TeknologiOppgangNedgangUnik_Vader[[#This Row],[Open]]-TeknologiOppgangNedgangUnik_Vader[[#This Row],[Close]])/TeknologiOppgangNedgangUnik_Vader[[#This Row],[Close]]</f>
        <v>#DIV/0!</v>
      </c>
      <c r="H1990" s="1"/>
      <c r="I1990" s="1"/>
      <c r="J1990" s="1"/>
      <c r="K1990" s="1"/>
      <c r="M1990" s="1"/>
      <c r="N1990" s="1"/>
      <c r="O1990" s="1"/>
      <c r="P1990" s="1"/>
      <c r="Q1990" s="1"/>
      <c r="R1990" s="1"/>
      <c r="S1990" s="1"/>
      <c r="T1990" s="1"/>
      <c r="W1990" s="1"/>
      <c r="X1990" s="1"/>
      <c r="Y1990" s="1"/>
      <c r="Z1990" s="1"/>
    </row>
    <row r="1991" spans="2:26" hidden="1" x14ac:dyDescent="0.3">
      <c r="B1991" s="1"/>
      <c r="C1991" s="1"/>
      <c r="D1991" s="1"/>
      <c r="F1991" s="1"/>
      <c r="G1991" s="3" t="e">
        <f>(TeknologiOppgangNedgangUnik_Vader[[#This Row],[Open]]-TeknologiOppgangNedgangUnik_Vader[[#This Row],[Close]])/TeknologiOppgangNedgangUnik_Vader[[#This Row],[Close]]</f>
        <v>#DIV/0!</v>
      </c>
      <c r="H1991" s="1"/>
      <c r="I1991" s="1"/>
      <c r="J1991" s="1"/>
      <c r="K1991" s="1"/>
      <c r="M1991" s="1"/>
      <c r="N1991" s="1"/>
      <c r="O1991" s="1"/>
      <c r="P1991" s="1"/>
      <c r="Q1991" s="1"/>
      <c r="R1991" s="1"/>
      <c r="S1991" s="1"/>
      <c r="T1991" s="1"/>
      <c r="W1991" s="1"/>
      <c r="X1991" s="1"/>
      <c r="Y1991" s="1"/>
      <c r="Z1991" s="1"/>
    </row>
    <row r="1992" spans="2:26" hidden="1" x14ac:dyDescent="0.3">
      <c r="B1992" s="1"/>
      <c r="C1992" s="1"/>
      <c r="D1992" s="1"/>
      <c r="F1992" s="1"/>
      <c r="G1992" s="3" t="e">
        <f>(TeknologiOppgangNedgangUnik_Vader[[#This Row],[Open]]-TeknologiOppgangNedgangUnik_Vader[[#This Row],[Close]])/TeknologiOppgangNedgangUnik_Vader[[#This Row],[Close]]</f>
        <v>#DIV/0!</v>
      </c>
      <c r="H1992" s="1"/>
      <c r="I1992" s="1"/>
      <c r="J1992" s="1"/>
      <c r="K1992" s="1"/>
      <c r="M1992" s="1"/>
      <c r="N1992" s="1"/>
      <c r="O1992" s="1"/>
      <c r="P1992" s="1"/>
      <c r="Q1992" s="1"/>
      <c r="R1992" s="1"/>
      <c r="S1992" s="1"/>
      <c r="T1992" s="1"/>
      <c r="W1992" s="1"/>
      <c r="X1992" s="1"/>
      <c r="Y1992" s="1"/>
      <c r="Z1992" s="1"/>
    </row>
    <row r="1993" spans="2:26" hidden="1" x14ac:dyDescent="0.3">
      <c r="B1993" s="1"/>
      <c r="C1993" s="1"/>
      <c r="D1993" s="1"/>
      <c r="F1993" s="1"/>
      <c r="G1993" s="3" t="e">
        <f>(TeknologiOppgangNedgangUnik_Vader[[#This Row],[Open]]-TeknologiOppgangNedgangUnik_Vader[[#This Row],[Close]])/TeknologiOppgangNedgangUnik_Vader[[#This Row],[Close]]</f>
        <v>#DIV/0!</v>
      </c>
      <c r="H1993" s="1"/>
      <c r="I1993" s="1"/>
      <c r="J1993" s="1"/>
      <c r="K1993" s="1"/>
      <c r="M1993" s="1"/>
      <c r="N1993" s="1"/>
      <c r="O1993" s="1"/>
      <c r="P1993" s="1"/>
      <c r="Q1993" s="1"/>
      <c r="R1993" s="1"/>
      <c r="S1993" s="1"/>
      <c r="T1993" s="1"/>
      <c r="W1993" s="1"/>
      <c r="X1993" s="1"/>
      <c r="Y1993" s="1"/>
      <c r="Z1993" s="1"/>
    </row>
    <row r="1994" spans="2:26" hidden="1" x14ac:dyDescent="0.3">
      <c r="B1994" s="1"/>
      <c r="C1994" s="1"/>
      <c r="D1994" s="1"/>
      <c r="F1994" s="1"/>
      <c r="G1994" s="3" t="e">
        <f>(TeknologiOppgangNedgangUnik_Vader[[#This Row],[Open]]-TeknologiOppgangNedgangUnik_Vader[[#This Row],[Close]])/TeknologiOppgangNedgangUnik_Vader[[#This Row],[Close]]</f>
        <v>#DIV/0!</v>
      </c>
      <c r="H1994" s="1"/>
      <c r="I1994" s="1"/>
      <c r="J1994" s="1"/>
      <c r="K1994" s="1"/>
      <c r="M1994" s="1"/>
      <c r="N1994" s="1"/>
      <c r="O1994" s="1"/>
      <c r="P1994" s="1"/>
      <c r="Q1994" s="1"/>
      <c r="R1994" s="1"/>
      <c r="S1994" s="1"/>
      <c r="T1994" s="1"/>
      <c r="W1994" s="1"/>
      <c r="X1994" s="1"/>
      <c r="Y1994" s="1"/>
      <c r="Z1994" s="1"/>
    </row>
    <row r="1995" spans="2:26" hidden="1" x14ac:dyDescent="0.3">
      <c r="B1995" s="1"/>
      <c r="C1995" s="1"/>
      <c r="D1995" s="1"/>
      <c r="F1995" s="1"/>
      <c r="G1995" s="3" t="e">
        <f>(TeknologiOppgangNedgangUnik_Vader[[#This Row],[Open]]-TeknologiOppgangNedgangUnik_Vader[[#This Row],[Close]])/TeknologiOppgangNedgangUnik_Vader[[#This Row],[Close]]</f>
        <v>#DIV/0!</v>
      </c>
      <c r="H1995" s="1"/>
      <c r="I1995" s="1"/>
      <c r="J1995" s="1"/>
      <c r="K1995" s="1"/>
      <c r="M1995" s="1"/>
      <c r="N1995" s="1"/>
      <c r="O1995" s="1"/>
      <c r="P1995" s="1"/>
      <c r="Q1995" s="1"/>
      <c r="R1995" s="1"/>
      <c r="S1995" s="1"/>
      <c r="T1995" s="1"/>
      <c r="W1995" s="1"/>
      <c r="X1995" s="1"/>
      <c r="Y1995" s="1"/>
      <c r="Z1995" s="1"/>
    </row>
    <row r="1996" spans="2:26" hidden="1" x14ac:dyDescent="0.3">
      <c r="B1996" s="1"/>
      <c r="C1996" s="1"/>
      <c r="D1996" s="1"/>
      <c r="F1996" s="1"/>
      <c r="G1996" s="3" t="e">
        <f>(TeknologiOppgangNedgangUnik_Vader[[#This Row],[Open]]-TeknologiOppgangNedgangUnik_Vader[[#This Row],[Close]])/TeknologiOppgangNedgangUnik_Vader[[#This Row],[Close]]</f>
        <v>#DIV/0!</v>
      </c>
      <c r="H1996" s="1"/>
      <c r="I1996" s="1"/>
      <c r="J1996" s="1"/>
      <c r="K1996" s="1"/>
      <c r="M1996" s="1"/>
      <c r="N1996" s="1"/>
      <c r="O1996" s="1"/>
      <c r="P1996" s="1"/>
      <c r="Q1996" s="1"/>
      <c r="R1996" s="1"/>
      <c r="S1996" s="1"/>
      <c r="T1996" s="1"/>
      <c r="W1996" s="1"/>
      <c r="X1996" s="1"/>
      <c r="Y1996" s="1"/>
      <c r="Z1996" s="1"/>
    </row>
    <row r="1997" spans="2:26" hidden="1" x14ac:dyDescent="0.3">
      <c r="B1997" s="1"/>
      <c r="C1997" s="1"/>
      <c r="D1997" s="1"/>
      <c r="F1997" s="1"/>
      <c r="G1997" s="3" t="e">
        <f>(TeknologiOppgangNedgangUnik_Vader[[#This Row],[Open]]-TeknologiOppgangNedgangUnik_Vader[[#This Row],[Close]])/TeknologiOppgangNedgangUnik_Vader[[#This Row],[Close]]</f>
        <v>#DIV/0!</v>
      </c>
      <c r="H1997" s="1"/>
      <c r="I1997" s="1"/>
      <c r="J1997" s="1"/>
      <c r="K1997" s="1"/>
      <c r="M1997" s="1"/>
      <c r="N1997" s="1"/>
      <c r="O1997" s="1"/>
      <c r="P1997" s="1"/>
      <c r="Q1997" s="1"/>
      <c r="R1997" s="1"/>
      <c r="S1997" s="1"/>
      <c r="T1997" s="1"/>
      <c r="W1997" s="1"/>
      <c r="X1997" s="1"/>
      <c r="Y1997" s="1"/>
      <c r="Z1997" s="1"/>
    </row>
    <row r="1998" spans="2:26" hidden="1" x14ac:dyDescent="0.3">
      <c r="B1998" s="1"/>
      <c r="C1998" s="1"/>
      <c r="D1998" s="1"/>
      <c r="F1998" s="1"/>
      <c r="G1998" s="3" t="e">
        <f>(TeknologiOppgangNedgangUnik_Vader[[#This Row],[Open]]-TeknologiOppgangNedgangUnik_Vader[[#This Row],[Close]])/TeknologiOppgangNedgangUnik_Vader[[#This Row],[Close]]</f>
        <v>#DIV/0!</v>
      </c>
      <c r="H1998" s="1"/>
      <c r="I1998" s="1"/>
      <c r="J1998" s="1"/>
      <c r="K1998" s="1"/>
      <c r="M1998" s="1"/>
      <c r="N1998" s="1"/>
      <c r="O1998" s="1"/>
      <c r="P1998" s="1"/>
      <c r="Q1998" s="1"/>
      <c r="R1998" s="1"/>
      <c r="S1998" s="1"/>
      <c r="T1998" s="1"/>
      <c r="W1998" s="1"/>
      <c r="X1998" s="1"/>
      <c r="Y1998" s="1"/>
      <c r="Z1998" s="1"/>
    </row>
    <row r="1999" spans="2:26" hidden="1" x14ac:dyDescent="0.3">
      <c r="B1999" s="1"/>
      <c r="C1999" s="1"/>
      <c r="D1999" s="1"/>
      <c r="F1999" s="1"/>
      <c r="G1999" s="3" t="e">
        <f>(TeknologiOppgangNedgangUnik_Vader[[#This Row],[Open]]-TeknologiOppgangNedgangUnik_Vader[[#This Row],[Close]])/TeknologiOppgangNedgangUnik_Vader[[#This Row],[Close]]</f>
        <v>#DIV/0!</v>
      </c>
      <c r="H1999" s="1"/>
      <c r="I1999" s="1"/>
      <c r="J1999" s="1"/>
      <c r="K1999" s="1"/>
      <c r="M1999" s="1"/>
      <c r="N1999" s="1"/>
      <c r="O1999" s="1"/>
      <c r="P1999" s="1"/>
      <c r="Q1999" s="1"/>
      <c r="R1999" s="1"/>
      <c r="S1999" s="1"/>
      <c r="T1999" s="1"/>
      <c r="W1999" s="1"/>
      <c r="X1999" s="1"/>
      <c r="Y1999" s="1"/>
      <c r="Z1999" s="1"/>
    </row>
    <row r="2000" spans="2:26" hidden="1" x14ac:dyDescent="0.3">
      <c r="B2000" s="1"/>
      <c r="C2000" s="1"/>
      <c r="D2000" s="1"/>
      <c r="F2000" s="1"/>
      <c r="G2000" s="3" t="e">
        <f>(TeknologiOppgangNedgangUnik_Vader[[#This Row],[Open]]-TeknologiOppgangNedgangUnik_Vader[[#This Row],[Close]])/TeknologiOppgangNedgangUnik_Vader[[#This Row],[Close]]</f>
        <v>#DIV/0!</v>
      </c>
      <c r="H2000" s="1"/>
      <c r="I2000" s="1"/>
      <c r="J2000" s="1"/>
      <c r="K2000" s="1"/>
      <c r="M2000" s="1"/>
      <c r="N2000" s="1"/>
      <c r="O2000" s="1"/>
      <c r="P2000" s="1"/>
      <c r="Q2000" s="1"/>
      <c r="R2000" s="1"/>
      <c r="S2000" s="1"/>
      <c r="T2000" s="1"/>
      <c r="W2000" s="1"/>
      <c r="X2000" s="1"/>
      <c r="Y2000" s="1"/>
      <c r="Z2000" s="1"/>
    </row>
    <row r="2001" spans="2:26" hidden="1" x14ac:dyDescent="0.3">
      <c r="B2001" s="1"/>
      <c r="C2001" s="1"/>
      <c r="D2001" s="1"/>
      <c r="F2001" s="1"/>
      <c r="G2001" s="3" t="e">
        <f>(TeknologiOppgangNedgangUnik_Vader[[#This Row],[Open]]-TeknologiOppgangNedgangUnik_Vader[[#This Row],[Close]])/TeknologiOppgangNedgangUnik_Vader[[#This Row],[Close]]</f>
        <v>#DIV/0!</v>
      </c>
      <c r="H2001" s="1"/>
      <c r="I2001" s="1"/>
      <c r="J2001" s="1"/>
      <c r="K2001" s="1"/>
      <c r="M2001" s="1"/>
      <c r="N2001" s="1"/>
      <c r="O2001" s="1"/>
      <c r="P2001" s="1"/>
      <c r="Q2001" s="1"/>
      <c r="R2001" s="1"/>
      <c r="S2001" s="1"/>
      <c r="T2001" s="1"/>
      <c r="W2001" s="1"/>
      <c r="X2001" s="1"/>
      <c r="Y2001" s="1"/>
      <c r="Z2001" s="1"/>
    </row>
    <row r="2002" spans="2:26" hidden="1" x14ac:dyDescent="0.3">
      <c r="B2002" s="1"/>
      <c r="C2002" s="1"/>
      <c r="D2002" s="1"/>
      <c r="F2002" s="1"/>
      <c r="G2002" s="3" t="e">
        <f>(TeknologiOppgangNedgangUnik_Vader[[#This Row],[Open]]-TeknologiOppgangNedgangUnik_Vader[[#This Row],[Close]])/TeknologiOppgangNedgangUnik_Vader[[#This Row],[Close]]</f>
        <v>#DIV/0!</v>
      </c>
      <c r="H2002" s="1"/>
      <c r="I2002" s="1"/>
      <c r="J2002" s="1"/>
      <c r="K2002" s="1"/>
      <c r="M2002" s="1"/>
      <c r="N2002" s="1"/>
      <c r="O2002" s="1"/>
      <c r="P2002" s="1"/>
      <c r="Q2002" s="1"/>
      <c r="R2002" s="1"/>
      <c r="S2002" s="1"/>
      <c r="T2002" s="1"/>
      <c r="W2002" s="1"/>
      <c r="X2002" s="1"/>
      <c r="Y2002" s="1"/>
      <c r="Z2002" s="1"/>
    </row>
    <row r="2003" spans="2:26" hidden="1" x14ac:dyDescent="0.3">
      <c r="B2003" s="1"/>
      <c r="C2003" s="1"/>
      <c r="D2003" s="1"/>
      <c r="F2003" s="1"/>
      <c r="G2003" s="3" t="e">
        <f>(TeknologiOppgangNedgangUnik_Vader[[#This Row],[Open]]-TeknologiOppgangNedgangUnik_Vader[[#This Row],[Close]])/TeknologiOppgangNedgangUnik_Vader[[#This Row],[Close]]</f>
        <v>#DIV/0!</v>
      </c>
      <c r="H2003" s="1"/>
      <c r="I2003" s="1"/>
      <c r="J2003" s="1"/>
      <c r="K2003" s="1"/>
      <c r="M2003" s="1"/>
      <c r="N2003" s="1"/>
      <c r="O2003" s="1"/>
      <c r="P2003" s="1"/>
      <c r="Q2003" s="1"/>
      <c r="R2003" s="1"/>
      <c r="S2003" s="1"/>
      <c r="T2003" s="1"/>
      <c r="W2003" s="1"/>
      <c r="X2003" s="1"/>
      <c r="Y2003" s="1"/>
      <c r="Z2003" s="1"/>
    </row>
    <row r="2004" spans="2:26" hidden="1" x14ac:dyDescent="0.3">
      <c r="B2004" s="1"/>
      <c r="C2004" s="1"/>
      <c r="D2004" s="1"/>
      <c r="F2004" s="1"/>
      <c r="G2004" s="3" t="e">
        <f>(TeknologiOppgangNedgangUnik_Vader[[#This Row],[Open]]-TeknologiOppgangNedgangUnik_Vader[[#This Row],[Close]])/TeknologiOppgangNedgangUnik_Vader[[#This Row],[Close]]</f>
        <v>#DIV/0!</v>
      </c>
      <c r="H2004" s="1"/>
      <c r="I2004" s="1"/>
      <c r="J2004" s="1"/>
      <c r="K2004" s="1"/>
      <c r="M2004" s="1"/>
      <c r="N2004" s="1"/>
      <c r="O2004" s="1"/>
      <c r="P2004" s="1"/>
      <c r="Q2004" s="1"/>
      <c r="R2004" s="1"/>
      <c r="S2004" s="1"/>
      <c r="T2004" s="1"/>
      <c r="W2004" s="1"/>
      <c r="X2004" s="1"/>
      <c r="Y2004" s="1"/>
      <c r="Z2004" s="1"/>
    </row>
    <row r="2005" spans="2:26" hidden="1" x14ac:dyDescent="0.3">
      <c r="B2005" s="1"/>
      <c r="C2005" s="1"/>
      <c r="D2005" s="1"/>
      <c r="F2005" s="1"/>
      <c r="G2005" s="3" t="e">
        <f>(TeknologiOppgangNedgangUnik_Vader[[#This Row],[Open]]-TeknologiOppgangNedgangUnik_Vader[[#This Row],[Close]])/TeknologiOppgangNedgangUnik_Vader[[#This Row],[Close]]</f>
        <v>#DIV/0!</v>
      </c>
      <c r="H2005" s="1"/>
      <c r="I2005" s="1"/>
      <c r="J2005" s="1"/>
      <c r="K2005" s="1"/>
      <c r="M2005" s="1"/>
      <c r="N2005" s="1"/>
      <c r="O2005" s="1"/>
      <c r="P2005" s="1"/>
      <c r="Q2005" s="1"/>
      <c r="R2005" s="1"/>
      <c r="S2005" s="1"/>
      <c r="T2005" s="1"/>
      <c r="W2005" s="1"/>
      <c r="X2005" s="1"/>
      <c r="Y2005" s="1"/>
      <c r="Z2005" s="1"/>
    </row>
    <row r="2006" spans="2:26" hidden="1" x14ac:dyDescent="0.3">
      <c r="B2006" s="1"/>
      <c r="C2006" s="1"/>
      <c r="D2006" s="1"/>
      <c r="F2006" s="1"/>
      <c r="G2006" s="3" t="e">
        <f>(TeknologiOppgangNedgangUnik_Vader[[#This Row],[Open]]-TeknologiOppgangNedgangUnik_Vader[[#This Row],[Close]])/TeknologiOppgangNedgangUnik_Vader[[#This Row],[Close]]</f>
        <v>#DIV/0!</v>
      </c>
      <c r="H2006" s="1"/>
      <c r="I2006" s="1"/>
      <c r="J2006" s="1"/>
      <c r="K2006" s="1"/>
      <c r="M2006" s="1"/>
      <c r="N2006" s="1"/>
      <c r="O2006" s="1"/>
      <c r="P2006" s="1"/>
      <c r="Q2006" s="1"/>
      <c r="R2006" s="1"/>
      <c r="S2006" s="1"/>
      <c r="T2006" s="1"/>
      <c r="W2006" s="1"/>
      <c r="X2006" s="1"/>
      <c r="Y2006" s="1"/>
      <c r="Z2006" s="1"/>
    </row>
    <row r="2007" spans="2:26" hidden="1" x14ac:dyDescent="0.3">
      <c r="B2007" s="1"/>
      <c r="C2007" s="1"/>
      <c r="D2007" s="1"/>
      <c r="F2007" s="1"/>
      <c r="G2007" s="3" t="e">
        <f>(TeknologiOppgangNedgangUnik_Vader[[#This Row],[Open]]-TeknologiOppgangNedgangUnik_Vader[[#This Row],[Close]])/TeknologiOppgangNedgangUnik_Vader[[#This Row],[Close]]</f>
        <v>#DIV/0!</v>
      </c>
      <c r="H2007" s="1"/>
      <c r="I2007" s="1"/>
      <c r="J2007" s="1"/>
      <c r="K2007" s="1"/>
      <c r="M2007" s="1"/>
      <c r="N2007" s="1"/>
      <c r="O2007" s="1"/>
      <c r="P2007" s="1"/>
      <c r="Q2007" s="1"/>
      <c r="R2007" s="1"/>
      <c r="S2007" s="1"/>
      <c r="T2007" s="1"/>
      <c r="W2007" s="1"/>
      <c r="X2007" s="1"/>
      <c r="Y2007" s="1"/>
      <c r="Z2007" s="1"/>
    </row>
    <row r="2008" spans="2:26" hidden="1" x14ac:dyDescent="0.3">
      <c r="B2008" s="1"/>
      <c r="C2008" s="1"/>
      <c r="D2008" s="1"/>
      <c r="F2008" s="1"/>
      <c r="G2008" s="3" t="e">
        <f>(TeknologiOppgangNedgangUnik_Vader[[#This Row],[Open]]-TeknologiOppgangNedgangUnik_Vader[[#This Row],[Close]])/TeknologiOppgangNedgangUnik_Vader[[#This Row],[Close]]</f>
        <v>#DIV/0!</v>
      </c>
      <c r="H2008" s="1"/>
      <c r="I2008" s="1"/>
      <c r="J2008" s="1"/>
      <c r="K2008" s="1"/>
      <c r="M2008" s="1"/>
      <c r="N2008" s="1"/>
      <c r="O2008" s="1"/>
      <c r="P2008" s="1"/>
      <c r="Q2008" s="1"/>
      <c r="R2008" s="1"/>
      <c r="S2008" s="1"/>
      <c r="T2008" s="1"/>
      <c r="W2008" s="1"/>
      <c r="X2008" s="1"/>
      <c r="Y2008" s="1"/>
      <c r="Z2008" s="1"/>
    </row>
    <row r="2009" spans="2:26" hidden="1" x14ac:dyDescent="0.3">
      <c r="B2009" s="1"/>
      <c r="C2009" s="1"/>
      <c r="D2009" s="1"/>
      <c r="F2009" s="1"/>
      <c r="G2009" s="3" t="e">
        <f>(TeknologiOppgangNedgangUnik_Vader[[#This Row],[Open]]-TeknologiOppgangNedgangUnik_Vader[[#This Row],[Close]])/TeknologiOppgangNedgangUnik_Vader[[#This Row],[Close]]</f>
        <v>#DIV/0!</v>
      </c>
      <c r="H2009" s="1"/>
      <c r="I2009" s="1"/>
      <c r="J2009" s="1"/>
      <c r="K2009" s="1"/>
      <c r="M2009" s="1"/>
      <c r="N2009" s="1"/>
      <c r="O2009" s="1"/>
      <c r="P2009" s="1"/>
      <c r="Q2009" s="1"/>
      <c r="R2009" s="1"/>
      <c r="S2009" s="1"/>
      <c r="T2009" s="1"/>
      <c r="W2009" s="1"/>
      <c r="X2009" s="1"/>
      <c r="Y2009" s="1"/>
      <c r="Z2009" s="1"/>
    </row>
    <row r="2010" spans="2:26" hidden="1" x14ac:dyDescent="0.3">
      <c r="B2010" s="1"/>
      <c r="C2010" s="1"/>
      <c r="D2010" s="1"/>
      <c r="F2010" s="1"/>
      <c r="G2010" s="3" t="e">
        <f>(TeknologiOppgangNedgangUnik_Vader[[#This Row],[Open]]-TeknologiOppgangNedgangUnik_Vader[[#This Row],[Close]])/TeknologiOppgangNedgangUnik_Vader[[#This Row],[Close]]</f>
        <v>#DIV/0!</v>
      </c>
      <c r="H2010" s="1"/>
      <c r="I2010" s="1"/>
      <c r="J2010" s="1"/>
      <c r="K2010" s="1"/>
      <c r="M2010" s="1"/>
      <c r="N2010" s="1"/>
      <c r="O2010" s="1"/>
      <c r="P2010" s="1"/>
      <c r="Q2010" s="1"/>
      <c r="R2010" s="1"/>
      <c r="S2010" s="1"/>
      <c r="T2010" s="1"/>
      <c r="W2010" s="1"/>
      <c r="X2010" s="1"/>
      <c r="Y2010" s="1"/>
      <c r="Z2010" s="1"/>
    </row>
    <row r="2011" spans="2:26" hidden="1" x14ac:dyDescent="0.3">
      <c r="B2011" s="1"/>
      <c r="C2011" s="1"/>
      <c r="D2011" s="1"/>
      <c r="F2011" s="1"/>
      <c r="G2011" s="3" t="e">
        <f>(TeknologiOppgangNedgangUnik_Vader[[#This Row],[Open]]-TeknologiOppgangNedgangUnik_Vader[[#This Row],[Close]])/TeknologiOppgangNedgangUnik_Vader[[#This Row],[Close]]</f>
        <v>#DIV/0!</v>
      </c>
      <c r="H2011" s="1"/>
      <c r="I2011" s="1"/>
      <c r="J2011" s="1"/>
      <c r="K2011" s="1"/>
      <c r="M2011" s="1"/>
      <c r="N2011" s="1"/>
      <c r="O2011" s="1"/>
      <c r="P2011" s="1"/>
      <c r="Q2011" s="1"/>
      <c r="R2011" s="1"/>
      <c r="S2011" s="1"/>
      <c r="T2011" s="1"/>
      <c r="W2011" s="1"/>
      <c r="X2011" s="1"/>
      <c r="Y2011" s="1"/>
      <c r="Z2011" s="1"/>
    </row>
    <row r="2012" spans="2:26" hidden="1" x14ac:dyDescent="0.3">
      <c r="B2012" s="1"/>
      <c r="C2012" s="1"/>
      <c r="D2012" s="1"/>
      <c r="F2012" s="1"/>
      <c r="G2012" s="3" t="e">
        <f>(TeknologiOppgangNedgangUnik_Vader[[#This Row],[Open]]-TeknologiOppgangNedgangUnik_Vader[[#This Row],[Close]])/TeknologiOppgangNedgangUnik_Vader[[#This Row],[Close]]</f>
        <v>#DIV/0!</v>
      </c>
      <c r="H2012" s="1"/>
      <c r="I2012" s="1"/>
      <c r="J2012" s="1"/>
      <c r="K2012" s="1"/>
      <c r="M2012" s="1"/>
      <c r="N2012" s="1"/>
      <c r="O2012" s="1"/>
      <c r="P2012" s="1"/>
      <c r="Q2012" s="1"/>
      <c r="R2012" s="1"/>
      <c r="S2012" s="1"/>
      <c r="T2012" s="1"/>
      <c r="W2012" s="1"/>
      <c r="X2012" s="1"/>
      <c r="Y2012" s="1"/>
      <c r="Z2012" s="1"/>
    </row>
    <row r="2013" spans="2:26" hidden="1" x14ac:dyDescent="0.3">
      <c r="B2013" s="1"/>
      <c r="C2013" s="1"/>
      <c r="D2013" s="1"/>
      <c r="F2013" s="1"/>
      <c r="G2013" s="3" t="e">
        <f>(TeknologiOppgangNedgangUnik_Vader[[#This Row],[Open]]-TeknologiOppgangNedgangUnik_Vader[[#This Row],[Close]])/TeknologiOppgangNedgangUnik_Vader[[#This Row],[Close]]</f>
        <v>#DIV/0!</v>
      </c>
      <c r="H2013" s="1"/>
      <c r="I2013" s="1"/>
      <c r="J2013" s="1"/>
      <c r="K2013" s="1"/>
      <c r="M2013" s="1"/>
      <c r="N2013" s="1"/>
      <c r="O2013" s="1"/>
      <c r="P2013" s="1"/>
      <c r="Q2013" s="1"/>
      <c r="R2013" s="1"/>
      <c r="S2013" s="1"/>
      <c r="T2013" s="1"/>
      <c r="W2013" s="1"/>
      <c r="X2013" s="1"/>
      <c r="Y2013" s="1"/>
      <c r="Z2013" s="1"/>
    </row>
    <row r="2014" spans="2:26" hidden="1" x14ac:dyDescent="0.3">
      <c r="B2014" s="1"/>
      <c r="C2014" s="1"/>
      <c r="D2014" s="1"/>
      <c r="F2014" s="1"/>
      <c r="G2014" s="3" t="e">
        <f>(TeknologiOppgangNedgangUnik_Vader[[#This Row],[Open]]-TeknologiOppgangNedgangUnik_Vader[[#This Row],[Close]])/TeknologiOppgangNedgangUnik_Vader[[#This Row],[Close]]</f>
        <v>#DIV/0!</v>
      </c>
      <c r="H2014" s="1"/>
      <c r="I2014" s="1"/>
      <c r="J2014" s="1"/>
      <c r="K2014" s="1"/>
      <c r="M2014" s="1"/>
      <c r="N2014" s="1"/>
      <c r="O2014" s="1"/>
      <c r="P2014" s="1"/>
      <c r="Q2014" s="1"/>
      <c r="R2014" s="1"/>
      <c r="S2014" s="1"/>
      <c r="T2014" s="1"/>
      <c r="W2014" s="1"/>
      <c r="X2014" s="1"/>
      <c r="Y2014" s="1"/>
      <c r="Z2014" s="1"/>
    </row>
    <row r="2015" spans="2:26" hidden="1" x14ac:dyDescent="0.3">
      <c r="B2015" s="1"/>
      <c r="C2015" s="1"/>
      <c r="D2015" s="1"/>
      <c r="F2015" s="1"/>
      <c r="G2015" s="3" t="e">
        <f>(TeknologiOppgangNedgangUnik_Vader[[#This Row],[Open]]-TeknologiOppgangNedgangUnik_Vader[[#This Row],[Close]])/TeknologiOppgangNedgangUnik_Vader[[#This Row],[Close]]</f>
        <v>#DIV/0!</v>
      </c>
      <c r="H2015" s="1"/>
      <c r="I2015" s="1"/>
      <c r="J2015" s="1"/>
      <c r="K2015" s="1"/>
      <c r="M2015" s="1"/>
      <c r="N2015" s="1"/>
      <c r="O2015" s="1"/>
      <c r="P2015" s="1"/>
      <c r="Q2015" s="1"/>
      <c r="R2015" s="1"/>
      <c r="S2015" s="1"/>
      <c r="T2015" s="1"/>
      <c r="W2015" s="1"/>
      <c r="X2015" s="1"/>
      <c r="Y2015" s="1"/>
      <c r="Z2015" s="1"/>
    </row>
    <row r="2016" spans="2:26" hidden="1" x14ac:dyDescent="0.3">
      <c r="B2016" s="1"/>
      <c r="C2016" s="1"/>
      <c r="D2016" s="1"/>
      <c r="F2016" s="1"/>
      <c r="G2016" s="3" t="e">
        <f>(TeknologiOppgangNedgangUnik_Vader[[#This Row],[Open]]-TeknologiOppgangNedgangUnik_Vader[[#This Row],[Close]])/TeknologiOppgangNedgangUnik_Vader[[#This Row],[Close]]</f>
        <v>#DIV/0!</v>
      </c>
      <c r="H2016" s="1"/>
      <c r="I2016" s="1"/>
      <c r="J2016" s="1"/>
      <c r="K2016" s="1"/>
      <c r="M2016" s="1"/>
      <c r="N2016" s="1"/>
      <c r="O2016" s="1"/>
      <c r="P2016" s="1"/>
      <c r="Q2016" s="1"/>
      <c r="R2016" s="1"/>
      <c r="S2016" s="1"/>
      <c r="T2016" s="1"/>
      <c r="W2016" s="1"/>
      <c r="X2016" s="1"/>
      <c r="Y2016" s="1"/>
      <c r="Z2016" s="1"/>
    </row>
    <row r="2017" spans="2:26" hidden="1" x14ac:dyDescent="0.3">
      <c r="B2017" s="1"/>
      <c r="C2017" s="1"/>
      <c r="D2017" s="1"/>
      <c r="F2017" s="1"/>
      <c r="G2017" s="3" t="e">
        <f>(TeknologiOppgangNedgangUnik_Vader[[#This Row],[Open]]-TeknologiOppgangNedgangUnik_Vader[[#This Row],[Close]])/TeknologiOppgangNedgangUnik_Vader[[#This Row],[Close]]</f>
        <v>#DIV/0!</v>
      </c>
      <c r="H2017" s="1"/>
      <c r="I2017" s="1"/>
      <c r="J2017" s="1"/>
      <c r="K2017" s="1"/>
      <c r="M2017" s="1"/>
      <c r="N2017" s="1"/>
      <c r="O2017" s="1"/>
      <c r="P2017" s="1"/>
      <c r="Q2017" s="1"/>
      <c r="R2017" s="1"/>
      <c r="S2017" s="1"/>
      <c r="T2017" s="1"/>
      <c r="W2017" s="1"/>
      <c r="X2017" s="1"/>
      <c r="Y2017" s="1"/>
      <c r="Z2017" s="1"/>
    </row>
    <row r="2018" spans="2:26" hidden="1" x14ac:dyDescent="0.3">
      <c r="B2018" s="1"/>
      <c r="C2018" s="1"/>
      <c r="D2018" s="1"/>
      <c r="F2018" s="1"/>
      <c r="G2018" s="3" t="e">
        <f>(TeknologiOppgangNedgangUnik_Vader[[#This Row],[Open]]-TeknologiOppgangNedgangUnik_Vader[[#This Row],[Close]])/TeknologiOppgangNedgangUnik_Vader[[#This Row],[Close]]</f>
        <v>#DIV/0!</v>
      </c>
      <c r="H2018" s="1"/>
      <c r="I2018" s="1"/>
      <c r="J2018" s="1"/>
      <c r="K2018" s="1"/>
      <c r="M2018" s="1"/>
      <c r="N2018" s="1"/>
      <c r="O2018" s="1"/>
      <c r="P2018" s="1"/>
      <c r="Q2018" s="1"/>
      <c r="R2018" s="1"/>
      <c r="S2018" s="1"/>
      <c r="T2018" s="1"/>
      <c r="W2018" s="1"/>
      <c r="X2018" s="1"/>
      <c r="Y2018" s="1"/>
      <c r="Z2018" s="1"/>
    </row>
    <row r="2019" spans="2:26" hidden="1" x14ac:dyDescent="0.3">
      <c r="B2019" s="1"/>
      <c r="C2019" s="1"/>
      <c r="D2019" s="1"/>
      <c r="F2019" s="1"/>
      <c r="G2019" s="3" t="e">
        <f>(TeknologiOppgangNedgangUnik_Vader[[#This Row],[Open]]-TeknologiOppgangNedgangUnik_Vader[[#This Row],[Close]])/TeknologiOppgangNedgangUnik_Vader[[#This Row],[Close]]</f>
        <v>#DIV/0!</v>
      </c>
      <c r="H2019" s="1"/>
      <c r="I2019" s="1"/>
      <c r="J2019" s="1"/>
      <c r="K2019" s="1"/>
      <c r="M2019" s="1"/>
      <c r="N2019" s="1"/>
      <c r="O2019" s="1"/>
      <c r="P2019" s="1"/>
      <c r="Q2019" s="1"/>
      <c r="R2019" s="1"/>
      <c r="S2019" s="1"/>
      <c r="T2019" s="1"/>
      <c r="W2019" s="1"/>
      <c r="X2019" s="1"/>
      <c r="Y2019" s="1"/>
      <c r="Z2019" s="1"/>
    </row>
    <row r="2020" spans="2:26" hidden="1" x14ac:dyDescent="0.3">
      <c r="B2020" s="1"/>
      <c r="C2020" s="1"/>
      <c r="D2020" s="1"/>
      <c r="F2020" s="1"/>
      <c r="G2020" s="3" t="e">
        <f>(TeknologiOppgangNedgangUnik_Vader[[#This Row],[Open]]-TeknologiOppgangNedgangUnik_Vader[[#This Row],[Close]])/TeknologiOppgangNedgangUnik_Vader[[#This Row],[Close]]</f>
        <v>#DIV/0!</v>
      </c>
      <c r="H2020" s="1"/>
      <c r="I2020" s="1"/>
      <c r="J2020" s="1"/>
      <c r="K2020" s="1"/>
      <c r="M2020" s="1"/>
      <c r="N2020" s="1"/>
      <c r="O2020" s="1"/>
      <c r="P2020" s="1"/>
      <c r="Q2020" s="1"/>
      <c r="R2020" s="1"/>
      <c r="S2020" s="1"/>
      <c r="T2020" s="1"/>
      <c r="W2020" s="1"/>
      <c r="X2020" s="1"/>
      <c r="Y2020" s="1"/>
      <c r="Z2020" s="1"/>
    </row>
    <row r="2021" spans="2:26" hidden="1" x14ac:dyDescent="0.3">
      <c r="B2021" s="1"/>
      <c r="C2021" s="1"/>
      <c r="D2021" s="1"/>
      <c r="F2021" s="1"/>
      <c r="G2021" s="3" t="e">
        <f>(TeknologiOppgangNedgangUnik_Vader[[#This Row],[Open]]-TeknologiOppgangNedgangUnik_Vader[[#This Row],[Close]])/TeknologiOppgangNedgangUnik_Vader[[#This Row],[Close]]</f>
        <v>#DIV/0!</v>
      </c>
      <c r="H2021" s="1"/>
      <c r="I2021" s="1"/>
      <c r="J2021" s="1"/>
      <c r="K2021" s="1"/>
      <c r="M2021" s="1"/>
      <c r="N2021" s="1"/>
      <c r="O2021" s="1"/>
      <c r="P2021" s="1"/>
      <c r="Q2021" s="1"/>
      <c r="R2021" s="1"/>
      <c r="S2021" s="1"/>
      <c r="T2021" s="1"/>
      <c r="W2021" s="1"/>
      <c r="X2021" s="1"/>
      <c r="Y2021" s="1"/>
      <c r="Z2021" s="1"/>
    </row>
    <row r="2022" spans="2:26" hidden="1" x14ac:dyDescent="0.3">
      <c r="B2022" s="1"/>
      <c r="C2022" s="1"/>
      <c r="D2022" s="1"/>
      <c r="F2022" s="1"/>
      <c r="G2022" s="3" t="e">
        <f>(TeknologiOppgangNedgangUnik_Vader[[#This Row],[Open]]-TeknologiOppgangNedgangUnik_Vader[[#This Row],[Close]])/TeknologiOppgangNedgangUnik_Vader[[#This Row],[Close]]</f>
        <v>#DIV/0!</v>
      </c>
      <c r="H2022" s="1"/>
      <c r="I2022" s="1"/>
      <c r="J2022" s="1"/>
      <c r="K2022" s="1"/>
      <c r="M2022" s="1"/>
      <c r="N2022" s="1"/>
      <c r="O2022" s="1"/>
      <c r="P2022" s="1"/>
      <c r="Q2022" s="1"/>
      <c r="R2022" s="1"/>
      <c r="S2022" s="1"/>
      <c r="T2022" s="1"/>
      <c r="W2022" s="1"/>
      <c r="X2022" s="1"/>
      <c r="Y2022" s="1"/>
      <c r="Z2022" s="1"/>
    </row>
    <row r="2023" spans="2:26" hidden="1" x14ac:dyDescent="0.3">
      <c r="B2023" s="1"/>
      <c r="C2023" s="1"/>
      <c r="D2023" s="1"/>
      <c r="F2023" s="1"/>
      <c r="G2023" s="3" t="e">
        <f>(TeknologiOppgangNedgangUnik_Vader[[#This Row],[Open]]-TeknologiOppgangNedgangUnik_Vader[[#This Row],[Close]])/TeknologiOppgangNedgangUnik_Vader[[#This Row],[Close]]</f>
        <v>#DIV/0!</v>
      </c>
      <c r="H2023" s="1"/>
      <c r="I2023" s="1"/>
      <c r="J2023" s="1"/>
      <c r="K2023" s="1"/>
      <c r="M2023" s="1"/>
      <c r="N2023" s="1"/>
      <c r="O2023" s="1"/>
      <c r="P2023" s="1"/>
      <c r="Q2023" s="1"/>
      <c r="R2023" s="1"/>
      <c r="S2023" s="1"/>
      <c r="T2023" s="1"/>
      <c r="W2023" s="1"/>
      <c r="X2023" s="1"/>
      <c r="Y2023" s="1"/>
      <c r="Z2023" s="1"/>
    </row>
    <row r="2024" spans="2:26" hidden="1" x14ac:dyDescent="0.3">
      <c r="B2024" s="1"/>
      <c r="C2024" s="1"/>
      <c r="D2024" s="1"/>
      <c r="F2024" s="1"/>
      <c r="G2024" s="3" t="e">
        <f>(TeknologiOppgangNedgangUnik_Vader[[#This Row],[Open]]-TeknologiOppgangNedgangUnik_Vader[[#This Row],[Close]])/TeknologiOppgangNedgangUnik_Vader[[#This Row],[Close]]</f>
        <v>#DIV/0!</v>
      </c>
      <c r="H2024" s="1"/>
      <c r="I2024" s="1"/>
      <c r="J2024" s="1"/>
      <c r="K2024" s="1"/>
      <c r="M2024" s="1"/>
      <c r="N2024" s="1"/>
      <c r="O2024" s="1"/>
      <c r="P2024" s="1"/>
      <c r="Q2024" s="1"/>
      <c r="R2024" s="1"/>
      <c r="S2024" s="1"/>
      <c r="T2024" s="1"/>
      <c r="W2024" s="1"/>
      <c r="X2024" s="1"/>
      <c r="Y2024" s="1"/>
      <c r="Z2024" s="1"/>
    </row>
    <row r="2025" spans="2:26" hidden="1" x14ac:dyDescent="0.3">
      <c r="B2025" s="1"/>
      <c r="C2025" s="1"/>
      <c r="D2025" s="1"/>
      <c r="F2025" s="1"/>
      <c r="G2025" s="3" t="e">
        <f>(TeknologiOppgangNedgangUnik_Vader[[#This Row],[Open]]-TeknologiOppgangNedgangUnik_Vader[[#This Row],[Close]])/TeknologiOppgangNedgangUnik_Vader[[#This Row],[Close]]</f>
        <v>#DIV/0!</v>
      </c>
      <c r="H2025" s="1"/>
      <c r="I2025" s="1"/>
      <c r="J2025" s="1"/>
      <c r="K2025" s="1"/>
      <c r="M2025" s="1"/>
      <c r="N2025" s="1"/>
      <c r="O2025" s="1"/>
      <c r="P2025" s="1"/>
      <c r="Q2025" s="1"/>
      <c r="R2025" s="1"/>
      <c r="S2025" s="1"/>
      <c r="T2025" s="1"/>
      <c r="W2025" s="1"/>
      <c r="X2025" s="1"/>
      <c r="Y2025" s="1"/>
      <c r="Z2025" s="1"/>
    </row>
    <row r="2026" spans="2:26" hidden="1" x14ac:dyDescent="0.3">
      <c r="B2026" s="1"/>
      <c r="C2026" s="1"/>
      <c r="D2026" s="1"/>
      <c r="F2026" s="1"/>
      <c r="G2026" s="3" t="e">
        <f>(TeknologiOppgangNedgangUnik_Vader[[#This Row],[Open]]-TeknologiOppgangNedgangUnik_Vader[[#This Row],[Close]])/TeknologiOppgangNedgangUnik_Vader[[#This Row],[Close]]</f>
        <v>#DIV/0!</v>
      </c>
      <c r="H2026" s="1"/>
      <c r="I2026" s="1"/>
      <c r="J2026" s="1"/>
      <c r="K2026" s="1"/>
      <c r="M2026" s="1"/>
      <c r="N2026" s="1"/>
      <c r="O2026" s="1"/>
      <c r="P2026" s="1"/>
      <c r="Q2026" s="1"/>
      <c r="R2026" s="1"/>
      <c r="S2026" s="1"/>
      <c r="T2026" s="1"/>
      <c r="W2026" s="1"/>
      <c r="X2026" s="1"/>
      <c r="Y2026" s="1"/>
      <c r="Z2026" s="1"/>
    </row>
    <row r="2027" spans="2:26" hidden="1" x14ac:dyDescent="0.3">
      <c r="B2027" s="1"/>
      <c r="C2027" s="1"/>
      <c r="D2027" s="1"/>
      <c r="F2027" s="1"/>
      <c r="G2027" s="3" t="e">
        <f>(TeknologiOppgangNedgangUnik_Vader[[#This Row],[Open]]-TeknologiOppgangNedgangUnik_Vader[[#This Row],[Close]])/TeknologiOppgangNedgangUnik_Vader[[#This Row],[Close]]</f>
        <v>#DIV/0!</v>
      </c>
      <c r="H2027" s="1"/>
      <c r="I2027" s="1"/>
      <c r="J2027" s="1"/>
      <c r="K2027" s="1"/>
      <c r="M2027" s="1"/>
      <c r="N2027" s="1"/>
      <c r="O2027" s="1"/>
      <c r="P2027" s="1"/>
      <c r="Q2027" s="1"/>
      <c r="R2027" s="1"/>
      <c r="S2027" s="1"/>
      <c r="T2027" s="1"/>
      <c r="W2027" s="1"/>
      <c r="X2027" s="1"/>
      <c r="Y2027" s="1"/>
      <c r="Z2027" s="1"/>
    </row>
    <row r="2028" spans="2:26" hidden="1" x14ac:dyDescent="0.3">
      <c r="B2028" s="1"/>
      <c r="C2028" s="1"/>
      <c r="D2028" s="1"/>
      <c r="F2028" s="1"/>
      <c r="G2028" s="3" t="e">
        <f>(TeknologiOppgangNedgangUnik_Vader[[#This Row],[Open]]-TeknologiOppgangNedgangUnik_Vader[[#This Row],[Close]])/TeknologiOppgangNedgangUnik_Vader[[#This Row],[Close]]</f>
        <v>#DIV/0!</v>
      </c>
      <c r="H2028" s="1"/>
      <c r="I2028" s="1"/>
      <c r="J2028" s="1"/>
      <c r="K2028" s="1"/>
      <c r="M2028" s="1"/>
      <c r="N2028" s="1"/>
      <c r="O2028" s="1"/>
      <c r="P2028" s="1"/>
      <c r="Q2028" s="1"/>
      <c r="R2028" s="1"/>
      <c r="S2028" s="1"/>
      <c r="T2028" s="1"/>
      <c r="W2028" s="1"/>
      <c r="X2028" s="1"/>
      <c r="Y2028" s="1"/>
      <c r="Z2028" s="1"/>
    </row>
    <row r="2029" spans="2:26" hidden="1" x14ac:dyDescent="0.3">
      <c r="B2029" s="1"/>
      <c r="C2029" s="1"/>
      <c r="D2029" s="1"/>
      <c r="F2029" s="1"/>
      <c r="G2029" s="3" t="e">
        <f>(TeknologiOppgangNedgangUnik_Vader[[#This Row],[Open]]-TeknologiOppgangNedgangUnik_Vader[[#This Row],[Close]])/TeknologiOppgangNedgangUnik_Vader[[#This Row],[Close]]</f>
        <v>#DIV/0!</v>
      </c>
      <c r="H2029" s="1"/>
      <c r="I2029" s="1"/>
      <c r="J2029" s="1"/>
      <c r="K2029" s="1"/>
      <c r="M2029" s="1"/>
      <c r="N2029" s="1"/>
      <c r="O2029" s="1"/>
      <c r="P2029" s="1"/>
      <c r="Q2029" s="1"/>
      <c r="R2029" s="1"/>
      <c r="S2029" s="1"/>
      <c r="T2029" s="1"/>
      <c r="W2029" s="1"/>
      <c r="X2029" s="1"/>
      <c r="Y2029" s="1"/>
      <c r="Z2029" s="1"/>
    </row>
    <row r="2030" spans="2:26" hidden="1" x14ac:dyDescent="0.3">
      <c r="B2030" s="1"/>
      <c r="C2030" s="1"/>
      <c r="D2030" s="1"/>
      <c r="F2030" s="1"/>
      <c r="G2030" s="3" t="e">
        <f>(TeknologiOppgangNedgangUnik_Vader[[#This Row],[Open]]-TeknologiOppgangNedgangUnik_Vader[[#This Row],[Close]])/TeknologiOppgangNedgangUnik_Vader[[#This Row],[Close]]</f>
        <v>#DIV/0!</v>
      </c>
      <c r="H2030" s="1"/>
      <c r="I2030" s="1"/>
      <c r="J2030" s="1"/>
      <c r="K2030" s="1"/>
      <c r="M2030" s="1"/>
      <c r="N2030" s="1"/>
      <c r="O2030" s="1"/>
      <c r="P2030" s="1"/>
      <c r="Q2030" s="1"/>
      <c r="R2030" s="1"/>
      <c r="S2030" s="1"/>
      <c r="T2030" s="1"/>
      <c r="W2030" s="1"/>
      <c r="X2030" s="1"/>
      <c r="Y2030" s="1"/>
      <c r="Z2030" s="1"/>
    </row>
    <row r="2031" spans="2:26" hidden="1" x14ac:dyDescent="0.3">
      <c r="B2031" s="1"/>
      <c r="C2031" s="1"/>
      <c r="D2031" s="1"/>
      <c r="F2031" s="1"/>
      <c r="G2031" s="3" t="e">
        <f>(TeknologiOppgangNedgangUnik_Vader[[#This Row],[Open]]-TeknologiOppgangNedgangUnik_Vader[[#This Row],[Close]])/TeknologiOppgangNedgangUnik_Vader[[#This Row],[Close]]</f>
        <v>#DIV/0!</v>
      </c>
      <c r="H2031" s="1"/>
      <c r="I2031" s="1"/>
      <c r="J2031" s="1"/>
      <c r="K2031" s="1"/>
      <c r="M2031" s="1"/>
      <c r="N2031" s="1"/>
      <c r="O2031" s="1"/>
      <c r="P2031" s="1"/>
      <c r="Q2031" s="1"/>
      <c r="R2031" s="1"/>
      <c r="S2031" s="1"/>
      <c r="T2031" s="1"/>
      <c r="W2031" s="1"/>
      <c r="X2031" s="1"/>
      <c r="Y2031" s="1"/>
      <c r="Z2031" s="1"/>
    </row>
    <row r="2032" spans="2:26" hidden="1" x14ac:dyDescent="0.3">
      <c r="B2032" s="1"/>
      <c r="C2032" s="1"/>
      <c r="D2032" s="1"/>
      <c r="F2032" s="1"/>
      <c r="G2032" s="3" t="e">
        <f>(TeknologiOppgangNedgangUnik_Vader[[#This Row],[Open]]-TeknologiOppgangNedgangUnik_Vader[[#This Row],[Close]])/TeknologiOppgangNedgangUnik_Vader[[#This Row],[Close]]</f>
        <v>#DIV/0!</v>
      </c>
      <c r="H2032" s="1"/>
      <c r="I2032" s="1"/>
      <c r="J2032" s="1"/>
      <c r="K2032" s="1"/>
      <c r="M2032" s="1"/>
      <c r="N2032" s="1"/>
      <c r="O2032" s="1"/>
      <c r="P2032" s="1"/>
      <c r="Q2032" s="1"/>
      <c r="R2032" s="1"/>
      <c r="S2032" s="1"/>
      <c r="T2032" s="1"/>
      <c r="W2032" s="1"/>
      <c r="X2032" s="1"/>
      <c r="Y2032" s="1"/>
      <c r="Z2032" s="1"/>
    </row>
    <row r="2033" spans="2:26" hidden="1" x14ac:dyDescent="0.3">
      <c r="B2033" s="1"/>
      <c r="C2033" s="1"/>
      <c r="D2033" s="1"/>
      <c r="F2033" s="1"/>
      <c r="G2033" s="3" t="e">
        <f>(TeknologiOppgangNedgangUnik_Vader[[#This Row],[Open]]-TeknologiOppgangNedgangUnik_Vader[[#This Row],[Close]])/TeknologiOppgangNedgangUnik_Vader[[#This Row],[Close]]</f>
        <v>#DIV/0!</v>
      </c>
      <c r="H2033" s="1"/>
      <c r="I2033" s="1"/>
      <c r="J2033" s="1"/>
      <c r="K2033" s="1"/>
      <c r="M2033" s="1"/>
      <c r="N2033" s="1"/>
      <c r="O2033" s="1"/>
      <c r="P2033" s="1"/>
      <c r="Q2033" s="1"/>
      <c r="R2033" s="1"/>
      <c r="S2033" s="1"/>
      <c r="T2033" s="1"/>
      <c r="W2033" s="1"/>
      <c r="X2033" s="1"/>
      <c r="Y2033" s="1"/>
      <c r="Z2033" s="1"/>
    </row>
    <row r="2034" spans="2:26" hidden="1" x14ac:dyDescent="0.3">
      <c r="B2034" s="1"/>
      <c r="C2034" s="1"/>
      <c r="D2034" s="1"/>
      <c r="F2034" s="1"/>
      <c r="G2034" s="3" t="e">
        <f>(TeknologiOppgangNedgangUnik_Vader[[#This Row],[Open]]-TeknologiOppgangNedgangUnik_Vader[[#This Row],[Close]])/TeknologiOppgangNedgangUnik_Vader[[#This Row],[Close]]</f>
        <v>#DIV/0!</v>
      </c>
      <c r="H2034" s="1"/>
      <c r="I2034" s="1"/>
      <c r="J2034" s="1"/>
      <c r="K2034" s="1"/>
      <c r="M2034" s="1"/>
      <c r="N2034" s="1"/>
      <c r="O2034" s="1"/>
      <c r="P2034" s="1"/>
      <c r="Q2034" s="1"/>
      <c r="R2034" s="1"/>
      <c r="S2034" s="1"/>
      <c r="T2034" s="1"/>
      <c r="W2034" s="1"/>
      <c r="X2034" s="1"/>
      <c r="Y2034" s="1"/>
      <c r="Z2034" s="1"/>
    </row>
    <row r="2035" spans="2:26" hidden="1" x14ac:dyDescent="0.3">
      <c r="B2035" s="1"/>
      <c r="C2035" s="1"/>
      <c r="D2035" s="1"/>
      <c r="F2035" s="1"/>
      <c r="G2035" s="3" t="e">
        <f>(TeknologiOppgangNedgangUnik_Vader[[#This Row],[Open]]-TeknologiOppgangNedgangUnik_Vader[[#This Row],[Close]])/TeknologiOppgangNedgangUnik_Vader[[#This Row],[Close]]</f>
        <v>#DIV/0!</v>
      </c>
      <c r="H2035" s="1"/>
      <c r="I2035" s="1"/>
      <c r="J2035" s="1"/>
      <c r="K2035" s="1"/>
      <c r="M2035" s="1"/>
      <c r="N2035" s="1"/>
      <c r="O2035" s="1"/>
      <c r="P2035" s="1"/>
      <c r="Q2035" s="1"/>
      <c r="R2035" s="1"/>
      <c r="S2035" s="1"/>
      <c r="T2035" s="1"/>
      <c r="W2035" s="1"/>
      <c r="X2035" s="1"/>
      <c r="Y2035" s="1"/>
      <c r="Z2035" s="1"/>
    </row>
    <row r="2036" spans="2:26" hidden="1" x14ac:dyDescent="0.3">
      <c r="B2036" s="1"/>
      <c r="C2036" s="1"/>
      <c r="D2036" s="1"/>
      <c r="F2036" s="1"/>
      <c r="G2036" s="3" t="e">
        <f>(TeknologiOppgangNedgangUnik_Vader[[#This Row],[Open]]-TeknologiOppgangNedgangUnik_Vader[[#This Row],[Close]])/TeknologiOppgangNedgangUnik_Vader[[#This Row],[Close]]</f>
        <v>#DIV/0!</v>
      </c>
      <c r="H2036" s="1"/>
      <c r="I2036" s="1"/>
      <c r="J2036" s="1"/>
      <c r="K2036" s="1"/>
      <c r="M2036" s="1"/>
      <c r="N2036" s="1"/>
      <c r="O2036" s="1"/>
      <c r="P2036" s="1"/>
      <c r="Q2036" s="1"/>
      <c r="R2036" s="1"/>
      <c r="S2036" s="1"/>
      <c r="T2036" s="1"/>
      <c r="W2036" s="1"/>
      <c r="X2036" s="1"/>
      <c r="Y2036" s="1"/>
      <c r="Z2036" s="1"/>
    </row>
    <row r="2037" spans="2:26" hidden="1" x14ac:dyDescent="0.3">
      <c r="B2037" s="1"/>
      <c r="C2037" s="1"/>
      <c r="D2037" s="1"/>
      <c r="F2037" s="1"/>
      <c r="G2037" s="3" t="e">
        <f>(TeknologiOppgangNedgangUnik_Vader[[#This Row],[Open]]-TeknologiOppgangNedgangUnik_Vader[[#This Row],[Close]])/TeknologiOppgangNedgangUnik_Vader[[#This Row],[Close]]</f>
        <v>#DIV/0!</v>
      </c>
      <c r="H2037" s="1"/>
      <c r="I2037" s="1"/>
      <c r="J2037" s="1"/>
      <c r="K2037" s="1"/>
      <c r="M2037" s="1"/>
      <c r="N2037" s="1"/>
      <c r="O2037" s="1"/>
      <c r="P2037" s="1"/>
      <c r="Q2037" s="1"/>
      <c r="R2037" s="1"/>
      <c r="S2037" s="1"/>
      <c r="T2037" s="1"/>
      <c r="W2037" s="1"/>
      <c r="X2037" s="1"/>
      <c r="Y2037" s="1"/>
      <c r="Z2037" s="1"/>
    </row>
    <row r="2038" spans="2:26" hidden="1" x14ac:dyDescent="0.3">
      <c r="B2038" s="1"/>
      <c r="C2038" s="1"/>
      <c r="D2038" s="1"/>
      <c r="F2038" s="1"/>
      <c r="G2038" s="3" t="e">
        <f>(TeknologiOppgangNedgangUnik_Vader[[#This Row],[Open]]-TeknologiOppgangNedgangUnik_Vader[[#This Row],[Close]])/TeknologiOppgangNedgangUnik_Vader[[#This Row],[Close]]</f>
        <v>#DIV/0!</v>
      </c>
      <c r="H2038" s="1"/>
      <c r="I2038" s="1"/>
      <c r="J2038" s="1"/>
      <c r="K2038" s="1"/>
      <c r="M2038" s="1"/>
      <c r="N2038" s="1"/>
      <c r="O2038" s="1"/>
      <c r="P2038" s="1"/>
      <c r="Q2038" s="1"/>
      <c r="R2038" s="1"/>
      <c r="S2038" s="1"/>
      <c r="T2038" s="1"/>
      <c r="W2038" s="1"/>
      <c r="X2038" s="1"/>
      <c r="Y2038" s="1"/>
      <c r="Z2038" s="1"/>
    </row>
    <row r="2039" spans="2:26" hidden="1" x14ac:dyDescent="0.3">
      <c r="B2039" s="1"/>
      <c r="C2039" s="1"/>
      <c r="D2039" s="1"/>
      <c r="F2039" s="1"/>
      <c r="G2039" s="3" t="e">
        <f>(TeknologiOppgangNedgangUnik_Vader[[#This Row],[Open]]-TeknologiOppgangNedgangUnik_Vader[[#This Row],[Close]])/TeknologiOppgangNedgangUnik_Vader[[#This Row],[Close]]</f>
        <v>#DIV/0!</v>
      </c>
      <c r="H2039" s="1"/>
      <c r="I2039" s="1"/>
      <c r="J2039" s="1"/>
      <c r="K2039" s="1"/>
      <c r="M2039" s="1"/>
      <c r="N2039" s="1"/>
      <c r="O2039" s="1"/>
      <c r="P2039" s="1"/>
      <c r="Q2039" s="1"/>
      <c r="R2039" s="1"/>
      <c r="S2039" s="1"/>
      <c r="T2039" s="1"/>
      <c r="W2039" s="1"/>
      <c r="X2039" s="1"/>
      <c r="Y2039" s="1"/>
      <c r="Z2039" s="1"/>
    </row>
    <row r="2040" spans="2:26" hidden="1" x14ac:dyDescent="0.3">
      <c r="B2040" s="1"/>
      <c r="C2040" s="1"/>
      <c r="D2040" s="1"/>
      <c r="F2040" s="1"/>
      <c r="G2040" s="3" t="e">
        <f>(TeknologiOppgangNedgangUnik_Vader[[#This Row],[Open]]-TeknologiOppgangNedgangUnik_Vader[[#This Row],[Close]])/TeknologiOppgangNedgangUnik_Vader[[#This Row],[Close]]</f>
        <v>#DIV/0!</v>
      </c>
      <c r="H2040" s="1"/>
      <c r="I2040" s="1"/>
      <c r="J2040" s="1"/>
      <c r="K2040" s="1"/>
      <c r="M2040" s="1"/>
      <c r="N2040" s="1"/>
      <c r="O2040" s="1"/>
      <c r="P2040" s="1"/>
      <c r="Q2040" s="1"/>
      <c r="R2040" s="1"/>
      <c r="S2040" s="1"/>
      <c r="T2040" s="1"/>
      <c r="W2040" s="1"/>
      <c r="X2040" s="1"/>
      <c r="Y2040" s="1"/>
      <c r="Z2040" s="1"/>
    </row>
    <row r="2041" spans="2:26" hidden="1" x14ac:dyDescent="0.3">
      <c r="B2041" s="1"/>
      <c r="C2041" s="1"/>
      <c r="D2041" s="1"/>
      <c r="F2041" s="1"/>
      <c r="G2041" s="3" t="e">
        <f>(TeknologiOppgangNedgangUnik_Vader[[#This Row],[Open]]-TeknologiOppgangNedgangUnik_Vader[[#This Row],[Close]])/TeknologiOppgangNedgangUnik_Vader[[#This Row],[Close]]</f>
        <v>#DIV/0!</v>
      </c>
      <c r="H2041" s="1"/>
      <c r="I2041" s="1"/>
      <c r="J2041" s="1"/>
      <c r="K2041" s="1"/>
      <c r="M2041" s="1"/>
      <c r="N2041" s="1"/>
      <c r="O2041" s="1"/>
      <c r="P2041" s="1"/>
      <c r="Q2041" s="1"/>
      <c r="R2041" s="1"/>
      <c r="S2041" s="1"/>
      <c r="T2041" s="1"/>
      <c r="W2041" s="1"/>
      <c r="X2041" s="1"/>
      <c r="Y2041" s="1"/>
      <c r="Z2041" s="1"/>
    </row>
    <row r="2042" spans="2:26" hidden="1" x14ac:dyDescent="0.3">
      <c r="B2042" s="1"/>
      <c r="C2042" s="1"/>
      <c r="D2042" s="1"/>
      <c r="F2042" s="1"/>
      <c r="G2042" s="3" t="e">
        <f>(TeknologiOppgangNedgangUnik_Vader[[#This Row],[Open]]-TeknologiOppgangNedgangUnik_Vader[[#This Row],[Close]])/TeknologiOppgangNedgangUnik_Vader[[#This Row],[Close]]</f>
        <v>#DIV/0!</v>
      </c>
      <c r="H2042" s="1"/>
      <c r="I2042" s="1"/>
      <c r="J2042" s="1"/>
      <c r="K2042" s="1"/>
      <c r="M2042" s="1"/>
      <c r="N2042" s="1"/>
      <c r="O2042" s="1"/>
      <c r="P2042" s="1"/>
      <c r="Q2042" s="1"/>
      <c r="R2042" s="1"/>
      <c r="S2042" s="1"/>
      <c r="T2042" s="1"/>
      <c r="W2042" s="1"/>
      <c r="X2042" s="1"/>
      <c r="Y2042" s="1"/>
      <c r="Z2042" s="1"/>
    </row>
    <row r="2043" spans="2:26" hidden="1" x14ac:dyDescent="0.3">
      <c r="B2043" s="1"/>
      <c r="C2043" s="1"/>
      <c r="D2043" s="1"/>
      <c r="F2043" s="1"/>
      <c r="G2043" s="3" t="e">
        <f>(TeknologiOppgangNedgangUnik_Vader[[#This Row],[Open]]-TeknologiOppgangNedgangUnik_Vader[[#This Row],[Close]])/TeknologiOppgangNedgangUnik_Vader[[#This Row],[Close]]</f>
        <v>#DIV/0!</v>
      </c>
      <c r="H2043" s="1"/>
      <c r="I2043" s="1"/>
      <c r="J2043" s="1"/>
      <c r="K2043" s="1"/>
      <c r="M2043" s="1"/>
      <c r="N2043" s="1"/>
      <c r="O2043" s="1"/>
      <c r="P2043" s="1"/>
      <c r="Q2043" s="1"/>
      <c r="R2043" s="1"/>
      <c r="S2043" s="1"/>
      <c r="T2043" s="1"/>
      <c r="W2043" s="1"/>
      <c r="X2043" s="1"/>
      <c r="Y2043" s="1"/>
      <c r="Z2043" s="1"/>
    </row>
    <row r="2044" spans="2:26" hidden="1" x14ac:dyDescent="0.3">
      <c r="B2044" s="1"/>
      <c r="C2044" s="1"/>
      <c r="D2044" s="1"/>
      <c r="F2044" s="1"/>
      <c r="G2044" s="3" t="e">
        <f>(TeknologiOppgangNedgangUnik_Vader[[#This Row],[Open]]-TeknologiOppgangNedgangUnik_Vader[[#This Row],[Close]])/TeknologiOppgangNedgangUnik_Vader[[#This Row],[Close]]</f>
        <v>#DIV/0!</v>
      </c>
      <c r="H2044" s="1"/>
      <c r="I2044" s="1"/>
      <c r="J2044" s="1"/>
      <c r="K2044" s="1"/>
      <c r="M2044" s="1"/>
      <c r="N2044" s="1"/>
      <c r="O2044" s="1"/>
      <c r="P2044" s="1"/>
      <c r="Q2044" s="1"/>
      <c r="R2044" s="1"/>
      <c r="S2044" s="1"/>
      <c r="T2044" s="1"/>
      <c r="W2044" s="1"/>
      <c r="X2044" s="1"/>
      <c r="Y2044" s="1"/>
      <c r="Z2044" s="1"/>
    </row>
    <row r="2045" spans="2:26" hidden="1" x14ac:dyDescent="0.3">
      <c r="B2045" s="1"/>
      <c r="C2045" s="1"/>
      <c r="D2045" s="1"/>
      <c r="F2045" s="1"/>
      <c r="G2045" s="3" t="e">
        <f>(TeknologiOppgangNedgangUnik_Vader[[#This Row],[Open]]-TeknologiOppgangNedgangUnik_Vader[[#This Row],[Close]])/TeknologiOppgangNedgangUnik_Vader[[#This Row],[Close]]</f>
        <v>#DIV/0!</v>
      </c>
      <c r="H2045" s="1"/>
      <c r="I2045" s="1"/>
      <c r="J2045" s="1"/>
      <c r="K2045" s="1"/>
      <c r="M2045" s="1"/>
      <c r="N2045" s="1"/>
      <c r="O2045" s="1"/>
      <c r="P2045" s="1"/>
      <c r="Q2045" s="1"/>
      <c r="R2045" s="1"/>
      <c r="S2045" s="1"/>
      <c r="T2045" s="1"/>
      <c r="W2045" s="1"/>
      <c r="X2045" s="1"/>
      <c r="Y2045" s="1"/>
      <c r="Z2045" s="1"/>
    </row>
    <row r="2046" spans="2:26" hidden="1" x14ac:dyDescent="0.3">
      <c r="B2046" s="1"/>
      <c r="C2046" s="1"/>
      <c r="D2046" s="1"/>
      <c r="F2046" s="1"/>
      <c r="G2046" s="3" t="e">
        <f>(TeknologiOppgangNedgangUnik_Vader[[#This Row],[Open]]-TeknologiOppgangNedgangUnik_Vader[[#This Row],[Close]])/TeknologiOppgangNedgangUnik_Vader[[#This Row],[Close]]</f>
        <v>#DIV/0!</v>
      </c>
      <c r="H2046" s="1"/>
      <c r="I2046" s="1"/>
      <c r="J2046" s="1"/>
      <c r="K2046" s="1"/>
      <c r="M2046" s="1"/>
      <c r="N2046" s="1"/>
      <c r="O2046" s="1"/>
      <c r="P2046" s="1"/>
      <c r="Q2046" s="1"/>
      <c r="R2046" s="1"/>
      <c r="S2046" s="1"/>
      <c r="T2046" s="1"/>
      <c r="W2046" s="1"/>
      <c r="X2046" s="1"/>
      <c r="Y2046" s="1"/>
      <c r="Z2046" s="1"/>
    </row>
    <row r="2047" spans="2:26" hidden="1" x14ac:dyDescent="0.3">
      <c r="B2047" s="1"/>
      <c r="C2047" s="1"/>
      <c r="D2047" s="1"/>
      <c r="F2047" s="1"/>
      <c r="G2047" s="3" t="e">
        <f>(TeknologiOppgangNedgangUnik_Vader[[#This Row],[Open]]-TeknologiOppgangNedgangUnik_Vader[[#This Row],[Close]])/TeknologiOppgangNedgangUnik_Vader[[#This Row],[Close]]</f>
        <v>#DIV/0!</v>
      </c>
      <c r="H2047" s="1"/>
      <c r="I2047" s="1"/>
      <c r="J2047" s="1"/>
      <c r="K2047" s="1"/>
      <c r="M2047" s="1"/>
      <c r="N2047" s="1"/>
      <c r="O2047" s="1"/>
      <c r="P2047" s="1"/>
      <c r="Q2047" s="1"/>
      <c r="R2047" s="1"/>
      <c r="S2047" s="1"/>
      <c r="T2047" s="1"/>
      <c r="W2047" s="1"/>
      <c r="X2047" s="1"/>
      <c r="Y2047" s="1"/>
      <c r="Z2047" s="1"/>
    </row>
    <row r="2048" spans="2:26" hidden="1" x14ac:dyDescent="0.3">
      <c r="B2048" s="1"/>
      <c r="C2048" s="1"/>
      <c r="D2048" s="1"/>
      <c r="F2048" s="1"/>
      <c r="G2048" s="3" t="e">
        <f>(TeknologiOppgangNedgangUnik_Vader[[#This Row],[Open]]-TeknologiOppgangNedgangUnik_Vader[[#This Row],[Close]])/TeknologiOppgangNedgangUnik_Vader[[#This Row],[Close]]</f>
        <v>#DIV/0!</v>
      </c>
      <c r="H2048" s="1"/>
      <c r="I2048" s="1"/>
      <c r="J2048" s="1"/>
      <c r="K2048" s="1"/>
      <c r="M2048" s="1"/>
      <c r="N2048" s="1"/>
      <c r="O2048" s="1"/>
      <c r="P2048" s="1"/>
      <c r="Q2048" s="1"/>
      <c r="R2048" s="1"/>
      <c r="S2048" s="1"/>
      <c r="T2048" s="1"/>
      <c r="W2048" s="1"/>
      <c r="X2048" s="1"/>
      <c r="Y2048" s="1"/>
      <c r="Z2048" s="1"/>
    </row>
    <row r="2049" spans="2:26" hidden="1" x14ac:dyDescent="0.3">
      <c r="B2049" s="1"/>
      <c r="C2049" s="1"/>
      <c r="D2049" s="1"/>
      <c r="F2049" s="1"/>
      <c r="G2049" s="3" t="e">
        <f>(TeknologiOppgangNedgangUnik_Vader[[#This Row],[Open]]-TeknologiOppgangNedgangUnik_Vader[[#This Row],[Close]])/TeknologiOppgangNedgangUnik_Vader[[#This Row],[Close]]</f>
        <v>#DIV/0!</v>
      </c>
      <c r="H2049" s="1"/>
      <c r="I2049" s="1"/>
      <c r="J2049" s="1"/>
      <c r="K2049" s="1"/>
      <c r="M2049" s="1"/>
      <c r="N2049" s="1"/>
      <c r="O2049" s="1"/>
      <c r="P2049" s="1"/>
      <c r="Q2049" s="1"/>
      <c r="R2049" s="1"/>
      <c r="S2049" s="1"/>
      <c r="T2049" s="1"/>
      <c r="W2049" s="1"/>
      <c r="X2049" s="1"/>
      <c r="Y2049" s="1"/>
      <c r="Z2049" s="1"/>
    </row>
    <row r="2050" spans="2:26" hidden="1" x14ac:dyDescent="0.3">
      <c r="B2050" s="1"/>
      <c r="C2050" s="1"/>
      <c r="D2050" s="1"/>
      <c r="F2050" s="1"/>
      <c r="G2050" s="3" t="e">
        <f>(TeknologiOppgangNedgangUnik_Vader[[#This Row],[Open]]-TeknologiOppgangNedgangUnik_Vader[[#This Row],[Close]])/TeknologiOppgangNedgangUnik_Vader[[#This Row],[Close]]</f>
        <v>#DIV/0!</v>
      </c>
      <c r="H2050" s="1"/>
      <c r="I2050" s="1"/>
      <c r="J2050" s="1"/>
      <c r="K2050" s="1"/>
      <c r="M2050" s="1"/>
      <c r="N2050" s="1"/>
      <c r="O2050" s="1"/>
      <c r="P2050" s="1"/>
      <c r="Q2050" s="1"/>
      <c r="R2050" s="1"/>
      <c r="S2050" s="1"/>
      <c r="T2050" s="1"/>
      <c r="W2050" s="1"/>
      <c r="X2050" s="1"/>
      <c r="Y2050" s="1"/>
      <c r="Z2050" s="1"/>
    </row>
    <row r="2051" spans="2:26" hidden="1" x14ac:dyDescent="0.3">
      <c r="B2051" s="1"/>
      <c r="C2051" s="1"/>
      <c r="D2051" s="1"/>
      <c r="F2051" s="1"/>
      <c r="G2051" s="3" t="e">
        <f>(TeknologiOppgangNedgangUnik_Vader[[#This Row],[Open]]-TeknologiOppgangNedgangUnik_Vader[[#This Row],[Close]])/TeknologiOppgangNedgangUnik_Vader[[#This Row],[Close]]</f>
        <v>#DIV/0!</v>
      </c>
      <c r="H2051" s="1"/>
      <c r="I2051" s="1"/>
      <c r="J2051" s="1"/>
      <c r="K2051" s="1"/>
      <c r="M2051" s="1"/>
      <c r="N2051" s="1"/>
      <c r="O2051" s="1"/>
      <c r="P2051" s="1"/>
      <c r="Q2051" s="1"/>
      <c r="R2051" s="1"/>
      <c r="S2051" s="1"/>
      <c r="T2051" s="1"/>
      <c r="W2051" s="1"/>
      <c r="X2051" s="1"/>
      <c r="Y2051" s="1"/>
      <c r="Z2051" s="1"/>
    </row>
    <row r="2052" spans="2:26" hidden="1" x14ac:dyDescent="0.3">
      <c r="B2052" s="1"/>
      <c r="C2052" s="1"/>
      <c r="D2052" s="1"/>
      <c r="F2052" s="1"/>
      <c r="G2052" s="3" t="e">
        <f>(TeknologiOppgangNedgangUnik_Vader[[#This Row],[Open]]-TeknologiOppgangNedgangUnik_Vader[[#This Row],[Close]])/TeknologiOppgangNedgangUnik_Vader[[#This Row],[Close]]</f>
        <v>#DIV/0!</v>
      </c>
      <c r="H2052" s="1"/>
      <c r="I2052" s="1"/>
      <c r="J2052" s="1"/>
      <c r="K2052" s="1"/>
      <c r="M2052" s="1"/>
      <c r="N2052" s="1"/>
      <c r="O2052" s="1"/>
      <c r="P2052" s="1"/>
      <c r="Q2052" s="1"/>
      <c r="R2052" s="1"/>
      <c r="S2052" s="1"/>
      <c r="T2052" s="1"/>
      <c r="W2052" s="1"/>
      <c r="X2052" s="1"/>
      <c r="Y2052" s="1"/>
      <c r="Z2052" s="1"/>
    </row>
    <row r="2053" spans="2:26" hidden="1" x14ac:dyDescent="0.3">
      <c r="B2053" s="1"/>
      <c r="C2053" s="1"/>
      <c r="D2053" s="1"/>
      <c r="F2053" s="1"/>
      <c r="G2053" s="3" t="e">
        <f>(TeknologiOppgangNedgangUnik_Vader[[#This Row],[Open]]-TeknologiOppgangNedgangUnik_Vader[[#This Row],[Close]])/TeknologiOppgangNedgangUnik_Vader[[#This Row],[Close]]</f>
        <v>#DIV/0!</v>
      </c>
      <c r="H2053" s="1"/>
      <c r="I2053" s="1"/>
      <c r="J2053" s="1"/>
      <c r="K2053" s="1"/>
      <c r="M2053" s="1"/>
      <c r="N2053" s="1"/>
      <c r="O2053" s="1"/>
      <c r="P2053" s="1"/>
      <c r="Q2053" s="1"/>
      <c r="R2053" s="1"/>
      <c r="S2053" s="1"/>
      <c r="T2053" s="1"/>
      <c r="W2053" s="1"/>
      <c r="X2053" s="1"/>
      <c r="Y2053" s="1"/>
      <c r="Z2053" s="1"/>
    </row>
    <row r="2054" spans="2:26" hidden="1" x14ac:dyDescent="0.3">
      <c r="B2054" s="1"/>
      <c r="C2054" s="1"/>
      <c r="D2054" s="1"/>
      <c r="F2054" s="1"/>
      <c r="G2054" s="3" t="e">
        <f>(TeknologiOppgangNedgangUnik_Vader[[#This Row],[Open]]-TeknologiOppgangNedgangUnik_Vader[[#This Row],[Close]])/TeknologiOppgangNedgangUnik_Vader[[#This Row],[Close]]</f>
        <v>#DIV/0!</v>
      </c>
      <c r="H2054" s="1"/>
      <c r="I2054" s="1"/>
      <c r="J2054" s="1"/>
      <c r="K2054" s="1"/>
      <c r="M2054" s="1"/>
      <c r="N2054" s="1"/>
      <c r="O2054" s="1"/>
      <c r="P2054" s="1"/>
      <c r="Q2054" s="1"/>
      <c r="R2054" s="1"/>
      <c r="S2054" s="1"/>
      <c r="T2054" s="1"/>
      <c r="W2054" s="1"/>
      <c r="X2054" s="1"/>
      <c r="Y2054" s="1"/>
      <c r="Z2054" s="1"/>
    </row>
    <row r="2055" spans="2:26" hidden="1" x14ac:dyDescent="0.3">
      <c r="B2055" s="1"/>
      <c r="C2055" s="1"/>
      <c r="D2055" s="1"/>
      <c r="F2055" s="1"/>
      <c r="G2055" s="3" t="e">
        <f>(TeknologiOppgangNedgangUnik_Vader[[#This Row],[Open]]-TeknologiOppgangNedgangUnik_Vader[[#This Row],[Close]])/TeknologiOppgangNedgangUnik_Vader[[#This Row],[Close]]</f>
        <v>#DIV/0!</v>
      </c>
      <c r="H2055" s="1"/>
      <c r="I2055" s="1"/>
      <c r="J2055" s="1"/>
      <c r="K2055" s="1"/>
      <c r="M2055" s="1"/>
      <c r="N2055" s="1"/>
      <c r="O2055" s="1"/>
      <c r="P2055" s="1"/>
      <c r="Q2055" s="1"/>
      <c r="R2055" s="1"/>
      <c r="S2055" s="1"/>
      <c r="T2055" s="1"/>
      <c r="W2055" s="1"/>
      <c r="X2055" s="1"/>
      <c r="Y2055" s="1"/>
      <c r="Z2055" s="1"/>
    </row>
    <row r="2056" spans="2:26" hidden="1" x14ac:dyDescent="0.3">
      <c r="B2056" s="1"/>
      <c r="C2056" s="1"/>
      <c r="D2056" s="1"/>
      <c r="F2056" s="1"/>
      <c r="G2056" s="3" t="e">
        <f>(TeknologiOppgangNedgangUnik_Vader[[#This Row],[Open]]-TeknologiOppgangNedgangUnik_Vader[[#This Row],[Close]])/TeknologiOppgangNedgangUnik_Vader[[#This Row],[Close]]</f>
        <v>#DIV/0!</v>
      </c>
      <c r="H2056" s="1"/>
      <c r="I2056" s="1"/>
      <c r="J2056" s="1"/>
      <c r="K2056" s="1"/>
      <c r="M2056" s="1"/>
      <c r="N2056" s="1"/>
      <c r="O2056" s="1"/>
      <c r="P2056" s="1"/>
      <c r="Q2056" s="1"/>
      <c r="R2056" s="1"/>
      <c r="S2056" s="1"/>
      <c r="T2056" s="1"/>
      <c r="W2056" s="1"/>
      <c r="X2056" s="1"/>
      <c r="Y2056" s="1"/>
      <c r="Z2056" s="1"/>
    </row>
    <row r="2057" spans="2:26" hidden="1" x14ac:dyDescent="0.3">
      <c r="B2057" s="1"/>
      <c r="C2057" s="1"/>
      <c r="D2057" s="1"/>
      <c r="F2057" s="1"/>
      <c r="G2057" s="3" t="e">
        <f>(TeknologiOppgangNedgangUnik_Vader[[#This Row],[Open]]-TeknologiOppgangNedgangUnik_Vader[[#This Row],[Close]])/TeknologiOppgangNedgangUnik_Vader[[#This Row],[Close]]</f>
        <v>#DIV/0!</v>
      </c>
      <c r="H2057" s="1"/>
      <c r="I2057" s="1"/>
      <c r="J2057" s="1"/>
      <c r="K2057" s="1"/>
      <c r="M2057" s="1"/>
      <c r="N2057" s="1"/>
      <c r="O2057" s="1"/>
      <c r="P2057" s="1"/>
      <c r="Q2057" s="1"/>
      <c r="R2057" s="1"/>
      <c r="S2057" s="1"/>
      <c r="T2057" s="1"/>
      <c r="W2057" s="1"/>
      <c r="X2057" s="1"/>
      <c r="Y2057" s="1"/>
      <c r="Z2057" s="1"/>
    </row>
    <row r="2058" spans="2:26" hidden="1" x14ac:dyDescent="0.3">
      <c r="B2058" s="1"/>
      <c r="C2058" s="1"/>
      <c r="D2058" s="1"/>
      <c r="F2058" s="1"/>
      <c r="G2058" s="3" t="e">
        <f>(TeknologiOppgangNedgangUnik_Vader[[#This Row],[Open]]-TeknologiOppgangNedgangUnik_Vader[[#This Row],[Close]])/TeknologiOppgangNedgangUnik_Vader[[#This Row],[Close]]</f>
        <v>#DIV/0!</v>
      </c>
      <c r="H2058" s="1"/>
      <c r="I2058" s="1"/>
      <c r="J2058" s="1"/>
      <c r="K2058" s="1"/>
      <c r="M2058" s="1"/>
      <c r="N2058" s="1"/>
      <c r="O2058" s="1"/>
      <c r="P2058" s="1"/>
      <c r="Q2058" s="1"/>
      <c r="R2058" s="1"/>
      <c r="S2058" s="1"/>
      <c r="T2058" s="1"/>
      <c r="W2058" s="1"/>
      <c r="X2058" s="1"/>
      <c r="Y2058" s="1"/>
      <c r="Z2058" s="1"/>
    </row>
    <row r="2059" spans="2:26" hidden="1" x14ac:dyDescent="0.3">
      <c r="B2059" s="1"/>
      <c r="C2059" s="1"/>
      <c r="D2059" s="1"/>
      <c r="F2059" s="1"/>
      <c r="G2059" s="3" t="e">
        <f>(TeknologiOppgangNedgangUnik_Vader[[#This Row],[Open]]-TeknologiOppgangNedgangUnik_Vader[[#This Row],[Close]])/TeknologiOppgangNedgangUnik_Vader[[#This Row],[Close]]</f>
        <v>#DIV/0!</v>
      </c>
      <c r="H2059" s="1"/>
      <c r="I2059" s="1"/>
      <c r="J2059" s="1"/>
      <c r="K2059" s="1"/>
      <c r="M2059" s="1"/>
      <c r="N2059" s="1"/>
      <c r="O2059" s="1"/>
      <c r="P2059" s="1"/>
      <c r="Q2059" s="1"/>
      <c r="R2059" s="1"/>
      <c r="S2059" s="1"/>
      <c r="T2059" s="1"/>
      <c r="W2059" s="1"/>
      <c r="X2059" s="1"/>
      <c r="Y2059" s="1"/>
      <c r="Z2059" s="1"/>
    </row>
    <row r="2060" spans="2:26" hidden="1" x14ac:dyDescent="0.3">
      <c r="B2060" s="1"/>
      <c r="C2060" s="1"/>
      <c r="D2060" s="1"/>
      <c r="F2060" s="1"/>
      <c r="G2060" s="3" t="e">
        <f>(TeknologiOppgangNedgangUnik_Vader[[#This Row],[Open]]-TeknologiOppgangNedgangUnik_Vader[[#This Row],[Close]])/TeknologiOppgangNedgangUnik_Vader[[#This Row],[Close]]</f>
        <v>#DIV/0!</v>
      </c>
      <c r="H2060" s="1"/>
      <c r="I2060" s="1"/>
      <c r="J2060" s="1"/>
      <c r="K2060" s="1"/>
      <c r="M2060" s="1"/>
      <c r="N2060" s="1"/>
      <c r="O2060" s="1"/>
      <c r="P2060" s="1"/>
      <c r="Q2060" s="1"/>
      <c r="R2060" s="1"/>
      <c r="S2060" s="1"/>
      <c r="T2060" s="1"/>
      <c r="W2060" s="1"/>
      <c r="X2060" s="1"/>
      <c r="Y2060" s="1"/>
      <c r="Z2060" s="1"/>
    </row>
    <row r="2061" spans="2:26" hidden="1" x14ac:dyDescent="0.3">
      <c r="B2061" s="1"/>
      <c r="C2061" s="1"/>
      <c r="D2061" s="1"/>
      <c r="F2061" s="1"/>
      <c r="G2061" s="3" t="e">
        <f>(TeknologiOppgangNedgangUnik_Vader[[#This Row],[Open]]-TeknologiOppgangNedgangUnik_Vader[[#This Row],[Close]])/TeknologiOppgangNedgangUnik_Vader[[#This Row],[Close]]</f>
        <v>#DIV/0!</v>
      </c>
      <c r="H2061" s="1"/>
      <c r="I2061" s="1"/>
      <c r="J2061" s="1"/>
      <c r="K2061" s="1"/>
      <c r="M2061" s="1"/>
      <c r="N2061" s="1"/>
      <c r="O2061" s="1"/>
      <c r="P2061" s="1"/>
      <c r="Q2061" s="1"/>
      <c r="R2061" s="1"/>
      <c r="S2061" s="1"/>
      <c r="T2061" s="1"/>
      <c r="W2061" s="1"/>
      <c r="X2061" s="1"/>
      <c r="Y2061" s="1"/>
      <c r="Z2061" s="1"/>
    </row>
    <row r="2062" spans="2:26" hidden="1" x14ac:dyDescent="0.3">
      <c r="B2062" s="1"/>
      <c r="C2062" s="1"/>
      <c r="D2062" s="1"/>
      <c r="F2062" s="1"/>
      <c r="G2062" s="3" t="e">
        <f>(TeknologiOppgangNedgangUnik_Vader[[#This Row],[Open]]-TeknologiOppgangNedgangUnik_Vader[[#This Row],[Close]])/TeknologiOppgangNedgangUnik_Vader[[#This Row],[Close]]</f>
        <v>#DIV/0!</v>
      </c>
      <c r="H2062" s="1"/>
      <c r="I2062" s="1"/>
      <c r="J2062" s="1"/>
      <c r="K2062" s="1"/>
      <c r="M2062" s="1"/>
      <c r="N2062" s="1"/>
      <c r="O2062" s="1"/>
      <c r="P2062" s="1"/>
      <c r="Q2062" s="1"/>
      <c r="R2062" s="1"/>
      <c r="S2062" s="1"/>
      <c r="T2062" s="1"/>
      <c r="W2062" s="1"/>
      <c r="X2062" s="1"/>
      <c r="Y2062" s="1"/>
      <c r="Z2062" s="1"/>
    </row>
    <row r="2063" spans="2:26" hidden="1" x14ac:dyDescent="0.3">
      <c r="B2063" s="1"/>
      <c r="C2063" s="1"/>
      <c r="D2063" s="1"/>
      <c r="F2063" s="1"/>
      <c r="G2063" s="3" t="e">
        <f>(TeknologiOppgangNedgangUnik_Vader[[#This Row],[Open]]-TeknologiOppgangNedgangUnik_Vader[[#This Row],[Close]])/TeknologiOppgangNedgangUnik_Vader[[#This Row],[Close]]</f>
        <v>#DIV/0!</v>
      </c>
      <c r="H2063" s="1"/>
      <c r="I2063" s="1"/>
      <c r="J2063" s="1"/>
      <c r="K2063" s="1"/>
      <c r="M2063" s="1"/>
      <c r="N2063" s="1"/>
      <c r="O2063" s="1"/>
      <c r="P2063" s="1"/>
      <c r="Q2063" s="1"/>
      <c r="R2063" s="1"/>
      <c r="S2063" s="1"/>
      <c r="T2063" s="1"/>
      <c r="W2063" s="1"/>
      <c r="X2063" s="1"/>
      <c r="Y2063" s="1"/>
      <c r="Z2063" s="1"/>
    </row>
    <row r="2064" spans="2:26" hidden="1" x14ac:dyDescent="0.3">
      <c r="B2064" s="1"/>
      <c r="C2064" s="1"/>
      <c r="D2064" s="1"/>
      <c r="F2064" s="1"/>
      <c r="G2064" s="3" t="e">
        <f>(TeknologiOppgangNedgangUnik_Vader[[#This Row],[Open]]-TeknologiOppgangNedgangUnik_Vader[[#This Row],[Close]])/TeknologiOppgangNedgangUnik_Vader[[#This Row],[Close]]</f>
        <v>#DIV/0!</v>
      </c>
      <c r="H2064" s="1"/>
      <c r="I2064" s="1"/>
      <c r="J2064" s="1"/>
      <c r="K2064" s="1"/>
      <c r="M2064" s="1"/>
      <c r="N2064" s="1"/>
      <c r="O2064" s="1"/>
      <c r="P2064" s="1"/>
      <c r="Q2064" s="1"/>
      <c r="R2064" s="1"/>
      <c r="S2064" s="1"/>
      <c r="T2064" s="1"/>
      <c r="W2064" s="1"/>
      <c r="X2064" s="1"/>
      <c r="Y2064" s="1"/>
      <c r="Z2064" s="1"/>
    </row>
    <row r="2065" spans="2:26" hidden="1" x14ac:dyDescent="0.3">
      <c r="B2065" s="1"/>
      <c r="C2065" s="1"/>
      <c r="D2065" s="1"/>
      <c r="F2065" s="1"/>
      <c r="G2065" s="3" t="e">
        <f>(TeknologiOppgangNedgangUnik_Vader[[#This Row],[Open]]-TeknologiOppgangNedgangUnik_Vader[[#This Row],[Close]])/TeknologiOppgangNedgangUnik_Vader[[#This Row],[Close]]</f>
        <v>#DIV/0!</v>
      </c>
      <c r="H2065" s="1"/>
      <c r="I2065" s="1"/>
      <c r="J2065" s="1"/>
      <c r="K2065" s="1"/>
      <c r="M2065" s="1"/>
      <c r="N2065" s="1"/>
      <c r="O2065" s="1"/>
      <c r="P2065" s="1"/>
      <c r="Q2065" s="1"/>
      <c r="R2065" s="1"/>
      <c r="S2065" s="1"/>
      <c r="T2065" s="1"/>
      <c r="W2065" s="1"/>
      <c r="X2065" s="1"/>
      <c r="Y2065" s="1"/>
      <c r="Z2065" s="1"/>
    </row>
    <row r="2066" spans="2:26" hidden="1" x14ac:dyDescent="0.3">
      <c r="B2066" s="1"/>
      <c r="C2066" s="1"/>
      <c r="D2066" s="1"/>
      <c r="F2066" s="1"/>
      <c r="G2066" s="3" t="e">
        <f>(TeknologiOppgangNedgangUnik_Vader[[#This Row],[Open]]-TeknologiOppgangNedgangUnik_Vader[[#This Row],[Close]])/TeknologiOppgangNedgangUnik_Vader[[#This Row],[Close]]</f>
        <v>#DIV/0!</v>
      </c>
      <c r="H2066" s="1"/>
      <c r="I2066" s="1"/>
      <c r="J2066" s="1"/>
      <c r="K2066" s="1"/>
      <c r="M2066" s="1"/>
      <c r="N2066" s="1"/>
      <c r="O2066" s="1"/>
      <c r="P2066" s="1"/>
      <c r="Q2066" s="1"/>
      <c r="R2066" s="1"/>
      <c r="S2066" s="1"/>
      <c r="T2066" s="1"/>
      <c r="W2066" s="1"/>
      <c r="X2066" s="1"/>
      <c r="Y2066" s="1"/>
      <c r="Z2066" s="1"/>
    </row>
    <row r="2067" spans="2:26" hidden="1" x14ac:dyDescent="0.3">
      <c r="B2067" s="1"/>
      <c r="C2067" s="1"/>
      <c r="D2067" s="1"/>
      <c r="F2067" s="1"/>
      <c r="G2067" s="3" t="e">
        <f>(TeknologiOppgangNedgangUnik_Vader[[#This Row],[Open]]-TeknologiOppgangNedgangUnik_Vader[[#This Row],[Close]])/TeknologiOppgangNedgangUnik_Vader[[#This Row],[Close]]</f>
        <v>#DIV/0!</v>
      </c>
      <c r="H2067" s="1"/>
      <c r="I2067" s="1"/>
      <c r="J2067" s="1"/>
      <c r="K2067" s="1"/>
      <c r="M2067" s="1"/>
      <c r="N2067" s="1"/>
      <c r="O2067" s="1"/>
      <c r="P2067" s="1"/>
      <c r="Q2067" s="1"/>
      <c r="R2067" s="1"/>
      <c r="S2067" s="1"/>
      <c r="T2067" s="1"/>
      <c r="W2067" s="1"/>
      <c r="X2067" s="1"/>
      <c r="Y2067" s="1"/>
      <c r="Z2067" s="1"/>
    </row>
    <row r="2068" spans="2:26" hidden="1" x14ac:dyDescent="0.3">
      <c r="B2068" s="1"/>
      <c r="C2068" s="1"/>
      <c r="D2068" s="1"/>
      <c r="F2068" s="1"/>
      <c r="G2068" s="3" t="e">
        <f>(TeknologiOppgangNedgangUnik_Vader[[#This Row],[Open]]-TeknologiOppgangNedgangUnik_Vader[[#This Row],[Close]])/TeknologiOppgangNedgangUnik_Vader[[#This Row],[Close]]</f>
        <v>#DIV/0!</v>
      </c>
      <c r="H2068" s="1"/>
      <c r="I2068" s="1"/>
      <c r="J2068" s="1"/>
      <c r="K2068" s="1"/>
      <c r="M2068" s="1"/>
      <c r="N2068" s="1"/>
      <c r="O2068" s="1"/>
      <c r="P2068" s="1"/>
      <c r="Q2068" s="1"/>
      <c r="R2068" s="1"/>
      <c r="S2068" s="1"/>
      <c r="T2068" s="1"/>
      <c r="W2068" s="1"/>
      <c r="X2068" s="1"/>
      <c r="Y2068" s="1"/>
      <c r="Z2068" s="1"/>
    </row>
    <row r="2069" spans="2:26" hidden="1" x14ac:dyDescent="0.3">
      <c r="B2069" s="1"/>
      <c r="C2069" s="1"/>
      <c r="D2069" s="1"/>
      <c r="F2069" s="1"/>
      <c r="G2069" s="3" t="e">
        <f>(TeknologiOppgangNedgangUnik_Vader[[#This Row],[Open]]-TeknologiOppgangNedgangUnik_Vader[[#This Row],[Close]])/TeknologiOppgangNedgangUnik_Vader[[#This Row],[Close]]</f>
        <v>#DIV/0!</v>
      </c>
      <c r="H2069" s="1"/>
      <c r="I2069" s="1"/>
      <c r="J2069" s="1"/>
      <c r="K2069" s="1"/>
      <c r="M2069" s="1"/>
      <c r="N2069" s="1"/>
      <c r="O2069" s="1"/>
      <c r="P2069" s="1"/>
      <c r="Q2069" s="1"/>
      <c r="R2069" s="1"/>
      <c r="S2069" s="1"/>
      <c r="T2069" s="1"/>
      <c r="W2069" s="1"/>
      <c r="X2069" s="1"/>
      <c r="Y2069" s="1"/>
      <c r="Z2069" s="1"/>
    </row>
    <row r="2070" spans="2:26" hidden="1" x14ac:dyDescent="0.3">
      <c r="B2070" s="1"/>
      <c r="C2070" s="1"/>
      <c r="D2070" s="1"/>
      <c r="F2070" s="1"/>
      <c r="G2070" s="3" t="e">
        <f>(TeknologiOppgangNedgangUnik_Vader[[#This Row],[Open]]-TeknologiOppgangNedgangUnik_Vader[[#This Row],[Close]])/TeknologiOppgangNedgangUnik_Vader[[#This Row],[Close]]</f>
        <v>#DIV/0!</v>
      </c>
      <c r="H2070" s="1"/>
      <c r="I2070" s="1"/>
      <c r="J2070" s="1"/>
      <c r="K2070" s="1"/>
      <c r="M2070" s="1"/>
      <c r="N2070" s="1"/>
      <c r="O2070" s="1"/>
      <c r="P2070" s="1"/>
      <c r="Q2070" s="1"/>
      <c r="R2070" s="1"/>
      <c r="S2070" s="1"/>
      <c r="T2070" s="1"/>
      <c r="W2070" s="1"/>
      <c r="X2070" s="1"/>
      <c r="Y2070" s="1"/>
      <c r="Z2070" s="1"/>
    </row>
    <row r="2071" spans="2:26" hidden="1" x14ac:dyDescent="0.3">
      <c r="B2071" s="1"/>
      <c r="C2071" s="1"/>
      <c r="D2071" s="1"/>
      <c r="F2071" s="1"/>
      <c r="G2071" s="3" t="e">
        <f>(TeknologiOppgangNedgangUnik_Vader[[#This Row],[Open]]-TeknologiOppgangNedgangUnik_Vader[[#This Row],[Close]])/TeknologiOppgangNedgangUnik_Vader[[#This Row],[Close]]</f>
        <v>#DIV/0!</v>
      </c>
      <c r="H2071" s="1"/>
      <c r="I2071" s="1"/>
      <c r="J2071" s="1"/>
      <c r="K2071" s="1"/>
      <c r="M2071" s="1"/>
      <c r="N2071" s="1"/>
      <c r="O2071" s="1"/>
      <c r="P2071" s="1"/>
      <c r="Q2071" s="1"/>
      <c r="R2071" s="1"/>
      <c r="S2071" s="1"/>
      <c r="T2071" s="1"/>
      <c r="W2071" s="1"/>
      <c r="X2071" s="1"/>
      <c r="Y2071" s="1"/>
      <c r="Z2071" s="1"/>
    </row>
    <row r="2072" spans="2:26" hidden="1" x14ac:dyDescent="0.3">
      <c r="B2072" s="1"/>
      <c r="C2072" s="1"/>
      <c r="D2072" s="1"/>
      <c r="F2072" s="1"/>
      <c r="G2072" s="3" t="e">
        <f>(TeknologiOppgangNedgangUnik_Vader[[#This Row],[Open]]-TeknologiOppgangNedgangUnik_Vader[[#This Row],[Close]])/TeknologiOppgangNedgangUnik_Vader[[#This Row],[Close]]</f>
        <v>#DIV/0!</v>
      </c>
      <c r="H2072" s="1"/>
      <c r="I2072" s="1"/>
      <c r="J2072" s="1"/>
      <c r="K2072" s="1"/>
      <c r="M2072" s="1"/>
      <c r="N2072" s="1"/>
      <c r="O2072" s="1"/>
      <c r="P2072" s="1"/>
      <c r="Q2072" s="1"/>
      <c r="R2072" s="1"/>
      <c r="S2072" s="1"/>
      <c r="T2072" s="1"/>
      <c r="W2072" s="1"/>
      <c r="X2072" s="1"/>
      <c r="Y2072" s="1"/>
      <c r="Z2072" s="1"/>
    </row>
    <row r="2073" spans="2:26" hidden="1" x14ac:dyDescent="0.3">
      <c r="B2073" s="1"/>
      <c r="C2073" s="1"/>
      <c r="D2073" s="1"/>
      <c r="F2073" s="1"/>
      <c r="G2073" s="3" t="e">
        <f>(TeknologiOppgangNedgangUnik_Vader[[#This Row],[Open]]-TeknologiOppgangNedgangUnik_Vader[[#This Row],[Close]])/TeknologiOppgangNedgangUnik_Vader[[#This Row],[Close]]</f>
        <v>#DIV/0!</v>
      </c>
      <c r="H2073" s="1"/>
      <c r="I2073" s="1"/>
      <c r="J2073" s="1"/>
      <c r="K2073" s="1"/>
      <c r="M2073" s="1"/>
      <c r="N2073" s="1"/>
      <c r="O2073" s="1"/>
      <c r="P2073" s="1"/>
      <c r="Q2073" s="1"/>
      <c r="R2073" s="1"/>
      <c r="S2073" s="1"/>
      <c r="T2073" s="1"/>
      <c r="W2073" s="1"/>
      <c r="X2073" s="1"/>
      <c r="Y2073" s="1"/>
      <c r="Z2073" s="1"/>
    </row>
    <row r="2074" spans="2:26" hidden="1" x14ac:dyDescent="0.3">
      <c r="B2074" s="1"/>
      <c r="C2074" s="1"/>
      <c r="D2074" s="1"/>
      <c r="F2074" s="1"/>
      <c r="G2074" s="3" t="e">
        <f>(TeknologiOppgangNedgangUnik_Vader[[#This Row],[Open]]-TeknologiOppgangNedgangUnik_Vader[[#This Row],[Close]])/TeknologiOppgangNedgangUnik_Vader[[#This Row],[Close]]</f>
        <v>#DIV/0!</v>
      </c>
      <c r="H2074" s="1"/>
      <c r="I2074" s="1"/>
      <c r="J2074" s="1"/>
      <c r="K2074" s="1"/>
      <c r="M2074" s="1"/>
      <c r="N2074" s="1"/>
      <c r="O2074" s="1"/>
      <c r="P2074" s="1"/>
      <c r="Q2074" s="1"/>
      <c r="R2074" s="1"/>
      <c r="S2074" s="1"/>
      <c r="T2074" s="1"/>
      <c r="W2074" s="1"/>
      <c r="X2074" s="1"/>
      <c r="Y2074" s="1"/>
      <c r="Z2074" s="1"/>
    </row>
    <row r="2075" spans="2:26" hidden="1" x14ac:dyDescent="0.3">
      <c r="B2075" s="1"/>
      <c r="C2075" s="1"/>
      <c r="D2075" s="1"/>
      <c r="F2075" s="1"/>
      <c r="G2075" s="3" t="e">
        <f>(TeknologiOppgangNedgangUnik_Vader[[#This Row],[Open]]-TeknologiOppgangNedgangUnik_Vader[[#This Row],[Close]])/TeknologiOppgangNedgangUnik_Vader[[#This Row],[Close]]</f>
        <v>#DIV/0!</v>
      </c>
      <c r="H2075" s="1"/>
      <c r="I2075" s="1"/>
      <c r="J2075" s="1"/>
      <c r="K2075" s="1"/>
      <c r="M2075" s="1"/>
      <c r="N2075" s="1"/>
      <c r="O2075" s="1"/>
      <c r="P2075" s="1"/>
      <c r="Q2075" s="1"/>
      <c r="R2075" s="1"/>
      <c r="S2075" s="1"/>
      <c r="T2075" s="1"/>
      <c r="W2075" s="1"/>
      <c r="X2075" s="1"/>
      <c r="Y2075" s="1"/>
      <c r="Z2075" s="1"/>
    </row>
    <row r="2076" spans="2:26" hidden="1" x14ac:dyDescent="0.3">
      <c r="B2076" s="1"/>
      <c r="C2076" s="1"/>
      <c r="D2076" s="1"/>
      <c r="F2076" s="1"/>
      <c r="G2076" s="3" t="e">
        <f>(TeknologiOppgangNedgangUnik_Vader[[#This Row],[Open]]-TeknologiOppgangNedgangUnik_Vader[[#This Row],[Close]])/TeknologiOppgangNedgangUnik_Vader[[#This Row],[Close]]</f>
        <v>#DIV/0!</v>
      </c>
      <c r="H2076" s="1"/>
      <c r="I2076" s="1"/>
      <c r="J2076" s="1"/>
      <c r="K2076" s="1"/>
      <c r="M2076" s="1"/>
      <c r="N2076" s="1"/>
      <c r="O2076" s="1"/>
      <c r="P2076" s="1"/>
      <c r="Q2076" s="1"/>
      <c r="R2076" s="1"/>
      <c r="S2076" s="1"/>
      <c r="T2076" s="1"/>
      <c r="W2076" s="1"/>
      <c r="X2076" s="1"/>
      <c r="Y2076" s="1"/>
      <c r="Z2076" s="1"/>
    </row>
    <row r="2077" spans="2:26" hidden="1" x14ac:dyDescent="0.3">
      <c r="B2077" s="1"/>
      <c r="C2077" s="1"/>
      <c r="D2077" s="1"/>
      <c r="F2077" s="1"/>
      <c r="G2077" s="3" t="e">
        <f>(TeknologiOppgangNedgangUnik_Vader[[#This Row],[Open]]-TeknologiOppgangNedgangUnik_Vader[[#This Row],[Close]])/TeknologiOppgangNedgangUnik_Vader[[#This Row],[Close]]</f>
        <v>#DIV/0!</v>
      </c>
      <c r="H2077" s="1"/>
      <c r="I2077" s="1"/>
      <c r="J2077" s="1"/>
      <c r="K2077" s="1"/>
      <c r="M2077" s="1"/>
      <c r="N2077" s="1"/>
      <c r="O2077" s="1"/>
      <c r="P2077" s="1"/>
      <c r="Q2077" s="1"/>
      <c r="R2077" s="1"/>
      <c r="S2077" s="1"/>
      <c r="T2077" s="1"/>
      <c r="W2077" s="1"/>
      <c r="X2077" s="1"/>
      <c r="Y2077" s="1"/>
      <c r="Z2077" s="1"/>
    </row>
    <row r="2078" spans="2:26" hidden="1" x14ac:dyDescent="0.3">
      <c r="B2078" s="1"/>
      <c r="C2078" s="1"/>
      <c r="D2078" s="1"/>
      <c r="F2078" s="1"/>
      <c r="G2078" s="3" t="e">
        <f>(TeknologiOppgangNedgangUnik_Vader[[#This Row],[Open]]-TeknologiOppgangNedgangUnik_Vader[[#This Row],[Close]])/TeknologiOppgangNedgangUnik_Vader[[#This Row],[Close]]</f>
        <v>#DIV/0!</v>
      </c>
      <c r="H2078" s="1"/>
      <c r="I2078" s="1"/>
      <c r="J2078" s="1"/>
      <c r="K2078" s="1"/>
      <c r="M2078" s="1"/>
      <c r="N2078" s="1"/>
      <c r="O2078" s="1"/>
      <c r="P2078" s="1"/>
      <c r="Q2078" s="1"/>
      <c r="R2078" s="1"/>
      <c r="S2078" s="1"/>
      <c r="T2078" s="1"/>
      <c r="W2078" s="1"/>
      <c r="X2078" s="1"/>
      <c r="Y2078" s="1"/>
      <c r="Z2078" s="1"/>
    </row>
    <row r="2079" spans="2:26" hidden="1" x14ac:dyDescent="0.3">
      <c r="B2079" s="1"/>
      <c r="C2079" s="1"/>
      <c r="D2079" s="1"/>
      <c r="F2079" s="1"/>
      <c r="G2079" s="3" t="e">
        <f>(TeknologiOppgangNedgangUnik_Vader[[#This Row],[Open]]-TeknologiOppgangNedgangUnik_Vader[[#This Row],[Close]])/TeknologiOppgangNedgangUnik_Vader[[#This Row],[Close]]</f>
        <v>#DIV/0!</v>
      </c>
      <c r="H2079" s="1"/>
      <c r="I2079" s="1"/>
      <c r="J2079" s="1"/>
      <c r="K2079" s="1"/>
      <c r="M2079" s="1"/>
      <c r="N2079" s="1"/>
      <c r="O2079" s="1"/>
      <c r="P2079" s="1"/>
      <c r="Q2079" s="1"/>
      <c r="R2079" s="1"/>
      <c r="S2079" s="1"/>
      <c r="T2079" s="1"/>
      <c r="W2079" s="1"/>
      <c r="X2079" s="1"/>
      <c r="Y2079" s="1"/>
      <c r="Z2079" s="1"/>
    </row>
    <row r="2080" spans="2:26" hidden="1" x14ac:dyDescent="0.3">
      <c r="B2080" s="1"/>
      <c r="C2080" s="1"/>
      <c r="D2080" s="1"/>
      <c r="F2080" s="1"/>
      <c r="G2080" s="3" t="e">
        <f>(TeknologiOppgangNedgangUnik_Vader[[#This Row],[Open]]-TeknologiOppgangNedgangUnik_Vader[[#This Row],[Close]])/TeknologiOppgangNedgangUnik_Vader[[#This Row],[Close]]</f>
        <v>#DIV/0!</v>
      </c>
      <c r="H2080" s="1"/>
      <c r="I2080" s="1"/>
      <c r="J2080" s="1"/>
      <c r="K2080" s="1"/>
      <c r="M2080" s="1"/>
      <c r="N2080" s="1"/>
      <c r="O2080" s="1"/>
      <c r="P2080" s="1"/>
      <c r="Q2080" s="1"/>
      <c r="R2080" s="1"/>
      <c r="S2080" s="1"/>
      <c r="T2080" s="1"/>
      <c r="W2080" s="1"/>
      <c r="X2080" s="1"/>
      <c r="Y2080" s="1"/>
      <c r="Z2080" s="1"/>
    </row>
    <row r="2081" spans="2:26" hidden="1" x14ac:dyDescent="0.3">
      <c r="B2081" s="1"/>
      <c r="C2081" s="1"/>
      <c r="D2081" s="1"/>
      <c r="F2081" s="1"/>
      <c r="G2081" s="3" t="e">
        <f>(TeknologiOppgangNedgangUnik_Vader[[#This Row],[Open]]-TeknologiOppgangNedgangUnik_Vader[[#This Row],[Close]])/TeknologiOppgangNedgangUnik_Vader[[#This Row],[Close]]</f>
        <v>#DIV/0!</v>
      </c>
      <c r="H2081" s="1"/>
      <c r="I2081" s="1"/>
      <c r="J2081" s="1"/>
      <c r="K2081" s="1"/>
      <c r="M2081" s="1"/>
      <c r="N2081" s="1"/>
      <c r="O2081" s="1"/>
      <c r="P2081" s="1"/>
      <c r="Q2081" s="1"/>
      <c r="R2081" s="1"/>
      <c r="S2081" s="1"/>
      <c r="T2081" s="1"/>
      <c r="W2081" s="1"/>
      <c r="X2081" s="1"/>
      <c r="Y2081" s="1"/>
      <c r="Z2081" s="1"/>
    </row>
    <row r="2082" spans="2:26" hidden="1" x14ac:dyDescent="0.3">
      <c r="B2082" s="1"/>
      <c r="C2082" s="1"/>
      <c r="D2082" s="1"/>
      <c r="F2082" s="1"/>
      <c r="G2082" s="3" t="e">
        <f>(TeknologiOppgangNedgangUnik_Vader[[#This Row],[Open]]-TeknologiOppgangNedgangUnik_Vader[[#This Row],[Close]])/TeknologiOppgangNedgangUnik_Vader[[#This Row],[Close]]</f>
        <v>#DIV/0!</v>
      </c>
      <c r="H2082" s="1"/>
      <c r="I2082" s="1"/>
      <c r="J2082" s="1"/>
      <c r="K2082" s="1"/>
      <c r="M2082" s="1"/>
      <c r="N2082" s="1"/>
      <c r="O2082" s="1"/>
      <c r="P2082" s="1"/>
      <c r="Q2082" s="1"/>
      <c r="R2082" s="1"/>
      <c r="S2082" s="1"/>
      <c r="T2082" s="1"/>
      <c r="W2082" s="1"/>
      <c r="X2082" s="1"/>
      <c r="Y2082" s="1"/>
      <c r="Z2082" s="1"/>
    </row>
    <row r="2083" spans="2:26" hidden="1" x14ac:dyDescent="0.3">
      <c r="B2083" s="1"/>
      <c r="C2083" s="1"/>
      <c r="D2083" s="1"/>
      <c r="F2083" s="1"/>
      <c r="G2083" s="3" t="e">
        <f>(TeknologiOppgangNedgangUnik_Vader[[#This Row],[Open]]-TeknologiOppgangNedgangUnik_Vader[[#This Row],[Close]])/TeknologiOppgangNedgangUnik_Vader[[#This Row],[Close]]</f>
        <v>#DIV/0!</v>
      </c>
      <c r="H2083" s="1"/>
      <c r="I2083" s="1"/>
      <c r="J2083" s="1"/>
      <c r="K2083" s="1"/>
      <c r="M2083" s="1"/>
      <c r="N2083" s="1"/>
      <c r="O2083" s="1"/>
      <c r="P2083" s="1"/>
      <c r="Q2083" s="1"/>
      <c r="R2083" s="1"/>
      <c r="S2083" s="1"/>
      <c r="T2083" s="1"/>
      <c r="W2083" s="1"/>
      <c r="X2083" s="1"/>
      <c r="Y2083" s="1"/>
      <c r="Z2083" s="1"/>
    </row>
    <row r="2084" spans="2:26" hidden="1" x14ac:dyDescent="0.3">
      <c r="B2084" s="1"/>
      <c r="C2084" s="1"/>
      <c r="D2084" s="1"/>
      <c r="F2084" s="1"/>
      <c r="G2084" s="3" t="e">
        <f>(TeknologiOppgangNedgangUnik_Vader[[#This Row],[Open]]-TeknologiOppgangNedgangUnik_Vader[[#This Row],[Close]])/TeknologiOppgangNedgangUnik_Vader[[#This Row],[Close]]</f>
        <v>#DIV/0!</v>
      </c>
      <c r="H2084" s="1"/>
      <c r="I2084" s="1"/>
      <c r="J2084" s="1"/>
      <c r="K2084" s="1"/>
      <c r="M2084" s="1"/>
      <c r="N2084" s="1"/>
      <c r="O2084" s="1"/>
      <c r="P2084" s="1"/>
      <c r="Q2084" s="1"/>
      <c r="R2084" s="1"/>
      <c r="S2084" s="1"/>
      <c r="T2084" s="1"/>
      <c r="W2084" s="1"/>
      <c r="X2084" s="1"/>
      <c r="Y2084" s="1"/>
      <c r="Z2084" s="1"/>
    </row>
    <row r="2085" spans="2:26" hidden="1" x14ac:dyDescent="0.3">
      <c r="B2085" s="1"/>
      <c r="C2085" s="1"/>
      <c r="D2085" s="1"/>
      <c r="F2085" s="1"/>
      <c r="G2085" s="3" t="e">
        <f>(TeknologiOppgangNedgangUnik_Vader[[#This Row],[Open]]-TeknologiOppgangNedgangUnik_Vader[[#This Row],[Close]])/TeknologiOppgangNedgangUnik_Vader[[#This Row],[Close]]</f>
        <v>#DIV/0!</v>
      </c>
      <c r="H2085" s="1"/>
      <c r="I2085" s="1"/>
      <c r="J2085" s="1"/>
      <c r="K2085" s="1"/>
      <c r="M2085" s="1"/>
      <c r="N2085" s="1"/>
      <c r="O2085" s="1"/>
      <c r="P2085" s="1"/>
      <c r="Q2085" s="1"/>
      <c r="R2085" s="1"/>
      <c r="S2085" s="1"/>
      <c r="T2085" s="1"/>
      <c r="W2085" s="1"/>
      <c r="X2085" s="1"/>
      <c r="Y2085" s="1"/>
      <c r="Z2085" s="1"/>
    </row>
    <row r="2086" spans="2:26" hidden="1" x14ac:dyDescent="0.3">
      <c r="B2086" s="1"/>
      <c r="C2086" s="1"/>
      <c r="D2086" s="1"/>
      <c r="F2086" s="1"/>
      <c r="G2086" s="3" t="e">
        <f>(TeknologiOppgangNedgangUnik_Vader[[#This Row],[Open]]-TeknologiOppgangNedgangUnik_Vader[[#This Row],[Close]])/TeknologiOppgangNedgangUnik_Vader[[#This Row],[Close]]</f>
        <v>#DIV/0!</v>
      </c>
      <c r="H2086" s="1"/>
      <c r="I2086" s="1"/>
      <c r="J2086" s="1"/>
      <c r="K2086" s="1"/>
      <c r="M2086" s="1"/>
      <c r="N2086" s="1"/>
      <c r="O2086" s="1"/>
      <c r="P2086" s="1"/>
      <c r="Q2086" s="1"/>
      <c r="R2086" s="1"/>
      <c r="S2086" s="1"/>
      <c r="T2086" s="1"/>
      <c r="W2086" s="1"/>
      <c r="X2086" s="1"/>
      <c r="Y2086" s="1"/>
      <c r="Z2086" s="1"/>
    </row>
    <row r="2087" spans="2:26" hidden="1" x14ac:dyDescent="0.3">
      <c r="B2087" s="1"/>
      <c r="C2087" s="1"/>
      <c r="D2087" s="1"/>
      <c r="F2087" s="1"/>
      <c r="G2087" s="3" t="e">
        <f>(TeknologiOppgangNedgangUnik_Vader[[#This Row],[Open]]-TeknologiOppgangNedgangUnik_Vader[[#This Row],[Close]])/TeknologiOppgangNedgangUnik_Vader[[#This Row],[Close]]</f>
        <v>#DIV/0!</v>
      </c>
      <c r="H2087" s="1"/>
      <c r="I2087" s="1"/>
      <c r="J2087" s="1"/>
      <c r="K2087" s="1"/>
      <c r="M2087" s="1"/>
      <c r="N2087" s="1"/>
      <c r="O2087" s="1"/>
      <c r="P2087" s="1"/>
      <c r="Q2087" s="1"/>
      <c r="R2087" s="1"/>
      <c r="S2087" s="1"/>
      <c r="T2087" s="1"/>
      <c r="W2087" s="1"/>
      <c r="X2087" s="1"/>
      <c r="Y2087" s="1"/>
      <c r="Z2087" s="1"/>
    </row>
    <row r="2088" spans="2:26" hidden="1" x14ac:dyDescent="0.3">
      <c r="B2088" s="1"/>
      <c r="C2088" s="1"/>
      <c r="D2088" s="1"/>
      <c r="F2088" s="1"/>
      <c r="G2088" s="3" t="e">
        <f>(TeknologiOppgangNedgangUnik_Vader[[#This Row],[Open]]-TeknologiOppgangNedgangUnik_Vader[[#This Row],[Close]])/TeknologiOppgangNedgangUnik_Vader[[#This Row],[Close]]</f>
        <v>#DIV/0!</v>
      </c>
      <c r="H2088" s="1"/>
      <c r="I2088" s="1"/>
      <c r="J2088" s="1"/>
      <c r="K2088" s="1"/>
      <c r="M2088" s="1"/>
      <c r="N2088" s="1"/>
      <c r="O2088" s="1"/>
      <c r="P2088" s="1"/>
      <c r="Q2088" s="1"/>
      <c r="R2088" s="1"/>
      <c r="S2088" s="1"/>
      <c r="T2088" s="1"/>
      <c r="W2088" s="1"/>
      <c r="X2088" s="1"/>
      <c r="Y2088" s="1"/>
      <c r="Z2088" s="1"/>
    </row>
    <row r="2089" spans="2:26" hidden="1" x14ac:dyDescent="0.3">
      <c r="B2089" s="1"/>
      <c r="C2089" s="1"/>
      <c r="D2089" s="1"/>
      <c r="F2089" s="1"/>
      <c r="G2089" s="3" t="e">
        <f>(TeknologiOppgangNedgangUnik_Vader[[#This Row],[Open]]-TeknologiOppgangNedgangUnik_Vader[[#This Row],[Close]])/TeknologiOppgangNedgangUnik_Vader[[#This Row],[Close]]</f>
        <v>#DIV/0!</v>
      </c>
      <c r="H2089" s="1"/>
      <c r="I2089" s="1"/>
      <c r="J2089" s="1"/>
      <c r="K2089" s="1"/>
      <c r="M2089" s="1"/>
      <c r="N2089" s="1"/>
      <c r="O2089" s="1"/>
      <c r="P2089" s="1"/>
      <c r="Q2089" s="1"/>
      <c r="R2089" s="1"/>
      <c r="S2089" s="1"/>
      <c r="T2089" s="1"/>
      <c r="W2089" s="1"/>
      <c r="X2089" s="1"/>
      <c r="Y2089" s="1"/>
      <c r="Z2089" s="1"/>
    </row>
    <row r="2090" spans="2:26" hidden="1" x14ac:dyDescent="0.3">
      <c r="B2090" s="1"/>
      <c r="C2090" s="1"/>
      <c r="D2090" s="1"/>
      <c r="F2090" s="1"/>
      <c r="G2090" s="3" t="e">
        <f>(TeknologiOppgangNedgangUnik_Vader[[#This Row],[Open]]-TeknologiOppgangNedgangUnik_Vader[[#This Row],[Close]])/TeknologiOppgangNedgangUnik_Vader[[#This Row],[Close]]</f>
        <v>#DIV/0!</v>
      </c>
      <c r="H2090" s="1"/>
      <c r="I2090" s="1"/>
      <c r="J2090" s="1"/>
      <c r="K2090" s="1"/>
      <c r="M2090" s="1"/>
      <c r="N2090" s="1"/>
      <c r="O2090" s="1"/>
      <c r="P2090" s="1"/>
      <c r="Q2090" s="1"/>
      <c r="R2090" s="1"/>
      <c r="S2090" s="1"/>
      <c r="T2090" s="1"/>
      <c r="W2090" s="1"/>
      <c r="X2090" s="1"/>
      <c r="Y2090" s="1"/>
      <c r="Z2090" s="1"/>
    </row>
    <row r="2091" spans="2:26" hidden="1" x14ac:dyDescent="0.3">
      <c r="B2091" s="1"/>
      <c r="C2091" s="1"/>
      <c r="D2091" s="1"/>
      <c r="F2091" s="1"/>
      <c r="G2091" s="3" t="e">
        <f>(TeknologiOppgangNedgangUnik_Vader[[#This Row],[Open]]-TeknologiOppgangNedgangUnik_Vader[[#This Row],[Close]])/TeknologiOppgangNedgangUnik_Vader[[#This Row],[Close]]</f>
        <v>#DIV/0!</v>
      </c>
      <c r="H2091" s="1"/>
      <c r="I2091" s="1"/>
      <c r="J2091" s="1"/>
      <c r="K2091" s="1"/>
      <c r="M2091" s="1"/>
      <c r="N2091" s="1"/>
      <c r="O2091" s="1"/>
      <c r="P2091" s="1"/>
      <c r="Q2091" s="1"/>
      <c r="R2091" s="1"/>
      <c r="S2091" s="1"/>
      <c r="T2091" s="1"/>
      <c r="W2091" s="1"/>
      <c r="X2091" s="1"/>
      <c r="Y2091" s="1"/>
      <c r="Z2091" s="1"/>
    </row>
    <row r="2092" spans="2:26" hidden="1" x14ac:dyDescent="0.3">
      <c r="B2092" s="1"/>
      <c r="C2092" s="1"/>
      <c r="D2092" s="1"/>
      <c r="F2092" s="1"/>
      <c r="G2092" s="3" t="e">
        <f>(TeknologiOppgangNedgangUnik_Vader[[#This Row],[Open]]-TeknologiOppgangNedgangUnik_Vader[[#This Row],[Close]])/TeknologiOppgangNedgangUnik_Vader[[#This Row],[Close]]</f>
        <v>#DIV/0!</v>
      </c>
      <c r="H2092" s="1"/>
      <c r="I2092" s="1"/>
      <c r="J2092" s="1"/>
      <c r="K2092" s="1"/>
      <c r="M2092" s="1"/>
      <c r="N2092" s="1"/>
      <c r="O2092" s="1"/>
      <c r="P2092" s="1"/>
      <c r="Q2092" s="1"/>
      <c r="R2092" s="1"/>
      <c r="S2092" s="1"/>
      <c r="T2092" s="1"/>
      <c r="W2092" s="1"/>
      <c r="X2092" s="1"/>
      <c r="Y2092" s="1"/>
      <c r="Z2092" s="1"/>
    </row>
    <row r="2093" spans="2:26" hidden="1" x14ac:dyDescent="0.3">
      <c r="B2093" s="1"/>
      <c r="C2093" s="1"/>
      <c r="D2093" s="1"/>
      <c r="F2093" s="1"/>
      <c r="G2093" s="3" t="e">
        <f>(TeknologiOppgangNedgangUnik_Vader[[#This Row],[Open]]-TeknologiOppgangNedgangUnik_Vader[[#This Row],[Close]])/TeknologiOppgangNedgangUnik_Vader[[#This Row],[Close]]</f>
        <v>#DIV/0!</v>
      </c>
      <c r="H2093" s="1"/>
      <c r="I2093" s="1"/>
      <c r="J2093" s="1"/>
      <c r="K2093" s="1"/>
      <c r="M2093" s="1"/>
      <c r="N2093" s="1"/>
      <c r="O2093" s="1"/>
      <c r="P2093" s="1"/>
      <c r="Q2093" s="1"/>
      <c r="R2093" s="1"/>
      <c r="S2093" s="1"/>
      <c r="T2093" s="1"/>
      <c r="W2093" s="1"/>
      <c r="X2093" s="1"/>
      <c r="Y2093" s="1"/>
      <c r="Z2093" s="1"/>
    </row>
    <row r="2094" spans="2:26" hidden="1" x14ac:dyDescent="0.3">
      <c r="B2094" s="1"/>
      <c r="C2094" s="1"/>
      <c r="D2094" s="1"/>
      <c r="F2094" s="1"/>
      <c r="G2094" s="3" t="e">
        <f>(TeknologiOppgangNedgangUnik_Vader[[#This Row],[Open]]-TeknologiOppgangNedgangUnik_Vader[[#This Row],[Close]])/TeknologiOppgangNedgangUnik_Vader[[#This Row],[Close]]</f>
        <v>#DIV/0!</v>
      </c>
      <c r="H2094" s="1"/>
      <c r="I2094" s="1"/>
      <c r="J2094" s="1"/>
      <c r="K2094" s="1"/>
      <c r="M2094" s="1"/>
      <c r="N2094" s="1"/>
      <c r="O2094" s="1"/>
      <c r="P2094" s="1"/>
      <c r="Q2094" s="1"/>
      <c r="R2094" s="1"/>
      <c r="S2094" s="1"/>
      <c r="T2094" s="1"/>
      <c r="W2094" s="1"/>
      <c r="X2094" s="1"/>
      <c r="Y2094" s="1"/>
      <c r="Z2094" s="1"/>
    </row>
    <row r="2095" spans="2:26" hidden="1" x14ac:dyDescent="0.3">
      <c r="B2095" s="1"/>
      <c r="C2095" s="1"/>
      <c r="D2095" s="1"/>
      <c r="F2095" s="1"/>
      <c r="G2095" s="3" t="e">
        <f>(TeknologiOppgangNedgangUnik_Vader[[#This Row],[Open]]-TeknologiOppgangNedgangUnik_Vader[[#This Row],[Close]])/TeknologiOppgangNedgangUnik_Vader[[#This Row],[Close]]</f>
        <v>#DIV/0!</v>
      </c>
      <c r="H2095" s="1"/>
      <c r="I2095" s="1"/>
      <c r="J2095" s="1"/>
      <c r="K2095" s="1"/>
      <c r="M2095" s="1"/>
      <c r="N2095" s="1"/>
      <c r="O2095" s="1"/>
      <c r="P2095" s="1"/>
      <c r="Q2095" s="1"/>
      <c r="R2095" s="1"/>
      <c r="S2095" s="1"/>
      <c r="T2095" s="1"/>
      <c r="W2095" s="1"/>
      <c r="X2095" s="1"/>
      <c r="Y2095" s="1"/>
      <c r="Z2095" s="1"/>
    </row>
    <row r="2096" spans="2:26" hidden="1" x14ac:dyDescent="0.3">
      <c r="B2096" s="1"/>
      <c r="C2096" s="1"/>
      <c r="D2096" s="1"/>
      <c r="F2096" s="1"/>
      <c r="G2096" s="3" t="e">
        <f>(TeknologiOppgangNedgangUnik_Vader[[#This Row],[Open]]-TeknologiOppgangNedgangUnik_Vader[[#This Row],[Close]])/TeknologiOppgangNedgangUnik_Vader[[#This Row],[Close]]</f>
        <v>#DIV/0!</v>
      </c>
      <c r="H2096" s="1"/>
      <c r="I2096" s="1"/>
      <c r="J2096" s="1"/>
      <c r="K2096" s="1"/>
      <c r="M2096" s="1"/>
      <c r="N2096" s="1"/>
      <c r="O2096" s="1"/>
      <c r="P2096" s="1"/>
      <c r="Q2096" s="1"/>
      <c r="R2096" s="1"/>
      <c r="S2096" s="1"/>
      <c r="T2096" s="1"/>
      <c r="W2096" s="1"/>
      <c r="X2096" s="1"/>
      <c r="Y2096" s="1"/>
      <c r="Z2096" s="1"/>
    </row>
    <row r="2097" spans="2:26" hidden="1" x14ac:dyDescent="0.3">
      <c r="B2097" s="1"/>
      <c r="C2097" s="1"/>
      <c r="D2097" s="1"/>
      <c r="F2097" s="1"/>
      <c r="G2097" s="3" t="e">
        <f>(TeknologiOppgangNedgangUnik_Vader[[#This Row],[Open]]-TeknologiOppgangNedgangUnik_Vader[[#This Row],[Close]])/TeknologiOppgangNedgangUnik_Vader[[#This Row],[Close]]</f>
        <v>#DIV/0!</v>
      </c>
      <c r="H2097" s="1"/>
      <c r="I2097" s="1"/>
      <c r="J2097" s="1"/>
      <c r="K2097" s="1"/>
      <c r="M2097" s="1"/>
      <c r="N2097" s="1"/>
      <c r="O2097" s="1"/>
      <c r="P2097" s="1"/>
      <c r="Q2097" s="1"/>
      <c r="R2097" s="1"/>
      <c r="S2097" s="1"/>
      <c r="T2097" s="1"/>
      <c r="W2097" s="1"/>
      <c r="X2097" s="1"/>
      <c r="Y2097" s="1"/>
      <c r="Z2097" s="1"/>
    </row>
    <row r="2098" spans="2:26" hidden="1" x14ac:dyDescent="0.3">
      <c r="B2098" s="1"/>
      <c r="C2098" s="1"/>
      <c r="D2098" s="1"/>
      <c r="F2098" s="1"/>
      <c r="G2098" s="3" t="e">
        <f>(TeknologiOppgangNedgangUnik_Vader[[#This Row],[Open]]-TeknologiOppgangNedgangUnik_Vader[[#This Row],[Close]])/TeknologiOppgangNedgangUnik_Vader[[#This Row],[Close]]</f>
        <v>#DIV/0!</v>
      </c>
      <c r="H2098" s="1"/>
      <c r="I2098" s="1"/>
      <c r="J2098" s="1"/>
      <c r="K2098" s="1"/>
      <c r="M2098" s="1"/>
      <c r="N2098" s="1"/>
      <c r="O2098" s="1"/>
      <c r="P2098" s="1"/>
      <c r="Q2098" s="1"/>
      <c r="R2098" s="1"/>
      <c r="S2098" s="1"/>
      <c r="T2098" s="1"/>
      <c r="W2098" s="1"/>
      <c r="X2098" s="1"/>
      <c r="Y2098" s="1"/>
      <c r="Z2098" s="1"/>
    </row>
    <row r="2099" spans="2:26" hidden="1" x14ac:dyDescent="0.3">
      <c r="B2099" s="1"/>
      <c r="C2099" s="1"/>
      <c r="D2099" s="1"/>
      <c r="F2099" s="1"/>
      <c r="G2099" s="3" t="e">
        <f>(TeknologiOppgangNedgangUnik_Vader[[#This Row],[Open]]-TeknologiOppgangNedgangUnik_Vader[[#This Row],[Close]])/TeknologiOppgangNedgangUnik_Vader[[#This Row],[Close]]</f>
        <v>#DIV/0!</v>
      </c>
      <c r="H2099" s="1"/>
      <c r="I2099" s="1"/>
      <c r="J2099" s="1"/>
      <c r="K2099" s="1"/>
      <c r="M2099" s="1"/>
      <c r="N2099" s="1"/>
      <c r="O2099" s="1"/>
      <c r="P2099" s="1"/>
      <c r="Q2099" s="1"/>
      <c r="R2099" s="1"/>
      <c r="S2099" s="1"/>
      <c r="T2099" s="1"/>
      <c r="W2099" s="1"/>
      <c r="X2099" s="1"/>
      <c r="Y2099" s="1"/>
      <c r="Z2099" s="1"/>
    </row>
    <row r="2100" spans="2:26" hidden="1" x14ac:dyDescent="0.3">
      <c r="B2100" s="1"/>
      <c r="C2100" s="1"/>
      <c r="D2100" s="1"/>
      <c r="F2100" s="1"/>
      <c r="G2100" s="3" t="e">
        <f>(TeknologiOppgangNedgangUnik_Vader[[#This Row],[Open]]-TeknologiOppgangNedgangUnik_Vader[[#This Row],[Close]])/TeknologiOppgangNedgangUnik_Vader[[#This Row],[Close]]</f>
        <v>#DIV/0!</v>
      </c>
      <c r="H2100" s="1"/>
      <c r="I2100" s="1"/>
      <c r="J2100" s="1"/>
      <c r="K2100" s="1"/>
      <c r="M2100" s="1"/>
      <c r="N2100" s="1"/>
      <c r="O2100" s="1"/>
      <c r="P2100" s="1"/>
      <c r="Q2100" s="1"/>
      <c r="R2100" s="1"/>
      <c r="S2100" s="1"/>
      <c r="T2100" s="1"/>
      <c r="W2100" s="1"/>
      <c r="X2100" s="1"/>
      <c r="Y2100" s="1"/>
      <c r="Z2100" s="1"/>
    </row>
    <row r="2101" spans="2:26" hidden="1" x14ac:dyDescent="0.3">
      <c r="B2101" s="1"/>
      <c r="C2101" s="1"/>
      <c r="D2101" s="1"/>
      <c r="F2101" s="1"/>
      <c r="G2101" s="3" t="e">
        <f>(TeknologiOppgangNedgangUnik_Vader[[#This Row],[Open]]-TeknologiOppgangNedgangUnik_Vader[[#This Row],[Close]])/TeknologiOppgangNedgangUnik_Vader[[#This Row],[Close]]</f>
        <v>#DIV/0!</v>
      </c>
      <c r="H2101" s="1"/>
      <c r="I2101" s="1"/>
      <c r="J2101" s="1"/>
      <c r="K2101" s="1"/>
      <c r="M2101" s="1"/>
      <c r="N2101" s="1"/>
      <c r="O2101" s="1"/>
      <c r="P2101" s="1"/>
      <c r="Q2101" s="1"/>
      <c r="R2101" s="1"/>
      <c r="S2101" s="1"/>
      <c r="T2101" s="1"/>
      <c r="W2101" s="1"/>
      <c r="X2101" s="1"/>
      <c r="Y2101" s="1"/>
      <c r="Z2101" s="1"/>
    </row>
    <row r="2102" spans="2:26" hidden="1" x14ac:dyDescent="0.3">
      <c r="B2102" s="1"/>
      <c r="C2102" s="1"/>
      <c r="D2102" s="1"/>
      <c r="F2102" s="1"/>
      <c r="G2102" s="3" t="e">
        <f>(TeknologiOppgangNedgangUnik_Vader[[#This Row],[Open]]-TeknologiOppgangNedgangUnik_Vader[[#This Row],[Close]])/TeknologiOppgangNedgangUnik_Vader[[#This Row],[Close]]</f>
        <v>#DIV/0!</v>
      </c>
      <c r="H2102" s="1"/>
      <c r="I2102" s="1"/>
      <c r="J2102" s="1"/>
      <c r="K2102" s="1"/>
      <c r="M2102" s="1"/>
      <c r="N2102" s="1"/>
      <c r="O2102" s="1"/>
      <c r="P2102" s="1"/>
      <c r="Q2102" s="1"/>
      <c r="R2102" s="1"/>
      <c r="S2102" s="1"/>
      <c r="T2102" s="1"/>
      <c r="W2102" s="1"/>
      <c r="X2102" s="1"/>
      <c r="Y2102" s="1"/>
      <c r="Z2102" s="1"/>
    </row>
    <row r="2103" spans="2:26" hidden="1" x14ac:dyDescent="0.3">
      <c r="B2103" s="1"/>
      <c r="C2103" s="1"/>
      <c r="D2103" s="1"/>
      <c r="F2103" s="1"/>
      <c r="G2103" s="3" t="e">
        <f>(TeknologiOppgangNedgangUnik_Vader[[#This Row],[Open]]-TeknologiOppgangNedgangUnik_Vader[[#This Row],[Close]])/TeknologiOppgangNedgangUnik_Vader[[#This Row],[Close]]</f>
        <v>#DIV/0!</v>
      </c>
      <c r="H2103" s="1"/>
      <c r="I2103" s="1"/>
      <c r="J2103" s="1"/>
      <c r="K2103" s="1"/>
      <c r="M2103" s="1"/>
      <c r="N2103" s="1"/>
      <c r="O2103" s="1"/>
      <c r="P2103" s="1"/>
      <c r="Q2103" s="1"/>
      <c r="R2103" s="1"/>
      <c r="S2103" s="1"/>
      <c r="T2103" s="1"/>
      <c r="W2103" s="1"/>
      <c r="X2103" s="1"/>
      <c r="Y2103" s="1"/>
      <c r="Z2103" s="1"/>
    </row>
    <row r="2104" spans="2:26" hidden="1" x14ac:dyDescent="0.3">
      <c r="B2104" s="1"/>
      <c r="C2104" s="1"/>
      <c r="D2104" s="1"/>
      <c r="F2104" s="1"/>
      <c r="G2104" s="3" t="e">
        <f>(TeknologiOppgangNedgangUnik_Vader[[#This Row],[Open]]-TeknologiOppgangNedgangUnik_Vader[[#This Row],[Close]])/TeknologiOppgangNedgangUnik_Vader[[#This Row],[Close]]</f>
        <v>#DIV/0!</v>
      </c>
      <c r="H2104" s="1"/>
      <c r="I2104" s="1"/>
      <c r="J2104" s="1"/>
      <c r="K2104" s="1"/>
      <c r="M2104" s="1"/>
      <c r="N2104" s="1"/>
      <c r="O2104" s="1"/>
      <c r="P2104" s="1"/>
      <c r="Q2104" s="1"/>
      <c r="R2104" s="1"/>
      <c r="S2104" s="1"/>
      <c r="T2104" s="1"/>
      <c r="W2104" s="1"/>
      <c r="X2104" s="1"/>
      <c r="Y2104" s="1"/>
      <c r="Z2104" s="1"/>
    </row>
    <row r="2105" spans="2:26" hidden="1" x14ac:dyDescent="0.3">
      <c r="B2105" s="1"/>
      <c r="C2105" s="1"/>
      <c r="D2105" s="1"/>
      <c r="F2105" s="1"/>
      <c r="G2105" s="3" t="e">
        <f>(TeknologiOppgangNedgangUnik_Vader[[#This Row],[Open]]-TeknologiOppgangNedgangUnik_Vader[[#This Row],[Close]])/TeknologiOppgangNedgangUnik_Vader[[#This Row],[Close]]</f>
        <v>#DIV/0!</v>
      </c>
      <c r="H2105" s="1"/>
      <c r="I2105" s="1"/>
      <c r="J2105" s="1"/>
      <c r="K2105" s="1"/>
      <c r="M2105" s="1"/>
      <c r="N2105" s="1"/>
      <c r="O2105" s="1"/>
      <c r="P2105" s="1"/>
      <c r="Q2105" s="1"/>
      <c r="R2105" s="1"/>
      <c r="S2105" s="1"/>
      <c r="T2105" s="1"/>
      <c r="W2105" s="1"/>
      <c r="X2105" s="1"/>
      <c r="Y2105" s="1"/>
      <c r="Z2105" s="1"/>
    </row>
    <row r="2106" spans="2:26" hidden="1" x14ac:dyDescent="0.3">
      <c r="B2106" s="1"/>
      <c r="C2106" s="1"/>
      <c r="D2106" s="1"/>
      <c r="F2106" s="1"/>
      <c r="G2106" s="3" t="e">
        <f>(TeknologiOppgangNedgangUnik_Vader[[#This Row],[Open]]-TeknologiOppgangNedgangUnik_Vader[[#This Row],[Close]])/TeknologiOppgangNedgangUnik_Vader[[#This Row],[Close]]</f>
        <v>#DIV/0!</v>
      </c>
      <c r="H2106" s="1"/>
      <c r="I2106" s="1"/>
      <c r="J2106" s="1"/>
      <c r="K2106" s="1"/>
      <c r="M2106" s="1"/>
      <c r="N2106" s="1"/>
      <c r="O2106" s="1"/>
      <c r="P2106" s="1"/>
      <c r="Q2106" s="1"/>
      <c r="R2106" s="1"/>
      <c r="S2106" s="1"/>
      <c r="T2106" s="1"/>
      <c r="W2106" s="1"/>
      <c r="X2106" s="1"/>
      <c r="Y2106" s="1"/>
      <c r="Z2106" s="1"/>
    </row>
    <row r="2107" spans="2:26" hidden="1" x14ac:dyDescent="0.3">
      <c r="B2107" s="1"/>
      <c r="C2107" s="1"/>
      <c r="D2107" s="1"/>
      <c r="F2107" s="1"/>
      <c r="G2107" s="3" t="e">
        <f>(TeknologiOppgangNedgangUnik_Vader[[#This Row],[Open]]-TeknologiOppgangNedgangUnik_Vader[[#This Row],[Close]])/TeknologiOppgangNedgangUnik_Vader[[#This Row],[Close]]</f>
        <v>#DIV/0!</v>
      </c>
      <c r="H2107" s="1"/>
      <c r="I2107" s="1"/>
      <c r="J2107" s="1"/>
      <c r="K2107" s="1"/>
      <c r="M2107" s="1"/>
      <c r="N2107" s="1"/>
      <c r="O2107" s="1"/>
      <c r="P2107" s="1"/>
      <c r="Q2107" s="1"/>
      <c r="R2107" s="1"/>
      <c r="S2107" s="1"/>
      <c r="T2107" s="1"/>
      <c r="W2107" s="1"/>
      <c r="X2107" s="1"/>
      <c r="Y2107" s="1"/>
      <c r="Z2107" s="1"/>
    </row>
    <row r="2108" spans="2:26" hidden="1" x14ac:dyDescent="0.3">
      <c r="B2108" s="1"/>
      <c r="C2108" s="1"/>
      <c r="D2108" s="1"/>
      <c r="F2108" s="1"/>
      <c r="G2108" s="3" t="e">
        <f>(TeknologiOppgangNedgangUnik_Vader[[#This Row],[Open]]-TeknologiOppgangNedgangUnik_Vader[[#This Row],[Close]])/TeknologiOppgangNedgangUnik_Vader[[#This Row],[Close]]</f>
        <v>#DIV/0!</v>
      </c>
      <c r="H2108" s="1"/>
      <c r="I2108" s="1"/>
      <c r="J2108" s="1"/>
      <c r="K2108" s="1"/>
      <c r="M2108" s="1"/>
      <c r="N2108" s="1"/>
      <c r="O2108" s="1"/>
      <c r="P2108" s="1"/>
      <c r="Q2108" s="1"/>
      <c r="R2108" s="1"/>
      <c r="S2108" s="1"/>
      <c r="T2108" s="1"/>
      <c r="W2108" s="1"/>
      <c r="X2108" s="1"/>
      <c r="Y2108" s="1"/>
      <c r="Z2108" s="1"/>
    </row>
    <row r="2109" spans="2:26" hidden="1" x14ac:dyDescent="0.3">
      <c r="B2109" s="1"/>
      <c r="C2109" s="1"/>
      <c r="D2109" s="1"/>
      <c r="F2109" s="1"/>
      <c r="G2109" s="3" t="e">
        <f>(TeknologiOppgangNedgangUnik_Vader[[#This Row],[Open]]-TeknologiOppgangNedgangUnik_Vader[[#This Row],[Close]])/TeknologiOppgangNedgangUnik_Vader[[#This Row],[Close]]</f>
        <v>#DIV/0!</v>
      </c>
      <c r="H2109" s="1"/>
      <c r="I2109" s="1"/>
      <c r="J2109" s="1"/>
      <c r="K2109" s="1"/>
      <c r="M2109" s="1"/>
      <c r="N2109" s="1"/>
      <c r="O2109" s="1"/>
      <c r="P2109" s="1"/>
      <c r="Q2109" s="1"/>
      <c r="R2109" s="1"/>
      <c r="S2109" s="1"/>
      <c r="T2109" s="1"/>
      <c r="W2109" s="1"/>
      <c r="X2109" s="1"/>
      <c r="Y2109" s="1"/>
      <c r="Z2109" s="1"/>
    </row>
    <row r="2110" spans="2:26" hidden="1" x14ac:dyDescent="0.3">
      <c r="B2110" s="1"/>
      <c r="C2110" s="1"/>
      <c r="D2110" s="1"/>
      <c r="F2110" s="1"/>
      <c r="G2110" s="3" t="e">
        <f>(TeknologiOppgangNedgangUnik_Vader[[#This Row],[Open]]-TeknologiOppgangNedgangUnik_Vader[[#This Row],[Close]])/TeknologiOppgangNedgangUnik_Vader[[#This Row],[Close]]</f>
        <v>#DIV/0!</v>
      </c>
      <c r="H2110" s="1"/>
      <c r="I2110" s="1"/>
      <c r="J2110" s="1"/>
      <c r="K2110" s="1"/>
      <c r="M2110" s="1"/>
      <c r="N2110" s="1"/>
      <c r="O2110" s="1"/>
      <c r="P2110" s="1"/>
      <c r="Q2110" s="1"/>
      <c r="R2110" s="1"/>
      <c r="S2110" s="1"/>
      <c r="T2110" s="1"/>
      <c r="W2110" s="1"/>
      <c r="X2110" s="1"/>
      <c r="Y2110" s="1"/>
      <c r="Z2110" s="1"/>
    </row>
    <row r="2111" spans="2:26" hidden="1" x14ac:dyDescent="0.3">
      <c r="B2111" s="1"/>
      <c r="C2111" s="1"/>
      <c r="D2111" s="1"/>
      <c r="F2111" s="1"/>
      <c r="G2111" s="3" t="e">
        <f>(TeknologiOppgangNedgangUnik_Vader[[#This Row],[Open]]-TeknologiOppgangNedgangUnik_Vader[[#This Row],[Close]])/TeknologiOppgangNedgangUnik_Vader[[#This Row],[Close]]</f>
        <v>#DIV/0!</v>
      </c>
      <c r="H2111" s="1"/>
      <c r="I2111" s="1"/>
      <c r="J2111" s="1"/>
      <c r="K2111" s="1"/>
      <c r="M2111" s="1"/>
      <c r="N2111" s="1"/>
      <c r="O2111" s="1"/>
      <c r="P2111" s="1"/>
      <c r="Q2111" s="1"/>
      <c r="R2111" s="1"/>
      <c r="S2111" s="1"/>
      <c r="T2111" s="1"/>
      <c r="W2111" s="1"/>
      <c r="X2111" s="1"/>
      <c r="Y2111" s="1"/>
      <c r="Z2111" s="1"/>
    </row>
    <row r="2112" spans="2:26" hidden="1" x14ac:dyDescent="0.3">
      <c r="B2112" s="1"/>
      <c r="C2112" s="1"/>
      <c r="D2112" s="1"/>
      <c r="F2112" s="1"/>
      <c r="G2112" s="3" t="e">
        <f>(TeknologiOppgangNedgangUnik_Vader[[#This Row],[Open]]-TeknologiOppgangNedgangUnik_Vader[[#This Row],[Close]])/TeknologiOppgangNedgangUnik_Vader[[#This Row],[Close]]</f>
        <v>#DIV/0!</v>
      </c>
      <c r="H2112" s="1"/>
      <c r="I2112" s="1"/>
      <c r="J2112" s="1"/>
      <c r="K2112" s="1"/>
      <c r="M2112" s="1"/>
      <c r="N2112" s="1"/>
      <c r="O2112" s="1"/>
      <c r="P2112" s="1"/>
      <c r="Q2112" s="1"/>
      <c r="R2112" s="1"/>
      <c r="S2112" s="1"/>
      <c r="T2112" s="1"/>
      <c r="W2112" s="1"/>
      <c r="X2112" s="1"/>
      <c r="Y2112" s="1"/>
      <c r="Z2112" s="1"/>
    </row>
    <row r="2113" spans="2:26" hidden="1" x14ac:dyDescent="0.3">
      <c r="B2113" s="1"/>
      <c r="C2113" s="1"/>
      <c r="D2113" s="1"/>
      <c r="F2113" s="1"/>
      <c r="G2113" s="3" t="e">
        <f>(TeknologiOppgangNedgangUnik_Vader[[#This Row],[Open]]-TeknologiOppgangNedgangUnik_Vader[[#This Row],[Close]])/TeknologiOppgangNedgangUnik_Vader[[#This Row],[Close]]</f>
        <v>#DIV/0!</v>
      </c>
      <c r="H2113" s="1"/>
      <c r="I2113" s="1"/>
      <c r="J2113" s="1"/>
      <c r="K2113" s="1"/>
      <c r="M2113" s="1"/>
      <c r="N2113" s="1"/>
      <c r="O2113" s="1"/>
      <c r="P2113" s="1"/>
      <c r="Q2113" s="1"/>
      <c r="R2113" s="1"/>
      <c r="S2113" s="1"/>
      <c r="T2113" s="1"/>
      <c r="W2113" s="1"/>
      <c r="X2113" s="1"/>
      <c r="Y2113" s="1"/>
      <c r="Z2113" s="1"/>
    </row>
    <row r="2114" spans="2:26" hidden="1" x14ac:dyDescent="0.3">
      <c r="B2114" s="1"/>
      <c r="C2114" s="1"/>
      <c r="D2114" s="1"/>
      <c r="F2114" s="1"/>
      <c r="G2114" s="3" t="e">
        <f>(TeknologiOppgangNedgangUnik_Vader[[#This Row],[Open]]-TeknologiOppgangNedgangUnik_Vader[[#This Row],[Close]])/TeknologiOppgangNedgangUnik_Vader[[#This Row],[Close]]</f>
        <v>#DIV/0!</v>
      </c>
      <c r="H2114" s="1"/>
      <c r="I2114" s="1"/>
      <c r="J2114" s="1"/>
      <c r="K2114" s="1"/>
      <c r="M2114" s="1"/>
      <c r="N2114" s="1"/>
      <c r="O2114" s="1"/>
      <c r="P2114" s="1"/>
      <c r="Q2114" s="1"/>
      <c r="R2114" s="1"/>
      <c r="S2114" s="1"/>
      <c r="T2114" s="1"/>
      <c r="W2114" s="1"/>
      <c r="X2114" s="1"/>
      <c r="Y2114" s="1"/>
      <c r="Z2114" s="1"/>
    </row>
    <row r="2115" spans="2:26" hidden="1" x14ac:dyDescent="0.3">
      <c r="B2115" s="1"/>
      <c r="C2115" s="1"/>
      <c r="D2115" s="1"/>
      <c r="F2115" s="1"/>
      <c r="G2115" s="3" t="e">
        <f>(TeknologiOppgangNedgangUnik_Vader[[#This Row],[Open]]-TeknologiOppgangNedgangUnik_Vader[[#This Row],[Close]])/TeknologiOppgangNedgangUnik_Vader[[#This Row],[Close]]</f>
        <v>#DIV/0!</v>
      </c>
      <c r="H2115" s="1"/>
      <c r="I2115" s="1"/>
      <c r="J2115" s="1"/>
      <c r="K2115" s="1"/>
      <c r="M2115" s="1"/>
      <c r="N2115" s="1"/>
      <c r="O2115" s="1"/>
      <c r="P2115" s="1"/>
      <c r="Q2115" s="1"/>
      <c r="R2115" s="1"/>
      <c r="S2115" s="1"/>
      <c r="T2115" s="1"/>
      <c r="W2115" s="1"/>
      <c r="X2115" s="1"/>
      <c r="Y2115" s="1"/>
      <c r="Z2115" s="1"/>
    </row>
    <row r="2116" spans="2:26" hidden="1" x14ac:dyDescent="0.3">
      <c r="B2116" s="1"/>
      <c r="C2116" s="1"/>
      <c r="D2116" s="1"/>
      <c r="F2116" s="1"/>
      <c r="G2116" s="3" t="e">
        <f>(TeknologiOppgangNedgangUnik_Vader[[#This Row],[Open]]-TeknologiOppgangNedgangUnik_Vader[[#This Row],[Close]])/TeknologiOppgangNedgangUnik_Vader[[#This Row],[Close]]</f>
        <v>#DIV/0!</v>
      </c>
      <c r="H2116" s="1"/>
      <c r="I2116" s="1"/>
      <c r="J2116" s="1"/>
      <c r="K2116" s="1"/>
      <c r="M2116" s="1"/>
      <c r="N2116" s="1"/>
      <c r="O2116" s="1"/>
      <c r="P2116" s="1"/>
      <c r="Q2116" s="1"/>
      <c r="R2116" s="1"/>
      <c r="S2116" s="1"/>
      <c r="T2116" s="1"/>
      <c r="W2116" s="1"/>
      <c r="X2116" s="1"/>
      <c r="Y2116" s="1"/>
      <c r="Z2116" s="1"/>
    </row>
    <row r="2117" spans="2:26" hidden="1" x14ac:dyDescent="0.3">
      <c r="B2117" s="1"/>
      <c r="C2117" s="1"/>
      <c r="D2117" s="1"/>
      <c r="F2117" s="1"/>
      <c r="G2117" s="3" t="e">
        <f>(TeknologiOppgangNedgangUnik_Vader[[#This Row],[Open]]-TeknologiOppgangNedgangUnik_Vader[[#This Row],[Close]])/TeknologiOppgangNedgangUnik_Vader[[#This Row],[Close]]</f>
        <v>#DIV/0!</v>
      </c>
      <c r="H2117" s="1"/>
      <c r="I2117" s="1"/>
      <c r="J2117" s="1"/>
      <c r="K2117" s="1"/>
      <c r="M2117" s="1"/>
      <c r="N2117" s="1"/>
      <c r="O2117" s="1"/>
      <c r="P2117" s="1"/>
      <c r="Q2117" s="1"/>
      <c r="R2117" s="1"/>
      <c r="S2117" s="1"/>
      <c r="T2117" s="1"/>
      <c r="W2117" s="1"/>
      <c r="X2117" s="1"/>
      <c r="Y2117" s="1"/>
      <c r="Z2117" s="1"/>
    </row>
    <row r="2118" spans="2:26" hidden="1" x14ac:dyDescent="0.3">
      <c r="B2118" s="1"/>
      <c r="C2118" s="1"/>
      <c r="D2118" s="1"/>
      <c r="F2118" s="1"/>
      <c r="G2118" s="3" t="e">
        <f>(TeknologiOppgangNedgangUnik_Vader[[#This Row],[Open]]-TeknologiOppgangNedgangUnik_Vader[[#This Row],[Close]])/TeknologiOppgangNedgangUnik_Vader[[#This Row],[Close]]</f>
        <v>#DIV/0!</v>
      </c>
      <c r="H2118" s="1"/>
      <c r="I2118" s="1"/>
      <c r="J2118" s="1"/>
      <c r="K2118" s="1"/>
      <c r="M2118" s="1"/>
      <c r="N2118" s="1"/>
      <c r="O2118" s="1"/>
      <c r="P2118" s="1"/>
      <c r="Q2118" s="1"/>
      <c r="R2118" s="1"/>
      <c r="S2118" s="1"/>
      <c r="T2118" s="1"/>
      <c r="W2118" s="1"/>
      <c r="X2118" s="1"/>
      <c r="Y2118" s="1"/>
      <c r="Z2118" s="1"/>
    </row>
    <row r="2119" spans="2:26" hidden="1" x14ac:dyDescent="0.3">
      <c r="B2119" s="1"/>
      <c r="C2119" s="1"/>
      <c r="D2119" s="1"/>
      <c r="F2119" s="1"/>
      <c r="G2119" s="3" t="e">
        <f>(TeknologiOppgangNedgangUnik_Vader[[#This Row],[Open]]-TeknologiOppgangNedgangUnik_Vader[[#This Row],[Close]])/TeknologiOppgangNedgangUnik_Vader[[#This Row],[Close]]</f>
        <v>#DIV/0!</v>
      </c>
      <c r="H2119" s="1"/>
      <c r="I2119" s="1"/>
      <c r="J2119" s="1"/>
      <c r="K2119" s="1"/>
      <c r="M2119" s="1"/>
      <c r="N2119" s="1"/>
      <c r="O2119" s="1"/>
      <c r="P2119" s="1"/>
      <c r="Q2119" s="1"/>
      <c r="R2119" s="1"/>
      <c r="S2119" s="1"/>
      <c r="T2119" s="1"/>
      <c r="W2119" s="1"/>
      <c r="X2119" s="1"/>
      <c r="Y2119" s="1"/>
      <c r="Z2119" s="1"/>
    </row>
    <row r="2120" spans="2:26" hidden="1" x14ac:dyDescent="0.3">
      <c r="B2120" s="1"/>
      <c r="C2120" s="1"/>
      <c r="D2120" s="1"/>
      <c r="F2120" s="1"/>
      <c r="G2120" s="3" t="e">
        <f>(TeknologiOppgangNedgangUnik_Vader[[#This Row],[Open]]-TeknologiOppgangNedgangUnik_Vader[[#This Row],[Close]])/TeknologiOppgangNedgangUnik_Vader[[#This Row],[Close]]</f>
        <v>#DIV/0!</v>
      </c>
      <c r="H2120" s="1"/>
      <c r="I2120" s="1"/>
      <c r="J2120" s="1"/>
      <c r="K2120" s="1"/>
      <c r="M2120" s="1"/>
      <c r="N2120" s="1"/>
      <c r="O2120" s="1"/>
      <c r="P2120" s="1"/>
      <c r="Q2120" s="1"/>
      <c r="R2120" s="1"/>
      <c r="S2120" s="1"/>
      <c r="T2120" s="1"/>
      <c r="W2120" s="1"/>
      <c r="X2120" s="1"/>
      <c r="Y2120" s="1"/>
      <c r="Z2120" s="1"/>
    </row>
    <row r="2121" spans="2:26" hidden="1" x14ac:dyDescent="0.3">
      <c r="B2121" s="1"/>
      <c r="C2121" s="1"/>
      <c r="D2121" s="1"/>
      <c r="F2121" s="1"/>
      <c r="G2121" s="3" t="e">
        <f>(TeknologiOppgangNedgangUnik_Vader[[#This Row],[Open]]-TeknologiOppgangNedgangUnik_Vader[[#This Row],[Close]])/TeknologiOppgangNedgangUnik_Vader[[#This Row],[Close]]</f>
        <v>#DIV/0!</v>
      </c>
      <c r="H2121" s="1"/>
      <c r="I2121" s="1"/>
      <c r="J2121" s="1"/>
      <c r="K2121" s="1"/>
      <c r="M2121" s="1"/>
      <c r="N2121" s="1"/>
      <c r="O2121" s="1"/>
      <c r="P2121" s="1"/>
      <c r="Q2121" s="1"/>
      <c r="R2121" s="1"/>
      <c r="S2121" s="1"/>
      <c r="T2121" s="1"/>
      <c r="W2121" s="1"/>
      <c r="X2121" s="1"/>
      <c r="Y2121" s="1"/>
      <c r="Z2121" s="1"/>
    </row>
    <row r="2122" spans="2:26" hidden="1" x14ac:dyDescent="0.3">
      <c r="B2122" s="1"/>
      <c r="C2122" s="1"/>
      <c r="D2122" s="1"/>
      <c r="F2122" s="1"/>
      <c r="G2122" s="3" t="e">
        <f>(TeknologiOppgangNedgangUnik_Vader[[#This Row],[Open]]-TeknologiOppgangNedgangUnik_Vader[[#This Row],[Close]])/TeknologiOppgangNedgangUnik_Vader[[#This Row],[Close]]</f>
        <v>#DIV/0!</v>
      </c>
      <c r="H2122" s="1"/>
      <c r="I2122" s="1"/>
      <c r="J2122" s="1"/>
      <c r="K2122" s="1"/>
      <c r="M2122" s="1"/>
      <c r="N2122" s="1"/>
      <c r="O2122" s="1"/>
      <c r="P2122" s="1"/>
      <c r="Q2122" s="1"/>
      <c r="R2122" s="1"/>
      <c r="S2122" s="1"/>
      <c r="T2122" s="1"/>
      <c r="W2122" s="1"/>
      <c r="X2122" s="1"/>
      <c r="Y2122" s="1"/>
      <c r="Z2122" s="1"/>
    </row>
    <row r="2123" spans="2:26" hidden="1" x14ac:dyDescent="0.3">
      <c r="B2123" s="1"/>
      <c r="C2123" s="1"/>
      <c r="D2123" s="1"/>
      <c r="F2123" s="1"/>
      <c r="G2123" s="3" t="e">
        <f>(TeknologiOppgangNedgangUnik_Vader[[#This Row],[Open]]-TeknologiOppgangNedgangUnik_Vader[[#This Row],[Close]])/TeknologiOppgangNedgangUnik_Vader[[#This Row],[Close]]</f>
        <v>#DIV/0!</v>
      </c>
      <c r="H2123" s="1"/>
      <c r="I2123" s="1"/>
      <c r="J2123" s="1"/>
      <c r="K2123" s="1"/>
      <c r="M2123" s="1"/>
      <c r="N2123" s="1"/>
      <c r="O2123" s="1"/>
      <c r="P2123" s="1"/>
      <c r="Q2123" s="1"/>
      <c r="R2123" s="1"/>
      <c r="S2123" s="1"/>
      <c r="T2123" s="1"/>
      <c r="W2123" s="1"/>
      <c r="X2123" s="1"/>
      <c r="Y2123" s="1"/>
      <c r="Z2123" s="1"/>
    </row>
    <row r="2124" spans="2:26" hidden="1" x14ac:dyDescent="0.3">
      <c r="B2124" s="1"/>
      <c r="C2124" s="1"/>
      <c r="D2124" s="1"/>
      <c r="F2124" s="1"/>
      <c r="G2124" s="3" t="e">
        <f>(TeknologiOppgangNedgangUnik_Vader[[#This Row],[Open]]-TeknologiOppgangNedgangUnik_Vader[[#This Row],[Close]])/TeknologiOppgangNedgangUnik_Vader[[#This Row],[Close]]</f>
        <v>#DIV/0!</v>
      </c>
      <c r="H2124" s="1"/>
      <c r="I2124" s="1"/>
      <c r="J2124" s="1"/>
      <c r="K2124" s="1"/>
      <c r="M2124" s="1"/>
      <c r="N2124" s="1"/>
      <c r="O2124" s="1"/>
      <c r="P2124" s="1"/>
      <c r="Q2124" s="1"/>
      <c r="R2124" s="1"/>
      <c r="S2124" s="1"/>
      <c r="T2124" s="1"/>
      <c r="W2124" s="1"/>
      <c r="X2124" s="1"/>
      <c r="Y2124" s="1"/>
      <c r="Z2124" s="1"/>
    </row>
    <row r="2125" spans="2:26" hidden="1" x14ac:dyDescent="0.3">
      <c r="B2125" s="1"/>
      <c r="C2125" s="1"/>
      <c r="D2125" s="1"/>
      <c r="F2125" s="1"/>
      <c r="G2125" s="3" t="e">
        <f>(TeknologiOppgangNedgangUnik_Vader[[#This Row],[Open]]-TeknologiOppgangNedgangUnik_Vader[[#This Row],[Close]])/TeknologiOppgangNedgangUnik_Vader[[#This Row],[Close]]</f>
        <v>#DIV/0!</v>
      </c>
      <c r="H2125" s="1"/>
      <c r="I2125" s="1"/>
      <c r="J2125" s="1"/>
      <c r="K2125" s="1"/>
      <c r="M2125" s="1"/>
      <c r="N2125" s="1"/>
      <c r="O2125" s="1"/>
      <c r="P2125" s="1"/>
      <c r="Q2125" s="1"/>
      <c r="R2125" s="1"/>
      <c r="S2125" s="1"/>
      <c r="T2125" s="1"/>
      <c r="W2125" s="1"/>
      <c r="X2125" s="1"/>
      <c r="Y2125" s="1"/>
      <c r="Z2125" s="1"/>
    </row>
    <row r="2126" spans="2:26" hidden="1" x14ac:dyDescent="0.3">
      <c r="B2126" s="1"/>
      <c r="C2126" s="1"/>
      <c r="D2126" s="1"/>
      <c r="F2126" s="1"/>
      <c r="G2126" s="3" t="e">
        <f>(TeknologiOppgangNedgangUnik_Vader[[#This Row],[Open]]-TeknologiOppgangNedgangUnik_Vader[[#This Row],[Close]])/TeknologiOppgangNedgangUnik_Vader[[#This Row],[Close]]</f>
        <v>#DIV/0!</v>
      </c>
      <c r="H2126" s="1"/>
      <c r="I2126" s="1"/>
      <c r="J2126" s="1"/>
      <c r="K2126" s="1"/>
      <c r="M2126" s="1"/>
      <c r="N2126" s="1"/>
      <c r="O2126" s="1"/>
      <c r="P2126" s="1"/>
      <c r="Q2126" s="1"/>
      <c r="R2126" s="1"/>
      <c r="S2126" s="1"/>
      <c r="T2126" s="1"/>
      <c r="W2126" s="1"/>
      <c r="X2126" s="1"/>
      <c r="Y2126" s="1"/>
      <c r="Z2126" s="1"/>
    </row>
    <row r="2127" spans="2:26" hidden="1" x14ac:dyDescent="0.3">
      <c r="B2127" s="1"/>
      <c r="C2127" s="1"/>
      <c r="D2127" s="1"/>
      <c r="F2127" s="1"/>
      <c r="G2127" s="3" t="e">
        <f>(TeknologiOppgangNedgangUnik_Vader[[#This Row],[Open]]-TeknologiOppgangNedgangUnik_Vader[[#This Row],[Close]])/TeknologiOppgangNedgangUnik_Vader[[#This Row],[Close]]</f>
        <v>#DIV/0!</v>
      </c>
      <c r="H2127" s="1"/>
      <c r="I2127" s="1"/>
      <c r="J2127" s="1"/>
      <c r="K2127" s="1"/>
      <c r="M2127" s="1"/>
      <c r="N2127" s="1"/>
      <c r="O2127" s="1"/>
      <c r="P2127" s="1"/>
      <c r="Q2127" s="1"/>
      <c r="R2127" s="1"/>
      <c r="S2127" s="1"/>
      <c r="T2127" s="1"/>
      <c r="W2127" s="1"/>
      <c r="X2127" s="1"/>
      <c r="Y2127" s="1"/>
      <c r="Z2127" s="1"/>
    </row>
    <row r="2128" spans="2:26" hidden="1" x14ac:dyDescent="0.3">
      <c r="B2128" s="1"/>
      <c r="C2128" s="1"/>
      <c r="D2128" s="1"/>
      <c r="F2128" s="1"/>
      <c r="G2128" s="3" t="e">
        <f>(TeknologiOppgangNedgangUnik_Vader[[#This Row],[Open]]-TeknologiOppgangNedgangUnik_Vader[[#This Row],[Close]])/TeknologiOppgangNedgangUnik_Vader[[#This Row],[Close]]</f>
        <v>#DIV/0!</v>
      </c>
      <c r="H2128" s="1"/>
      <c r="I2128" s="1"/>
      <c r="J2128" s="1"/>
      <c r="K2128" s="1"/>
      <c r="M2128" s="1"/>
      <c r="N2128" s="1"/>
      <c r="O2128" s="1"/>
      <c r="P2128" s="1"/>
      <c r="Q2128" s="1"/>
      <c r="R2128" s="1"/>
      <c r="S2128" s="1"/>
      <c r="T2128" s="1"/>
      <c r="W2128" s="1"/>
      <c r="X2128" s="1"/>
      <c r="Y2128" s="1"/>
      <c r="Z2128" s="1"/>
    </row>
    <row r="2129" spans="2:26" hidden="1" x14ac:dyDescent="0.3">
      <c r="B2129" s="1"/>
      <c r="C2129" s="1"/>
      <c r="D2129" s="1"/>
      <c r="F2129" s="1"/>
      <c r="G2129" s="3" t="e">
        <f>(TeknologiOppgangNedgangUnik_Vader[[#This Row],[Open]]-TeknologiOppgangNedgangUnik_Vader[[#This Row],[Close]])/TeknologiOppgangNedgangUnik_Vader[[#This Row],[Close]]</f>
        <v>#DIV/0!</v>
      </c>
      <c r="H2129" s="1"/>
      <c r="I2129" s="1"/>
      <c r="J2129" s="1"/>
      <c r="K2129" s="1"/>
      <c r="M2129" s="1"/>
      <c r="N2129" s="1"/>
      <c r="O2129" s="1"/>
      <c r="P2129" s="1"/>
      <c r="Q2129" s="1"/>
      <c r="R2129" s="1"/>
      <c r="S2129" s="1"/>
      <c r="T2129" s="1"/>
      <c r="W2129" s="1"/>
      <c r="X2129" s="1"/>
      <c r="Y2129" s="1"/>
      <c r="Z2129" s="1"/>
    </row>
    <row r="2130" spans="2:26" hidden="1" x14ac:dyDescent="0.3">
      <c r="B2130" s="1"/>
      <c r="C2130" s="1"/>
      <c r="D2130" s="1"/>
      <c r="F2130" s="1"/>
      <c r="G2130" s="3" t="e">
        <f>(TeknologiOppgangNedgangUnik_Vader[[#This Row],[Open]]-TeknologiOppgangNedgangUnik_Vader[[#This Row],[Close]])/TeknologiOppgangNedgangUnik_Vader[[#This Row],[Close]]</f>
        <v>#DIV/0!</v>
      </c>
      <c r="H2130" s="1"/>
      <c r="I2130" s="1"/>
      <c r="J2130" s="1"/>
      <c r="K2130" s="1"/>
      <c r="M2130" s="1"/>
      <c r="N2130" s="1"/>
      <c r="O2130" s="1"/>
      <c r="P2130" s="1"/>
      <c r="Q2130" s="1"/>
      <c r="R2130" s="1"/>
      <c r="S2130" s="1"/>
      <c r="T2130" s="1"/>
      <c r="W2130" s="1"/>
      <c r="X2130" s="1"/>
      <c r="Y2130" s="1"/>
      <c r="Z2130" s="1"/>
    </row>
    <row r="2131" spans="2:26" hidden="1" x14ac:dyDescent="0.3">
      <c r="B2131" s="1"/>
      <c r="C2131" s="1"/>
      <c r="D2131" s="1"/>
      <c r="F2131" s="1"/>
      <c r="G2131" s="3" t="e">
        <f>(TeknologiOppgangNedgangUnik_Vader[[#This Row],[Open]]-TeknologiOppgangNedgangUnik_Vader[[#This Row],[Close]])/TeknologiOppgangNedgangUnik_Vader[[#This Row],[Close]]</f>
        <v>#DIV/0!</v>
      </c>
      <c r="H2131" s="1"/>
      <c r="I2131" s="1"/>
      <c r="J2131" s="1"/>
      <c r="K2131" s="1"/>
      <c r="M2131" s="1"/>
      <c r="N2131" s="1"/>
      <c r="O2131" s="1"/>
      <c r="P2131" s="1"/>
      <c r="Q2131" s="1"/>
      <c r="R2131" s="1"/>
      <c r="S2131" s="1"/>
      <c r="T2131" s="1"/>
      <c r="W2131" s="1"/>
      <c r="X2131" s="1"/>
      <c r="Y2131" s="1"/>
      <c r="Z2131" s="1"/>
    </row>
    <row r="2132" spans="2:26" hidden="1" x14ac:dyDescent="0.3">
      <c r="B2132" s="1"/>
      <c r="C2132" s="1"/>
      <c r="D2132" s="1"/>
      <c r="F2132" s="1"/>
      <c r="G2132" s="3" t="e">
        <f>(TeknologiOppgangNedgangUnik_Vader[[#This Row],[Open]]-TeknologiOppgangNedgangUnik_Vader[[#This Row],[Close]])/TeknologiOppgangNedgangUnik_Vader[[#This Row],[Close]]</f>
        <v>#DIV/0!</v>
      </c>
      <c r="H2132" s="1"/>
      <c r="I2132" s="1"/>
      <c r="J2132" s="1"/>
      <c r="K2132" s="1"/>
      <c r="M2132" s="1"/>
      <c r="N2132" s="1"/>
      <c r="O2132" s="1"/>
      <c r="P2132" s="1"/>
      <c r="Q2132" s="1"/>
      <c r="R2132" s="1"/>
      <c r="S2132" s="1"/>
      <c r="T2132" s="1"/>
      <c r="W2132" s="1"/>
      <c r="X2132" s="1"/>
      <c r="Y2132" s="1"/>
      <c r="Z2132" s="1"/>
    </row>
    <row r="2133" spans="2:26" hidden="1" x14ac:dyDescent="0.3">
      <c r="B2133" s="1"/>
      <c r="C2133" s="1"/>
      <c r="D2133" s="1"/>
      <c r="F2133" s="1"/>
      <c r="G2133" s="3" t="e">
        <f>(TeknologiOppgangNedgangUnik_Vader[[#This Row],[Open]]-TeknologiOppgangNedgangUnik_Vader[[#This Row],[Close]])/TeknologiOppgangNedgangUnik_Vader[[#This Row],[Close]]</f>
        <v>#DIV/0!</v>
      </c>
      <c r="H2133" s="1"/>
      <c r="I2133" s="1"/>
      <c r="J2133" s="1"/>
      <c r="K2133" s="1"/>
      <c r="M2133" s="1"/>
      <c r="N2133" s="1"/>
      <c r="O2133" s="1"/>
      <c r="P2133" s="1"/>
      <c r="Q2133" s="1"/>
      <c r="R2133" s="1"/>
      <c r="S2133" s="1"/>
      <c r="T2133" s="1"/>
      <c r="W2133" s="1"/>
      <c r="X2133" s="1"/>
      <c r="Y2133" s="1"/>
      <c r="Z2133" s="1"/>
    </row>
    <row r="2134" spans="2:26" hidden="1" x14ac:dyDescent="0.3">
      <c r="B2134" s="1"/>
      <c r="C2134" s="1"/>
      <c r="D2134" s="1"/>
      <c r="F2134" s="1"/>
      <c r="G2134" s="3" t="e">
        <f>(TeknologiOppgangNedgangUnik_Vader[[#This Row],[Open]]-TeknologiOppgangNedgangUnik_Vader[[#This Row],[Close]])/TeknologiOppgangNedgangUnik_Vader[[#This Row],[Close]]</f>
        <v>#DIV/0!</v>
      </c>
      <c r="H2134" s="1"/>
      <c r="I2134" s="1"/>
      <c r="J2134" s="1"/>
      <c r="K2134" s="1"/>
      <c r="M2134" s="1"/>
      <c r="N2134" s="1"/>
      <c r="O2134" s="1"/>
      <c r="P2134" s="1"/>
      <c r="Q2134" s="1"/>
      <c r="R2134" s="1"/>
      <c r="S2134" s="1"/>
      <c r="T2134" s="1"/>
      <c r="W2134" s="1"/>
      <c r="X2134" s="1"/>
      <c r="Y2134" s="1"/>
      <c r="Z2134" s="1"/>
    </row>
    <row r="2135" spans="2:26" hidden="1" x14ac:dyDescent="0.3">
      <c r="B2135" s="1"/>
      <c r="C2135" s="1"/>
      <c r="D2135" s="1"/>
      <c r="F2135" s="1"/>
      <c r="G2135" s="3" t="e">
        <f>(TeknologiOppgangNedgangUnik_Vader[[#This Row],[Open]]-TeknologiOppgangNedgangUnik_Vader[[#This Row],[Close]])/TeknologiOppgangNedgangUnik_Vader[[#This Row],[Close]]</f>
        <v>#DIV/0!</v>
      </c>
      <c r="H2135" s="1"/>
      <c r="I2135" s="1"/>
      <c r="J2135" s="1"/>
      <c r="K2135" s="1"/>
      <c r="M2135" s="1"/>
      <c r="N2135" s="1"/>
      <c r="O2135" s="1"/>
      <c r="P2135" s="1"/>
      <c r="Q2135" s="1"/>
      <c r="R2135" s="1"/>
      <c r="S2135" s="1"/>
      <c r="T2135" s="1"/>
      <c r="W2135" s="1"/>
      <c r="X2135" s="1"/>
      <c r="Y2135" s="1"/>
      <c r="Z2135" s="1"/>
    </row>
    <row r="2136" spans="2:26" hidden="1" x14ac:dyDescent="0.3">
      <c r="B2136" s="1"/>
      <c r="C2136" s="1"/>
      <c r="D2136" s="1"/>
      <c r="F2136" s="1"/>
      <c r="G2136" s="3" t="e">
        <f>(TeknologiOppgangNedgangUnik_Vader[[#This Row],[Open]]-TeknologiOppgangNedgangUnik_Vader[[#This Row],[Close]])/TeknologiOppgangNedgangUnik_Vader[[#This Row],[Close]]</f>
        <v>#DIV/0!</v>
      </c>
      <c r="H2136" s="1"/>
      <c r="I2136" s="1"/>
      <c r="J2136" s="1"/>
      <c r="K2136" s="1"/>
      <c r="M2136" s="1"/>
      <c r="N2136" s="1"/>
      <c r="O2136" s="1"/>
      <c r="P2136" s="1"/>
      <c r="Q2136" s="1"/>
      <c r="R2136" s="1"/>
      <c r="S2136" s="1"/>
      <c r="T2136" s="1"/>
      <c r="W2136" s="1"/>
      <c r="X2136" s="1"/>
      <c r="Y2136" s="1"/>
      <c r="Z2136" s="1"/>
    </row>
    <row r="2137" spans="2:26" hidden="1" x14ac:dyDescent="0.3">
      <c r="B2137" s="1"/>
      <c r="C2137" s="1"/>
      <c r="D2137" s="1"/>
      <c r="F2137" s="1"/>
      <c r="G2137" s="3" t="e">
        <f>(TeknologiOppgangNedgangUnik_Vader[[#This Row],[Open]]-TeknologiOppgangNedgangUnik_Vader[[#This Row],[Close]])/TeknologiOppgangNedgangUnik_Vader[[#This Row],[Close]]</f>
        <v>#DIV/0!</v>
      </c>
      <c r="H2137" s="1"/>
      <c r="I2137" s="1"/>
      <c r="J2137" s="1"/>
      <c r="K2137" s="1"/>
      <c r="M2137" s="1"/>
      <c r="N2137" s="1"/>
      <c r="O2137" s="1"/>
      <c r="P2137" s="1"/>
      <c r="Q2137" s="1"/>
      <c r="R2137" s="1"/>
      <c r="S2137" s="1"/>
      <c r="T2137" s="1"/>
      <c r="W2137" s="1"/>
      <c r="X2137" s="1"/>
      <c r="Y2137" s="1"/>
      <c r="Z2137" s="1"/>
    </row>
    <row r="2138" spans="2:26" hidden="1" x14ac:dyDescent="0.3">
      <c r="B2138" s="1"/>
      <c r="C2138" s="1"/>
      <c r="D2138" s="1"/>
      <c r="F2138" s="1"/>
      <c r="G2138" s="3" t="e">
        <f>(TeknologiOppgangNedgangUnik_Vader[[#This Row],[Open]]-TeknologiOppgangNedgangUnik_Vader[[#This Row],[Close]])/TeknologiOppgangNedgangUnik_Vader[[#This Row],[Close]]</f>
        <v>#DIV/0!</v>
      </c>
      <c r="H2138" s="1"/>
      <c r="I2138" s="1"/>
      <c r="J2138" s="1"/>
      <c r="K2138" s="1"/>
      <c r="M2138" s="1"/>
      <c r="N2138" s="1"/>
      <c r="O2138" s="1"/>
      <c r="P2138" s="1"/>
      <c r="Q2138" s="1"/>
      <c r="R2138" s="1"/>
      <c r="S2138" s="1"/>
      <c r="T2138" s="1"/>
      <c r="W2138" s="1"/>
      <c r="X2138" s="1"/>
      <c r="Y2138" s="1"/>
      <c r="Z2138" s="1"/>
    </row>
    <row r="2139" spans="2:26" hidden="1" x14ac:dyDescent="0.3">
      <c r="B2139" s="1"/>
      <c r="C2139" s="1"/>
      <c r="D2139" s="1"/>
      <c r="F2139" s="1"/>
      <c r="G2139" s="3" t="e">
        <f>(TeknologiOppgangNedgangUnik_Vader[[#This Row],[Open]]-TeknologiOppgangNedgangUnik_Vader[[#This Row],[Close]])/TeknologiOppgangNedgangUnik_Vader[[#This Row],[Close]]</f>
        <v>#DIV/0!</v>
      </c>
      <c r="H2139" s="1"/>
      <c r="I2139" s="1"/>
      <c r="J2139" s="1"/>
      <c r="K2139" s="1"/>
      <c r="M2139" s="1"/>
      <c r="N2139" s="1"/>
      <c r="O2139" s="1"/>
      <c r="P2139" s="1"/>
      <c r="Q2139" s="1"/>
      <c r="R2139" s="1"/>
      <c r="S2139" s="1"/>
      <c r="T2139" s="1"/>
      <c r="W2139" s="1"/>
      <c r="X2139" s="1"/>
      <c r="Y2139" s="1"/>
      <c r="Z2139" s="1"/>
    </row>
    <row r="2140" spans="2:26" hidden="1" x14ac:dyDescent="0.3">
      <c r="B2140" s="1"/>
      <c r="C2140" s="1"/>
      <c r="D2140" s="1"/>
      <c r="F2140" s="1"/>
      <c r="G2140" s="3" t="e">
        <f>(TeknologiOppgangNedgangUnik_Vader[[#This Row],[Open]]-TeknologiOppgangNedgangUnik_Vader[[#This Row],[Close]])/TeknologiOppgangNedgangUnik_Vader[[#This Row],[Close]]</f>
        <v>#DIV/0!</v>
      </c>
      <c r="H2140" s="1"/>
      <c r="I2140" s="1"/>
      <c r="J2140" s="1"/>
      <c r="K2140" s="1"/>
      <c r="M2140" s="1"/>
      <c r="N2140" s="1"/>
      <c r="O2140" s="1"/>
      <c r="P2140" s="1"/>
      <c r="Q2140" s="1"/>
      <c r="R2140" s="1"/>
      <c r="S2140" s="1"/>
      <c r="T2140" s="1"/>
      <c r="W2140" s="1"/>
      <c r="X2140" s="1"/>
      <c r="Y2140" s="1"/>
      <c r="Z2140" s="1"/>
    </row>
    <row r="2141" spans="2:26" hidden="1" x14ac:dyDescent="0.3">
      <c r="B2141" s="1"/>
      <c r="C2141" s="1"/>
      <c r="D2141" s="1"/>
      <c r="F2141" s="1"/>
      <c r="G2141" s="3" t="e">
        <f>(TeknologiOppgangNedgangUnik_Vader[[#This Row],[Open]]-TeknologiOppgangNedgangUnik_Vader[[#This Row],[Close]])/TeknologiOppgangNedgangUnik_Vader[[#This Row],[Close]]</f>
        <v>#DIV/0!</v>
      </c>
      <c r="H2141" s="1"/>
      <c r="I2141" s="1"/>
      <c r="J2141" s="1"/>
      <c r="K2141" s="1"/>
      <c r="M2141" s="1"/>
      <c r="N2141" s="1"/>
      <c r="O2141" s="1"/>
      <c r="P2141" s="1"/>
      <c r="Q2141" s="1"/>
      <c r="R2141" s="1"/>
      <c r="S2141" s="1"/>
      <c r="T2141" s="1"/>
      <c r="W2141" s="1"/>
      <c r="X2141" s="1"/>
      <c r="Y2141" s="1"/>
      <c r="Z2141" s="1"/>
    </row>
    <row r="2142" spans="2:26" hidden="1" x14ac:dyDescent="0.3">
      <c r="B2142" s="1"/>
      <c r="C2142" s="1"/>
      <c r="D2142" s="1"/>
      <c r="F2142" s="1"/>
      <c r="G2142" s="3" t="e">
        <f>(TeknologiOppgangNedgangUnik_Vader[[#This Row],[Open]]-TeknologiOppgangNedgangUnik_Vader[[#This Row],[Close]])/TeknologiOppgangNedgangUnik_Vader[[#This Row],[Close]]</f>
        <v>#DIV/0!</v>
      </c>
      <c r="H2142" s="1"/>
      <c r="I2142" s="1"/>
      <c r="J2142" s="1"/>
      <c r="K2142" s="1"/>
      <c r="M2142" s="1"/>
      <c r="N2142" s="1"/>
      <c r="O2142" s="1"/>
      <c r="P2142" s="1"/>
      <c r="Q2142" s="1"/>
      <c r="R2142" s="1"/>
      <c r="S2142" s="1"/>
      <c r="T2142" s="1"/>
      <c r="W2142" s="1"/>
      <c r="X2142" s="1"/>
      <c r="Y2142" s="1"/>
      <c r="Z2142" s="1"/>
    </row>
    <row r="2143" spans="2:26" hidden="1" x14ac:dyDescent="0.3">
      <c r="B2143" s="1"/>
      <c r="C2143" s="1"/>
      <c r="D2143" s="1"/>
      <c r="F2143" s="1"/>
      <c r="G2143" s="3" t="e">
        <f>(TeknologiOppgangNedgangUnik_Vader[[#This Row],[Open]]-TeknologiOppgangNedgangUnik_Vader[[#This Row],[Close]])/TeknologiOppgangNedgangUnik_Vader[[#This Row],[Close]]</f>
        <v>#DIV/0!</v>
      </c>
      <c r="H2143" s="1"/>
      <c r="I2143" s="1"/>
      <c r="J2143" s="1"/>
      <c r="K2143" s="1"/>
      <c r="M2143" s="1"/>
      <c r="N2143" s="1"/>
      <c r="O2143" s="1"/>
      <c r="P2143" s="1"/>
      <c r="Q2143" s="1"/>
      <c r="R2143" s="1"/>
      <c r="S2143" s="1"/>
      <c r="T2143" s="1"/>
      <c r="W2143" s="1"/>
      <c r="X2143" s="1"/>
      <c r="Y2143" s="1"/>
      <c r="Z2143" s="1"/>
    </row>
    <row r="2144" spans="2:26" hidden="1" x14ac:dyDescent="0.3">
      <c r="B2144" s="1"/>
      <c r="C2144" s="1"/>
      <c r="D2144" s="1"/>
      <c r="F2144" s="1"/>
      <c r="G2144" s="3" t="e">
        <f>(TeknologiOppgangNedgangUnik_Vader[[#This Row],[Open]]-TeknologiOppgangNedgangUnik_Vader[[#This Row],[Close]])/TeknologiOppgangNedgangUnik_Vader[[#This Row],[Close]]</f>
        <v>#DIV/0!</v>
      </c>
      <c r="H2144" s="1"/>
      <c r="I2144" s="1"/>
      <c r="J2144" s="1"/>
      <c r="K2144" s="1"/>
      <c r="M2144" s="1"/>
      <c r="N2144" s="1"/>
      <c r="O2144" s="1"/>
      <c r="P2144" s="1"/>
      <c r="Q2144" s="1"/>
      <c r="R2144" s="1"/>
      <c r="S2144" s="1"/>
      <c r="T2144" s="1"/>
      <c r="W2144" s="1"/>
      <c r="X2144" s="1"/>
      <c r="Y2144" s="1"/>
      <c r="Z2144"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DBE0-0E69-4CD5-8367-A5FB3649D663}">
  <dimension ref="A1:Q1143"/>
  <sheetViews>
    <sheetView workbookViewId="0">
      <selection activeCell="G1142" sqref="G1142"/>
    </sheetView>
  </sheetViews>
  <sheetFormatPr baseColWidth="10" defaultRowHeight="14.4" x14ac:dyDescent="0.3"/>
  <cols>
    <col min="1" max="1" width="11.5546875" style="2"/>
  </cols>
  <sheetData>
    <row r="1" spans="1:17" x14ac:dyDescent="0.3">
      <c r="A1" s="4" t="s">
        <v>26</v>
      </c>
      <c r="D1">
        <v>100</v>
      </c>
    </row>
    <row r="2" spans="1:17" x14ac:dyDescent="0.3">
      <c r="A2" s="2" t="s">
        <v>27</v>
      </c>
      <c r="B2" t="s">
        <v>28</v>
      </c>
      <c r="D2" s="13" t="s">
        <v>21</v>
      </c>
      <c r="E2" t="s">
        <v>39</v>
      </c>
      <c r="F2" t="s">
        <v>29</v>
      </c>
      <c r="G2" t="s">
        <v>30</v>
      </c>
      <c r="H2" t="s">
        <v>31</v>
      </c>
      <c r="I2" t="s">
        <v>32</v>
      </c>
      <c r="J2" t="s">
        <v>33</v>
      </c>
      <c r="K2" t="s">
        <v>34</v>
      </c>
      <c r="P2" s="12"/>
    </row>
    <row r="3" spans="1:17" x14ac:dyDescent="0.3">
      <c r="A3" s="2">
        <v>1.3036816010091738E-2</v>
      </c>
      <c r="B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 s="5">
        <f>TeknologiOppgangNedgangUnik_Vader[[#This Row],[Conviction KNN]]*TeknologiOppgangNedgangUnik_Vader[[#This Row],[Prediksjon Rett/Feil KNN]]*TeknologiOppgangNedgangUnik_Vader[[#This Row],[Return]]</f>
        <v>-1.6084788788175107E-3</v>
      </c>
      <c r="D3">
        <f>D1*C3+D1</f>
        <v>99.839152112118242</v>
      </c>
      <c r="E3" s="9">
        <v>42548</v>
      </c>
      <c r="F3">
        <f>B3*D1</f>
        <v>5.5555555555555527</v>
      </c>
      <c r="G3">
        <f>SUM(F3:F1142)</f>
        <v>16316.732732706063</v>
      </c>
      <c r="H3">
        <f>D1143-D1</f>
        <v>14.202659154717423</v>
      </c>
      <c r="I3" s="2">
        <f>H3/G3</f>
        <v>8.7043523892800631E-4</v>
      </c>
      <c r="J3">
        <f>G3/D1</f>
        <v>163.16732732706063</v>
      </c>
      <c r="K3">
        <f>D1-MIN(D4:D1143)</f>
        <v>1.7742716155558895</v>
      </c>
      <c r="L3">
        <f>_xlfn.STDEV.P(Tabell2[Return])</f>
        <v>3.9349651844591249</v>
      </c>
      <c r="N3" t="s">
        <v>51</v>
      </c>
      <c r="O3" t="s">
        <v>50</v>
      </c>
      <c r="P3" s="12" t="s">
        <v>52</v>
      </c>
      <c r="Q3" t="s">
        <v>53</v>
      </c>
    </row>
    <row r="4" spans="1:17" x14ac:dyDescent="0.3">
      <c r="A4" s="2">
        <v>2.8952619818715209E-2</v>
      </c>
      <c r="B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 s="6">
        <f>TeknologiOppgangNedgangUnik_Vader[[#This Row],[Conviction KNN]]*TeknologiOppgangNedgangUnik_Vader[[#This Row],[Prediksjon Rett/Feil KNN]]*TeknologiOppgangNedgangUnik_Vader[[#This Row],[Return]]</f>
        <v>-1.6470389800262899E-3</v>
      </c>
      <c r="D4">
        <f>D1+(D1*C3)</f>
        <v>99.839152112118242</v>
      </c>
      <c r="E4" s="9">
        <v>42549</v>
      </c>
      <c r="F4">
        <f t="shared" ref="F4:F67" si="0">B4*D4</f>
        <v>5.5466195617843441</v>
      </c>
      <c r="N4">
        <f>14.2/3.12</f>
        <v>4.5512820512820511</v>
      </c>
      <c r="O4">
        <v>2.8029999999999999</v>
      </c>
      <c r="P4" s="10">
        <f>_xlfn.STDEV.P(Tabell2[Return])</f>
        <v>3.9349651844591249</v>
      </c>
      <c r="Q4">
        <f>(N4-O4)/P4</f>
        <v>0.44429416000598204</v>
      </c>
    </row>
    <row r="5" spans="1:17" x14ac:dyDescent="0.3">
      <c r="A5" s="2">
        <v>2.9646701640473234E-2</v>
      </c>
      <c r="B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 s="5">
        <f>TeknologiOppgangNedgangUnik_Vader[[#This Row],[Conviction KNN]]*TeknologiOppgangNedgangUnik_Vader[[#This Row],[Prediksjon Rett/Feil KNN]]*TeknologiOppgangNedgangUnik_Vader[[#This Row],[Return]]</f>
        <v>4.110763109342024E-4</v>
      </c>
      <c r="D5">
        <f t="shared" ref="D5:D68" si="1">D4+(D4*C4)</f>
        <v>99.674713136856809</v>
      </c>
      <c r="E5" s="9">
        <v>42550</v>
      </c>
      <c r="F5">
        <f t="shared" si="0"/>
        <v>5.5374840631587086</v>
      </c>
      <c r="P5" s="12"/>
    </row>
    <row r="6" spans="1:17" x14ac:dyDescent="0.3">
      <c r="A6" s="2">
        <v>-7.3993735968156471E-3</v>
      </c>
      <c r="B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 s="6">
        <f>TeknologiOppgangNedgangUnik_Vader[[#This Row],[Conviction KNN]]*TeknologiOppgangNedgangUnik_Vader[[#This Row],[Prediksjon Rett/Feil KNN]]*TeknologiOppgangNedgangUnik_Vader[[#This Row],[Return]]</f>
        <v>1.7825168185631535E-3</v>
      </c>
      <c r="D6">
        <f t="shared" si="1"/>
        <v>99.715687050226535</v>
      </c>
      <c r="E6" s="9">
        <v>42551</v>
      </c>
      <c r="F6">
        <f t="shared" si="0"/>
        <v>5.5397603916792493</v>
      </c>
      <c r="P6" s="12"/>
    </row>
    <row r="7" spans="1:17" x14ac:dyDescent="0.3">
      <c r="A7" s="2">
        <v>3.2085302734136782E-2</v>
      </c>
      <c r="B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 s="5">
        <f>TeknologiOppgangNedgangUnik_Vader[[#This Row],[Conviction KNN]]*TeknologiOppgangNedgangUnik_Vader[[#This Row],[Prediksjon Rett/Feil KNN]]*TeknologiOppgangNedgangUnik_Vader[[#This Row],[Return]]</f>
        <v>-6.1681187667722249E-3</v>
      </c>
      <c r="D7">
        <f t="shared" si="1"/>
        <v>99.893431939468144</v>
      </c>
      <c r="E7" s="9">
        <v>42552</v>
      </c>
      <c r="F7">
        <f t="shared" si="0"/>
        <v>38.847445754237576</v>
      </c>
      <c r="P7" s="12"/>
    </row>
    <row r="8" spans="1:17" x14ac:dyDescent="0.3">
      <c r="A8" s="2">
        <v>1.5860876828842879E-2</v>
      </c>
      <c r="B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 s="6">
        <f>TeknologiOppgangNedgangUnik_Vader[[#This Row],[Conviction KNN]]*TeknologiOppgangNedgangUnik_Vader[[#This Row],[Prediksjon Rett/Feil KNN]]*TeknologiOppgangNedgangUnik_Vader[[#This Row],[Return]]</f>
        <v>-1.0592041104221565E-2</v>
      </c>
      <c r="D8">
        <f t="shared" si="1"/>
        <v>99.277277387245022</v>
      </c>
      <c r="E8" s="9">
        <v>42553</v>
      </c>
      <c r="F8">
        <f t="shared" si="0"/>
        <v>16.546212897874153</v>
      </c>
      <c r="P8" s="12"/>
    </row>
    <row r="9" spans="1:17" x14ac:dyDescent="0.3">
      <c r="A9" s="2">
        <v>6.3552246625329462E-2</v>
      </c>
      <c r="B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 s="5">
        <f>TeknologiOppgangNedgangUnik_Vader[[#This Row],[Conviction KNN]]*TeknologiOppgangNedgangUnik_Vader[[#This Row],[Prediksjon Rett/Feil KNN]]*TeknologiOppgangNedgangUnik_Vader[[#This Row],[Return]]</f>
        <v>8.4329521182810571E-5</v>
      </c>
      <c r="D9">
        <f t="shared" si="1"/>
        <v>98.22572838444411</v>
      </c>
      <c r="E9" s="9">
        <v>42554</v>
      </c>
      <c r="F9">
        <f t="shared" si="0"/>
        <v>5.4569849102468924</v>
      </c>
      <c r="P9" s="12"/>
    </row>
    <row r="10" spans="1:17" x14ac:dyDescent="0.3">
      <c r="A10" s="2">
        <v>1.517931381290591E-3</v>
      </c>
      <c r="B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 s="6">
        <f>TeknologiOppgangNedgangUnik_Vader[[#This Row],[Conviction KNN]]*TeknologiOppgangNedgangUnik_Vader[[#This Row],[Prediksjon Rett/Feil KNN]]*TeknologiOppgangNedgangUnik_Vader[[#This Row],[Return]]</f>
        <v>1.1558683723746178E-2</v>
      </c>
      <c r="D10">
        <f t="shared" si="1"/>
        <v>98.234011713086602</v>
      </c>
      <c r="E10" s="9">
        <v>42555</v>
      </c>
      <c r="F10">
        <f t="shared" si="0"/>
        <v>16.372335285514417</v>
      </c>
      <c r="P10" s="12"/>
    </row>
    <row r="11" spans="1:17" x14ac:dyDescent="0.3">
      <c r="A11" s="2">
        <v>-6.9352102342477143E-2</v>
      </c>
      <c r="B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 s="5">
        <f>TeknologiOppgangNedgangUnik_Vader[[#This Row],[Conviction KNN]]*TeknologiOppgangNedgangUnik_Vader[[#This Row],[Prediksjon Rett/Feil KNN]]*TeknologiOppgangNedgangUnik_Vader[[#This Row],[Return]]</f>
        <v>-2.827898009407486E-4</v>
      </c>
      <c r="D11">
        <f t="shared" si="1"/>
        <v>99.369467585392954</v>
      </c>
      <c r="E11" s="9">
        <v>42556</v>
      </c>
      <c r="F11">
        <f t="shared" si="0"/>
        <v>5.5205259769662725</v>
      </c>
      <c r="P11" s="12"/>
    </row>
    <row r="12" spans="1:17" x14ac:dyDescent="0.3">
      <c r="A12" s="2">
        <v>-5.0902164169334772E-3</v>
      </c>
      <c r="B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 s="6">
        <f>TeknologiOppgangNedgangUnik_Vader[[#This Row],[Conviction KNN]]*TeknologiOppgangNedgangUnik_Vader[[#This Row],[Prediksjon Rett/Feil KNN]]*TeknologiOppgangNedgangUnik_Vader[[#This Row],[Return]]</f>
        <v>-1.7553678933854131E-4</v>
      </c>
      <c r="D12">
        <f t="shared" si="1"/>
        <v>99.341366913434896</v>
      </c>
      <c r="E12" s="9">
        <v>42557</v>
      </c>
      <c r="F12">
        <f t="shared" si="0"/>
        <v>5.5189648285241582</v>
      </c>
      <c r="P12" s="12"/>
    </row>
    <row r="13" spans="1:17" x14ac:dyDescent="0.3">
      <c r="A13" s="2">
        <v>-3.1596622080937455E-3</v>
      </c>
      <c r="B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3" s="5">
        <f>TeknologiOppgangNedgangUnik_Vader[[#This Row],[Conviction KNN]]*TeknologiOppgangNedgangUnik_Vader[[#This Row],[Prediksjon Rett/Feil KNN]]*TeknologiOppgangNedgangUnik_Vader[[#This Row],[Return]]</f>
        <v>1.6330549157460021E-3</v>
      </c>
      <c r="D13">
        <f t="shared" si="1"/>
        <v>99.323928848838406</v>
      </c>
      <c r="E13" s="9">
        <v>42558</v>
      </c>
      <c r="F13">
        <f t="shared" si="0"/>
        <v>27.589980235788421</v>
      </c>
      <c r="P13" s="12"/>
    </row>
    <row r="14" spans="1:17" x14ac:dyDescent="0.3">
      <c r="A14" s="2">
        <v>5.8789976966856132E-3</v>
      </c>
      <c r="B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 s="6">
        <f>TeknologiOppgangNedgangUnik_Vader[[#This Row],[Conviction KNN]]*TeknologiOppgangNedgangUnik_Vader[[#This Row],[Prediksjon Rett/Feil KNN]]*TeknologiOppgangNedgangUnik_Vader[[#This Row],[Return]]</f>
        <v>2.6685369064858274E-3</v>
      </c>
      <c r="D14">
        <f t="shared" si="1"/>
        <v>99.486130279096201</v>
      </c>
      <c r="E14" s="9">
        <v>42559</v>
      </c>
      <c r="F14">
        <f t="shared" si="0"/>
        <v>5.5270072377275641</v>
      </c>
      <c r="P14" s="12"/>
    </row>
    <row r="15" spans="1:17" x14ac:dyDescent="0.3">
      <c r="A15" s="2">
        <v>-4.8033664316744919E-2</v>
      </c>
      <c r="B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 s="5">
        <f>TeknologiOppgangNedgangUnik_Vader[[#This Row],[Conviction KNN]]*TeknologiOppgangNedgangUnik_Vader[[#This Row],[Prediksjon Rett/Feil KNN]]*TeknologiOppgangNedgangUnik_Vader[[#This Row],[Return]]</f>
        <v>-7.3060364356523227E-4</v>
      </c>
      <c r="D15">
        <f t="shared" si="1"/>
        <v>99.751612689429422</v>
      </c>
      <c r="E15" s="9">
        <v>42560</v>
      </c>
      <c r="F15">
        <f t="shared" si="0"/>
        <v>5.5417562605238535</v>
      </c>
      <c r="P15" s="12"/>
    </row>
    <row r="16" spans="1:17" x14ac:dyDescent="0.3">
      <c r="A16" s="2">
        <v>1.3150865584174188E-2</v>
      </c>
      <c r="B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 s="6">
        <f>TeknologiOppgangNedgangUnik_Vader[[#This Row],[Conviction KNN]]*TeknologiOppgangNedgangUnik_Vader[[#This Row],[Prediksjon Rett/Feil KNN]]*TeknologiOppgangNedgangUnik_Vader[[#This Row],[Return]]</f>
        <v>-4.8019870812752259E-3</v>
      </c>
      <c r="D16">
        <f t="shared" si="1"/>
        <v>99.678733797747014</v>
      </c>
      <c r="E16" s="9">
        <v>42561</v>
      </c>
      <c r="F16">
        <f t="shared" si="0"/>
        <v>16.613122299624486</v>
      </c>
      <c r="P16" s="12"/>
    </row>
    <row r="17" spans="1:16" x14ac:dyDescent="0.3">
      <c r="A17" s="2">
        <v>-2.8811922487651385E-2</v>
      </c>
      <c r="B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 s="5">
        <f>TeknologiOppgangNedgangUnik_Vader[[#This Row],[Conviction KNN]]*TeknologiOppgangNedgangUnik_Vader[[#This Row],[Prediksjon Rett/Feil KNN]]*TeknologiOppgangNedgangUnik_Vader[[#This Row],[Return]]</f>
        <v>9.2733912624991548E-4</v>
      </c>
      <c r="D17">
        <f t="shared" si="1"/>
        <v>99.200077805772366</v>
      </c>
      <c r="E17" s="9">
        <v>42562</v>
      </c>
      <c r="F17">
        <f t="shared" si="0"/>
        <v>5.5111154336540169</v>
      </c>
      <c r="P17" s="12"/>
    </row>
    <row r="18" spans="1:16" x14ac:dyDescent="0.3">
      <c r="A18" s="2">
        <v>-1.6692104272498488E-2</v>
      </c>
      <c r="B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 s="6">
        <f>TeknologiOppgangNedgangUnik_Vader[[#This Row],[Conviction KNN]]*TeknologiOppgangNedgangUnik_Vader[[#This Row],[Prediksjon Rett/Feil KNN]]*TeknologiOppgangNedgangUnik_Vader[[#This Row],[Return]]</f>
        <v>2.7197885655343813E-4</v>
      </c>
      <c r="D18">
        <f t="shared" si="1"/>
        <v>99.292069919248689</v>
      </c>
      <c r="E18" s="9">
        <v>42563</v>
      </c>
      <c r="F18">
        <f t="shared" si="0"/>
        <v>5.5162261066249245</v>
      </c>
      <c r="P18" s="12"/>
    </row>
    <row r="19" spans="1:16" x14ac:dyDescent="0.3">
      <c r="A19" s="2">
        <v>4.8956194179618885E-3</v>
      </c>
      <c r="B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 s="5">
        <f>TeknologiOppgangNedgangUnik_Vader[[#This Row],[Conviction KNN]]*TeknologiOppgangNedgangUnik_Vader[[#This Row],[Prediksjon Rett/Feil KNN]]*TeknologiOppgangNedgangUnik_Vader[[#This Row],[Return]]</f>
        <v>2.1560625028422715E-4</v>
      </c>
      <c r="D19">
        <f t="shared" si="1"/>
        <v>99.319075262890152</v>
      </c>
      <c r="E19" s="9">
        <v>42564</v>
      </c>
      <c r="F19">
        <f t="shared" si="0"/>
        <v>5.517726403493894</v>
      </c>
      <c r="P19" s="12"/>
    </row>
    <row r="20" spans="1:16" x14ac:dyDescent="0.3">
      <c r="A20" s="2">
        <v>-3.8809125051160907E-3</v>
      </c>
      <c r="B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 s="6">
        <f>TeknologiOppgangNedgangUnik_Vader[[#This Row],[Conviction KNN]]*TeknologiOppgangNedgangUnik_Vader[[#This Row],[Prediksjon Rett/Feil KNN]]*TeknologiOppgangNedgangUnik_Vader[[#This Row],[Return]]</f>
        <v>1.5305898638991841E-3</v>
      </c>
      <c r="D20">
        <f t="shared" si="1"/>
        <v>99.340489076289288</v>
      </c>
      <c r="E20" s="9">
        <v>42565</v>
      </c>
      <c r="F20">
        <f t="shared" si="0"/>
        <v>16.556748179381529</v>
      </c>
      <c r="P20" s="12"/>
    </row>
    <row r="21" spans="1:16" x14ac:dyDescent="0.3">
      <c r="A21" s="2">
        <v>-9.1835391833951143E-3</v>
      </c>
      <c r="B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 s="5">
        <f>TeknologiOppgangNedgangUnik_Vader[[#This Row],[Conviction KNN]]*TeknologiOppgangNedgangUnik_Vader[[#This Row],[Prediksjon Rett/Feil KNN]]*TeknologiOppgangNedgangUnik_Vader[[#This Row],[Return]]</f>
        <v>3.3897638069293196E-7</v>
      </c>
      <c r="D21">
        <f t="shared" si="1"/>
        <v>99.492538621944249</v>
      </c>
      <c r="E21" s="9">
        <v>42566</v>
      </c>
      <c r="F21">
        <f t="shared" si="0"/>
        <v>5.5273632567746773</v>
      </c>
      <c r="P21" s="12"/>
    </row>
    <row r="22" spans="1:16" x14ac:dyDescent="0.3">
      <c r="A22" s="2">
        <v>-6.1015748524727791E-6</v>
      </c>
      <c r="B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 s="6">
        <f>TeknologiOppgangNedgangUnik_Vader[[#This Row],[Conviction KNN]]*TeknologiOppgangNedgangUnik_Vader[[#This Row],[Prediksjon Rett/Feil KNN]]*TeknologiOppgangNedgangUnik_Vader[[#This Row],[Return]]</f>
        <v>7.5918164042963255E-5</v>
      </c>
      <c r="D22">
        <f t="shared" si="1"/>
        <v>99.492572347564902</v>
      </c>
      <c r="E22" s="9">
        <v>42567</v>
      </c>
      <c r="F22">
        <f t="shared" si="0"/>
        <v>5.5273651304202689</v>
      </c>
      <c r="P22" s="12"/>
    </row>
    <row r="23" spans="1:16" x14ac:dyDescent="0.3">
      <c r="A23" s="2">
        <v>-1.3665269527733395E-3</v>
      </c>
      <c r="B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 s="5">
        <f>TeknologiOppgangNedgangUnik_Vader[[#This Row],[Conviction KNN]]*TeknologiOppgangNedgangUnik_Vader[[#This Row],[Prediksjon Rett/Feil KNN]]*TeknologiOppgangNedgangUnik_Vader[[#This Row],[Return]]</f>
        <v>-1.411981439252885E-3</v>
      </c>
      <c r="D23">
        <f t="shared" si="1"/>
        <v>99.500125640993446</v>
      </c>
      <c r="E23" s="9">
        <v>42568</v>
      </c>
      <c r="F23">
        <f t="shared" si="0"/>
        <v>5.5277847578329657</v>
      </c>
      <c r="P23" s="12"/>
    </row>
    <row r="24" spans="1:16" x14ac:dyDescent="0.3">
      <c r="A24" s="2">
        <v>-2.5415665906551945E-2</v>
      </c>
      <c r="B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 s="6">
        <f>TeknologiOppgangNedgangUnik_Vader[[#This Row],[Conviction KNN]]*TeknologiOppgangNedgangUnik_Vader[[#This Row],[Prediksjon Rett/Feil KNN]]*TeknologiOppgangNedgangUnik_Vader[[#This Row],[Return]]</f>
        <v>1.4515686016739625E-5</v>
      </c>
      <c r="D24">
        <f t="shared" si="1"/>
        <v>99.359633310385036</v>
      </c>
      <c r="E24" s="9">
        <v>42569</v>
      </c>
      <c r="F24">
        <f t="shared" si="0"/>
        <v>5.5199796283547213</v>
      </c>
      <c r="P24" s="12"/>
    </row>
    <row r="25" spans="1:16" x14ac:dyDescent="0.3">
      <c r="A25" s="2">
        <v>2.6128234830131341E-4</v>
      </c>
      <c r="B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 s="5">
        <f>TeknologiOppgangNedgangUnik_Vader[[#This Row],[Conviction KNN]]*TeknologiOppgangNedgangUnik_Vader[[#This Row],[Prediksjon Rett/Feil KNN]]*TeknologiOppgangNedgangUnik_Vader[[#This Row],[Return]]</f>
        <v>-4.3375512096020048E-4</v>
      </c>
      <c r="D25">
        <f t="shared" si="1"/>
        <v>99.36107558362491</v>
      </c>
      <c r="E25" s="9">
        <v>42570</v>
      </c>
      <c r="F25">
        <f t="shared" si="0"/>
        <v>5.5200597546458257</v>
      </c>
      <c r="P25" s="12"/>
    </row>
    <row r="26" spans="1:16" x14ac:dyDescent="0.3">
      <c r="A26" s="2">
        <v>-7.8075921772836135E-3</v>
      </c>
      <c r="B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 s="6">
        <f>TeknologiOppgangNedgangUnik_Vader[[#This Row],[Conviction KNN]]*TeknologiOppgangNedgangUnik_Vader[[#This Row],[Prediksjon Rett/Feil KNN]]*TeknologiOppgangNedgangUnik_Vader[[#This Row],[Return]]</f>
        <v>5.1749824629018424E-4</v>
      </c>
      <c r="D26">
        <f t="shared" si="1"/>
        <v>99.317977208266399</v>
      </c>
      <c r="E26" s="9">
        <v>42571</v>
      </c>
      <c r="F26">
        <f t="shared" si="0"/>
        <v>5.5176654004592409</v>
      </c>
      <c r="P26" s="12"/>
    </row>
    <row r="27" spans="1:16" x14ac:dyDescent="0.3">
      <c r="A27" s="2">
        <v>9.3149684332233217E-3</v>
      </c>
      <c r="B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 s="5">
        <f>TeknologiOppgangNedgangUnik_Vader[[#This Row],[Conviction KNN]]*TeknologiOppgangNedgangUnik_Vader[[#This Row],[Prediksjon Rett/Feil KNN]]*TeknologiOppgangNedgangUnik_Vader[[#This Row],[Return]]</f>
        <v>1.6620666108324521E-3</v>
      </c>
      <c r="D27">
        <f t="shared" si="1"/>
        <v>99.369374087296762</v>
      </c>
      <c r="E27" s="9">
        <v>42572</v>
      </c>
      <c r="F27">
        <f t="shared" si="0"/>
        <v>5.520520782627595</v>
      </c>
      <c r="P27" s="12"/>
    </row>
    <row r="28" spans="1:16" x14ac:dyDescent="0.3">
      <c r="A28" s="2">
        <v>2.9917198994984153E-2</v>
      </c>
      <c r="B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 s="6">
        <f>TeknologiOppgangNedgangUnik_Vader[[#This Row],[Conviction KNN]]*TeknologiOppgangNedgangUnik_Vader[[#This Row],[Prediksjon Rett/Feil KNN]]*TeknologiOppgangNedgangUnik_Vader[[#This Row],[Return]]</f>
        <v>-5.4132062769981918E-4</v>
      </c>
      <c r="D28">
        <f t="shared" si="1"/>
        <v>99.53453260610658</v>
      </c>
      <c r="E28" s="9">
        <v>42573</v>
      </c>
      <c r="F28">
        <f t="shared" si="0"/>
        <v>5.5296962558948071</v>
      </c>
      <c r="P28" s="12"/>
    </row>
    <row r="29" spans="1:16" x14ac:dyDescent="0.3">
      <c r="A29" s="2">
        <v>9.7437712985967515E-3</v>
      </c>
      <c r="B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 s="5">
        <f>TeknologiOppgangNedgangUnik_Vader[[#This Row],[Conviction KNN]]*TeknologiOppgangNedgangUnik_Vader[[#This Row],[Prediksjon Rett/Feil KNN]]*TeknologiOppgangNedgangUnik_Vader[[#This Row],[Return]]</f>
        <v>4.6528008729968451E-4</v>
      </c>
      <c r="D29">
        <f t="shared" si="1"/>
        <v>99.480652510438432</v>
      </c>
      <c r="E29" s="9">
        <v>42574</v>
      </c>
      <c r="F29">
        <f t="shared" si="0"/>
        <v>5.5267029172465767</v>
      </c>
      <c r="P29" s="12"/>
    </row>
    <row r="30" spans="1:16" x14ac:dyDescent="0.3">
      <c r="A30" s="2">
        <v>-8.3750415713943257E-3</v>
      </c>
      <c r="B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 s="6">
        <f>TeknologiOppgangNedgangUnik_Vader[[#This Row],[Conviction KNN]]*TeknologiOppgangNedgangUnik_Vader[[#This Row],[Prediksjon Rett/Feil KNN]]*TeknologiOppgangNedgangUnik_Vader[[#This Row],[Return]]</f>
        <v>-2.326085715954167E-6</v>
      </c>
      <c r="D30">
        <f t="shared" si="1"/>
        <v>99.526938877123115</v>
      </c>
      <c r="E30" s="9">
        <v>42575</v>
      </c>
      <c r="F30">
        <f t="shared" si="0"/>
        <v>5.5292743820623924</v>
      </c>
      <c r="P30" s="12"/>
    </row>
    <row r="31" spans="1:16" x14ac:dyDescent="0.3">
      <c r="A31" s="2">
        <v>-4.1869542887175029E-5</v>
      </c>
      <c r="B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1" s="5">
        <f>TeknologiOppgangNedgangUnik_Vader[[#This Row],[Conviction KNN]]*TeknologiOppgangNedgangUnik_Vader[[#This Row],[Prediksjon Rett/Feil KNN]]*TeknologiOppgangNedgangUnik_Vader[[#This Row],[Return]]</f>
        <v>-9.6668256581455261E-4</v>
      </c>
      <c r="D31">
        <f t="shared" si="1"/>
        <v>99.526707368932236</v>
      </c>
      <c r="E31" s="9">
        <v>42576</v>
      </c>
      <c r="F31">
        <f t="shared" si="0"/>
        <v>27.646307602481151</v>
      </c>
      <c r="P31" s="12"/>
    </row>
    <row r="32" spans="1:16" x14ac:dyDescent="0.3">
      <c r="A32" s="2">
        <v>3.4800572369323929E-3</v>
      </c>
      <c r="B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 s="6">
        <f>TeknologiOppgangNedgangUnik_Vader[[#This Row],[Conviction KNN]]*TeknologiOppgangNedgangUnik_Vader[[#This Row],[Prediksjon Rett/Feil KNN]]*TeknologiOppgangNedgangUnik_Vader[[#This Row],[Return]]</f>
        <v>-3.9097480030604011E-3</v>
      </c>
      <c r="D32">
        <f t="shared" si="1"/>
        <v>99.430496636085763</v>
      </c>
      <c r="E32" s="9">
        <v>42577</v>
      </c>
      <c r="F32">
        <f t="shared" si="0"/>
        <v>16.571749439347609</v>
      </c>
      <c r="P32" s="12"/>
    </row>
    <row r="33" spans="1:16" x14ac:dyDescent="0.3">
      <c r="A33" s="2">
        <v>2.3458488018362429E-2</v>
      </c>
      <c r="B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 s="5">
        <f>TeknologiOppgangNedgangUnik_Vader[[#This Row],[Conviction KNN]]*TeknologiOppgangNedgangUnik_Vader[[#This Row],[Prediksjon Rett/Feil KNN]]*TeknologiOppgangNedgangUnik_Vader[[#This Row],[Return]]</f>
        <v>-1.5774398896201819E-3</v>
      </c>
      <c r="D33">
        <f t="shared" si="1"/>
        <v>99.041748450419519</v>
      </c>
      <c r="E33" s="9">
        <v>42578</v>
      </c>
      <c r="F33">
        <f t="shared" si="0"/>
        <v>5.5023193583566368</v>
      </c>
      <c r="P33" s="12"/>
    </row>
    <row r="34" spans="1:16" x14ac:dyDescent="0.3">
      <c r="A34" s="2">
        <v>-2.8393918013163291E-2</v>
      </c>
      <c r="B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4" s="6">
        <f>TeknologiOppgangNedgangUnik_Vader[[#This Row],[Conviction KNN]]*TeknologiOppgangNedgangUnik_Vader[[#This Row],[Prediksjon Rett/Feil KNN]]*TeknologiOppgangNedgangUnik_Vader[[#This Row],[Return]]</f>
        <v>-4.1826756288966468E-3</v>
      </c>
      <c r="D34">
        <f t="shared" si="1"/>
        <v>98.885516045676098</v>
      </c>
      <c r="E34" s="9">
        <v>42579</v>
      </c>
      <c r="F34">
        <f t="shared" si="0"/>
        <v>27.468198901576667</v>
      </c>
      <c r="P34" s="12"/>
    </row>
    <row r="35" spans="1:16" x14ac:dyDescent="0.3">
      <c r="A35" s="2">
        <v>-1.5057632264027941E-2</v>
      </c>
      <c r="B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 s="5">
        <f>TeknologiOppgangNedgangUnik_Vader[[#This Row],[Conviction KNN]]*TeknologiOppgangNedgangUnik_Vader[[#This Row],[Prediksjon Rett/Feil KNN]]*TeknologiOppgangNedgangUnik_Vader[[#This Row],[Return]]</f>
        <v>-1.2964571591528422E-3</v>
      </c>
      <c r="D35">
        <f t="shared" si="1"/>
        <v>98.471910007660981</v>
      </c>
      <c r="E35" s="9">
        <v>42580</v>
      </c>
      <c r="F35">
        <f t="shared" si="0"/>
        <v>16.411985001276811</v>
      </c>
      <c r="P35" s="12"/>
    </row>
    <row r="36" spans="1:16" x14ac:dyDescent="0.3">
      <c r="A36" s="2">
        <v>7.7787429549170612E-3</v>
      </c>
      <c r="B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 s="6">
        <f>TeknologiOppgangNedgangUnik_Vader[[#This Row],[Conviction KNN]]*TeknologiOppgangNedgangUnik_Vader[[#This Row],[Prediksjon Rett/Feil KNN]]*TeknologiOppgangNedgangUnik_Vader[[#This Row],[Return]]</f>
        <v>1.7534363803105373E-3</v>
      </c>
      <c r="D36">
        <f t="shared" si="1"/>
        <v>98.34424539495609</v>
      </c>
      <c r="E36" s="9">
        <v>42581</v>
      </c>
      <c r="F36">
        <f t="shared" si="0"/>
        <v>27.317845943043331</v>
      </c>
      <c r="P36" s="12"/>
    </row>
    <row r="37" spans="1:16" x14ac:dyDescent="0.3">
      <c r="A37" s="2">
        <v>-6.3123709691179407E-3</v>
      </c>
      <c r="B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 s="5">
        <f>TeknologiOppgangNedgangUnik_Vader[[#This Row],[Conviction KNN]]*TeknologiOppgangNedgangUnik_Vader[[#This Row],[Prediksjon Rett/Feil KNN]]*TeknologiOppgangNedgangUnik_Vader[[#This Row],[Return]]</f>
        <v>2.5905606445056685E-3</v>
      </c>
      <c r="D37">
        <f t="shared" si="1"/>
        <v>98.516685772625792</v>
      </c>
      <c r="E37" s="9">
        <v>42582</v>
      </c>
      <c r="F37">
        <f t="shared" si="0"/>
        <v>27.365746047951582</v>
      </c>
      <c r="P37" s="12"/>
    </row>
    <row r="38" spans="1:16" x14ac:dyDescent="0.3">
      <c r="A38" s="2">
        <v>-9.3260183202204146E-3</v>
      </c>
      <c r="B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 s="6">
        <f>TeknologiOppgangNedgangUnik_Vader[[#This Row],[Conviction KNN]]*TeknologiOppgangNedgangUnik_Vader[[#This Row],[Prediksjon Rett/Feil KNN]]*TeknologiOppgangNedgangUnik_Vader[[#This Row],[Return]]</f>
        <v>3.0980850407978915E-3</v>
      </c>
      <c r="D38">
        <f t="shared" si="1"/>
        <v>98.771899221615485</v>
      </c>
      <c r="E38" s="9">
        <v>42583</v>
      </c>
      <c r="F38">
        <f t="shared" si="0"/>
        <v>16.461983203602564</v>
      </c>
      <c r="P38" s="12"/>
    </row>
    <row r="39" spans="1:16" x14ac:dyDescent="0.3">
      <c r="A39" s="2">
        <v>1.858851024478737E-2</v>
      </c>
      <c r="B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 s="5">
        <f>TeknologiOppgangNedgangUnik_Vader[[#This Row],[Conviction KNN]]*TeknologiOppgangNedgangUnik_Vader[[#This Row],[Prediksjon Rett/Feil KNN]]*TeknologiOppgangNedgangUnik_Vader[[#This Row],[Return]]</f>
        <v>3.6581194841479446E-4</v>
      </c>
      <c r="D39">
        <f t="shared" si="1"/>
        <v>99.077902965045169</v>
      </c>
      <c r="E39" s="9">
        <v>42584</v>
      </c>
      <c r="F39">
        <f t="shared" si="0"/>
        <v>5.5043279425025062</v>
      </c>
      <c r="P39" s="12"/>
    </row>
    <row r="40" spans="1:16" x14ac:dyDescent="0.3">
      <c r="A40" s="2">
        <v>6.5846150714663045E-3</v>
      </c>
      <c r="B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 s="6">
        <f>TeknologiOppgangNedgangUnik_Vader[[#This Row],[Conviction KNN]]*TeknologiOppgangNedgangUnik_Vader[[#This Row],[Prediksjon Rett/Feil KNN]]*TeknologiOppgangNedgangUnik_Vader[[#This Row],[Return]]</f>
        <v>3.4848732453383836E-4</v>
      </c>
      <c r="D40">
        <f t="shared" si="1"/>
        <v>99.114146845773661</v>
      </c>
      <c r="E40" s="9">
        <v>42585</v>
      </c>
      <c r="F40">
        <f t="shared" si="0"/>
        <v>5.5063414914318667</v>
      </c>
      <c r="P40" s="12"/>
    </row>
    <row r="41" spans="1:16" x14ac:dyDescent="0.3">
      <c r="A41" s="2">
        <v>6.2727718416090939E-3</v>
      </c>
      <c r="B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 s="5">
        <f>TeknologiOppgangNedgangUnik_Vader[[#This Row],[Conviction KNN]]*TeknologiOppgangNedgangUnik_Vader[[#This Row],[Prediksjon Rett/Feil KNN]]*TeknologiOppgangNedgangUnik_Vader[[#This Row],[Return]]</f>
        <v>-1.1535002768389658E-3</v>
      </c>
      <c r="D41">
        <f t="shared" si="1"/>
        <v>99.148686869631405</v>
      </c>
      <c r="E41" s="9">
        <v>42586</v>
      </c>
      <c r="F41">
        <f t="shared" si="0"/>
        <v>5.5082603816461857</v>
      </c>
      <c r="P41" s="12"/>
    </row>
    <row r="42" spans="1:16" x14ac:dyDescent="0.3">
      <c r="A42" s="2">
        <v>-2.0763004983101397E-2</v>
      </c>
      <c r="B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2" s="6">
        <f>TeknologiOppgangNedgangUnik_Vader[[#This Row],[Conviction KNN]]*TeknologiOppgangNedgangUnik_Vader[[#This Row],[Prediksjon Rett/Feil KNN]]*TeknologiOppgangNedgangUnik_Vader[[#This Row],[Return]]</f>
        <v>7.1138211382113751E-4</v>
      </c>
      <c r="D42">
        <f t="shared" si="1"/>
        <v>99.034318831879062</v>
      </c>
      <c r="E42" s="9">
        <v>42587</v>
      </c>
      <c r="F42">
        <f t="shared" si="0"/>
        <v>16.505719805313159</v>
      </c>
      <c r="P42" s="12"/>
    </row>
    <row r="43" spans="1:16" x14ac:dyDescent="0.3">
      <c r="A43" s="2">
        <v>4.2682926829268296E-3</v>
      </c>
      <c r="B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43" s="5">
        <f>TeknologiOppgangNedgangUnik_Vader[[#This Row],[Conviction KNN]]*TeknologiOppgangNedgangUnik_Vader[[#This Row],[Prediksjon Rett/Feil KNN]]*TeknologiOppgangNedgangUnik_Vader[[#This Row],[Return]]</f>
        <v>-5.7004775294662352E-4</v>
      </c>
      <c r="D43">
        <f t="shared" si="1"/>
        <v>99.104770074950522</v>
      </c>
      <c r="E43" s="9">
        <v>42588</v>
      </c>
      <c r="F43">
        <f t="shared" si="0"/>
        <v>49.552385037475261</v>
      </c>
      <c r="P43" s="12"/>
    </row>
    <row r="44" spans="1:16" x14ac:dyDescent="0.3">
      <c r="A44" s="2">
        <v>1.140095505893247E-3</v>
      </c>
      <c r="B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 s="6">
        <f>TeknologiOppgangNedgangUnik_Vader[[#This Row],[Conviction KNN]]*TeknologiOppgangNedgangUnik_Vader[[#This Row],[Prediksjon Rett/Feil KNN]]*TeknologiOppgangNedgangUnik_Vader[[#This Row],[Return]]</f>
        <v>2.0637078896244797E-3</v>
      </c>
      <c r="D44">
        <f t="shared" si="1"/>
        <v>99.048275623462999</v>
      </c>
      <c r="E44" s="9">
        <v>42589</v>
      </c>
      <c r="F44">
        <f t="shared" si="0"/>
        <v>16.508045937243814</v>
      </c>
      <c r="P44" s="12"/>
    </row>
    <row r="45" spans="1:16" x14ac:dyDescent="0.3">
      <c r="A45" s="2">
        <v>1.2382247337746892E-2</v>
      </c>
      <c r="B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 s="5">
        <f>TeknologiOppgangNedgangUnik_Vader[[#This Row],[Conviction KNN]]*TeknologiOppgangNedgangUnik_Vader[[#This Row],[Prediksjon Rett/Feil KNN]]*TeknologiOppgangNedgangUnik_Vader[[#This Row],[Return]]</f>
        <v>-2.7218279816826822E-3</v>
      </c>
      <c r="D45">
        <f t="shared" si="1"/>
        <v>99.252682331320841</v>
      </c>
      <c r="E45" s="9">
        <v>42590</v>
      </c>
      <c r="F45">
        <f t="shared" si="0"/>
        <v>16.542113721886789</v>
      </c>
      <c r="P45" s="12"/>
    </row>
    <row r="46" spans="1:16" x14ac:dyDescent="0.3">
      <c r="A46" s="2">
        <v>-1.633096789009611E-2</v>
      </c>
      <c r="B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 s="6">
        <f>TeknologiOppgangNedgangUnik_Vader[[#This Row],[Conviction KNN]]*TeknologiOppgangNedgangUnik_Vader[[#This Row],[Prediksjon Rett/Feil KNN]]*TeknologiOppgangNedgangUnik_Vader[[#This Row],[Return]]</f>
        <v>-8.1170746942090465E-4</v>
      </c>
      <c r="D46">
        <f t="shared" si="1"/>
        <v>98.982533603294385</v>
      </c>
      <c r="E46" s="9">
        <v>42591</v>
      </c>
      <c r="F46">
        <f t="shared" si="0"/>
        <v>16.497088933882381</v>
      </c>
      <c r="P46" s="12"/>
    </row>
    <row r="47" spans="1:16" x14ac:dyDescent="0.3">
      <c r="A47" s="2">
        <v>4.8702448165254333E-3</v>
      </c>
      <c r="B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 s="5">
        <f>TeknologiOppgangNedgangUnik_Vader[[#This Row],[Conviction KNN]]*TeknologiOppgangNedgangUnik_Vader[[#This Row],[Prediksjon Rett/Feil KNN]]*TeknologiOppgangNedgangUnik_Vader[[#This Row],[Return]]</f>
        <v>1.406641990572933E-5</v>
      </c>
      <c r="D47">
        <f t="shared" si="1"/>
        <v>98.902188741426386</v>
      </c>
      <c r="E47" s="9">
        <v>42592</v>
      </c>
      <c r="F47">
        <f t="shared" si="0"/>
        <v>5.4945660411903514</v>
      </c>
      <c r="P47" s="12"/>
    </row>
    <row r="48" spans="1:16" x14ac:dyDescent="0.3">
      <c r="A48" s="2">
        <v>2.5319555830312807E-4</v>
      </c>
      <c r="B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 s="6">
        <f>TeknologiOppgangNedgangUnik_Vader[[#This Row],[Conviction KNN]]*TeknologiOppgangNedgangUnik_Vader[[#This Row],[Prediksjon Rett/Feil KNN]]*TeknologiOppgangNedgangUnik_Vader[[#This Row],[Return]]</f>
        <v>2.7444963063756291E-4</v>
      </c>
      <c r="D48">
        <f t="shared" si="1"/>
        <v>98.903579941142823</v>
      </c>
      <c r="E48" s="9">
        <v>42593</v>
      </c>
      <c r="F48">
        <f t="shared" si="0"/>
        <v>5.4946433300634867</v>
      </c>
      <c r="P48" s="12"/>
    </row>
    <row r="49" spans="1:16" x14ac:dyDescent="0.3">
      <c r="A49" s="2">
        <v>-4.9400933514761351E-3</v>
      </c>
      <c r="B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 s="5">
        <f>TeknologiOppgangNedgangUnik_Vader[[#This Row],[Conviction KNN]]*TeknologiOppgangNedgangUnik_Vader[[#This Row],[Prediksjon Rett/Feil KNN]]*TeknologiOppgangNedgangUnik_Vader[[#This Row],[Return]]</f>
        <v>-2.8747196706811089E-4</v>
      </c>
      <c r="D49">
        <f t="shared" si="1"/>
        <v>98.930723992126403</v>
      </c>
      <c r="E49" s="9">
        <v>42594</v>
      </c>
      <c r="F49">
        <f t="shared" si="0"/>
        <v>5.4961513328959084</v>
      </c>
      <c r="P49" s="12"/>
    </row>
    <row r="50" spans="1:16" x14ac:dyDescent="0.3">
      <c r="A50" s="2">
        <v>5.1744954072259989E-3</v>
      </c>
      <c r="B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 s="6">
        <f>TeknologiOppgangNedgangUnik_Vader[[#This Row],[Conviction KNN]]*TeknologiOppgangNedgangUnik_Vader[[#This Row],[Prediksjon Rett/Feil KNN]]*TeknologiOppgangNedgangUnik_Vader[[#This Row],[Return]]</f>
        <v>1.0612771782750792E-3</v>
      </c>
      <c r="D50">
        <f t="shared" si="1"/>
        <v>98.90228418229691</v>
      </c>
      <c r="E50" s="9">
        <v>42595</v>
      </c>
      <c r="F50">
        <f t="shared" si="0"/>
        <v>16.483714030382799</v>
      </c>
      <c r="P50" s="12"/>
    </row>
    <row r="51" spans="1:16" x14ac:dyDescent="0.3">
      <c r="A51" s="2">
        <v>-6.3676630696504815E-3</v>
      </c>
      <c r="B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 s="5">
        <f>TeknologiOppgangNedgangUnik_Vader[[#This Row],[Conviction KNN]]*TeknologiOppgangNedgangUnik_Vader[[#This Row],[Prediksjon Rett/Feil KNN]]*TeknologiOppgangNedgangUnik_Vader[[#This Row],[Return]]</f>
        <v>2.1851859075145211E-3</v>
      </c>
      <c r="D51">
        <f t="shared" si="1"/>
        <v>99.007246919378858</v>
      </c>
      <c r="E51" s="9">
        <v>42596</v>
      </c>
      <c r="F51">
        <f t="shared" si="0"/>
        <v>27.502013033160768</v>
      </c>
      <c r="P51" s="12"/>
    </row>
    <row r="52" spans="1:16" x14ac:dyDescent="0.3">
      <c r="A52" s="2">
        <v>-7.8666692670522828E-3</v>
      </c>
      <c r="B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 s="6">
        <f>TeknologiOppgangNedgangUnik_Vader[[#This Row],[Conviction KNN]]*TeknologiOppgangNedgangUnik_Vader[[#This Row],[Prediksjon Rett/Feil KNN]]*TeknologiOppgangNedgangUnik_Vader[[#This Row],[Return]]</f>
        <v>-1.5516364917534289E-4</v>
      </c>
      <c r="D52">
        <f t="shared" si="1"/>
        <v>99.223596160088888</v>
      </c>
      <c r="E52" s="9">
        <v>42597</v>
      </c>
      <c r="F52">
        <f t="shared" si="0"/>
        <v>5.5124220088938243</v>
      </c>
      <c r="P52" s="12"/>
    </row>
    <row r="53" spans="1:16" x14ac:dyDescent="0.3">
      <c r="A53" s="2">
        <v>-2.7929456851561738E-3</v>
      </c>
      <c r="B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3" s="5">
        <f>TeknologiOppgangNedgangUnik_Vader[[#This Row],[Conviction KNN]]*TeknologiOppgangNedgangUnik_Vader[[#This Row],[Prediksjon Rett/Feil KNN]]*TeknologiOppgangNedgangUnik_Vader[[#This Row],[Return]]</f>
        <v>-2.7582828697411323E-3</v>
      </c>
      <c r="D53">
        <f t="shared" si="1"/>
        <v>99.208200264824384</v>
      </c>
      <c r="E53" s="9">
        <v>42598</v>
      </c>
      <c r="F53">
        <f t="shared" si="0"/>
        <v>27.557833406895636</v>
      </c>
      <c r="P53" s="12"/>
    </row>
    <row r="54" spans="1:16" x14ac:dyDescent="0.3">
      <c r="A54" s="2">
        <v>-9.9298183310680861E-3</v>
      </c>
      <c r="B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4" s="6">
        <f>TeknologiOppgangNedgangUnik_Vader[[#This Row],[Conviction KNN]]*TeknologiOppgangNedgangUnik_Vader[[#This Row],[Prediksjon Rett/Feil KNN]]*TeknologiOppgangNedgangUnik_Vader[[#This Row],[Return]]</f>
        <v>-1.829291827771477E-3</v>
      </c>
      <c r="D54">
        <f t="shared" si="1"/>
        <v>98.934555985496075</v>
      </c>
      <c r="E54" s="9">
        <v>42599</v>
      </c>
      <c r="F54">
        <f t="shared" si="0"/>
        <v>27.481821107082219</v>
      </c>
      <c r="P54" s="12"/>
    </row>
    <row r="55" spans="1:16" x14ac:dyDescent="0.3">
      <c r="A55" s="2">
        <v>-6.5854505799773236E-3</v>
      </c>
      <c r="B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 s="5">
        <f>TeknologiOppgangNedgangUnik_Vader[[#This Row],[Conviction KNN]]*TeknologiOppgangNedgangUnik_Vader[[#This Row],[Prediksjon Rett/Feil KNN]]*TeknologiOppgangNedgangUnik_Vader[[#This Row],[Return]]</f>
        <v>3.4532518542844848E-4</v>
      </c>
      <c r="D55">
        <f t="shared" si="1"/>
        <v>98.753575810747606</v>
      </c>
      <c r="E55" s="9">
        <v>42600</v>
      </c>
      <c r="F55">
        <f t="shared" si="0"/>
        <v>5.4863097672637524</v>
      </c>
      <c r="P55" s="12"/>
    </row>
    <row r="56" spans="1:16" x14ac:dyDescent="0.3">
      <c r="A56" s="2">
        <v>6.2158533377120757E-3</v>
      </c>
      <c r="B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 s="6">
        <f>TeknologiOppgangNedgangUnik_Vader[[#This Row],[Conviction KNN]]*TeknologiOppgangNedgangUnik_Vader[[#This Row],[Prediksjon Rett/Feil KNN]]*TeknologiOppgangNedgangUnik_Vader[[#This Row],[Return]]</f>
        <v>-2.6983054009308938E-3</v>
      </c>
      <c r="D56">
        <f t="shared" si="1"/>
        <v>98.787677907626176</v>
      </c>
      <c r="E56" s="9">
        <v>42601</v>
      </c>
      <c r="F56">
        <f t="shared" si="0"/>
        <v>16.464612984604344</v>
      </c>
      <c r="P56" s="12"/>
    </row>
    <row r="57" spans="1:16" x14ac:dyDescent="0.3">
      <c r="A57" s="2">
        <v>1.6189832405585379E-2</v>
      </c>
      <c r="B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7" s="5">
        <f>TeknologiOppgangNedgangUnik_Vader[[#This Row],[Conviction KNN]]*TeknologiOppgangNedgangUnik_Vader[[#This Row],[Prediksjon Rett/Feil KNN]]*TeknologiOppgangNedgangUnik_Vader[[#This Row],[Return]]</f>
        <v>9.9066978531425019E-3</v>
      </c>
      <c r="D57">
        <f t="shared" si="1"/>
        <v>98.521118582782606</v>
      </c>
      <c r="E57" s="9">
        <v>42602</v>
      </c>
      <c r="F57">
        <f t="shared" si="0"/>
        <v>38.313768337748755</v>
      </c>
      <c r="P57" s="12"/>
    </row>
    <row r="58" spans="1:16" x14ac:dyDescent="0.3">
      <c r="A58" s="2">
        <v>2.5474365908080745E-2</v>
      </c>
      <c r="B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 s="6">
        <f>TeknologiOppgangNedgangUnik_Vader[[#This Row],[Conviction KNN]]*TeknologiOppgangNedgangUnik_Vader[[#This Row],[Prediksjon Rett/Feil KNN]]*TeknologiOppgangNedgangUnik_Vader[[#This Row],[Return]]</f>
        <v>1.726517613977026E-3</v>
      </c>
      <c r="D58">
        <f t="shared" si="1"/>
        <v>99.497137536735849</v>
      </c>
      <c r="E58" s="9">
        <v>42603</v>
      </c>
      <c r="F58">
        <f t="shared" si="0"/>
        <v>16.582856256122625</v>
      </c>
      <c r="P58" s="12"/>
    </row>
    <row r="59" spans="1:16" x14ac:dyDescent="0.3">
      <c r="A59" s="2">
        <v>-1.0359105683862167E-2</v>
      </c>
      <c r="B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9" s="5">
        <f>TeknologiOppgangNedgangUnik_Vader[[#This Row],[Conviction KNN]]*TeknologiOppgangNedgangUnik_Vader[[#This Row],[Prediksjon Rett/Feil KNN]]*TeknologiOppgangNedgangUnik_Vader[[#This Row],[Return]]</f>
        <v>-7.3991159857458187E-3</v>
      </c>
      <c r="D59">
        <f t="shared" si="1"/>
        <v>99.668921097233323</v>
      </c>
      <c r="E59" s="9">
        <v>42604</v>
      </c>
      <c r="F59">
        <f t="shared" si="0"/>
        <v>27.685811415898119</v>
      </c>
      <c r="P59" s="12"/>
    </row>
    <row r="60" spans="1:16" x14ac:dyDescent="0.3">
      <c r="A60" s="2">
        <v>-2.6636817548684973E-2</v>
      </c>
      <c r="B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 s="6">
        <f>TeknologiOppgangNedgangUnik_Vader[[#This Row],[Conviction KNN]]*TeknologiOppgangNedgangUnik_Vader[[#This Row],[Prediksjon Rett/Feil KNN]]*TeknologiOppgangNedgangUnik_Vader[[#This Row],[Return]]</f>
        <v>-1.3614036681119566E-4</v>
      </c>
      <c r="D60">
        <f t="shared" si="1"/>
        <v>98.931459189860746</v>
      </c>
      <c r="E60" s="9">
        <v>42605</v>
      </c>
      <c r="F60">
        <f t="shared" si="0"/>
        <v>5.4961921772144828</v>
      </c>
      <c r="P60" s="12"/>
    </row>
    <row r="61" spans="1:16" x14ac:dyDescent="0.3">
      <c r="A61" s="2">
        <v>-2.4505266026015231E-3</v>
      </c>
      <c r="B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 s="5">
        <f>TeknologiOppgangNedgangUnik_Vader[[#This Row],[Conviction KNN]]*TeknologiOppgangNedgangUnik_Vader[[#This Row],[Prediksjon Rett/Feil KNN]]*TeknologiOppgangNedgangUnik_Vader[[#This Row],[Return]]</f>
        <v>2.5661792367338962E-4</v>
      </c>
      <c r="D61">
        <f t="shared" si="1"/>
        <v>98.917990624717476</v>
      </c>
      <c r="E61" s="9">
        <v>42606</v>
      </c>
      <c r="F61">
        <f t="shared" si="0"/>
        <v>5.4954439235954124</v>
      </c>
      <c r="P61" s="12"/>
    </row>
    <row r="62" spans="1:16" x14ac:dyDescent="0.3">
      <c r="A62" s="2">
        <v>-4.619122626121016E-3</v>
      </c>
      <c r="B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 s="6">
        <f>TeknologiOppgangNedgangUnik_Vader[[#This Row],[Conviction KNN]]*TeknologiOppgangNedgangUnik_Vader[[#This Row],[Prediksjon Rett/Feil KNN]]*TeknologiOppgangNedgangUnik_Vader[[#This Row],[Return]]</f>
        <v>-8.2037207574847031E-4</v>
      </c>
      <c r="D62">
        <f t="shared" si="1"/>
        <v>98.943374754085539</v>
      </c>
      <c r="E62" s="9">
        <v>42607</v>
      </c>
      <c r="F62">
        <f t="shared" si="0"/>
        <v>27.484270765023734</v>
      </c>
      <c r="P62" s="12"/>
    </row>
    <row r="63" spans="1:16" x14ac:dyDescent="0.3">
      <c r="A63" s="2">
        <v>2.9533394726944961E-3</v>
      </c>
      <c r="B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 s="5">
        <f>TeknologiOppgangNedgangUnik_Vader[[#This Row],[Conviction KNN]]*TeknologiOppgangNedgangUnik_Vader[[#This Row],[Prediksjon Rett/Feil KNN]]*TeknologiOppgangNedgangUnik_Vader[[#This Row],[Return]]</f>
        <v>-3.0367397698017874E-4</v>
      </c>
      <c r="D63">
        <f t="shared" si="1"/>
        <v>98.86220437235697</v>
      </c>
      <c r="E63" s="9">
        <v>42608</v>
      </c>
      <c r="F63">
        <f t="shared" si="0"/>
        <v>5.4923446873531621</v>
      </c>
      <c r="P63" s="12"/>
    </row>
    <row r="64" spans="1:16" x14ac:dyDescent="0.3">
      <c r="A64" s="2">
        <v>-5.4661315856432205E-3</v>
      </c>
      <c r="B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 s="6">
        <f>TeknologiOppgangNedgangUnik_Vader[[#This Row],[Conviction KNN]]*TeknologiOppgangNedgangUnik_Vader[[#This Row],[Prediksjon Rett/Feil KNN]]*TeknologiOppgangNedgangUnik_Vader[[#This Row],[Return]]</f>
        <v>9.3913563362937132E-4</v>
      </c>
      <c r="D64">
        <f t="shared" si="1"/>
        <v>98.832182493582195</v>
      </c>
      <c r="E64" s="9">
        <v>42609</v>
      </c>
      <c r="F64">
        <f t="shared" si="0"/>
        <v>5.4906768051990076</v>
      </c>
      <c r="P64" s="12"/>
    </row>
    <row r="65" spans="1:16" x14ac:dyDescent="0.3">
      <c r="A65" s="2">
        <v>-1.6904441405328693E-2</v>
      </c>
      <c r="B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 s="5">
        <f>TeknologiOppgangNedgangUnik_Vader[[#This Row],[Conviction KNN]]*TeknologiOppgangNedgangUnik_Vader[[#This Row],[Prediksjon Rett/Feil KNN]]*TeknologiOppgangNedgangUnik_Vader[[#This Row],[Return]]</f>
        <v>7.8894023456474623E-4</v>
      </c>
      <c r="D65">
        <f t="shared" si="1"/>
        <v>98.924999317911272</v>
      </c>
      <c r="E65" s="9">
        <v>42610</v>
      </c>
      <c r="F65">
        <f t="shared" si="0"/>
        <v>16.487499886318528</v>
      </c>
      <c r="P65" s="12"/>
    </row>
    <row r="66" spans="1:16" x14ac:dyDescent="0.3">
      <c r="A66" s="2">
        <v>-4.7336414073884826E-3</v>
      </c>
      <c r="B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 s="6">
        <f>TeknologiOppgangNedgangUnik_Vader[[#This Row],[Conviction KNN]]*TeknologiOppgangNedgangUnik_Vader[[#This Row],[Prediksjon Rett/Feil KNN]]*TeknologiOppgangNedgangUnik_Vader[[#This Row],[Return]]</f>
        <v>-8.4480223078678657E-4</v>
      </c>
      <c r="D66">
        <f t="shared" si="1"/>
        <v>99.003045230077461</v>
      </c>
      <c r="E66" s="9">
        <v>42611</v>
      </c>
      <c r="F66">
        <f t="shared" si="0"/>
        <v>5.5001691794487444</v>
      </c>
      <c r="P66" s="12"/>
    </row>
    <row r="67" spans="1:16" x14ac:dyDescent="0.3">
      <c r="A67" s="2">
        <v>-1.5206440154162167E-2</v>
      </c>
      <c r="B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 s="5">
        <f>TeknologiOppgangNedgangUnik_Vader[[#This Row],[Conviction KNN]]*TeknologiOppgangNedgangUnik_Vader[[#This Row],[Prediksjon Rett/Feil KNN]]*TeknologiOppgangNedgangUnik_Vader[[#This Row],[Return]]</f>
        <v>7.0236127367949842E-4</v>
      </c>
      <c r="D67">
        <f t="shared" si="1"/>
        <v>98.9194072366124</v>
      </c>
      <c r="E67" s="9">
        <v>42612</v>
      </c>
      <c r="F67">
        <f t="shared" si="0"/>
        <v>5.4955226242562416</v>
      </c>
      <c r="P67" s="12"/>
    </row>
    <row r="68" spans="1:16" x14ac:dyDescent="0.3">
      <c r="A68" s="2">
        <v>-1.2642502926230979E-2</v>
      </c>
      <c r="B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 s="6">
        <f>TeknologiOppgangNedgangUnik_Vader[[#This Row],[Conviction KNN]]*TeknologiOppgangNedgangUnik_Vader[[#This Row],[Prediksjon Rett/Feil KNN]]*TeknologiOppgangNedgangUnik_Vader[[#This Row],[Return]]</f>
        <v>1.4292080707238872E-3</v>
      </c>
      <c r="D68">
        <f t="shared" si="1"/>
        <v>98.988884397470727</v>
      </c>
      <c r="E68" s="9">
        <v>42613</v>
      </c>
      <c r="F68">
        <f t="shared" ref="F68:F131" si="2">B68*D68</f>
        <v>5.4993824665261481</v>
      </c>
      <c r="P68" s="12"/>
    </row>
    <row r="69" spans="1:16" x14ac:dyDescent="0.3">
      <c r="A69" s="2">
        <v>2.5725745273029985E-2</v>
      </c>
      <c r="B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 s="5">
        <f>TeknologiOppgangNedgangUnik_Vader[[#This Row],[Conviction KNN]]*TeknologiOppgangNedgangUnik_Vader[[#This Row],[Prediksjon Rett/Feil KNN]]*TeknologiOppgangNedgangUnik_Vader[[#This Row],[Return]]</f>
        <v>-5.1570704616674958E-4</v>
      </c>
      <c r="D69">
        <f t="shared" ref="D69:D132" si="3">D68+(D68*C68)</f>
        <v>99.130360109963547</v>
      </c>
      <c r="E69" s="9">
        <v>42614</v>
      </c>
      <c r="F69">
        <f t="shared" si="2"/>
        <v>5.5072422283313047</v>
      </c>
      <c r="P69" s="12"/>
    </row>
    <row r="70" spans="1:16" x14ac:dyDescent="0.3">
      <c r="A70" s="2">
        <v>-9.2827268310014983E-3</v>
      </c>
      <c r="B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 s="6">
        <f>TeknologiOppgangNedgangUnik_Vader[[#This Row],[Conviction KNN]]*TeknologiOppgangNedgangUnik_Vader[[#This Row],[Prediksjon Rett/Feil KNN]]*TeknologiOppgangNedgangUnik_Vader[[#This Row],[Return]]</f>
        <v>2.8778130180067183E-4</v>
      </c>
      <c r="D70">
        <f t="shared" si="3"/>
        <v>99.079237884765789</v>
      </c>
      <c r="E70" s="9">
        <v>42615</v>
      </c>
      <c r="F70">
        <f t="shared" si="2"/>
        <v>5.5044021047092073</v>
      </c>
      <c r="P70" s="12"/>
    </row>
    <row r="71" spans="1:16" x14ac:dyDescent="0.3">
      <c r="A71" s="2">
        <v>5.1800634324120961E-3</v>
      </c>
      <c r="B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 s="5">
        <f>TeknologiOppgangNedgangUnik_Vader[[#This Row],[Conviction KNN]]*TeknologiOppgangNedgangUnik_Vader[[#This Row],[Prediksjon Rett/Feil KNN]]*TeknologiOppgangNedgangUnik_Vader[[#This Row],[Return]]</f>
        <v>1.7396362643194358E-3</v>
      </c>
      <c r="D71">
        <f t="shared" si="3"/>
        <v>99.10775103682569</v>
      </c>
      <c r="E71" s="9">
        <v>42616</v>
      </c>
      <c r="F71">
        <f t="shared" si="2"/>
        <v>16.517958506137596</v>
      </c>
      <c r="P71" s="12"/>
    </row>
    <row r="72" spans="1:16" x14ac:dyDescent="0.3">
      <c r="A72" s="2">
        <v>1.0437817585916626E-2</v>
      </c>
      <c r="B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 s="6">
        <f>TeknologiOppgangNedgangUnik_Vader[[#This Row],[Conviction KNN]]*TeknologiOppgangNedgangUnik_Vader[[#This Row],[Prediksjon Rett/Feil KNN]]*TeknologiOppgangNedgangUnik_Vader[[#This Row],[Return]]</f>
        <v>-5.3569498407124731E-4</v>
      </c>
      <c r="D72">
        <f t="shared" si="3"/>
        <v>99.280162474604495</v>
      </c>
      <c r="E72" s="9">
        <v>42617</v>
      </c>
      <c r="F72">
        <f t="shared" si="2"/>
        <v>27.577822909612333</v>
      </c>
      <c r="P72" s="12"/>
    </row>
    <row r="73" spans="1:16" x14ac:dyDescent="0.3">
      <c r="A73" s="2">
        <v>-1.9285019426564921E-3</v>
      </c>
      <c r="B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 s="5">
        <f>TeknologiOppgangNedgangUnik_Vader[[#This Row],[Conviction KNN]]*TeknologiOppgangNedgangUnik_Vader[[#This Row],[Prediksjon Rett/Feil KNN]]*TeknologiOppgangNedgangUnik_Vader[[#This Row],[Return]]</f>
        <v>1.8188204096276645E-4</v>
      </c>
      <c r="D73">
        <f t="shared" si="3"/>
        <v>99.226978589549077</v>
      </c>
      <c r="E73" s="9">
        <v>42618</v>
      </c>
      <c r="F73">
        <f t="shared" si="2"/>
        <v>5.5126099216416122</v>
      </c>
      <c r="P73" s="12"/>
    </row>
    <row r="74" spans="1:16" x14ac:dyDescent="0.3">
      <c r="A74" s="2">
        <v>3.2738767373297981E-3</v>
      </c>
      <c r="B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 s="6">
        <f>TeknologiOppgangNedgangUnik_Vader[[#This Row],[Conviction KNN]]*TeknologiOppgangNedgangUnik_Vader[[#This Row],[Prediksjon Rett/Feil KNN]]*TeknologiOppgangNedgangUnik_Vader[[#This Row],[Return]]</f>
        <v>-2.7195816497748175E-4</v>
      </c>
      <c r="D74">
        <f t="shared" si="3"/>
        <v>99.245026194933516</v>
      </c>
      <c r="E74" s="9">
        <v>42619</v>
      </c>
      <c r="F74">
        <f t="shared" si="2"/>
        <v>16.540837699155567</v>
      </c>
      <c r="P74" s="12"/>
    </row>
    <row r="75" spans="1:16" x14ac:dyDescent="0.3">
      <c r="A75" s="2">
        <v>-1.6317489898648922E-3</v>
      </c>
      <c r="B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 s="5">
        <f>TeknologiOppgangNedgangUnik_Vader[[#This Row],[Conviction KNN]]*TeknologiOppgangNedgangUnik_Vader[[#This Row],[Prediksjon Rett/Feil KNN]]*TeknologiOppgangNedgangUnik_Vader[[#This Row],[Return]]</f>
        <v>1.8369064895721059E-4</v>
      </c>
      <c r="D75">
        <f t="shared" si="3"/>
        <v>99.2180356997264</v>
      </c>
      <c r="E75" s="9">
        <v>42620</v>
      </c>
      <c r="F75">
        <f t="shared" si="2"/>
        <v>5.5121130944292416</v>
      </c>
      <c r="P75" s="12"/>
    </row>
    <row r="76" spans="1:16" x14ac:dyDescent="0.3">
      <c r="A76" s="2">
        <v>3.3064316812297925E-3</v>
      </c>
      <c r="B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6" s="6">
        <f>TeknologiOppgangNedgangUnik_Vader[[#This Row],[Conviction KNN]]*TeknologiOppgangNedgangUnik_Vader[[#This Row],[Prediksjon Rett/Feil KNN]]*TeknologiOppgangNedgangUnik_Vader[[#This Row],[Return]]</f>
        <v>2.7337621348327655E-4</v>
      </c>
      <c r="D76">
        <f t="shared" si="3"/>
        <v>99.236261125092341</v>
      </c>
      <c r="E76" s="9">
        <v>42621</v>
      </c>
      <c r="F76">
        <f t="shared" si="2"/>
        <v>27.565628090303402</v>
      </c>
      <c r="P76" s="12"/>
    </row>
    <row r="77" spans="1:16" x14ac:dyDescent="0.3">
      <c r="A77" s="2">
        <v>9.8415436853979644E-4</v>
      </c>
      <c r="B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 s="5">
        <f>TeknologiOppgangNedgangUnik_Vader[[#This Row],[Conviction KNN]]*TeknologiOppgangNedgangUnik_Vader[[#This Row],[Prediksjon Rett/Feil KNN]]*TeknologiOppgangNedgangUnik_Vader[[#This Row],[Return]]</f>
        <v>-7.5111295586467958E-4</v>
      </c>
      <c r="D77">
        <f t="shared" si="3"/>
        <v>99.26338995839896</v>
      </c>
      <c r="E77" s="9">
        <v>42622</v>
      </c>
      <c r="F77">
        <f t="shared" si="2"/>
        <v>16.543898326399809</v>
      </c>
      <c r="P77" s="12"/>
    </row>
    <row r="78" spans="1:16" x14ac:dyDescent="0.3">
      <c r="A78" s="2">
        <v>-4.506677735188082E-3</v>
      </c>
      <c r="B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 s="6">
        <f>TeknologiOppgangNedgangUnik_Vader[[#This Row],[Conviction KNN]]*TeknologiOppgangNedgangUnik_Vader[[#This Row],[Prediksjon Rett/Feil KNN]]*TeknologiOppgangNedgangUnik_Vader[[#This Row],[Return]]</f>
        <v>4.9943734885787318E-4</v>
      </c>
      <c r="D78">
        <f t="shared" si="3"/>
        <v>99.188831940158153</v>
      </c>
      <c r="E78" s="9">
        <v>42623</v>
      </c>
      <c r="F78">
        <f t="shared" si="2"/>
        <v>5.5104906633421162</v>
      </c>
      <c r="P78" s="12"/>
    </row>
    <row r="79" spans="1:16" x14ac:dyDescent="0.3">
      <c r="A79" s="2">
        <v>-8.9898722794417227E-3</v>
      </c>
      <c r="B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 s="5">
        <f>TeknologiOppgangNedgangUnik_Vader[[#This Row],[Conviction KNN]]*TeknologiOppgangNedgangUnik_Vader[[#This Row],[Prediksjon Rett/Feil KNN]]*TeknologiOppgangNedgangUnik_Vader[[#This Row],[Return]]</f>
        <v>2.9202569634244785E-4</v>
      </c>
      <c r="D79">
        <f t="shared" si="3"/>
        <v>99.238370547418654</v>
      </c>
      <c r="E79" s="9">
        <v>42624</v>
      </c>
      <c r="F79">
        <f t="shared" si="2"/>
        <v>5.5132428081899221</v>
      </c>
      <c r="P79" s="12"/>
    </row>
    <row r="80" spans="1:16" x14ac:dyDescent="0.3">
      <c r="A80" s="2">
        <v>5.2564625341640645E-3</v>
      </c>
      <c r="B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 s="6">
        <f>TeknologiOppgangNedgangUnik_Vader[[#This Row],[Conviction KNN]]*TeknologiOppgangNedgangUnik_Vader[[#This Row],[Prediksjon Rett/Feil KNN]]*TeknologiOppgangNedgangUnik_Vader[[#This Row],[Return]]</f>
        <v>-1.9036351415189424E-4</v>
      </c>
      <c r="D80">
        <f t="shared" si="3"/>
        <v>99.26735070168165</v>
      </c>
      <c r="E80" s="9">
        <v>42625</v>
      </c>
      <c r="F80">
        <f t="shared" si="2"/>
        <v>5.5148528167600883</v>
      </c>
      <c r="P80" s="12"/>
    </row>
    <row r="81" spans="1:16" x14ac:dyDescent="0.3">
      <c r="A81" s="2">
        <v>-3.4265432547340982E-3</v>
      </c>
      <c r="B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 s="5">
        <f>TeknologiOppgangNedgangUnik_Vader[[#This Row],[Conviction KNN]]*TeknologiOppgangNedgangUnik_Vader[[#This Row],[Prediksjon Rett/Feil KNN]]*TeknologiOppgangNedgangUnik_Vader[[#This Row],[Return]]</f>
        <v>4.1845891023484873E-4</v>
      </c>
      <c r="D81">
        <f t="shared" si="3"/>
        <v>99.248453819961526</v>
      </c>
      <c r="E81" s="9">
        <v>42626</v>
      </c>
      <c r="F81">
        <f t="shared" si="2"/>
        <v>16.541408969993569</v>
      </c>
      <c r="P81" s="12"/>
    </row>
    <row r="82" spans="1:16" x14ac:dyDescent="0.3">
      <c r="A82" s="2">
        <v>2.5107534614090951E-3</v>
      </c>
      <c r="B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 s="6">
        <f>TeknologiOppgangNedgangUnik_Vader[[#This Row],[Conviction KNN]]*TeknologiOppgangNedgangUnik_Vader[[#This Row],[Prediksjon Rett/Feil KNN]]*TeknologiOppgangNedgangUnik_Vader[[#This Row],[Return]]</f>
        <v>-1.609631334440571E-4</v>
      </c>
      <c r="D82">
        <f t="shared" si="3"/>
        <v>99.289985219789514</v>
      </c>
      <c r="E82" s="9">
        <v>42627</v>
      </c>
      <c r="F82">
        <f t="shared" si="2"/>
        <v>5.516110289988303</v>
      </c>
      <c r="P82" s="12"/>
    </row>
    <row r="83" spans="1:16" x14ac:dyDescent="0.3">
      <c r="A83" s="2">
        <v>2.8973364019930295E-3</v>
      </c>
      <c r="B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3" s="5">
        <f>TeknologiOppgangNedgangUnik_Vader[[#This Row],[Conviction KNN]]*TeknologiOppgangNedgangUnik_Vader[[#This Row],[Prediksjon Rett/Feil KNN]]*TeknologiOppgangNedgangUnik_Vader[[#This Row],[Return]]</f>
        <v>-4.3212846189378092E-4</v>
      </c>
      <c r="D83">
        <f t="shared" si="3"/>
        <v>99.274003192648919</v>
      </c>
      <c r="E83" s="9">
        <v>42628</v>
      </c>
      <c r="F83">
        <f t="shared" si="2"/>
        <v>27.576111997958005</v>
      </c>
      <c r="P83" s="12"/>
    </row>
    <row r="84" spans="1:16" x14ac:dyDescent="0.3">
      <c r="A84" s="2">
        <v>-1.5556624628176128E-3</v>
      </c>
      <c r="B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 s="6">
        <f>TeknologiOppgangNedgangUnik_Vader[[#This Row],[Conviction KNN]]*TeknologiOppgangNedgangUnik_Vader[[#This Row],[Prediksjon Rett/Feil KNN]]*TeknologiOppgangNedgangUnik_Vader[[#This Row],[Return]]</f>
        <v>-3.4859580623561927E-4</v>
      </c>
      <c r="D84">
        <f t="shared" si="3"/>
        <v>99.231104070343235</v>
      </c>
      <c r="E84" s="9">
        <v>42629</v>
      </c>
      <c r="F84">
        <f t="shared" si="2"/>
        <v>5.5128391150190659</v>
      </c>
      <c r="P84" s="12"/>
    </row>
    <row r="85" spans="1:16" x14ac:dyDescent="0.3">
      <c r="A85" s="2">
        <v>-6.2747245122411503E-3</v>
      </c>
      <c r="B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 s="5">
        <f>TeknologiOppgangNedgangUnik_Vader[[#This Row],[Conviction KNN]]*TeknologiOppgangNedgangUnik_Vader[[#This Row],[Prediksjon Rett/Feil KNN]]*TeknologiOppgangNedgangUnik_Vader[[#This Row],[Return]]</f>
        <v>-7.301906025408805E-4</v>
      </c>
      <c r="D85">
        <f t="shared" si="3"/>
        <v>99.196512523616178</v>
      </c>
      <c r="E85" s="9">
        <v>42630</v>
      </c>
      <c r="F85">
        <f t="shared" si="2"/>
        <v>16.532752087269344</v>
      </c>
      <c r="P85" s="12"/>
    </row>
    <row r="86" spans="1:16" x14ac:dyDescent="0.3">
      <c r="A86" s="2">
        <v>4.3811436152452875E-3</v>
      </c>
      <c r="B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 s="6">
        <f>TeknologiOppgangNedgangUnik_Vader[[#This Row],[Conviction KNN]]*TeknologiOppgangNedgangUnik_Vader[[#This Row],[Prediksjon Rett/Feil KNN]]*TeknologiOppgangNedgangUnik_Vader[[#This Row],[Return]]</f>
        <v>2.1187732726159824E-4</v>
      </c>
      <c r="D86">
        <f t="shared" si="3"/>
        <v>99.12408016236661</v>
      </c>
      <c r="E86" s="9">
        <v>42631</v>
      </c>
      <c r="F86">
        <f t="shared" si="2"/>
        <v>5.5068933423536972</v>
      </c>
      <c r="P86" s="12"/>
    </row>
    <row r="87" spans="1:16" x14ac:dyDescent="0.3">
      <c r="A87" s="2">
        <v>3.8137918907087702E-3</v>
      </c>
      <c r="B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 s="5">
        <f>TeknologiOppgangNedgangUnik_Vader[[#This Row],[Conviction KNN]]*TeknologiOppgangNedgangUnik_Vader[[#This Row],[Prediksjon Rett/Feil KNN]]*TeknologiOppgangNedgangUnik_Vader[[#This Row],[Return]]</f>
        <v>-9.3931556914475956E-4</v>
      </c>
      <c r="D87">
        <f t="shared" si="3"/>
        <v>99.145082307538672</v>
      </c>
      <c r="E87" s="9">
        <v>42632</v>
      </c>
      <c r="F87">
        <f t="shared" si="2"/>
        <v>5.5080601281965897</v>
      </c>
      <c r="P87" s="12"/>
    </row>
    <row r="88" spans="1:16" x14ac:dyDescent="0.3">
      <c r="A88" s="2">
        <v>-1.6907680244605681E-2</v>
      </c>
      <c r="B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8" s="6">
        <f>TeknologiOppgangNedgangUnik_Vader[[#This Row],[Conviction KNN]]*TeknologiOppgangNedgangUnik_Vader[[#This Row],[Prediksjon Rett/Feil KNN]]*TeknologiOppgangNedgangUnik_Vader[[#This Row],[Return]]</f>
        <v>6.5840187822681544E-3</v>
      </c>
      <c r="D88">
        <f t="shared" si="3"/>
        <v>99.051953788123058</v>
      </c>
      <c r="E88" s="9">
        <v>42633</v>
      </c>
      <c r="F88">
        <f t="shared" si="2"/>
        <v>38.520204250936708</v>
      </c>
      <c r="P88" s="12"/>
    </row>
    <row r="89" spans="1:16" x14ac:dyDescent="0.3">
      <c r="A89" s="2">
        <v>-1.6930334011546699E-2</v>
      </c>
      <c r="B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 s="5">
        <f>TeknologiOppgangNedgangUnik_Vader[[#This Row],[Conviction KNN]]*TeknologiOppgangNedgangUnik_Vader[[#This Row],[Prediksjon Rett/Feil KNN]]*TeknologiOppgangNedgangUnik_Vader[[#This Row],[Return]]</f>
        <v>-6.7919898339248897E-4</v>
      </c>
      <c r="D89">
        <f t="shared" si="3"/>
        <v>99.704113712284411</v>
      </c>
      <c r="E89" s="9">
        <v>42634</v>
      </c>
      <c r="F89">
        <f t="shared" si="2"/>
        <v>5.5391174284602416</v>
      </c>
      <c r="P89" s="12"/>
    </row>
    <row r="90" spans="1:16" x14ac:dyDescent="0.3">
      <c r="A90" s="2">
        <v>1.2225581701064808E-2</v>
      </c>
      <c r="B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 s="6">
        <f>TeknologiOppgangNedgangUnik_Vader[[#This Row],[Conviction KNN]]*TeknologiOppgangNedgangUnik_Vader[[#This Row],[Prediksjon Rett/Feil KNN]]*TeknologiOppgangNedgangUnik_Vader[[#This Row],[Return]]</f>
        <v>-4.3077641973686106E-4</v>
      </c>
      <c r="D90">
        <f t="shared" si="3"/>
        <v>99.636394779610981</v>
      </c>
      <c r="E90" s="9">
        <v>42635</v>
      </c>
      <c r="F90">
        <f t="shared" si="2"/>
        <v>5.5353552655339406</v>
      </c>
      <c r="P90" s="12"/>
    </row>
    <row r="91" spans="1:16" x14ac:dyDescent="0.3">
      <c r="A91" s="2">
        <v>7.7539755552635033E-3</v>
      </c>
      <c r="B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1" s="5">
        <f>TeknologiOppgangNedgangUnik_Vader[[#This Row],[Conviction KNN]]*TeknologiOppgangNedgangUnik_Vader[[#This Row],[Prediksjon Rett/Feil KNN]]*TeknologiOppgangNedgangUnik_Vader[[#This Row],[Return]]</f>
        <v>1.8481212859910493E-3</v>
      </c>
      <c r="D91">
        <f t="shared" si="3"/>
        <v>99.593473770192332</v>
      </c>
      <c r="E91" s="9">
        <v>42636</v>
      </c>
      <c r="F91">
        <f t="shared" si="2"/>
        <v>16.598912295032036</v>
      </c>
      <c r="P91" s="12"/>
    </row>
    <row r="92" spans="1:16" x14ac:dyDescent="0.3">
      <c r="A92" s="2">
        <v>-1.1088727715946307E-2</v>
      </c>
      <c r="B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 s="6">
        <f>TeknologiOppgangNedgangUnik_Vader[[#This Row],[Conviction KNN]]*TeknologiOppgangNedgangUnik_Vader[[#This Row],[Prediksjon Rett/Feil KNN]]*TeknologiOppgangNedgangUnik_Vader[[#This Row],[Return]]</f>
        <v>-9.0880641425851363E-4</v>
      </c>
      <c r="D92">
        <f t="shared" si="3"/>
        <v>99.777534589012816</v>
      </c>
      <c r="E92" s="9">
        <v>42637</v>
      </c>
      <c r="F92">
        <f t="shared" si="2"/>
        <v>16.629589098168786</v>
      </c>
      <c r="P92" s="12"/>
    </row>
    <row r="93" spans="1:16" x14ac:dyDescent="0.3">
      <c r="A93" s="2">
        <v>5.4528384855510878E-3</v>
      </c>
      <c r="B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 s="5">
        <f>TeknologiOppgangNedgangUnik_Vader[[#This Row],[Conviction KNN]]*TeknologiOppgangNedgangUnik_Vader[[#This Row],[Prediksjon Rett/Feil KNN]]*TeknologiOppgangNedgangUnik_Vader[[#This Row],[Return]]</f>
        <v>1.0323611609519971E-4</v>
      </c>
      <c r="D93">
        <f t="shared" si="3"/>
        <v>99.686856125579425</v>
      </c>
      <c r="E93" s="9">
        <v>42638</v>
      </c>
      <c r="F93">
        <f t="shared" si="2"/>
        <v>5.5381586736432986</v>
      </c>
      <c r="P93" s="12"/>
    </row>
    <row r="94" spans="1:16" x14ac:dyDescent="0.3">
      <c r="A94" s="2">
        <v>1.8582500897135958E-3</v>
      </c>
      <c r="B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 s="6">
        <f>TeknologiOppgangNedgangUnik_Vader[[#This Row],[Conviction KNN]]*TeknologiOppgangNedgangUnik_Vader[[#This Row],[Prediksjon Rett/Feil KNN]]*TeknologiOppgangNedgangUnik_Vader[[#This Row],[Return]]</f>
        <v>6.2689918012647167E-4</v>
      </c>
      <c r="D94">
        <f t="shared" si="3"/>
        <v>99.697147409431565</v>
      </c>
      <c r="E94" s="9">
        <v>42639</v>
      </c>
      <c r="F94">
        <f t="shared" si="2"/>
        <v>5.5387304116350835</v>
      </c>
      <c r="P94" s="12"/>
    </row>
    <row r="95" spans="1:16" x14ac:dyDescent="0.3">
      <c r="A95" s="2">
        <v>1.1284185242276496E-2</v>
      </c>
      <c r="B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 s="5">
        <f>TeknologiOppgangNedgangUnik_Vader[[#This Row],[Conviction KNN]]*TeknologiOppgangNedgangUnik_Vader[[#This Row],[Prediksjon Rett/Feil KNN]]*TeknologiOppgangNedgangUnik_Vader[[#This Row],[Return]]</f>
        <v>3.6563197740958116E-4</v>
      </c>
      <c r="D95">
        <f t="shared" si="3"/>
        <v>99.75964746940349</v>
      </c>
      <c r="E95" s="9">
        <v>42640</v>
      </c>
      <c r="F95">
        <f t="shared" si="2"/>
        <v>5.5422026371890798</v>
      </c>
      <c r="P95" s="12"/>
    </row>
    <row r="96" spans="1:16" x14ac:dyDescent="0.3">
      <c r="A96" s="2">
        <v>6.5813755933724644E-3</v>
      </c>
      <c r="B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6" s="6">
        <f>TeknologiOppgangNedgangUnik_Vader[[#This Row],[Conviction KNN]]*TeknologiOppgangNedgangUnik_Vader[[#This Row],[Prediksjon Rett/Feil KNN]]*TeknologiOppgangNedgangUnik_Vader[[#This Row],[Return]]</f>
        <v>1.1431197975576605E-3</v>
      </c>
      <c r="D96">
        <f t="shared" si="3"/>
        <v>99.796122786573406</v>
      </c>
      <c r="E96" s="9">
        <v>42641</v>
      </c>
      <c r="F96">
        <f t="shared" si="2"/>
        <v>16.632687131095551</v>
      </c>
      <c r="P96" s="12"/>
    </row>
    <row r="97" spans="1:16" x14ac:dyDescent="0.3">
      <c r="A97" s="2">
        <v>-6.8587187853459703E-3</v>
      </c>
      <c r="B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7" s="5">
        <f>TeknologiOppgangNedgangUnik_Vader[[#This Row],[Conviction KNN]]*TeknologiOppgangNedgangUnik_Vader[[#This Row],[Prediksjon Rett/Feil KNN]]*TeknologiOppgangNedgangUnik_Vader[[#This Row],[Return]]</f>
        <v>4.6383026129102143E-3</v>
      </c>
      <c r="D97">
        <f t="shared" si="3"/>
        <v>99.910201710250234</v>
      </c>
      <c r="E97" s="9">
        <v>42642</v>
      </c>
      <c r="F97">
        <f t="shared" si="2"/>
        <v>27.752833808402816</v>
      </c>
      <c r="P97" s="12"/>
    </row>
    <row r="98" spans="1:16" x14ac:dyDescent="0.3">
      <c r="A98" s="2">
        <v>-1.6697889406476787E-2</v>
      </c>
      <c r="B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8" s="6">
        <f>TeknologiOppgangNedgangUnik_Vader[[#This Row],[Conviction KNN]]*TeknologiOppgangNedgangUnik_Vader[[#This Row],[Prediksjon Rett/Feil KNN]]*TeknologiOppgangNedgangUnik_Vader[[#This Row],[Return]]</f>
        <v>2.7459641968881972E-3</v>
      </c>
      <c r="D98">
        <f t="shared" si="3"/>
        <v>100.37361545989927</v>
      </c>
      <c r="E98" s="9">
        <v>42643</v>
      </c>
      <c r="F98">
        <f t="shared" si="2"/>
        <v>27.881559849971993</v>
      </c>
      <c r="P98" s="12"/>
    </row>
    <row r="99" spans="1:16" x14ac:dyDescent="0.3">
      <c r="A99" s="2">
        <v>9.8854711087975194E-3</v>
      </c>
      <c r="B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 s="5">
        <f>TeknologiOppgangNedgangUnik_Vader[[#This Row],[Conviction KNN]]*TeknologiOppgangNedgangUnik_Vader[[#This Row],[Prediksjon Rett/Feil KNN]]*TeknologiOppgangNedgangUnik_Vader[[#This Row],[Return]]</f>
        <v>9.5594969550457761E-5</v>
      </c>
      <c r="D99">
        <f t="shared" si="3"/>
        <v>100.64923781426438</v>
      </c>
      <c r="E99" s="9">
        <v>42644</v>
      </c>
      <c r="F99">
        <f t="shared" si="2"/>
        <v>16.774872969044047</v>
      </c>
      <c r="P99" s="12"/>
    </row>
    <row r="100" spans="1:16" x14ac:dyDescent="0.3">
      <c r="A100" s="2">
        <v>5.7356981730274719E-4</v>
      </c>
      <c r="B1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 s="6">
        <f>TeknologiOppgangNedgangUnik_Vader[[#This Row],[Conviction KNN]]*TeknologiOppgangNedgangUnik_Vader[[#This Row],[Prediksjon Rett/Feil KNN]]*TeknologiOppgangNedgangUnik_Vader[[#This Row],[Return]]</f>
        <v>-1.2691937685881218E-3</v>
      </c>
      <c r="D100">
        <f t="shared" si="3"/>
        <v>100.65885937508851</v>
      </c>
      <c r="E100" s="9">
        <v>42645</v>
      </c>
      <c r="F100">
        <f t="shared" si="2"/>
        <v>16.776476562514734</v>
      </c>
      <c r="P100" s="12"/>
    </row>
    <row r="101" spans="1:16" x14ac:dyDescent="0.3">
      <c r="A101" s="2">
        <v>7.6151626115287391E-3</v>
      </c>
      <c r="B1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 s="5">
        <f>TeknologiOppgangNedgangUnik_Vader[[#This Row],[Conviction KNN]]*TeknologiOppgangNedgangUnik_Vader[[#This Row],[Prediksjon Rett/Feil KNN]]*TeknologiOppgangNedgangUnik_Vader[[#This Row],[Return]]</f>
        <v>5.6155305241386041E-5</v>
      </c>
      <c r="D101">
        <f t="shared" si="3"/>
        <v>100.53110377801646</v>
      </c>
      <c r="E101" s="9">
        <v>42646</v>
      </c>
      <c r="F101">
        <f t="shared" si="2"/>
        <v>16.755183963002725</v>
      </c>
      <c r="P101" s="12"/>
    </row>
    <row r="102" spans="1:16" x14ac:dyDescent="0.3">
      <c r="A102" s="2">
        <v>-3.3693183144831661E-4</v>
      </c>
      <c r="B1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 s="6">
        <f>TeknologiOppgangNedgangUnik_Vader[[#This Row],[Conviction KNN]]*TeknologiOppgangNedgangUnik_Vader[[#This Row],[Prediksjon Rett/Feil KNN]]*TeknologiOppgangNedgangUnik_Vader[[#This Row],[Return]]</f>
        <v>3.8479074763203779E-3</v>
      </c>
      <c r="D102">
        <f t="shared" si="3"/>
        <v>100.53674913283537</v>
      </c>
      <c r="E102" s="9">
        <v>42647</v>
      </c>
      <c r="F102">
        <f t="shared" si="2"/>
        <v>16.756124855472542</v>
      </c>
      <c r="P102" s="12"/>
    </row>
    <row r="103" spans="1:16" x14ac:dyDescent="0.3">
      <c r="A103" s="2">
        <v>-2.3087444857922291E-2</v>
      </c>
      <c r="B1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 s="5">
        <f>TeknologiOppgangNedgangUnik_Vader[[#This Row],[Conviction KNN]]*TeknologiOppgangNedgangUnik_Vader[[#This Row],[Prediksjon Rett/Feil KNN]]*TeknologiOppgangNedgangUnik_Vader[[#This Row],[Return]]</f>
        <v>-6.2994646511611732E-4</v>
      </c>
      <c r="D103">
        <f t="shared" si="3"/>
        <v>100.92360524146855</v>
      </c>
      <c r="E103" s="9">
        <v>42648</v>
      </c>
      <c r="F103">
        <f t="shared" si="2"/>
        <v>5.6068669578593608</v>
      </c>
      <c r="P103" s="12"/>
    </row>
    <row r="104" spans="1:16" x14ac:dyDescent="0.3">
      <c r="A104" s="2">
        <v>-1.1339036372090118E-2</v>
      </c>
      <c r="B1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 s="6">
        <f>TeknologiOppgangNedgangUnik_Vader[[#This Row],[Conviction KNN]]*TeknologiOppgangNedgangUnik_Vader[[#This Row],[Prediksjon Rett/Feil KNN]]*TeknologiOppgangNedgangUnik_Vader[[#This Row],[Return]]</f>
        <v>7.1488166577492217E-4</v>
      </c>
      <c r="D104">
        <f t="shared" si="3"/>
        <v>100.86002877309991</v>
      </c>
      <c r="E104" s="9">
        <v>42649</v>
      </c>
      <c r="F104">
        <f t="shared" si="2"/>
        <v>5.603334931838881</v>
      </c>
      <c r="P104" s="12"/>
    </row>
    <row r="105" spans="1:16" x14ac:dyDescent="0.3">
      <c r="A105" s="2">
        <v>1.2867869983948605E-2</v>
      </c>
      <c r="B1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 s="5">
        <f>TeknologiOppgangNedgangUnik_Vader[[#This Row],[Conviction KNN]]*TeknologiOppgangNedgangUnik_Vader[[#This Row],[Prediksjon Rett/Feil KNN]]*TeknologiOppgangNedgangUnik_Vader[[#This Row],[Return]]</f>
        <v>9.3839750237565691E-4</v>
      </c>
      <c r="D105">
        <f t="shared" si="3"/>
        <v>100.93213175847933</v>
      </c>
      <c r="E105" s="9">
        <v>42650</v>
      </c>
      <c r="F105">
        <f t="shared" si="2"/>
        <v>28.036703266244231</v>
      </c>
      <c r="P105" s="12"/>
    </row>
    <row r="106" spans="1:16" x14ac:dyDescent="0.3">
      <c r="A106" s="2">
        <v>-3.3782310085523682E-3</v>
      </c>
      <c r="B1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 s="6">
        <f>TeknologiOppgangNedgangUnik_Vader[[#This Row],[Conviction KNN]]*TeknologiOppgangNedgangUnik_Vader[[#This Row],[Prediksjon Rett/Feil KNN]]*TeknologiOppgangNedgangUnik_Vader[[#This Row],[Return]]</f>
        <v>-5.1651960122615643E-4</v>
      </c>
      <c r="D106">
        <f t="shared" si="3"/>
        <v>101.02684621883094</v>
      </c>
      <c r="E106" s="9">
        <v>42651</v>
      </c>
      <c r="F106">
        <f t="shared" si="2"/>
        <v>5.6126025677128268</v>
      </c>
      <c r="P106" s="12"/>
    </row>
    <row r="107" spans="1:16" x14ac:dyDescent="0.3">
      <c r="A107" s="2">
        <v>9.2973528220708212E-3</v>
      </c>
      <c r="B1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 s="5">
        <f>TeknologiOppgangNedgangUnik_Vader[[#This Row],[Conviction KNN]]*TeknologiOppgangNedgangUnik_Vader[[#This Row],[Prediksjon Rett/Feil KNN]]*TeknologiOppgangNedgangUnik_Vader[[#This Row],[Return]]</f>
        <v>2.3600311076830678E-4</v>
      </c>
      <c r="D107">
        <f t="shared" si="3"/>
        <v>100.97466387250886</v>
      </c>
      <c r="E107" s="9">
        <v>42652</v>
      </c>
      <c r="F107">
        <f t="shared" si="2"/>
        <v>5.6097035484727114</v>
      </c>
      <c r="P107" s="12"/>
    </row>
    <row r="108" spans="1:16" x14ac:dyDescent="0.3">
      <c r="A108" s="2">
        <v>-4.2480559938295245E-3</v>
      </c>
      <c r="B1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 s="6">
        <f>TeknologiOppgangNedgangUnik_Vader[[#This Row],[Conviction KNN]]*TeknologiOppgangNedgangUnik_Vader[[#This Row],[Prediksjon Rett/Feil KNN]]*TeknologiOppgangNedgangUnik_Vader[[#This Row],[Return]]</f>
        <v>-6.4598729422507626E-4</v>
      </c>
      <c r="D108">
        <f t="shared" si="3"/>
        <v>100.99849420729156</v>
      </c>
      <c r="E108" s="9">
        <v>42653</v>
      </c>
      <c r="F108">
        <f t="shared" si="2"/>
        <v>5.611027455960639</v>
      </c>
      <c r="P108" s="12"/>
    </row>
    <row r="109" spans="1:16" x14ac:dyDescent="0.3">
      <c r="A109" s="2">
        <v>1.162777129605138E-2</v>
      </c>
      <c r="B1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 s="5">
        <f>TeknologiOppgangNedgangUnik_Vader[[#This Row],[Conviction KNN]]*TeknologiOppgangNedgangUnik_Vader[[#This Row],[Prediksjon Rett/Feil KNN]]*TeknologiOppgangNedgangUnik_Vader[[#This Row],[Return]]</f>
        <v>3.8422774704662427E-4</v>
      </c>
      <c r="D109">
        <f t="shared" si="3"/>
        <v>100.93325046329778</v>
      </c>
      <c r="E109" s="9">
        <v>42654</v>
      </c>
      <c r="F109">
        <f t="shared" si="2"/>
        <v>5.60740280351654</v>
      </c>
      <c r="P109" s="12"/>
    </row>
    <row r="110" spans="1:16" x14ac:dyDescent="0.3">
      <c r="A110" s="2">
        <v>6.9160994468392412E-3</v>
      </c>
      <c r="B1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 s="6">
        <f>TeknologiOppgangNedgangUnik_Vader[[#This Row],[Conviction KNN]]*TeknologiOppgangNedgangUnik_Vader[[#This Row],[Prediksjon Rett/Feil KNN]]*TeknologiOppgangNedgangUnik_Vader[[#This Row],[Return]]</f>
        <v>-1.1132874023659401E-4</v>
      </c>
      <c r="D110">
        <f t="shared" si="3"/>
        <v>100.97203181872538</v>
      </c>
      <c r="E110" s="9">
        <v>42655</v>
      </c>
      <c r="F110">
        <f t="shared" si="2"/>
        <v>5.6095573232625178</v>
      </c>
      <c r="P110" s="12"/>
    </row>
    <row r="111" spans="1:16" x14ac:dyDescent="0.3">
      <c r="A111" s="2">
        <v>-2.0039173242586933E-3</v>
      </c>
      <c r="B1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 s="5">
        <f>TeknologiOppgangNedgangUnik_Vader[[#This Row],[Conviction KNN]]*TeknologiOppgangNedgangUnik_Vader[[#This Row],[Prediksjon Rett/Feil KNN]]*TeknologiOppgangNedgangUnik_Vader[[#This Row],[Return]]</f>
        <v>1.2001843700461026E-4</v>
      </c>
      <c r="D111">
        <f t="shared" si="3"/>
        <v>100.96079072962388</v>
      </c>
      <c r="E111" s="9">
        <v>42656</v>
      </c>
      <c r="F111">
        <f t="shared" si="2"/>
        <v>5.608932818312435</v>
      </c>
      <c r="P111" s="12"/>
    </row>
    <row r="112" spans="1:16" x14ac:dyDescent="0.3">
      <c r="A112" s="2">
        <v>2.1603318660829859E-3</v>
      </c>
      <c r="B1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2" s="6">
        <f>TeknologiOppgangNedgangUnik_Vader[[#This Row],[Conviction KNN]]*TeknologiOppgangNedgangUnik_Vader[[#This Row],[Prediksjon Rett/Feil KNN]]*TeknologiOppgangNedgangUnik_Vader[[#This Row],[Return]]</f>
        <v>1.4024150591167E-3</v>
      </c>
      <c r="D112">
        <f t="shared" si="3"/>
        <v>100.97290788592601</v>
      </c>
      <c r="E112" s="9">
        <v>42657</v>
      </c>
      <c r="F112">
        <f t="shared" si="2"/>
        <v>28.048029968312754</v>
      </c>
      <c r="P112" s="12"/>
    </row>
    <row r="113" spans="1:16" x14ac:dyDescent="0.3">
      <c r="A113" s="2">
        <v>5.0486942128201246E-3</v>
      </c>
      <c r="B1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 s="5">
        <f>TeknologiOppgangNedgangUnik_Vader[[#This Row],[Conviction KNN]]*TeknologiOppgangNedgangUnik_Vader[[#This Row],[Prediksjon Rett/Feil KNN]]*TeknologiOppgangNedgangUnik_Vader[[#This Row],[Return]]</f>
        <v>1.4027676330601601E-3</v>
      </c>
      <c r="D113">
        <f t="shared" si="3"/>
        <v>101.11451381250804</v>
      </c>
      <c r="E113" s="9">
        <v>42658</v>
      </c>
      <c r="F113">
        <f t="shared" si="2"/>
        <v>16.852418968751323</v>
      </c>
      <c r="P113" s="12"/>
    </row>
    <row r="114" spans="1:16" x14ac:dyDescent="0.3">
      <c r="A114" s="2">
        <v>8.41660579836097E-3</v>
      </c>
      <c r="B1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4" s="6">
        <f>TeknologiOppgangNedgangUnik_Vader[[#This Row],[Conviction KNN]]*TeknologiOppgangNedgangUnik_Vader[[#This Row],[Prediksjon Rett/Feil KNN]]*TeknologiOppgangNedgangUnik_Vader[[#This Row],[Return]]</f>
        <v>-6.6285095859738236E-3</v>
      </c>
      <c r="D114">
        <f t="shared" si="3"/>
        <v>101.25635397971683</v>
      </c>
      <c r="E114" s="9">
        <v>42659</v>
      </c>
      <c r="F114">
        <f t="shared" si="2"/>
        <v>16.876058996619456</v>
      </c>
      <c r="P114" s="12"/>
    </row>
    <row r="115" spans="1:16" x14ac:dyDescent="0.3">
      <c r="A115" s="2">
        <v>3.9771057515842985E-2</v>
      </c>
      <c r="B1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5" s="5">
        <f>TeknologiOppgangNedgangUnik_Vader[[#This Row],[Conviction KNN]]*TeknologiOppgangNedgangUnik_Vader[[#This Row],[Prediksjon Rett/Feil KNN]]*TeknologiOppgangNedgangUnik_Vader[[#This Row],[Return]]</f>
        <v>-2.9217515789853863E-3</v>
      </c>
      <c r="D115">
        <f t="shared" si="3"/>
        <v>100.58517526672152</v>
      </c>
      <c r="E115" s="9">
        <v>42660</v>
      </c>
      <c r="F115">
        <f t="shared" si="2"/>
        <v>16.764195877786904</v>
      </c>
      <c r="P115" s="12"/>
    </row>
    <row r="116" spans="1:16" x14ac:dyDescent="0.3">
      <c r="A116" s="2">
        <v>-1.7530509473912336E-2</v>
      </c>
      <c r="B1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6" s="6">
        <f>TeknologiOppgangNedgangUnik_Vader[[#This Row],[Conviction KNN]]*TeknologiOppgangNedgangUnik_Vader[[#This Row],[Prediksjon Rett/Feil KNN]]*TeknologiOppgangNedgangUnik_Vader[[#This Row],[Return]]</f>
        <v>1.0641334483750319E-3</v>
      </c>
      <c r="D116">
        <f t="shared" si="3"/>
        <v>100.29129037206346</v>
      </c>
      <c r="E116" s="9">
        <v>42661</v>
      </c>
      <c r="F116">
        <f t="shared" si="2"/>
        <v>16.715215062010557</v>
      </c>
      <c r="P116" s="12"/>
    </row>
    <row r="117" spans="1:16" x14ac:dyDescent="0.3">
      <c r="A117" s="2">
        <v>6.3848006902501985E-3</v>
      </c>
      <c r="B1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7" s="5">
        <f>TeknologiOppgangNedgangUnik_Vader[[#This Row],[Conviction KNN]]*TeknologiOppgangNedgangUnik_Vader[[#This Row],[Prediksjon Rett/Feil KNN]]*TeknologiOppgangNedgangUnik_Vader[[#This Row],[Return]]</f>
        <v>-1.5817757038045998E-3</v>
      </c>
      <c r="D117">
        <f t="shared" si="3"/>
        <v>100.39801368872907</v>
      </c>
      <c r="E117" s="9">
        <v>42662</v>
      </c>
      <c r="F117">
        <f t="shared" si="2"/>
        <v>16.733002281454826</v>
      </c>
      <c r="P117" s="12"/>
    </row>
    <row r="118" spans="1:16" x14ac:dyDescent="0.3">
      <c r="A118" s="2">
        <v>-9.4906542228276082E-3</v>
      </c>
      <c r="B1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8" s="6">
        <f>TeknologiOppgangNedgangUnik_Vader[[#This Row],[Conviction KNN]]*TeknologiOppgangNedgangUnik_Vader[[#This Row],[Prediksjon Rett/Feil KNN]]*TeknologiOppgangNedgangUnik_Vader[[#This Row],[Return]]</f>
        <v>1.2419748301700168E-3</v>
      </c>
      <c r="D118">
        <f t="shared" si="3"/>
        <v>100.239206549966</v>
      </c>
      <c r="E118" s="9">
        <v>42663</v>
      </c>
      <c r="F118">
        <f t="shared" si="2"/>
        <v>5.5688448083314412</v>
      </c>
      <c r="P118" s="12"/>
    </row>
    <row r="119" spans="1:16" x14ac:dyDescent="0.3">
      <c r="A119" s="2">
        <v>-2.2355546943060314E-2</v>
      </c>
      <c r="B1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9" s="5">
        <f>TeknologiOppgangNedgangUnik_Vader[[#This Row],[Conviction KNN]]*TeknologiOppgangNedgangUnik_Vader[[#This Row],[Prediksjon Rett/Feil KNN]]*TeknologiOppgangNedgangUnik_Vader[[#This Row],[Return]]</f>
        <v>3.4602979363791662E-3</v>
      </c>
      <c r="D119">
        <f t="shared" si="3"/>
        <v>100.36370112149727</v>
      </c>
      <c r="E119" s="9">
        <v>42664</v>
      </c>
      <c r="F119">
        <f t="shared" si="2"/>
        <v>16.727283520249529</v>
      </c>
      <c r="P119" s="12"/>
    </row>
    <row r="120" spans="1:16" x14ac:dyDescent="0.3">
      <c r="A120" s="2">
        <v>-2.0761787618275018E-2</v>
      </c>
      <c r="B1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20" s="6">
        <f>TeknologiOppgangNedgangUnik_Vader[[#This Row],[Conviction KNN]]*TeknologiOppgangNedgangUnik_Vader[[#This Row],[Prediksjon Rett/Feil KNN]]*TeknologiOppgangNedgangUnik_Vader[[#This Row],[Return]]</f>
        <v>1.7483187131338757E-3</v>
      </c>
      <c r="D120">
        <f t="shared" si="3"/>
        <v>100.71098942937536</v>
      </c>
      <c r="E120" s="9">
        <v>42665</v>
      </c>
      <c r="F120">
        <f t="shared" si="2"/>
        <v>16.785164904895876</v>
      </c>
      <c r="P120" s="12"/>
    </row>
    <row r="121" spans="1:16" x14ac:dyDescent="0.3">
      <c r="A121" s="2">
        <v>1.0489912278803266E-2</v>
      </c>
      <c r="B1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1" s="5">
        <f>TeknologiOppgangNedgangUnik_Vader[[#This Row],[Conviction KNN]]*TeknologiOppgangNedgangUnik_Vader[[#This Row],[Prediksjon Rett/Feil KNN]]*TeknologiOppgangNedgangUnik_Vader[[#This Row],[Return]]</f>
        <v>-4.0123837247613858E-5</v>
      </c>
      <c r="D121">
        <f t="shared" si="3"/>
        <v>100.88706433681297</v>
      </c>
      <c r="E121" s="9">
        <v>42666</v>
      </c>
      <c r="F121">
        <f t="shared" si="2"/>
        <v>5.604836907600717</v>
      </c>
      <c r="P121" s="12"/>
    </row>
    <row r="122" spans="1:16" x14ac:dyDescent="0.3">
      <c r="A122" s="2">
        <v>-7.2222907045704982E-4</v>
      </c>
      <c r="B1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22" s="6">
        <f>TeknologiOppgangNedgangUnik_Vader[[#This Row],[Conviction KNN]]*TeknologiOppgangNedgangUnik_Vader[[#This Row],[Prediksjon Rett/Feil KNN]]*TeknologiOppgangNedgangUnik_Vader[[#This Row],[Return]]</f>
        <v>5.3171474365453452E-4</v>
      </c>
      <c r="D122">
        <f t="shared" si="3"/>
        <v>100.88301636066313</v>
      </c>
      <c r="E122" s="9">
        <v>42667</v>
      </c>
      <c r="F122">
        <f t="shared" si="2"/>
        <v>28.023060100184178</v>
      </c>
      <c r="P122" s="12"/>
    </row>
    <row r="123" spans="1:16" x14ac:dyDescent="0.3">
      <c r="A123" s="2">
        <v>-1.9141730771563262E-3</v>
      </c>
      <c r="B1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3" s="5">
        <f>TeknologiOppgangNedgangUnik_Vader[[#This Row],[Conviction KNN]]*TeknologiOppgangNedgangUnik_Vader[[#This Row],[Prediksjon Rett/Feil KNN]]*TeknologiOppgangNedgangUnik_Vader[[#This Row],[Return]]</f>
        <v>-1.6848023289206751E-4</v>
      </c>
      <c r="D123">
        <f t="shared" si="3"/>
        <v>100.93665734784643</v>
      </c>
      <c r="E123" s="9">
        <v>42668</v>
      </c>
      <c r="F123">
        <f t="shared" si="2"/>
        <v>5.6075920748803547</v>
      </c>
      <c r="P123" s="12"/>
    </row>
    <row r="124" spans="1:16" x14ac:dyDescent="0.3">
      <c r="A124" s="2">
        <v>-3.0326441920572171E-3</v>
      </c>
      <c r="B1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24" s="6">
        <f>TeknologiOppgangNedgangUnik_Vader[[#This Row],[Conviction KNN]]*TeknologiOppgangNedgangUnik_Vader[[#This Row],[Prediksjon Rett/Feil KNN]]*TeknologiOppgangNedgangUnik_Vader[[#This Row],[Return]]</f>
        <v>-8.4215953205624551E-4</v>
      </c>
      <c r="D124">
        <f t="shared" si="3"/>
        <v>100.91965151630912</v>
      </c>
      <c r="E124" s="9">
        <v>42669</v>
      </c>
      <c r="F124">
        <f t="shared" si="2"/>
        <v>16.819941919384835</v>
      </c>
      <c r="P124" s="12"/>
    </row>
    <row r="125" spans="1:16" x14ac:dyDescent="0.3">
      <c r="A125" s="2">
        <v>-5.0529571923374787E-3</v>
      </c>
      <c r="B1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25" s="5">
        <f>TeknologiOppgangNedgangUnik_Vader[[#This Row],[Conviction KNN]]*TeknologiOppgangNedgangUnik_Vader[[#This Row],[Prediksjon Rett/Feil KNN]]*TeknologiOppgangNedgangUnik_Vader[[#This Row],[Return]]</f>
        <v>-2.9246455702834052E-6</v>
      </c>
      <c r="D125">
        <f t="shared" si="3"/>
        <v>100.83466106981287</v>
      </c>
      <c r="E125" s="9">
        <v>42670</v>
      </c>
      <c r="F125">
        <f t="shared" si="2"/>
        <v>28.00962807494799</v>
      </c>
      <c r="P125" s="12"/>
    </row>
    <row r="126" spans="1:16" x14ac:dyDescent="0.3">
      <c r="A126" s="2">
        <v>-1.0528724053020268E-5</v>
      </c>
      <c r="B1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6" s="6">
        <f>TeknologiOppgangNedgangUnik_Vader[[#This Row],[Conviction KNN]]*TeknologiOppgangNedgangUnik_Vader[[#This Row],[Prediksjon Rett/Feil KNN]]*TeknologiOppgangNedgangUnik_Vader[[#This Row],[Return]]</f>
        <v>-2.7651984898760204E-5</v>
      </c>
      <c r="D126">
        <f t="shared" si="3"/>
        <v>100.83436616416803</v>
      </c>
      <c r="E126" s="9">
        <v>42671</v>
      </c>
      <c r="F126">
        <f t="shared" si="2"/>
        <v>5.6019092313426651</v>
      </c>
      <c r="P126" s="12"/>
    </row>
    <row r="127" spans="1:16" x14ac:dyDescent="0.3">
      <c r="A127" s="2">
        <v>-4.9773572817768397E-4</v>
      </c>
      <c r="B1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7" s="5">
        <f>TeknologiOppgangNedgangUnik_Vader[[#This Row],[Conviction KNN]]*TeknologiOppgangNedgangUnik_Vader[[#This Row],[Prediksjon Rett/Feil KNN]]*TeknologiOppgangNedgangUnik_Vader[[#This Row],[Return]]</f>
        <v>4.3849252176035737E-4</v>
      </c>
      <c r="D127">
        <f t="shared" si="3"/>
        <v>100.83157789379759</v>
      </c>
      <c r="E127" s="9">
        <v>42672</v>
      </c>
      <c r="F127">
        <f t="shared" si="2"/>
        <v>5.6017543274331958</v>
      </c>
      <c r="P127" s="12"/>
    </row>
    <row r="128" spans="1:16" x14ac:dyDescent="0.3">
      <c r="A128" s="2">
        <v>7.8928653916864374E-3</v>
      </c>
      <c r="B1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8" s="6">
        <f>TeknologiOppgangNedgangUnik_Vader[[#This Row],[Conviction KNN]]*TeknologiOppgangNedgangUnik_Vader[[#This Row],[Prediksjon Rett/Feil KNN]]*TeknologiOppgangNedgangUnik_Vader[[#This Row],[Return]]</f>
        <v>1.3951896838522624E-4</v>
      </c>
      <c r="D128">
        <f t="shared" si="3"/>
        <v>100.87579178666131</v>
      </c>
      <c r="E128" s="9">
        <v>42673</v>
      </c>
      <c r="F128">
        <f t="shared" si="2"/>
        <v>5.6042106548145139</v>
      </c>
      <c r="P128" s="12"/>
    </row>
    <row r="129" spans="1:16" x14ac:dyDescent="0.3">
      <c r="A129" s="2">
        <v>2.5113414309340738E-3</v>
      </c>
      <c r="B1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9" s="5">
        <f>TeknologiOppgangNedgangUnik_Vader[[#This Row],[Conviction KNN]]*TeknologiOppgangNedgangUnik_Vader[[#This Row],[Prediksjon Rett/Feil KNN]]*TeknologiOppgangNedgangUnik_Vader[[#This Row],[Return]]</f>
        <v>3.5993694795698066E-5</v>
      </c>
      <c r="D129">
        <f t="shared" si="3"/>
        <v>100.88986587306643</v>
      </c>
      <c r="E129" s="9">
        <v>42674</v>
      </c>
      <c r="F129">
        <f t="shared" si="2"/>
        <v>5.6049925485036871</v>
      </c>
      <c r="P129" s="12"/>
    </row>
    <row r="130" spans="1:16" x14ac:dyDescent="0.3">
      <c r="A130" s="2">
        <v>-6.4788650632256555E-4</v>
      </c>
      <c r="B1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0" s="6">
        <f>TeknologiOppgangNedgangUnik_Vader[[#This Row],[Conviction KNN]]*TeknologiOppgangNedgangUnik_Vader[[#This Row],[Prediksjon Rett/Feil KNN]]*TeknologiOppgangNedgangUnik_Vader[[#This Row],[Return]]</f>
        <v>9.9293338026020515E-4</v>
      </c>
      <c r="D130">
        <f t="shared" si="3"/>
        <v>100.89349727210664</v>
      </c>
      <c r="E130" s="9">
        <v>42675</v>
      </c>
      <c r="F130">
        <f t="shared" si="2"/>
        <v>5.6051942928948106</v>
      </c>
      <c r="P130" s="12"/>
    </row>
    <row r="131" spans="1:16" x14ac:dyDescent="0.3">
      <c r="A131" s="2">
        <v>1.7872800844683703E-2</v>
      </c>
      <c r="B1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1" s="5">
        <f>TeknologiOppgangNedgangUnik_Vader[[#This Row],[Conviction KNN]]*TeknologiOppgangNedgangUnik_Vader[[#This Row],[Prediksjon Rett/Feil KNN]]*TeknologiOppgangNedgangUnik_Vader[[#This Row],[Return]]</f>
        <v>4.6983274968743333E-4</v>
      </c>
      <c r="D131">
        <f t="shared" si="3"/>
        <v>100.99367779339931</v>
      </c>
      <c r="E131" s="9">
        <v>42676</v>
      </c>
      <c r="F131">
        <f t="shared" si="2"/>
        <v>16.832279632233202</v>
      </c>
      <c r="P131" s="12"/>
    </row>
    <row r="132" spans="1:16" x14ac:dyDescent="0.3">
      <c r="A132" s="2">
        <v>-2.818996498124603E-3</v>
      </c>
      <c r="B1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2" s="6">
        <f>TeknologiOppgangNedgangUnik_Vader[[#This Row],[Conviction KNN]]*TeknologiOppgangNedgangUnik_Vader[[#This Row],[Prediksjon Rett/Feil KNN]]*TeknologiOppgangNedgangUnik_Vader[[#This Row],[Return]]</f>
        <v>-6.6517673792071495E-5</v>
      </c>
      <c r="D132">
        <f t="shared" si="3"/>
        <v>101.04112793073803</v>
      </c>
      <c r="E132" s="9">
        <v>42677</v>
      </c>
      <c r="F132">
        <f t="shared" ref="F132:F195" si="4">B132*D132</f>
        <v>5.6133959961521098</v>
      </c>
      <c r="P132" s="12"/>
    </row>
    <row r="133" spans="1:16" x14ac:dyDescent="0.3">
      <c r="A133" s="2">
        <v>-1.1973181282572876E-3</v>
      </c>
      <c r="B1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3" s="5">
        <f>TeknologiOppgangNedgangUnik_Vader[[#This Row],[Conviction KNN]]*TeknologiOppgangNedgangUnik_Vader[[#This Row],[Prediksjon Rett/Feil KNN]]*TeknologiOppgangNedgangUnik_Vader[[#This Row],[Return]]</f>
        <v>-4.5385995736444416E-4</v>
      </c>
      <c r="D133">
        <f t="shared" ref="D133:D196" si="5">D132+(D132*C132)</f>
        <v>101.03440690995075</v>
      </c>
      <c r="E133" s="9">
        <v>42678</v>
      </c>
      <c r="F133">
        <f t="shared" si="4"/>
        <v>5.6130226061083714</v>
      </c>
      <c r="P133" s="12"/>
    </row>
    <row r="134" spans="1:16" x14ac:dyDescent="0.3">
      <c r="A134" s="2">
        <v>8.1694792325599994E-3</v>
      </c>
      <c r="B1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4" s="6">
        <f>TeknologiOppgangNedgangUnik_Vader[[#This Row],[Conviction KNN]]*TeknologiOppgangNedgangUnik_Vader[[#This Row],[Prediksjon Rett/Feil KNN]]*TeknologiOppgangNedgangUnik_Vader[[#This Row],[Return]]</f>
        <v>-6.8501641725458905E-5</v>
      </c>
      <c r="D134">
        <f t="shared" si="5"/>
        <v>100.98855143833825</v>
      </c>
      <c r="E134" s="9">
        <v>42679</v>
      </c>
      <c r="F134">
        <f t="shared" si="4"/>
        <v>16.831425239723025</v>
      </c>
      <c r="P134" s="12"/>
    </row>
    <row r="135" spans="1:16" x14ac:dyDescent="0.3">
      <c r="A135" s="2">
        <v>4.1100985035275386E-4</v>
      </c>
      <c r="B1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5" s="5">
        <f>TeknologiOppgangNedgangUnik_Vader[[#This Row],[Conviction KNN]]*TeknologiOppgangNedgangUnik_Vader[[#This Row],[Prediksjon Rett/Feil KNN]]*TeknologiOppgangNedgangUnik_Vader[[#This Row],[Return]]</f>
        <v>-4.2880790521931521E-4</v>
      </c>
      <c r="D135">
        <f t="shared" si="5"/>
        <v>100.98163355676925</v>
      </c>
      <c r="E135" s="9">
        <v>42680</v>
      </c>
      <c r="F135">
        <f t="shared" si="4"/>
        <v>5.6100907531538446</v>
      </c>
      <c r="P135" s="12"/>
    </row>
    <row r="136" spans="1:16" x14ac:dyDescent="0.3">
      <c r="A136" s="2">
        <v>-7.7185422939476779E-3</v>
      </c>
      <c r="B1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6" s="6">
        <f>TeknologiOppgangNedgangUnik_Vader[[#This Row],[Conviction KNN]]*TeknologiOppgangNedgangUnik_Vader[[#This Row],[Prediksjon Rett/Feil KNN]]*TeknologiOppgangNedgangUnik_Vader[[#This Row],[Return]]</f>
        <v>2.6731863503524569E-4</v>
      </c>
      <c r="D136">
        <f t="shared" si="5"/>
        <v>100.93833183401816</v>
      </c>
      <c r="E136" s="9">
        <v>42681</v>
      </c>
      <c r="F136">
        <f t="shared" si="4"/>
        <v>16.823055305669676</v>
      </c>
      <c r="P136" s="12"/>
    </row>
    <row r="137" spans="1:16" x14ac:dyDescent="0.3">
      <c r="A137" s="2">
        <v>-1.6039118102114758E-3</v>
      </c>
      <c r="B1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7" s="5">
        <f>TeknologiOppgangNedgangUnik_Vader[[#This Row],[Conviction KNN]]*TeknologiOppgangNedgangUnik_Vader[[#This Row],[Prediksjon Rett/Feil KNN]]*TeknologiOppgangNedgangUnik_Vader[[#This Row],[Return]]</f>
        <v>-4.0918169565756812E-4</v>
      </c>
      <c r="D137">
        <f t="shared" si="5"/>
        <v>100.96531453110676</v>
      </c>
      <c r="E137" s="9">
        <v>42682</v>
      </c>
      <c r="F137">
        <f t="shared" si="4"/>
        <v>5.6091841406170388</v>
      </c>
      <c r="P137" s="12"/>
    </row>
    <row r="138" spans="1:16" x14ac:dyDescent="0.3">
      <c r="A138" s="2">
        <v>-7.3652705218362298E-3</v>
      </c>
      <c r="B1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8" s="6">
        <f>TeknologiOppgangNedgangUnik_Vader[[#This Row],[Conviction KNN]]*TeknologiOppgangNedgangUnik_Vader[[#This Row],[Prediksjon Rett/Feil KNN]]*TeknologiOppgangNedgangUnik_Vader[[#This Row],[Return]]</f>
        <v>-1.5537029024783996E-3</v>
      </c>
      <c r="D138">
        <f t="shared" si="5"/>
        <v>100.92400137250432</v>
      </c>
      <c r="E138" s="9">
        <v>42683</v>
      </c>
      <c r="F138">
        <f t="shared" si="4"/>
        <v>16.820666895417368</v>
      </c>
      <c r="P138" s="12"/>
    </row>
    <row r="139" spans="1:16" x14ac:dyDescent="0.3">
      <c r="A139" s="2">
        <v>-9.3222174148704078E-3</v>
      </c>
      <c r="B1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9" s="5">
        <f>TeknologiOppgangNedgangUnik_Vader[[#This Row],[Conviction KNN]]*TeknologiOppgangNedgangUnik_Vader[[#This Row],[Prediksjon Rett/Feil KNN]]*TeknologiOppgangNedgangUnik_Vader[[#This Row],[Return]]</f>
        <v>3.3948598469304737E-3</v>
      </c>
      <c r="D139">
        <f t="shared" si="5"/>
        <v>100.76719545864212</v>
      </c>
      <c r="E139" s="9">
        <v>42684</v>
      </c>
      <c r="F139">
        <f t="shared" si="4"/>
        <v>16.794532576440336</v>
      </c>
      <c r="P139" s="12"/>
    </row>
    <row r="140" spans="1:16" x14ac:dyDescent="0.3">
      <c r="A140" s="2">
        <v>-2.0369159081582863E-2</v>
      </c>
      <c r="B1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0" s="6">
        <f>TeknologiOppgangNedgangUnik_Vader[[#This Row],[Conviction KNN]]*TeknologiOppgangNedgangUnik_Vader[[#This Row],[Prediksjon Rett/Feil KNN]]*TeknologiOppgangNedgangUnik_Vader[[#This Row],[Return]]</f>
        <v>5.7554608377864615E-4</v>
      </c>
      <c r="D140">
        <f t="shared" si="5"/>
        <v>101.10928596439246</v>
      </c>
      <c r="E140" s="9">
        <v>42685</v>
      </c>
      <c r="F140">
        <f t="shared" si="4"/>
        <v>5.6171825535773552</v>
      </c>
      <c r="P140" s="12"/>
    </row>
    <row r="141" spans="1:16" x14ac:dyDescent="0.3">
      <c r="A141" s="2">
        <v>-1.0359829508015637E-2</v>
      </c>
      <c r="B1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1" s="5">
        <f>TeknologiOppgangNedgangUnik_Vader[[#This Row],[Conviction KNN]]*TeknologiOppgangNedgangUnik_Vader[[#This Row],[Prediksjon Rett/Feil KNN]]*TeknologiOppgangNedgangUnik_Vader[[#This Row],[Return]]</f>
        <v>-6.8158117802800044E-4</v>
      </c>
      <c r="D141">
        <f t="shared" si="5"/>
        <v>101.16747901796292</v>
      </c>
      <c r="E141" s="9">
        <v>42686</v>
      </c>
      <c r="F141">
        <f t="shared" si="4"/>
        <v>5.6204155009979369</v>
      </c>
      <c r="P141" s="12"/>
    </row>
    <row r="142" spans="1:16" x14ac:dyDescent="0.3">
      <c r="A142" s="2">
        <v>1.2268461204504014E-2</v>
      </c>
      <c r="B1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2" s="6">
        <f>TeknologiOppgangNedgangUnik_Vader[[#This Row],[Conviction KNN]]*TeknologiOppgangNedgangUnik_Vader[[#This Row],[Prediksjon Rett/Feil KNN]]*TeknologiOppgangNedgangUnik_Vader[[#This Row],[Return]]</f>
        <v>-2.2625393668159006E-4</v>
      </c>
      <c r="D142">
        <f t="shared" si="5"/>
        <v>101.09852516843573</v>
      </c>
      <c r="E142" s="9">
        <v>42687</v>
      </c>
      <c r="F142">
        <f t="shared" si="4"/>
        <v>16.849754194739269</v>
      </c>
      <c r="P142" s="12"/>
    </row>
    <row r="143" spans="1:16" x14ac:dyDescent="0.3">
      <c r="A143" s="2">
        <v>-1.3575236200895418E-3</v>
      </c>
      <c r="B1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3" s="5">
        <f>TeknologiOppgangNedgangUnik_Vader[[#This Row],[Conviction KNN]]*TeknologiOppgangNedgangUnik_Vader[[#This Row],[Prediksjon Rett/Feil KNN]]*TeknologiOppgangNedgangUnik_Vader[[#This Row],[Return]]</f>
        <v>3.381461577649836E-5</v>
      </c>
      <c r="D143">
        <f t="shared" si="5"/>
        <v>101.07565122912366</v>
      </c>
      <c r="E143" s="9">
        <v>42688</v>
      </c>
      <c r="F143">
        <f t="shared" si="4"/>
        <v>16.845941871520594</v>
      </c>
      <c r="P143" s="12"/>
    </row>
    <row r="144" spans="1:16" x14ac:dyDescent="0.3">
      <c r="A144" s="2">
        <v>2.0288769465899036E-4</v>
      </c>
      <c r="B1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4" s="6">
        <f>TeknologiOppgangNedgangUnik_Vader[[#This Row],[Conviction KNN]]*TeknologiOppgangNedgangUnik_Vader[[#This Row],[Prediksjon Rett/Feil KNN]]*TeknologiOppgangNedgangUnik_Vader[[#This Row],[Return]]</f>
        <v>1.8793969624829668E-5</v>
      </c>
      <c r="D144">
        <f t="shared" si="5"/>
        <v>101.07906906343433</v>
      </c>
      <c r="E144" s="9">
        <v>42689</v>
      </c>
      <c r="F144">
        <f t="shared" si="4"/>
        <v>5.6155038368574601</v>
      </c>
      <c r="P144" s="12"/>
    </row>
    <row r="145" spans="1:16" x14ac:dyDescent="0.3">
      <c r="A145" s="2">
        <v>3.3829145324693424E-4</v>
      </c>
      <c r="B1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5" s="5">
        <f>TeknologiOppgangNedgangUnik_Vader[[#This Row],[Conviction KNN]]*TeknologiOppgangNedgangUnik_Vader[[#This Row],[Prediksjon Rett/Feil KNN]]*TeknologiOppgangNedgangUnik_Vader[[#This Row],[Return]]</f>
        <v>4.1889205654918935E-4</v>
      </c>
      <c r="D145">
        <f t="shared" si="5"/>
        <v>101.08096874038802</v>
      </c>
      <c r="E145" s="9">
        <v>42690</v>
      </c>
      <c r="F145">
        <f t="shared" si="4"/>
        <v>5.6156093744659978</v>
      </c>
      <c r="P145" s="12"/>
    </row>
    <row r="146" spans="1:16" x14ac:dyDescent="0.3">
      <c r="A146" s="2">
        <v>7.5400570178854121E-3</v>
      </c>
      <c r="B1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6" s="6">
        <f>TeknologiOppgangNedgangUnik_Vader[[#This Row],[Conviction KNN]]*TeknologiOppgangNedgangUnik_Vader[[#This Row],[Prediksjon Rett/Feil KNN]]*TeknologiOppgangNedgangUnik_Vader[[#This Row],[Return]]</f>
        <v>5.9265606462443113E-5</v>
      </c>
      <c r="D146">
        <f t="shared" si="5"/>
        <v>101.12331075526166</v>
      </c>
      <c r="E146" s="9">
        <v>42691</v>
      </c>
      <c r="F146">
        <f t="shared" si="4"/>
        <v>5.6179617086256446</v>
      </c>
      <c r="P146" s="12"/>
    </row>
    <row r="147" spans="1:16" x14ac:dyDescent="0.3">
      <c r="A147" s="2">
        <v>1.0667809163239766E-3</v>
      </c>
      <c r="B1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7" s="5">
        <f>TeknologiOppgangNedgangUnik_Vader[[#This Row],[Conviction KNN]]*TeknologiOppgangNedgangUnik_Vader[[#This Row],[Prediksjon Rett/Feil KNN]]*TeknologiOppgangNedgangUnik_Vader[[#This Row],[Return]]</f>
        <v>7.5477698618719308E-4</v>
      </c>
      <c r="D147">
        <f t="shared" si="5"/>
        <v>101.12930388960106</v>
      </c>
      <c r="E147" s="9">
        <v>42692</v>
      </c>
      <c r="F147">
        <f t="shared" si="4"/>
        <v>5.6182946605333894</v>
      </c>
      <c r="P147" s="12"/>
    </row>
    <row r="148" spans="1:16" x14ac:dyDescent="0.3">
      <c r="A148" s="2">
        <v>1.3585985751369482E-2</v>
      </c>
      <c r="B1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8" s="6">
        <f>TeknologiOppgangNedgangUnik_Vader[[#This Row],[Conviction KNN]]*TeknologiOppgangNedgangUnik_Vader[[#This Row],[Prediksjon Rett/Feil KNN]]*TeknologiOppgangNedgangUnik_Vader[[#This Row],[Return]]</f>
        <v>1.216237832452243E-3</v>
      </c>
      <c r="D148">
        <f t="shared" si="5"/>
        <v>101.20563396080607</v>
      </c>
      <c r="E148" s="9">
        <v>42693</v>
      </c>
      <c r="F148">
        <f t="shared" si="4"/>
        <v>16.867605660134327</v>
      </c>
      <c r="P148" s="12"/>
    </row>
    <row r="149" spans="1:16" x14ac:dyDescent="0.3">
      <c r="A149" s="2">
        <v>-7.2974269947134662E-3</v>
      </c>
      <c r="B1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9" s="5">
        <f>TeknologiOppgangNedgangUnik_Vader[[#This Row],[Conviction KNN]]*TeknologiOppgangNedgangUnik_Vader[[#This Row],[Prediksjon Rett/Feil KNN]]*TeknologiOppgangNedgangUnik_Vader[[#This Row],[Return]]</f>
        <v>-4.178177566753959E-5</v>
      </c>
      <c r="D149">
        <f t="shared" si="5"/>
        <v>101.32872408168652</v>
      </c>
      <c r="E149" s="9">
        <v>42694</v>
      </c>
      <c r="F149">
        <f t="shared" si="4"/>
        <v>5.6293735600936925</v>
      </c>
      <c r="P149" s="12"/>
    </row>
    <row r="150" spans="1:16" x14ac:dyDescent="0.3">
      <c r="A150" s="2">
        <v>7.5207196201571307E-4</v>
      </c>
      <c r="B1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0" s="6">
        <f>TeknologiOppgangNedgangUnik_Vader[[#This Row],[Conviction KNN]]*TeknologiOppgangNedgangUnik_Vader[[#This Row],[Prediksjon Rett/Feil KNN]]*TeknologiOppgangNedgangUnik_Vader[[#This Row],[Return]]</f>
        <v>-2.624771056957847E-3</v>
      </c>
      <c r="D150">
        <f t="shared" si="5"/>
        <v>101.32449038766826</v>
      </c>
      <c r="E150" s="9">
        <v>42695</v>
      </c>
      <c r="F150">
        <f t="shared" si="4"/>
        <v>16.887415064611361</v>
      </c>
      <c r="P150" s="12"/>
    </row>
    <row r="151" spans="1:16" x14ac:dyDescent="0.3">
      <c r="A151" s="2">
        <v>-1.5748626341747098E-2</v>
      </c>
      <c r="B1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1" s="5">
        <f>TeknologiOppgangNedgangUnik_Vader[[#This Row],[Conviction KNN]]*TeknologiOppgangNedgangUnik_Vader[[#This Row],[Prediksjon Rett/Feil KNN]]*TeknologiOppgangNedgangUnik_Vader[[#This Row],[Return]]</f>
        <v>-7.650155745259629E-4</v>
      </c>
      <c r="D151">
        <f t="shared" si="5"/>
        <v>101.05853679793771</v>
      </c>
      <c r="E151" s="9">
        <v>42696</v>
      </c>
      <c r="F151">
        <f t="shared" si="4"/>
        <v>5.6143631554409801</v>
      </c>
      <c r="P151" s="12"/>
    </row>
    <row r="152" spans="1:16" x14ac:dyDescent="0.3">
      <c r="A152" s="2">
        <v>1.377028034146734E-2</v>
      </c>
      <c r="B1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2" s="6">
        <f>TeknologiOppgangNedgangUnik_Vader[[#This Row],[Conviction KNN]]*TeknologiOppgangNedgangUnik_Vader[[#This Row],[Prediksjon Rett/Feil KNN]]*TeknologiOppgangNedgangUnik_Vader[[#This Row],[Return]]</f>
        <v>3.0022929973201347E-5</v>
      </c>
      <c r="D152">
        <f t="shared" si="5"/>
        <v>100.98122544334848</v>
      </c>
      <c r="E152" s="9">
        <v>42697</v>
      </c>
      <c r="F152">
        <f t="shared" si="4"/>
        <v>5.6100680801860232</v>
      </c>
      <c r="P152" s="12"/>
    </row>
    <row r="153" spans="1:16" x14ac:dyDescent="0.3">
      <c r="A153" s="2">
        <v>-5.4041273951762453E-4</v>
      </c>
      <c r="B1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3" s="5">
        <f>TeknologiOppgangNedgangUnik_Vader[[#This Row],[Conviction KNN]]*TeknologiOppgangNedgangUnik_Vader[[#This Row],[Prediksjon Rett/Feil KNN]]*TeknologiOppgangNedgangUnik_Vader[[#This Row],[Return]]</f>
        <v>1.529456059823787E-3</v>
      </c>
      <c r="D153">
        <f t="shared" si="5"/>
        <v>100.98425719560858</v>
      </c>
      <c r="E153" s="9">
        <v>42698</v>
      </c>
      <c r="F153">
        <f t="shared" si="4"/>
        <v>16.830709532601411</v>
      </c>
      <c r="P153" s="12"/>
    </row>
    <row r="154" spans="1:16" x14ac:dyDescent="0.3">
      <c r="A154" s="2">
        <v>9.176736358942731E-3</v>
      </c>
      <c r="B1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4" s="6">
        <f>TeknologiOppgangNedgangUnik_Vader[[#This Row],[Conviction KNN]]*TeknologiOppgangNedgangUnik_Vader[[#This Row],[Prediksjon Rett/Feil KNN]]*TeknologiOppgangNedgangUnik_Vader[[#This Row],[Return]]</f>
        <v>-2.1683541964958569E-4</v>
      </c>
      <c r="D154">
        <f t="shared" si="5"/>
        <v>101.13870817972321</v>
      </c>
      <c r="E154" s="9">
        <v>42699</v>
      </c>
      <c r="F154">
        <f t="shared" si="4"/>
        <v>5.6188171210957307</v>
      </c>
      <c r="P154" s="12"/>
    </row>
    <row r="155" spans="1:16" x14ac:dyDescent="0.3">
      <c r="A155" s="2">
        <v>-3.9030375536925448E-3</v>
      </c>
      <c r="B1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5" s="5">
        <f>TeknologiOppgangNedgangUnik_Vader[[#This Row],[Conviction KNN]]*TeknologiOppgangNedgangUnik_Vader[[#This Row],[Prediksjon Rett/Feil KNN]]*TeknologiOppgangNedgangUnik_Vader[[#This Row],[Return]]</f>
        <v>2.7971476297239378E-3</v>
      </c>
      <c r="D155">
        <f t="shared" si="5"/>
        <v>101.11677772549224</v>
      </c>
      <c r="E155" s="9">
        <v>42700</v>
      </c>
      <c r="F155">
        <f t="shared" si="4"/>
        <v>16.852796287582024</v>
      </c>
      <c r="P155" s="12"/>
    </row>
    <row r="156" spans="1:16" x14ac:dyDescent="0.3">
      <c r="A156" s="2">
        <v>1.6782885778343644E-2</v>
      </c>
      <c r="B1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6" s="6">
        <f>TeknologiOppgangNedgangUnik_Vader[[#This Row],[Conviction KNN]]*TeknologiOppgangNedgangUnik_Vader[[#This Row],[Prediksjon Rett/Feil KNN]]*TeknologiOppgangNedgangUnik_Vader[[#This Row],[Return]]</f>
        <v>-4.910810676963394E-4</v>
      </c>
      <c r="D156">
        <f t="shared" si="5"/>
        <v>101.39961628063243</v>
      </c>
      <c r="E156" s="9">
        <v>42701</v>
      </c>
      <c r="F156">
        <f t="shared" si="4"/>
        <v>5.6333120155906871</v>
      </c>
      <c r="P156" s="12"/>
    </row>
    <row r="157" spans="1:16" x14ac:dyDescent="0.3">
      <c r="A157" s="2">
        <v>8.8394592185341136E-3</v>
      </c>
      <c r="B1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7" s="5">
        <f>TeknologiOppgangNedgangUnik_Vader[[#This Row],[Conviction KNN]]*TeknologiOppgangNedgangUnik_Vader[[#This Row],[Prediksjon Rett/Feil KNN]]*TeknologiOppgangNedgangUnik_Vader[[#This Row],[Return]]</f>
        <v>-1.9955277527672058E-3</v>
      </c>
      <c r="D157">
        <f t="shared" si="5"/>
        <v>101.34982084880534</v>
      </c>
      <c r="E157" s="9">
        <v>42702</v>
      </c>
      <c r="F157">
        <f t="shared" si="4"/>
        <v>16.891636808134205</v>
      </c>
      <c r="P157" s="12"/>
    </row>
    <row r="158" spans="1:16" x14ac:dyDescent="0.3">
      <c r="A158" s="2">
        <v>1.1973166516603247E-2</v>
      </c>
      <c r="B1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8" s="6">
        <f>TeknologiOppgangNedgangUnik_Vader[[#This Row],[Conviction KNN]]*TeknologiOppgangNedgangUnik_Vader[[#This Row],[Prediksjon Rett/Feil KNN]]*TeknologiOppgangNedgangUnik_Vader[[#This Row],[Return]]</f>
        <v>1.6020116823570112E-4</v>
      </c>
      <c r="D158">
        <f t="shared" si="5"/>
        <v>101.14757446856356</v>
      </c>
      <c r="E158" s="9">
        <v>42703</v>
      </c>
      <c r="F158">
        <f t="shared" si="4"/>
        <v>5.6193096926979722</v>
      </c>
      <c r="P158" s="12"/>
    </row>
    <row r="159" spans="1:16" x14ac:dyDescent="0.3">
      <c r="A159" s="2">
        <v>2.8836210282426216E-3</v>
      </c>
      <c r="B1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9" s="5">
        <f>TeknologiOppgangNedgangUnik_Vader[[#This Row],[Conviction KNN]]*TeknologiOppgangNedgangUnik_Vader[[#This Row],[Prediksjon Rett/Feil KNN]]*TeknologiOppgangNedgangUnik_Vader[[#This Row],[Return]]</f>
        <v>-1.3672764401190027E-4</v>
      </c>
      <c r="D159">
        <f t="shared" si="5"/>
        <v>101.16377842815763</v>
      </c>
      <c r="E159" s="9">
        <v>42704</v>
      </c>
      <c r="F159">
        <f t="shared" si="4"/>
        <v>5.6202099126754206</v>
      </c>
      <c r="P159" s="12"/>
    </row>
    <row r="160" spans="1:16" x14ac:dyDescent="0.3">
      <c r="A160" s="2">
        <v>2.4610975922142063E-3</v>
      </c>
      <c r="B1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0" s="6">
        <f>TeknologiOppgangNedgangUnik_Vader[[#This Row],[Conviction KNN]]*TeknologiOppgangNedgangUnik_Vader[[#This Row],[Prediksjon Rett/Feil KNN]]*TeknologiOppgangNedgangUnik_Vader[[#This Row],[Return]]</f>
        <v>-1.8038394242079381E-3</v>
      </c>
      <c r="D160">
        <f t="shared" si="5"/>
        <v>101.14994654307381</v>
      </c>
      <c r="E160" s="9">
        <v>42705</v>
      </c>
      <c r="F160">
        <f t="shared" si="4"/>
        <v>16.858324423845616</v>
      </c>
      <c r="P160" s="12"/>
    </row>
    <row r="161" spans="1:16" x14ac:dyDescent="0.3">
      <c r="A161" s="2">
        <v>-1.082303654524764E-2</v>
      </c>
      <c r="B1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1" s="5">
        <f>TeknologiOppgangNedgangUnik_Vader[[#This Row],[Conviction KNN]]*TeknologiOppgangNedgangUnik_Vader[[#This Row],[Prediksjon Rett/Feil KNN]]*TeknologiOppgangNedgangUnik_Vader[[#This Row],[Return]]</f>
        <v>8.150460256734055E-4</v>
      </c>
      <c r="D161">
        <f t="shared" si="5"/>
        <v>100.96748828174289</v>
      </c>
      <c r="E161" s="9">
        <v>42706</v>
      </c>
      <c r="F161">
        <f t="shared" si="4"/>
        <v>5.6093049045412684</v>
      </c>
      <c r="P161" s="12"/>
    </row>
    <row r="162" spans="1:16" x14ac:dyDescent="0.3">
      <c r="A162" s="2">
        <v>-1.4670828462121307E-2</v>
      </c>
      <c r="B1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2" s="6">
        <f>TeknologiOppgangNedgangUnik_Vader[[#This Row],[Conviction KNN]]*TeknologiOppgangNedgangUnik_Vader[[#This Row],[Prediksjon Rett/Feil KNN]]*TeknologiOppgangNedgangUnik_Vader[[#This Row],[Return]]</f>
        <v>3.2840094860081648E-3</v>
      </c>
      <c r="D162">
        <f t="shared" si="5"/>
        <v>101.04978143178914</v>
      </c>
      <c r="E162" s="9">
        <v>42707</v>
      </c>
      <c r="F162">
        <f t="shared" si="4"/>
        <v>28.069383731052511</v>
      </c>
      <c r="P162" s="12"/>
    </row>
    <row r="163" spans="1:16" x14ac:dyDescent="0.3">
      <c r="A163" s="2">
        <v>1.1822434149629404E-2</v>
      </c>
      <c r="B1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3" s="5">
        <f>TeknologiOppgangNedgangUnik_Vader[[#This Row],[Conviction KNN]]*TeknologiOppgangNedgangUnik_Vader[[#This Row],[Prediksjon Rett/Feil KNN]]*TeknologiOppgangNedgangUnik_Vader[[#This Row],[Return]]</f>
        <v>-3.4455156804771907E-4</v>
      </c>
      <c r="D163">
        <f t="shared" si="5"/>
        <v>101.38162987257019</v>
      </c>
      <c r="E163" s="9">
        <v>42708</v>
      </c>
      <c r="F163">
        <f t="shared" si="4"/>
        <v>5.6323127706983405</v>
      </c>
      <c r="P163" s="12"/>
    </row>
    <row r="164" spans="1:16" x14ac:dyDescent="0.3">
      <c r="A164" s="2">
        <v>6.2019282248589463E-3</v>
      </c>
      <c r="B1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4" s="6">
        <f>TeknologiOppgangNedgangUnik_Vader[[#This Row],[Conviction KNN]]*TeknologiOppgangNedgangUnik_Vader[[#This Row],[Prediksjon Rett/Feil KNN]]*TeknologiOppgangNedgangUnik_Vader[[#This Row],[Return]]</f>
        <v>-3.7767052532649095E-3</v>
      </c>
      <c r="D164">
        <f t="shared" si="5"/>
        <v>101.34669867302635</v>
      </c>
      <c r="E164" s="9">
        <v>42709</v>
      </c>
      <c r="F164">
        <f t="shared" si="4"/>
        <v>16.891116445504373</v>
      </c>
      <c r="P164" s="12"/>
    </row>
    <row r="165" spans="1:16" x14ac:dyDescent="0.3">
      <c r="A165" s="2">
        <v>-2.2660231519589482E-2</v>
      </c>
      <c r="B1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5" s="5">
        <f>TeknologiOppgangNedgangUnik_Vader[[#This Row],[Conviction KNN]]*TeknologiOppgangNedgangUnik_Vader[[#This Row],[Prediksjon Rett/Feil KNN]]*TeknologiOppgangNedgangUnik_Vader[[#This Row],[Return]]</f>
        <v>2.8408708143088596E-3</v>
      </c>
      <c r="D165">
        <f t="shared" si="5"/>
        <v>100.96394206374688</v>
      </c>
      <c r="E165" s="9">
        <v>42710</v>
      </c>
      <c r="F165">
        <f t="shared" si="4"/>
        <v>16.82732367729113</v>
      </c>
      <c r="P165" s="12"/>
    </row>
    <row r="166" spans="1:16" x14ac:dyDescent="0.3">
      <c r="A166" s="2">
        <v>1.7045224885853177E-2</v>
      </c>
      <c r="B1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6" s="6">
        <f>TeknologiOppgangNedgangUnik_Vader[[#This Row],[Conviction KNN]]*TeknologiOppgangNedgangUnik_Vader[[#This Row],[Prediksjon Rett/Feil KNN]]*TeknologiOppgangNedgangUnik_Vader[[#This Row],[Return]]</f>
        <v>-1.8360855924789816E-4</v>
      </c>
      <c r="D166">
        <f t="shared" si="5"/>
        <v>101.25076758005335</v>
      </c>
      <c r="E166" s="9">
        <v>42711</v>
      </c>
      <c r="F166">
        <f t="shared" si="4"/>
        <v>5.6250426433362941</v>
      </c>
      <c r="P166" s="12"/>
    </row>
    <row r="167" spans="1:16" x14ac:dyDescent="0.3">
      <c r="A167" s="2">
        <v>3.3049540664621688E-3</v>
      </c>
      <c r="B1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7" s="5">
        <f>TeknologiOppgangNedgangUnik_Vader[[#This Row],[Conviction KNN]]*TeknologiOppgangNedgangUnik_Vader[[#This Row],[Prediksjon Rett/Feil KNN]]*TeknologiOppgangNedgangUnik_Vader[[#This Row],[Return]]</f>
        <v>2.9758857361381077E-5</v>
      </c>
      <c r="D167">
        <f t="shared" si="5"/>
        <v>101.23217707249523</v>
      </c>
      <c r="E167" s="9">
        <v>42712</v>
      </c>
      <c r="F167">
        <f t="shared" si="4"/>
        <v>16.87202951208252</v>
      </c>
      <c r="P167" s="12"/>
    </row>
    <row r="168" spans="1:16" x14ac:dyDescent="0.3">
      <c r="A168" s="2">
        <v>1.7855314416828665E-4</v>
      </c>
      <c r="B1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8" s="6">
        <f>TeknologiOppgangNedgangUnik_Vader[[#This Row],[Conviction KNN]]*TeknologiOppgangNedgangUnik_Vader[[#This Row],[Prediksjon Rett/Feil KNN]]*TeknologiOppgangNedgangUnik_Vader[[#This Row],[Return]]</f>
        <v>-2.9977843568156765E-4</v>
      </c>
      <c r="D168">
        <f t="shared" si="5"/>
        <v>101.23518962641312</v>
      </c>
      <c r="E168" s="9">
        <v>42713</v>
      </c>
      <c r="F168">
        <f t="shared" si="4"/>
        <v>28.120886007336949</v>
      </c>
      <c r="P168" s="12"/>
    </row>
    <row r="169" spans="1:16" x14ac:dyDescent="0.3">
      <c r="A169" s="2">
        <v>1.0792023684536446E-3</v>
      </c>
      <c r="B1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9" s="5">
        <f>TeknologiOppgangNedgangUnik_Vader[[#This Row],[Conviction KNN]]*TeknologiOppgangNedgangUnik_Vader[[#This Row],[Prediksjon Rett/Feil KNN]]*TeknologiOppgangNedgangUnik_Vader[[#This Row],[Return]]</f>
        <v>-2.0231395071777522E-3</v>
      </c>
      <c r="D169">
        <f t="shared" si="5"/>
        <v>101.20484149963099</v>
      </c>
      <c r="E169" s="9">
        <v>42714</v>
      </c>
      <c r="F169">
        <f t="shared" si="4"/>
        <v>28.11245597211969</v>
      </c>
      <c r="P169" s="12"/>
    </row>
    <row r="170" spans="1:16" x14ac:dyDescent="0.3">
      <c r="A170" s="2">
        <v>7.2833022258399147E-3</v>
      </c>
      <c r="B1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70" s="6">
        <f>TeknologiOppgangNedgangUnik_Vader[[#This Row],[Conviction KNN]]*TeknologiOppgangNedgangUnik_Vader[[#This Row],[Prediksjon Rett/Feil KNN]]*TeknologiOppgangNedgangUnik_Vader[[#This Row],[Return]]</f>
        <v>-8.8503580272757175E-4</v>
      </c>
      <c r="D170">
        <f t="shared" si="5"/>
        <v>101.00008998647542</v>
      </c>
      <c r="E170" s="9">
        <v>42715</v>
      </c>
      <c r="F170">
        <f t="shared" si="4"/>
        <v>39.277812772518182</v>
      </c>
      <c r="P170" s="12"/>
    </row>
    <row r="171" spans="1:16" x14ac:dyDescent="0.3">
      <c r="A171" s="2">
        <v>-2.2758063498709009E-3</v>
      </c>
      <c r="B1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71" s="5">
        <f>TeknologiOppgangNedgangUnik_Vader[[#This Row],[Conviction KNN]]*TeknologiOppgangNedgangUnik_Vader[[#This Row],[Prediksjon Rett/Feil KNN]]*TeknologiOppgangNedgangUnik_Vader[[#This Row],[Return]]</f>
        <v>2.1555275010502781E-3</v>
      </c>
      <c r="D171">
        <f t="shared" si="5"/>
        <v>100.91070129075868</v>
      </c>
      <c r="E171" s="9">
        <v>42716</v>
      </c>
      <c r="F171">
        <f t="shared" si="4"/>
        <v>16.818450215126429</v>
      </c>
      <c r="P171" s="12"/>
    </row>
    <row r="172" spans="1:16" x14ac:dyDescent="0.3">
      <c r="A172" s="2">
        <v>1.2933165006301683E-2</v>
      </c>
      <c r="B1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2" s="6">
        <f>TeknologiOppgangNedgangUnik_Vader[[#This Row],[Conviction KNN]]*TeknologiOppgangNedgangUnik_Vader[[#This Row],[Prediksjon Rett/Feil KNN]]*TeknologiOppgangNedgangUnik_Vader[[#This Row],[Return]]</f>
        <v>-1.3783956301639969E-3</v>
      </c>
      <c r="D172">
        <f t="shared" si="5"/>
        <v>101.12821708254118</v>
      </c>
      <c r="E172" s="9">
        <v>42717</v>
      </c>
      <c r="F172">
        <f t="shared" si="4"/>
        <v>5.6182342823633959</v>
      </c>
      <c r="P172" s="12"/>
    </row>
    <row r="173" spans="1:16" x14ac:dyDescent="0.3">
      <c r="A173" s="2">
        <v>2.4811121342951957E-2</v>
      </c>
      <c r="B1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73" s="5">
        <f>TeknologiOppgangNedgangUnik_Vader[[#This Row],[Conviction KNN]]*TeknologiOppgangNedgangUnik_Vader[[#This Row],[Prediksjon Rett/Feil KNN]]*TeknologiOppgangNedgangUnik_Vader[[#This Row],[Return]]</f>
        <v>-1.8467166472947599E-4</v>
      </c>
      <c r="D173">
        <f t="shared" si="5"/>
        <v>100.98882239002833</v>
      </c>
      <c r="E173" s="9">
        <v>42718</v>
      </c>
      <c r="F173">
        <f t="shared" si="4"/>
        <v>16.831470398338038</v>
      </c>
      <c r="P173" s="12"/>
    </row>
    <row r="174" spans="1:16" x14ac:dyDescent="0.3">
      <c r="A174" s="2">
        <v>-1.1080299883768571E-3</v>
      </c>
      <c r="B1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4" s="6">
        <f>TeknologiOppgangNedgangUnik_Vader[[#This Row],[Conviction KNN]]*TeknologiOppgangNedgangUnik_Vader[[#This Row],[Prediksjon Rett/Feil KNN]]*TeknologiOppgangNedgangUnik_Vader[[#This Row],[Return]]</f>
        <v>-4.383076544508231E-4</v>
      </c>
      <c r="D174">
        <f t="shared" si="5"/>
        <v>100.9701726160785</v>
      </c>
      <c r="E174" s="9">
        <v>42719</v>
      </c>
      <c r="F174">
        <f t="shared" si="4"/>
        <v>5.6094540342265802</v>
      </c>
      <c r="P174" s="12"/>
    </row>
    <row r="175" spans="1:16" x14ac:dyDescent="0.3">
      <c r="A175" s="2">
        <v>7.8895377801148203E-3</v>
      </c>
      <c r="B1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5" s="5">
        <f>TeknologiOppgangNedgangUnik_Vader[[#This Row],[Conviction KNN]]*TeknologiOppgangNedgangUnik_Vader[[#This Row],[Prediksjon Rett/Feil KNN]]*TeknologiOppgangNedgangUnik_Vader[[#This Row],[Return]]</f>
        <v>2.9127895076598478E-4</v>
      </c>
      <c r="D175">
        <f t="shared" si="5"/>
        <v>100.92591661654966</v>
      </c>
      <c r="E175" s="9">
        <v>42720</v>
      </c>
      <c r="F175">
        <f t="shared" si="4"/>
        <v>5.6069953675860891</v>
      </c>
      <c r="P175" s="12"/>
    </row>
    <row r="176" spans="1:16" x14ac:dyDescent="0.3">
      <c r="A176" s="2">
        <v>-5.2430211137877289E-3</v>
      </c>
      <c r="B1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6" s="6">
        <f>TeknologiOppgangNedgangUnik_Vader[[#This Row],[Conviction KNN]]*TeknologiOppgangNedgangUnik_Vader[[#This Row],[Prediksjon Rett/Feil KNN]]*TeknologiOppgangNedgangUnik_Vader[[#This Row],[Return]]</f>
        <v>4.3944728084464093E-4</v>
      </c>
      <c r="D176">
        <f t="shared" si="5"/>
        <v>100.95531421164682</v>
      </c>
      <c r="E176" s="9">
        <v>42721</v>
      </c>
      <c r="F176">
        <f t="shared" si="4"/>
        <v>5.6086285673137093</v>
      </c>
      <c r="P176" s="12"/>
    </row>
    <row r="177" spans="1:16" x14ac:dyDescent="0.3">
      <c r="A177" s="2">
        <v>-7.9100510552035409E-3</v>
      </c>
      <c r="B1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77" s="5">
        <f>TeknologiOppgangNedgangUnik_Vader[[#This Row],[Conviction KNN]]*TeknologiOppgangNedgangUnik_Vader[[#This Row],[Prediksjon Rett/Feil KNN]]*TeknologiOppgangNedgangUnik_Vader[[#This Row],[Return]]</f>
        <v>-1.3667530055494329E-3</v>
      </c>
      <c r="D177">
        <f t="shared" si="5"/>
        <v>100.99967874996395</v>
      </c>
      <c r="E177" s="9">
        <v>42722</v>
      </c>
      <c r="F177">
        <f t="shared" si="4"/>
        <v>28.055466319434402</v>
      </c>
      <c r="P177" s="12"/>
    </row>
    <row r="178" spans="1:16" x14ac:dyDescent="0.3">
      <c r="A178" s="2">
        <v>-4.9203108199779629E-3</v>
      </c>
      <c r="B1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8" s="6">
        <f>TeknologiOppgangNedgangUnik_Vader[[#This Row],[Conviction KNN]]*TeknologiOppgangNedgangUnik_Vader[[#This Row],[Prediksjon Rett/Feil KNN]]*TeknologiOppgangNedgangUnik_Vader[[#This Row],[Return]]</f>
        <v>-1.2164771905978888E-5</v>
      </c>
      <c r="D178">
        <f t="shared" si="5"/>
        <v>100.8616371354729</v>
      </c>
      <c r="E178" s="9">
        <v>42723</v>
      </c>
      <c r="F178">
        <f t="shared" si="4"/>
        <v>5.6034242853040475</v>
      </c>
      <c r="P178" s="12"/>
    </row>
    <row r="179" spans="1:16" x14ac:dyDescent="0.3">
      <c r="A179" s="2">
        <v>2.1896589430762009E-4</v>
      </c>
      <c r="B1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9" s="5">
        <f>TeknologiOppgangNedgangUnik_Vader[[#This Row],[Conviction KNN]]*TeknologiOppgangNedgangUnik_Vader[[#This Row],[Prediksjon Rett/Feil KNN]]*TeknologiOppgangNedgangUnik_Vader[[#This Row],[Return]]</f>
        <v>5.1914469412353505E-4</v>
      </c>
      <c r="D179">
        <f t="shared" si="5"/>
        <v>100.86041017666308</v>
      </c>
      <c r="E179" s="9">
        <v>42724</v>
      </c>
      <c r="F179">
        <f t="shared" si="4"/>
        <v>5.6033561209257234</v>
      </c>
      <c r="P179" s="12"/>
    </row>
    <row r="180" spans="1:16" x14ac:dyDescent="0.3">
      <c r="A180" s="2">
        <v>9.3446044942236354E-3</v>
      </c>
      <c r="B1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0" s="6">
        <f>TeknologiOppgangNedgangUnik_Vader[[#This Row],[Conviction KNN]]*TeknologiOppgangNedgangUnik_Vader[[#This Row],[Prediksjon Rett/Feil KNN]]*TeknologiOppgangNedgangUnik_Vader[[#This Row],[Return]]</f>
        <v>-7.7941868080935099E-4</v>
      </c>
      <c r="D180">
        <f t="shared" si="5"/>
        <v>100.91277132345341</v>
      </c>
      <c r="E180" s="9">
        <v>42725</v>
      </c>
      <c r="F180">
        <f t="shared" si="4"/>
        <v>5.6062650735251864</v>
      </c>
      <c r="P180" s="12"/>
    </row>
    <row r="181" spans="1:16" x14ac:dyDescent="0.3">
      <c r="A181" s="2">
        <v>1.4029536254568325E-2</v>
      </c>
      <c r="B1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1" s="5">
        <f>TeknologiOppgangNedgangUnik_Vader[[#This Row],[Conviction KNN]]*TeknologiOppgangNedgangUnik_Vader[[#This Row],[Prediksjon Rett/Feil KNN]]*TeknologiOppgangNedgangUnik_Vader[[#This Row],[Return]]</f>
        <v>-1.3807376717714495E-4</v>
      </c>
      <c r="D181">
        <f t="shared" si="5"/>
        <v>100.83411802435167</v>
      </c>
      <c r="E181" s="9">
        <v>42726</v>
      </c>
      <c r="F181">
        <f t="shared" si="4"/>
        <v>5.6018954457973118</v>
      </c>
      <c r="P181" s="12"/>
    </row>
    <row r="182" spans="1:16" x14ac:dyDescent="0.3">
      <c r="A182" s="2">
        <v>2.4853278091886105E-3</v>
      </c>
      <c r="B1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82" s="6">
        <f>TeknologiOppgangNedgangUnik_Vader[[#This Row],[Conviction KNN]]*TeknologiOppgangNedgangUnik_Vader[[#This Row],[Prediksjon Rett/Feil KNN]]*TeknologiOppgangNedgangUnik_Vader[[#This Row],[Return]]</f>
        <v>4.6667291781815057E-3</v>
      </c>
      <c r="D182">
        <f t="shared" si="5"/>
        <v>100.82019547781606</v>
      </c>
      <c r="E182" s="9">
        <v>42727</v>
      </c>
      <c r="F182">
        <f t="shared" si="4"/>
        <v>39.207853796928426</v>
      </c>
      <c r="P182" s="12"/>
    </row>
    <row r="183" spans="1:16" x14ac:dyDescent="0.3">
      <c r="A183" s="2">
        <v>1.2000160743895313E-2</v>
      </c>
      <c r="B1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83" s="5">
        <f>TeknologiOppgangNedgangUnik_Vader[[#This Row],[Conviction KNN]]*TeknologiOppgangNedgangUnik_Vader[[#This Row],[Prediksjon Rett/Feil KNN]]*TeknologiOppgangNedgangUnik_Vader[[#This Row],[Return]]</f>
        <v>7.2469305306691262E-3</v>
      </c>
      <c r="D183">
        <f t="shared" si="5"/>
        <v>101.29069602580235</v>
      </c>
      <c r="E183" s="9">
        <v>42728</v>
      </c>
      <c r="F183">
        <f t="shared" si="4"/>
        <v>28.136304451611736</v>
      </c>
      <c r="P183" s="12"/>
    </row>
    <row r="184" spans="1:16" x14ac:dyDescent="0.3">
      <c r="A184" s="2">
        <v>-2.608894991040888E-2</v>
      </c>
      <c r="B1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4" s="6">
        <f>TeknologiOppgangNedgangUnik_Vader[[#This Row],[Conviction KNN]]*TeknologiOppgangNedgangUnik_Vader[[#This Row],[Prediksjon Rett/Feil KNN]]*TeknologiOppgangNedgangUnik_Vader[[#This Row],[Return]]</f>
        <v>9.7254137426852963E-4</v>
      </c>
      <c r="D184">
        <f t="shared" si="5"/>
        <v>102.02474266330447</v>
      </c>
      <c r="E184" s="9">
        <v>42729</v>
      </c>
      <c r="F184">
        <f t="shared" si="4"/>
        <v>5.6680412590724671</v>
      </c>
      <c r="P184" s="12"/>
    </row>
    <row r="185" spans="1:16" x14ac:dyDescent="0.3">
      <c r="A185" s="2">
        <v>1.7505744736833542E-2</v>
      </c>
      <c r="B1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5" s="5">
        <f>TeknologiOppgangNedgangUnik_Vader[[#This Row],[Conviction KNN]]*TeknologiOppgangNedgangUnik_Vader[[#This Row],[Prediksjon Rett/Feil KNN]]*TeknologiOppgangNedgangUnik_Vader[[#This Row],[Return]]</f>
        <v>-7.0913616470209199E-4</v>
      </c>
      <c r="D185">
        <f t="shared" si="5"/>
        <v>102.12396594674362</v>
      </c>
      <c r="E185" s="9">
        <v>42730</v>
      </c>
      <c r="F185">
        <f t="shared" si="4"/>
        <v>5.6735536637079758</v>
      </c>
      <c r="P185" s="12"/>
    </row>
    <row r="186" spans="1:16" x14ac:dyDescent="0.3">
      <c r="A186" s="2">
        <v>-1.2764450964637663E-2</v>
      </c>
      <c r="B1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6" s="6">
        <f>TeknologiOppgangNedgangUnik_Vader[[#This Row],[Conviction KNN]]*TeknologiOppgangNedgangUnik_Vader[[#This Row],[Prediksjon Rett/Feil KNN]]*TeknologiOppgangNedgangUnik_Vader[[#This Row],[Return]]</f>
        <v>-4.7404984050069404E-4</v>
      </c>
      <c r="D186">
        <f t="shared" si="5"/>
        <v>102.05154614920798</v>
      </c>
      <c r="E186" s="9">
        <v>42731</v>
      </c>
      <c r="F186">
        <f t="shared" si="4"/>
        <v>5.6695303416226626</v>
      </c>
      <c r="P186" s="12"/>
    </row>
    <row r="187" spans="1:16" x14ac:dyDescent="0.3">
      <c r="A187" s="2">
        <v>8.532897129012498E-3</v>
      </c>
      <c r="B1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87" s="5">
        <f>TeknologiOppgangNedgangUnik_Vader[[#This Row],[Conviction KNN]]*TeknologiOppgangNedgangUnik_Vader[[#This Row],[Prediksjon Rett/Feil KNN]]*TeknologiOppgangNedgangUnik_Vader[[#This Row],[Return]]</f>
        <v>3.2663154932216706E-3</v>
      </c>
      <c r="D187">
        <f t="shared" si="5"/>
        <v>102.0031686300331</v>
      </c>
      <c r="E187" s="9">
        <v>42732</v>
      </c>
      <c r="F187">
        <f t="shared" si="4"/>
        <v>17.0005281050055</v>
      </c>
      <c r="P187" s="12"/>
    </row>
    <row r="188" spans="1:16" x14ac:dyDescent="0.3">
      <c r="A188" s="2">
        <v>1.9597892959330045E-2</v>
      </c>
      <c r="B1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88" s="6">
        <f>TeknologiOppgangNedgangUnik_Vader[[#This Row],[Conviction KNN]]*TeknologiOppgangNedgangUnik_Vader[[#This Row],[Prediksjon Rett/Feil KNN]]*TeknologiOppgangNedgangUnik_Vader[[#This Row],[Return]]</f>
        <v>5.7277945241729052E-4</v>
      </c>
      <c r="D188">
        <f t="shared" si="5"/>
        <v>102.33634316008708</v>
      </c>
      <c r="E188" s="9">
        <v>42733</v>
      </c>
      <c r="F188">
        <f t="shared" si="4"/>
        <v>28.42676198891305</v>
      </c>
      <c r="P188" s="12"/>
    </row>
    <row r="189" spans="1:16" x14ac:dyDescent="0.3">
      <c r="A189" s="2">
        <v>-2.062006028702248E-3</v>
      </c>
      <c r="B1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89" s="5">
        <f>TeknologiOppgangNedgangUnik_Vader[[#This Row],[Conviction KNN]]*TeknologiOppgangNedgangUnik_Vader[[#This Row],[Prediksjon Rett/Feil KNN]]*TeknologiOppgangNedgangUnik_Vader[[#This Row],[Return]]</f>
        <v>9.9223707254902208E-5</v>
      </c>
      <c r="D189">
        <f t="shared" si="5"/>
        <v>102.39495931468471</v>
      </c>
      <c r="E189" s="9">
        <v>42734</v>
      </c>
      <c r="F189">
        <f t="shared" si="4"/>
        <v>17.065826552447433</v>
      </c>
      <c r="P189" s="12"/>
    </row>
    <row r="190" spans="1:16" x14ac:dyDescent="0.3">
      <c r="A190" s="2">
        <v>5.9534224352941387E-4</v>
      </c>
      <c r="B1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0" s="6">
        <f>TeknologiOppgangNedgangUnik_Vader[[#This Row],[Conviction KNN]]*TeknologiOppgangNedgangUnik_Vader[[#This Row],[Prediksjon Rett/Feil KNN]]*TeknologiOppgangNedgangUnik_Vader[[#This Row],[Return]]</f>
        <v>1.5907430428585862E-4</v>
      </c>
      <c r="D190">
        <f t="shared" si="5"/>
        <v>102.40511932215213</v>
      </c>
      <c r="E190" s="9">
        <v>42735</v>
      </c>
      <c r="F190">
        <f t="shared" si="4"/>
        <v>17.067519887025338</v>
      </c>
      <c r="P190" s="12"/>
    </row>
    <row r="191" spans="1:16" x14ac:dyDescent="0.3">
      <c r="A191" s="2">
        <v>9.5444582571515277E-4</v>
      </c>
      <c r="B1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1" s="5">
        <f>TeknologiOppgangNedgangUnik_Vader[[#This Row],[Conviction KNN]]*TeknologiOppgangNedgangUnik_Vader[[#This Row],[Prediksjon Rett/Feil KNN]]*TeknologiOppgangNedgangUnik_Vader[[#This Row],[Return]]</f>
        <v>7.9634778622461675E-4</v>
      </c>
      <c r="D191">
        <f t="shared" si="5"/>
        <v>102.42140934526361</v>
      </c>
      <c r="E191" s="9">
        <v>42736</v>
      </c>
      <c r="F191">
        <f t="shared" si="4"/>
        <v>5.6900782969590864</v>
      </c>
      <c r="P191" s="12"/>
    </row>
    <row r="192" spans="1:16" x14ac:dyDescent="0.3">
      <c r="A192" s="2">
        <v>1.433426015204311E-2</v>
      </c>
      <c r="B1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2" s="6">
        <f>TeknologiOppgangNedgangUnik_Vader[[#This Row],[Conviction KNN]]*TeknologiOppgangNedgangUnik_Vader[[#This Row],[Prediksjon Rett/Feil KNN]]*TeknologiOppgangNedgangUnik_Vader[[#This Row],[Return]]</f>
        <v>-2.9968039635211376E-3</v>
      </c>
      <c r="D192">
        <f t="shared" si="5"/>
        <v>102.50297240785771</v>
      </c>
      <c r="E192" s="9">
        <v>42737</v>
      </c>
      <c r="F192">
        <f t="shared" si="4"/>
        <v>17.083828734642935</v>
      </c>
      <c r="P192" s="12"/>
    </row>
    <row r="193" spans="1:16" x14ac:dyDescent="0.3">
      <c r="A193" s="2">
        <v>-1.7980823781126844E-2</v>
      </c>
      <c r="B1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93" s="5">
        <f>TeknologiOppgangNedgangUnik_Vader[[#This Row],[Conviction KNN]]*TeknologiOppgangNedgangUnik_Vader[[#This Row],[Prediksjon Rett/Feil KNN]]*TeknologiOppgangNedgangUnik_Vader[[#This Row],[Return]]</f>
        <v>4.2706234659450702E-3</v>
      </c>
      <c r="D193">
        <f t="shared" si="5"/>
        <v>102.19579109387314</v>
      </c>
      <c r="E193" s="9">
        <v>42738</v>
      </c>
      <c r="F193">
        <f t="shared" si="4"/>
        <v>39.74280764761729</v>
      </c>
      <c r="P193" s="12"/>
    </row>
    <row r="194" spans="1:16" x14ac:dyDescent="0.3">
      <c r="A194" s="2">
        <v>-1.0981603198144478E-2</v>
      </c>
      <c r="B1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94" s="6">
        <f>TeknologiOppgangNedgangUnik_Vader[[#This Row],[Conviction KNN]]*TeknologiOppgangNedgangUnik_Vader[[#This Row],[Prediksjon Rett/Feil KNN]]*TeknologiOppgangNedgangUnik_Vader[[#This Row],[Return]]</f>
        <v>7.3093013826265097E-4</v>
      </c>
      <c r="D194">
        <f t="shared" si="5"/>
        <v>102.63223083743945</v>
      </c>
      <c r="E194" s="9">
        <v>42739</v>
      </c>
      <c r="F194">
        <f t="shared" si="4"/>
        <v>28.508953010399821</v>
      </c>
      <c r="P194" s="12"/>
    </row>
    <row r="195" spans="1:16" x14ac:dyDescent="0.3">
      <c r="A195" s="2">
        <v>2.6313484977455461E-3</v>
      </c>
      <c r="B1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95" s="5">
        <f>TeknologiOppgangNedgangUnik_Vader[[#This Row],[Conviction KNN]]*TeknologiOppgangNedgangUnik_Vader[[#This Row],[Prediksjon Rett/Feil KNN]]*TeknologiOppgangNedgangUnik_Vader[[#This Row],[Return]]</f>
        <v>-1.3953590172548751E-3</v>
      </c>
      <c r="D195">
        <f t="shared" si="5"/>
        <v>102.70724782811567</v>
      </c>
      <c r="E195" s="9">
        <v>42740</v>
      </c>
      <c r="F195">
        <f t="shared" si="4"/>
        <v>28.529791063365437</v>
      </c>
      <c r="P195" s="12"/>
    </row>
    <row r="196" spans="1:16" x14ac:dyDescent="0.3">
      <c r="A196" s="2">
        <v>-5.0232924621175555E-3</v>
      </c>
      <c r="B1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6" s="6">
        <f>TeknologiOppgangNedgangUnik_Vader[[#This Row],[Conviction KNN]]*TeknologiOppgangNedgangUnik_Vader[[#This Row],[Prediksjon Rett/Feil KNN]]*TeknologiOppgangNedgangUnik_Vader[[#This Row],[Return]]</f>
        <v>-2.3380196093671039E-4</v>
      </c>
      <c r="D196">
        <f t="shared" si="5"/>
        <v>102.56393434372127</v>
      </c>
      <c r="E196" s="9">
        <v>42741</v>
      </c>
      <c r="F196">
        <f t="shared" ref="F196:F259" si="6">B196*D196</f>
        <v>5.6979963524289561</v>
      </c>
      <c r="P196" s="12"/>
    </row>
    <row r="197" spans="1:16" x14ac:dyDescent="0.3">
      <c r="A197" s="2">
        <v>-4.2084352968607894E-3</v>
      </c>
      <c r="B1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7" s="5">
        <f>TeknologiOppgangNedgangUnik_Vader[[#This Row],[Conviction KNN]]*TeknologiOppgangNedgangUnik_Vader[[#This Row],[Prediksjon Rett/Feil KNN]]*TeknologiOppgangNedgangUnik_Vader[[#This Row],[Return]]</f>
        <v>5.0603014028308916E-4</v>
      </c>
      <c r="D197">
        <f t="shared" ref="D197:D260" si="7">D196+(D196*C196)</f>
        <v>102.53995469475032</v>
      </c>
      <c r="E197" s="9">
        <v>42742</v>
      </c>
      <c r="F197">
        <f t="shared" si="6"/>
        <v>17.089992449125035</v>
      </c>
      <c r="P197" s="12"/>
    </row>
    <row r="198" spans="1:16" x14ac:dyDescent="0.3">
      <c r="A198" s="2">
        <v>3.036180841698538E-3</v>
      </c>
      <c r="B1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8" s="6">
        <f>TeknologiOppgangNedgangUnik_Vader[[#This Row],[Conviction KNN]]*TeknologiOppgangNedgangUnik_Vader[[#This Row],[Prediksjon Rett/Feil KNN]]*TeknologiOppgangNedgangUnik_Vader[[#This Row],[Return]]</f>
        <v>-4.9187766295081907E-4</v>
      </c>
      <c r="D198">
        <f t="shared" si="7"/>
        <v>102.59184300240912</v>
      </c>
      <c r="E198" s="9">
        <v>42743</v>
      </c>
      <c r="F198">
        <f t="shared" si="6"/>
        <v>5.6995468334671706</v>
      </c>
      <c r="P198" s="12"/>
    </row>
    <row r="199" spans="1:16" x14ac:dyDescent="0.3">
      <c r="A199" s="2">
        <v>-8.8537979331147487E-3</v>
      </c>
      <c r="B1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9" s="5">
        <f>TeknologiOppgangNedgangUnik_Vader[[#This Row],[Conviction KNN]]*TeknologiOppgangNedgangUnik_Vader[[#This Row],[Prediksjon Rett/Feil KNN]]*TeknologiOppgangNedgangUnik_Vader[[#This Row],[Return]]</f>
        <v>-1.4507147331330838E-3</v>
      </c>
      <c r="D199">
        <f t="shared" si="7"/>
        <v>102.54138036643528</v>
      </c>
      <c r="E199" s="9">
        <v>42744</v>
      </c>
      <c r="F199">
        <f t="shared" si="6"/>
        <v>17.090230061072528</v>
      </c>
      <c r="P199" s="12"/>
    </row>
    <row r="200" spans="1:16" x14ac:dyDescent="0.3">
      <c r="A200" s="2">
        <v>-8.7042883987985126E-3</v>
      </c>
      <c r="B2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0" s="6">
        <f>TeknologiOppgangNedgangUnik_Vader[[#This Row],[Conviction KNN]]*TeknologiOppgangNedgangUnik_Vader[[#This Row],[Prediksjon Rett/Feil KNN]]*TeknologiOppgangNedgangUnik_Vader[[#This Row],[Return]]</f>
        <v>6.7985272719351872E-4</v>
      </c>
      <c r="D200">
        <f t="shared" si="7"/>
        <v>102.39262207518189</v>
      </c>
      <c r="E200" s="9">
        <v>42745</v>
      </c>
      <c r="F200">
        <f t="shared" si="6"/>
        <v>5.6884790041767683</v>
      </c>
      <c r="P200" s="12"/>
    </row>
    <row r="201" spans="1:16" x14ac:dyDescent="0.3">
      <c r="A201" s="2">
        <v>1.2237349089483344E-2</v>
      </c>
      <c r="B2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1" s="5">
        <f>TeknologiOppgangNedgangUnik_Vader[[#This Row],[Conviction KNN]]*TeknologiOppgangNedgangUnik_Vader[[#This Row],[Prediksjon Rett/Feil KNN]]*TeknologiOppgangNedgangUnik_Vader[[#This Row],[Return]]</f>
        <v>-4.5452236162410444E-3</v>
      </c>
      <c r="D201">
        <f t="shared" si="7"/>
        <v>102.46223397854419</v>
      </c>
      <c r="E201" s="9">
        <v>42746</v>
      </c>
      <c r="F201">
        <f t="shared" si="6"/>
        <v>28.461731660706693</v>
      </c>
      <c r="P201" s="12"/>
    </row>
    <row r="202" spans="1:16" x14ac:dyDescent="0.3">
      <c r="A202" s="2">
        <v>1.6362805018467777E-2</v>
      </c>
      <c r="B2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2" s="6">
        <f>TeknologiOppgangNedgangUnik_Vader[[#This Row],[Conviction KNN]]*TeknologiOppgangNedgangUnik_Vader[[#This Row],[Prediksjon Rett/Feil KNN]]*TeknologiOppgangNedgangUnik_Vader[[#This Row],[Return]]</f>
        <v>-1.1619054749731311E-3</v>
      </c>
      <c r="D202">
        <f t="shared" si="7"/>
        <v>101.99652021289209</v>
      </c>
      <c r="E202" s="9">
        <v>42747</v>
      </c>
      <c r="F202">
        <f t="shared" si="6"/>
        <v>16.999420035481997</v>
      </c>
      <c r="P202" s="12"/>
    </row>
    <row r="203" spans="1:16" x14ac:dyDescent="0.3">
      <c r="A203" s="2">
        <v>-6.9714328498387945E-3</v>
      </c>
      <c r="B2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3" s="5">
        <f>TeknologiOppgangNedgangUnik_Vader[[#This Row],[Conviction KNN]]*TeknologiOppgangNedgangUnik_Vader[[#This Row],[Prediksjon Rett/Feil KNN]]*TeknologiOppgangNedgangUnik_Vader[[#This Row],[Return]]</f>
        <v>3.9547805119139979E-3</v>
      </c>
      <c r="D203">
        <f t="shared" si="7"/>
        <v>101.87800989762853</v>
      </c>
      <c r="E203" s="9">
        <v>42748</v>
      </c>
      <c r="F203">
        <f t="shared" si="6"/>
        <v>28.299447193785674</v>
      </c>
      <c r="P203" s="12"/>
    </row>
    <row r="204" spans="1:16" x14ac:dyDescent="0.3">
      <c r="A204" s="2">
        <v>-1.4237209842890407E-2</v>
      </c>
      <c r="B2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4" s="6">
        <f>TeknologiOppgangNedgangUnik_Vader[[#This Row],[Conviction KNN]]*TeknologiOppgangNedgangUnik_Vader[[#This Row],[Prediksjon Rett/Feil KNN]]*TeknologiOppgangNedgangUnik_Vader[[#This Row],[Return]]</f>
        <v>-2.3366421390904261E-3</v>
      </c>
      <c r="D204">
        <f t="shared" si="7"/>
        <v>102.28091506576425</v>
      </c>
      <c r="E204" s="9">
        <v>42749</v>
      </c>
      <c r="F204">
        <f t="shared" si="6"/>
        <v>5.6822730592091215</v>
      </c>
      <c r="P204" s="12"/>
    </row>
    <row r="205" spans="1:16" x14ac:dyDescent="0.3">
      <c r="A205" s="2">
        <v>4.2059558503627692E-2</v>
      </c>
      <c r="B2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5" s="5">
        <f>TeknologiOppgangNedgangUnik_Vader[[#This Row],[Conviction KNN]]*TeknologiOppgangNedgangUnik_Vader[[#This Row],[Prediksjon Rett/Feil KNN]]*TeknologiOppgangNedgangUnik_Vader[[#This Row],[Return]]</f>
        <v>-9.0680714508756149E-5</v>
      </c>
      <c r="D205">
        <f t="shared" si="7"/>
        <v>102.04192116959685</v>
      </c>
      <c r="E205" s="9">
        <v>42750</v>
      </c>
      <c r="F205">
        <f t="shared" si="6"/>
        <v>28.344978102665763</v>
      </c>
      <c r="P205" s="12"/>
    </row>
    <row r="206" spans="1:16" x14ac:dyDescent="0.3">
      <c r="A206" s="2">
        <v>3.2645057223152247E-4</v>
      </c>
      <c r="B2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6" s="6">
        <f>TeknologiOppgangNedgangUnik_Vader[[#This Row],[Conviction KNN]]*TeknologiOppgangNedgangUnik_Vader[[#This Row],[Prediksjon Rett/Feil KNN]]*TeknologiOppgangNedgangUnik_Vader[[#This Row],[Return]]</f>
        <v>4.2271407980084804E-4</v>
      </c>
      <c r="D206">
        <f t="shared" si="7"/>
        <v>102.03266793527534</v>
      </c>
      <c r="E206" s="9">
        <v>42751</v>
      </c>
      <c r="F206">
        <f t="shared" si="6"/>
        <v>5.6684815519597382</v>
      </c>
      <c r="P206" s="12"/>
    </row>
    <row r="207" spans="1:16" x14ac:dyDescent="0.3">
      <c r="A207" s="2">
        <v>-7.608853436415269E-3</v>
      </c>
      <c r="B2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7" s="5">
        <f>TeknologiOppgangNedgangUnik_Vader[[#This Row],[Conviction KNN]]*TeknologiOppgangNedgangUnik_Vader[[#This Row],[Prediksjon Rett/Feil KNN]]*TeknologiOppgangNedgangUnik_Vader[[#This Row],[Return]]</f>
        <v>2.9137552455889507E-3</v>
      </c>
      <c r="D207">
        <f t="shared" si="7"/>
        <v>102.07579858061122</v>
      </c>
      <c r="E207" s="9">
        <v>42752</v>
      </c>
      <c r="F207">
        <f t="shared" si="6"/>
        <v>17.012633096768518</v>
      </c>
      <c r="P207" s="12"/>
    </row>
    <row r="208" spans="1:16" x14ac:dyDescent="0.3">
      <c r="A208" s="2">
        <v>1.7482531473533722E-2</v>
      </c>
      <c r="B2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8" s="6">
        <f>TeknologiOppgangNedgangUnik_Vader[[#This Row],[Conviction KNN]]*TeknologiOppgangNedgangUnik_Vader[[#This Row],[Prediksjon Rett/Feil KNN]]*TeknologiOppgangNedgangUnik_Vader[[#This Row],[Return]]</f>
        <v>-4.0263101872756481E-3</v>
      </c>
      <c r="D208">
        <f t="shared" si="7"/>
        <v>102.37322247417316</v>
      </c>
      <c r="E208" s="9">
        <v>42753</v>
      </c>
      <c r="F208">
        <f t="shared" si="6"/>
        <v>28.437006242825852</v>
      </c>
      <c r="P208" s="12"/>
    </row>
    <row r="209" spans="1:16" x14ac:dyDescent="0.3">
      <c r="A209" s="2">
        <v>-1.4494716674192347E-2</v>
      </c>
      <c r="B2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9" s="5">
        <f>TeknologiOppgangNedgangUnik_Vader[[#This Row],[Conviction KNN]]*TeknologiOppgangNedgangUnik_Vader[[#This Row],[Prediksjon Rett/Feil KNN]]*TeknologiOppgangNedgangUnik_Vader[[#This Row],[Return]]</f>
        <v>8.3638545903212712E-4</v>
      </c>
      <c r="D209">
        <f t="shared" si="7"/>
        <v>101.96103612562116</v>
      </c>
      <c r="E209" s="9">
        <v>42754</v>
      </c>
      <c r="F209">
        <f t="shared" si="6"/>
        <v>16.993506020936842</v>
      </c>
      <c r="P209" s="12"/>
    </row>
    <row r="210" spans="1:16" x14ac:dyDescent="0.3">
      <c r="A210" s="2">
        <v>5.0183127541927677E-3</v>
      </c>
      <c r="B2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0" s="6">
        <f>TeknologiOppgangNedgangUnik_Vader[[#This Row],[Conviction KNN]]*TeknologiOppgangNedgangUnik_Vader[[#This Row],[Prediksjon Rett/Feil KNN]]*TeknologiOppgangNedgangUnik_Vader[[#This Row],[Return]]</f>
        <v>1.419618786454344E-3</v>
      </c>
      <c r="D210">
        <f t="shared" si="7"/>
        <v>102.04631485362448</v>
      </c>
      <c r="E210" s="9">
        <v>42755</v>
      </c>
      <c r="F210">
        <f t="shared" si="6"/>
        <v>17.00771914227073</v>
      </c>
      <c r="P210" s="12"/>
    </row>
    <row r="211" spans="1:16" x14ac:dyDescent="0.3">
      <c r="A211" s="2">
        <v>8.5177127187260736E-3</v>
      </c>
      <c r="B2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1" s="5">
        <f>TeknologiOppgangNedgangUnik_Vader[[#This Row],[Conviction KNN]]*TeknologiOppgangNedgangUnik_Vader[[#This Row],[Prediksjon Rett/Feil KNN]]*TeknologiOppgangNedgangUnik_Vader[[#This Row],[Return]]</f>
        <v>-3.1664969776800522E-4</v>
      </c>
      <c r="D211">
        <f t="shared" si="7"/>
        <v>102.19118171927911</v>
      </c>
      <c r="E211" s="9">
        <v>42756</v>
      </c>
      <c r="F211">
        <f t="shared" si="6"/>
        <v>5.677287873293281</v>
      </c>
      <c r="P211" s="12"/>
    </row>
    <row r="212" spans="1:16" x14ac:dyDescent="0.3">
      <c r="A212" s="2">
        <v>-5.6996945598240967E-3</v>
      </c>
      <c r="B2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2" s="6">
        <f>TeknologiOppgangNedgangUnik_Vader[[#This Row],[Conviction KNN]]*TeknologiOppgangNedgangUnik_Vader[[#This Row],[Prediksjon Rett/Feil KNN]]*TeknologiOppgangNedgangUnik_Vader[[#This Row],[Return]]</f>
        <v>-6.4959636992229669E-4</v>
      </c>
      <c r="D212">
        <f t="shared" si="7"/>
        <v>102.15882291247316</v>
      </c>
      <c r="E212" s="9">
        <v>42757</v>
      </c>
      <c r="F212">
        <f t="shared" si="6"/>
        <v>17.026470485412176</v>
      </c>
      <c r="P212" s="12"/>
    </row>
    <row r="213" spans="1:16" x14ac:dyDescent="0.3">
      <c r="A213" s="2">
        <v>-3.8975782195337844E-3</v>
      </c>
      <c r="B2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13" s="5">
        <f>TeknologiOppgangNedgangUnik_Vader[[#This Row],[Conviction KNN]]*TeknologiOppgangNedgangUnik_Vader[[#This Row],[Prediksjon Rett/Feil KNN]]*TeknologiOppgangNedgangUnik_Vader[[#This Row],[Return]]</f>
        <v>8.6053293584684339E-3</v>
      </c>
      <c r="D213">
        <f t="shared" si="7"/>
        <v>102.09246091195368</v>
      </c>
      <c r="E213" s="9">
        <v>42758</v>
      </c>
      <c r="F213">
        <f t="shared" si="6"/>
        <v>28.359016919987106</v>
      </c>
      <c r="P213" s="12"/>
    </row>
    <row r="214" spans="1:16" x14ac:dyDescent="0.3">
      <c r="A214" s="2">
        <v>-3.0979185690486393E-2</v>
      </c>
      <c r="B2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4" s="6">
        <f>TeknologiOppgangNedgangUnik_Vader[[#This Row],[Conviction KNN]]*TeknologiOppgangNedgangUnik_Vader[[#This Row],[Prediksjon Rett/Feil KNN]]*TeknologiOppgangNedgangUnik_Vader[[#This Row],[Return]]</f>
        <v>5.8192771192598089E-3</v>
      </c>
      <c r="D214">
        <f t="shared" si="7"/>
        <v>102.97100016311761</v>
      </c>
      <c r="E214" s="9">
        <v>42759</v>
      </c>
      <c r="F214">
        <f t="shared" si="6"/>
        <v>17.161833360519584</v>
      </c>
      <c r="P214" s="12"/>
    </row>
    <row r="215" spans="1:16" x14ac:dyDescent="0.3">
      <c r="A215" s="2">
        <v>3.491566271555889E-2</v>
      </c>
      <c r="B2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5" s="5">
        <f>TeknologiOppgangNedgangUnik_Vader[[#This Row],[Conviction KNN]]*TeknologiOppgangNedgangUnik_Vader[[#This Row],[Prediksjon Rett/Feil KNN]]*TeknologiOppgangNedgangUnik_Vader[[#This Row],[Return]]</f>
        <v>-5.2825707938351232E-4</v>
      </c>
      <c r="D215">
        <f t="shared" si="7"/>
        <v>103.57021694831414</v>
      </c>
      <c r="E215" s="9">
        <v>42760</v>
      </c>
      <c r="F215">
        <f t="shared" si="6"/>
        <v>5.7539009415730042</v>
      </c>
      <c r="P215" s="12"/>
    </row>
    <row r="216" spans="1:16" x14ac:dyDescent="0.3">
      <c r="A216" s="2">
        <v>-9.5086274289032276E-3</v>
      </c>
      <c r="B2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6" s="6">
        <f>TeknologiOppgangNedgangUnik_Vader[[#This Row],[Conviction KNN]]*TeknologiOppgangNedgangUnik_Vader[[#This Row],[Prediksjon Rett/Feil KNN]]*TeknologiOppgangNedgangUnik_Vader[[#This Row],[Return]]</f>
        <v>-3.0822095055449812E-4</v>
      </c>
      <c r="D216">
        <f t="shared" si="7"/>
        <v>103.51550524799791</v>
      </c>
      <c r="E216" s="9">
        <v>42761</v>
      </c>
      <c r="F216">
        <f t="shared" si="6"/>
        <v>17.252584207999632</v>
      </c>
      <c r="P216" s="12"/>
    </row>
    <row r="217" spans="1:16" x14ac:dyDescent="0.3">
      <c r="A217" s="2">
        <v>-1.8493257033269908E-3</v>
      </c>
      <c r="B2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7" s="5">
        <f>TeknologiOppgangNedgangUnik_Vader[[#This Row],[Conviction KNN]]*TeknologiOppgangNedgangUnik_Vader[[#This Row],[Prediksjon Rett/Feil KNN]]*TeknologiOppgangNedgangUnik_Vader[[#This Row],[Return]]</f>
        <v>5.4576554595138242E-3</v>
      </c>
      <c r="D217">
        <f t="shared" si="7"/>
        <v>103.48359960057324</v>
      </c>
      <c r="E217" s="9">
        <v>42762</v>
      </c>
      <c r="F217">
        <f t="shared" si="6"/>
        <v>17.247266600095521</v>
      </c>
      <c r="P217" s="12"/>
    </row>
    <row r="218" spans="1:16" x14ac:dyDescent="0.3">
      <c r="A218" s="2">
        <v>3.2745932757082978E-2</v>
      </c>
      <c r="B2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8" s="6">
        <f>TeknologiOppgangNedgangUnik_Vader[[#This Row],[Conviction KNN]]*TeknologiOppgangNedgangUnik_Vader[[#This Row],[Prediksjon Rett/Feil KNN]]*TeknologiOppgangNedgangUnik_Vader[[#This Row],[Return]]</f>
        <v>-1.6799571218256862E-3</v>
      </c>
      <c r="D218">
        <f t="shared" si="7"/>
        <v>104.04837743290345</v>
      </c>
      <c r="E218" s="9">
        <v>42763</v>
      </c>
      <c r="F218">
        <f t="shared" si="6"/>
        <v>17.341396238817225</v>
      </c>
      <c r="P218" s="12"/>
    </row>
    <row r="219" spans="1:16" x14ac:dyDescent="0.3">
      <c r="A219" s="2">
        <v>-1.0079742730954128E-2</v>
      </c>
      <c r="B2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9" s="5">
        <f>TeknologiOppgangNedgangUnik_Vader[[#This Row],[Conviction KNN]]*TeknologiOppgangNedgangUnik_Vader[[#This Row],[Prediksjon Rett/Feil KNN]]*TeknologiOppgangNedgangUnik_Vader[[#This Row],[Return]]</f>
        <v>-1.5078099561496676E-3</v>
      </c>
      <c r="D219">
        <f t="shared" si="7"/>
        <v>103.87358062022064</v>
      </c>
      <c r="E219" s="9">
        <v>42764</v>
      </c>
      <c r="F219">
        <f t="shared" si="6"/>
        <v>17.312263436703422</v>
      </c>
      <c r="P219" s="12"/>
    </row>
    <row r="220" spans="1:16" x14ac:dyDescent="0.3">
      <c r="A220" s="2">
        <v>-9.0468597368980157E-3</v>
      </c>
      <c r="B2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0" s="6">
        <f>TeknologiOppgangNedgangUnik_Vader[[#This Row],[Conviction KNN]]*TeknologiOppgangNedgangUnik_Vader[[#This Row],[Prediksjon Rett/Feil KNN]]*TeknologiOppgangNedgangUnik_Vader[[#This Row],[Return]]</f>
        <v>-7.9250746295757562E-4</v>
      </c>
      <c r="D220">
        <f t="shared" si="7"/>
        <v>103.71695900118056</v>
      </c>
      <c r="E220" s="9">
        <v>42765</v>
      </c>
      <c r="F220">
        <f t="shared" si="6"/>
        <v>5.7620532778433606</v>
      </c>
      <c r="P220" s="12"/>
    </row>
    <row r="221" spans="1:16" x14ac:dyDescent="0.3">
      <c r="A221" s="2">
        <v>-1.426513433323637E-2</v>
      </c>
      <c r="B2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1" s="5">
        <f>TeknologiOppgangNedgangUnik_Vader[[#This Row],[Conviction KNN]]*TeknologiOppgangNedgangUnik_Vader[[#This Row],[Prediksjon Rett/Feil KNN]]*TeknologiOppgangNedgangUnik_Vader[[#This Row],[Return]]</f>
        <v>1.6628167910516E-3</v>
      </c>
      <c r="D221">
        <f t="shared" si="7"/>
        <v>103.63476253713685</v>
      </c>
      <c r="E221" s="9">
        <v>42766</v>
      </c>
      <c r="F221">
        <f t="shared" si="6"/>
        <v>17.272460422856124</v>
      </c>
      <c r="P221" s="12"/>
    </row>
    <row r="222" spans="1:16" x14ac:dyDescent="0.3">
      <c r="A222" s="2">
        <v>9.9769007463096099E-3</v>
      </c>
      <c r="B2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2" s="6">
        <f>TeknologiOppgangNedgangUnik_Vader[[#This Row],[Conviction KNN]]*TeknologiOppgangNedgangUnik_Vader[[#This Row],[Prediksjon Rett/Feil KNN]]*TeknologiOppgangNedgangUnik_Vader[[#This Row],[Return]]</f>
        <v>-2.2405267813364353E-3</v>
      </c>
      <c r="D222">
        <f t="shared" si="7"/>
        <v>103.80708816042025</v>
      </c>
      <c r="E222" s="9">
        <v>42767</v>
      </c>
      <c r="F222">
        <f t="shared" si="6"/>
        <v>17.301181360070025</v>
      </c>
      <c r="P222" s="12"/>
    </row>
    <row r="223" spans="1:16" x14ac:dyDescent="0.3">
      <c r="A223" s="2">
        <v>1.3443160688018626E-2</v>
      </c>
      <c r="B2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3" s="5">
        <f>TeknologiOppgangNedgangUnik_Vader[[#This Row],[Conviction KNN]]*TeknologiOppgangNedgangUnik_Vader[[#This Row],[Prediksjon Rett/Feil KNN]]*TeknologiOppgangNedgangUnik_Vader[[#This Row],[Return]]</f>
        <v>-5.0438295483639089E-4</v>
      </c>
      <c r="D223">
        <f t="shared" si="7"/>
        <v>103.57450559930427</v>
      </c>
      <c r="E223" s="9">
        <v>42768</v>
      </c>
      <c r="F223">
        <f t="shared" si="6"/>
        <v>5.7541391999613456</v>
      </c>
      <c r="P223" s="12"/>
    </row>
    <row r="224" spans="1:16" x14ac:dyDescent="0.3">
      <c r="A224" s="2">
        <v>-9.0788931870550409E-3</v>
      </c>
      <c r="B2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24" s="6">
        <f>TeknologiOppgangNedgangUnik_Vader[[#This Row],[Conviction KNN]]*TeknologiOppgangNedgangUnik_Vader[[#This Row],[Prediksjon Rett/Feil KNN]]*TeknologiOppgangNedgangUnik_Vader[[#This Row],[Return]]</f>
        <v>7.3721178316890597E-3</v>
      </c>
      <c r="D224">
        <f t="shared" si="7"/>
        <v>103.52226438412438</v>
      </c>
      <c r="E224" s="9">
        <v>42769</v>
      </c>
      <c r="F224">
        <f t="shared" si="6"/>
        <v>40.258658371603886</v>
      </c>
      <c r="P224" s="12"/>
    </row>
    <row r="225" spans="1:16" x14ac:dyDescent="0.3">
      <c r="A225" s="2">
        <v>-1.8956874424343316E-2</v>
      </c>
      <c r="B2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5" s="5">
        <f>TeknologiOppgangNedgangUnik_Vader[[#This Row],[Conviction KNN]]*TeknologiOppgangNedgangUnik_Vader[[#This Row],[Prediksjon Rett/Feil KNN]]*TeknologiOppgangNedgangUnik_Vader[[#This Row],[Return]]</f>
        <v>-1.191096451562618E-3</v>
      </c>
      <c r="D225">
        <f t="shared" si="7"/>
        <v>104.28544271536741</v>
      </c>
      <c r="E225" s="9">
        <v>42770</v>
      </c>
      <c r="F225">
        <f t="shared" si="6"/>
        <v>17.380907119227885</v>
      </c>
      <c r="P225" s="12"/>
    </row>
    <row r="226" spans="1:16" x14ac:dyDescent="0.3">
      <c r="A226" s="2">
        <v>7.1465787093757159E-3</v>
      </c>
      <c r="B2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26" s="6">
        <f>TeknologiOppgangNedgangUnik_Vader[[#This Row],[Conviction KNN]]*TeknologiOppgangNedgangUnik_Vader[[#This Row],[Prediksjon Rett/Feil KNN]]*TeknologiOppgangNedgangUnik_Vader[[#This Row],[Return]]</f>
        <v>2.0540945349903717E-3</v>
      </c>
      <c r="D226">
        <f t="shared" si="7"/>
        <v>104.1612286945995</v>
      </c>
      <c r="E226" s="9">
        <v>42771</v>
      </c>
      <c r="F226">
        <f t="shared" si="6"/>
        <v>40.50714449234421</v>
      </c>
      <c r="P226" s="12"/>
    </row>
    <row r="227" spans="1:16" x14ac:dyDescent="0.3">
      <c r="A227" s="2">
        <v>5.2819573756895328E-3</v>
      </c>
      <c r="B2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7" s="5">
        <f>TeknologiOppgangNedgangUnik_Vader[[#This Row],[Conviction KNN]]*TeknologiOppgangNedgangUnik_Vader[[#This Row],[Prediksjon Rett/Feil KNN]]*TeknologiOppgangNedgangUnik_Vader[[#This Row],[Return]]</f>
        <v>1.7340074623041371E-4</v>
      </c>
      <c r="D227">
        <f t="shared" si="7"/>
        <v>104.37518570521895</v>
      </c>
      <c r="E227" s="9">
        <v>42772</v>
      </c>
      <c r="F227">
        <f t="shared" si="6"/>
        <v>5.7986214280677162</v>
      </c>
      <c r="P227" s="12"/>
    </row>
    <row r="228" spans="1:16" x14ac:dyDescent="0.3">
      <c r="A228" s="2">
        <v>-3.1212134321474483E-3</v>
      </c>
      <c r="B2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8" s="6">
        <f>TeknologiOppgangNedgangUnik_Vader[[#This Row],[Conviction KNN]]*TeknologiOppgangNedgangUnik_Vader[[#This Row],[Prediksjon Rett/Feil KNN]]*TeknologiOppgangNedgangUnik_Vader[[#This Row],[Return]]</f>
        <v>2.1115842043581846E-3</v>
      </c>
      <c r="D228">
        <f t="shared" si="7"/>
        <v>104.39328444030818</v>
      </c>
      <c r="E228" s="9">
        <v>42773</v>
      </c>
      <c r="F228">
        <f t="shared" si="6"/>
        <v>5.7996269133504512</v>
      </c>
      <c r="P228" s="12"/>
    </row>
    <row r="229" spans="1:16" x14ac:dyDescent="0.3">
      <c r="A229" s="2">
        <v>3.8008515678447347E-2</v>
      </c>
      <c r="B2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9" s="5">
        <f>TeknologiOppgangNedgangUnik_Vader[[#This Row],[Conviction KNN]]*TeknologiOppgangNedgangUnik_Vader[[#This Row],[Prediksjon Rett/Feil KNN]]*TeknologiOppgangNedgangUnik_Vader[[#This Row],[Return]]</f>
        <v>-8.7653733831435205E-4</v>
      </c>
      <c r="D229">
        <f t="shared" si="7"/>
        <v>104.6137196507734</v>
      </c>
      <c r="E229" s="9">
        <v>42774</v>
      </c>
      <c r="F229">
        <f t="shared" si="6"/>
        <v>5.8118733139318524</v>
      </c>
      <c r="P229" s="12"/>
    </row>
    <row r="230" spans="1:16" x14ac:dyDescent="0.3">
      <c r="A230" s="2">
        <v>-1.5777672089658346E-2</v>
      </c>
      <c r="B2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30" s="6">
        <f>TeknologiOppgangNedgangUnik_Vader[[#This Row],[Conviction KNN]]*TeknologiOppgangNedgangUnik_Vader[[#This Row],[Prediksjon Rett/Feil KNN]]*TeknologiOppgangNedgangUnik_Vader[[#This Row],[Return]]</f>
        <v>-4.3490225437466173E-3</v>
      </c>
      <c r="D230">
        <f t="shared" si="7"/>
        <v>104.52202181939955</v>
      </c>
      <c r="E230" s="9">
        <v>42775</v>
      </c>
      <c r="F230">
        <f t="shared" si="6"/>
        <v>29.033894949833183</v>
      </c>
      <c r="P230" s="12"/>
    </row>
    <row r="231" spans="1:16" x14ac:dyDescent="0.3">
      <c r="A231" s="2">
        <v>-1.5656481157487839E-2</v>
      </c>
      <c r="B2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1" s="5">
        <f>TeknologiOppgangNedgangUnik_Vader[[#This Row],[Conviction KNN]]*TeknologiOppgangNedgangUnik_Vader[[#This Row],[Prediksjon Rett/Feil KNN]]*TeknologiOppgangNedgangUnik_Vader[[#This Row],[Return]]</f>
        <v>-1.2374903978062991E-3</v>
      </c>
      <c r="D231">
        <f t="shared" si="7"/>
        <v>104.06745319018901</v>
      </c>
      <c r="E231" s="9">
        <v>42776</v>
      </c>
      <c r="F231">
        <f t="shared" si="6"/>
        <v>5.7815251772327194</v>
      </c>
      <c r="P231" s="12"/>
    </row>
    <row r="232" spans="1:16" x14ac:dyDescent="0.3">
      <c r="A232" s="2">
        <v>2.2274827160513398E-2</v>
      </c>
      <c r="B2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2" s="6">
        <f>TeknologiOppgangNedgangUnik_Vader[[#This Row],[Conviction KNN]]*TeknologiOppgangNedgangUnik_Vader[[#This Row],[Prediksjon Rett/Feil KNN]]*TeknologiOppgangNedgangUnik_Vader[[#This Row],[Return]]</f>
        <v>-4.3633286347617538E-4</v>
      </c>
      <c r="D232">
        <f t="shared" si="7"/>
        <v>103.938670716142</v>
      </c>
      <c r="E232" s="9">
        <v>42777</v>
      </c>
      <c r="F232">
        <f t="shared" si="6"/>
        <v>5.7743705953412192</v>
      </c>
      <c r="P232" s="12"/>
    </row>
    <row r="233" spans="1:16" x14ac:dyDescent="0.3">
      <c r="A233" s="2">
        <v>7.853991542571161E-3</v>
      </c>
      <c r="B2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3" s="5">
        <f>TeknologiOppgangNedgangUnik_Vader[[#This Row],[Conviction KNN]]*TeknologiOppgangNedgangUnik_Vader[[#This Row],[Prediksjon Rett/Feil KNN]]*TeknologiOppgangNedgangUnik_Vader[[#This Row],[Return]]</f>
        <v>-9.2707727389123803E-4</v>
      </c>
      <c r="D233">
        <f t="shared" si="7"/>
        <v>103.89331885832252</v>
      </c>
      <c r="E233" s="9">
        <v>42778</v>
      </c>
      <c r="F233">
        <f t="shared" si="6"/>
        <v>5.7718510476845815</v>
      </c>
      <c r="P233" s="12"/>
    </row>
    <row r="234" spans="1:16" x14ac:dyDescent="0.3">
      <c r="A234" s="2">
        <v>1.6687390930042293E-2</v>
      </c>
      <c r="B2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4" s="6">
        <f>TeknologiOppgangNedgangUnik_Vader[[#This Row],[Conviction KNN]]*TeknologiOppgangNedgangUnik_Vader[[#This Row],[Prediksjon Rett/Feil KNN]]*TeknologiOppgangNedgangUnik_Vader[[#This Row],[Return]]</f>
        <v>-8.5450540707841869E-4</v>
      </c>
      <c r="D234">
        <f t="shared" si="7"/>
        <v>103.79700172349983</v>
      </c>
      <c r="E234" s="9">
        <v>42779</v>
      </c>
      <c r="F234">
        <f t="shared" si="6"/>
        <v>5.7665000957499872</v>
      </c>
      <c r="P234" s="12"/>
    </row>
    <row r="235" spans="1:16" x14ac:dyDescent="0.3">
      <c r="A235" s="2">
        <v>1.5381097327411546E-2</v>
      </c>
      <c r="B2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5" s="5">
        <f>TeknologiOppgangNedgangUnik_Vader[[#This Row],[Conviction KNN]]*TeknologiOppgangNedgangUnik_Vader[[#This Row],[Prediksjon Rett/Feil KNN]]*TeknologiOppgangNedgangUnik_Vader[[#This Row],[Return]]</f>
        <v>1.2089414304356739E-4</v>
      </c>
      <c r="D235">
        <f t="shared" si="7"/>
        <v>103.70830662428857</v>
      </c>
      <c r="E235" s="9">
        <v>42780</v>
      </c>
      <c r="F235">
        <f t="shared" si="6"/>
        <v>5.7615725902382504</v>
      </c>
      <c r="P235" s="12"/>
    </row>
    <row r="236" spans="1:16" x14ac:dyDescent="0.3">
      <c r="A236" s="2">
        <v>-2.1760945747842141E-3</v>
      </c>
      <c r="B2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6" s="6">
        <f>TeknologiOppgangNedgangUnik_Vader[[#This Row],[Conviction KNN]]*TeknologiOppgangNedgangUnik_Vader[[#This Row],[Prediksjon Rett/Feil KNN]]*TeknologiOppgangNedgangUnik_Vader[[#This Row],[Return]]</f>
        <v>8.7045036866793693E-4</v>
      </c>
      <c r="D236">
        <f t="shared" si="7"/>
        <v>103.72084435114441</v>
      </c>
      <c r="E236" s="9">
        <v>42781</v>
      </c>
      <c r="F236">
        <f t="shared" si="6"/>
        <v>5.7622691306191305</v>
      </c>
      <c r="P236" s="12"/>
    </row>
    <row r="237" spans="1:16" x14ac:dyDescent="0.3">
      <c r="A237" s="2">
        <v>-1.5668106636022874E-2</v>
      </c>
      <c r="B2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7" s="5">
        <f>TeknologiOppgangNedgangUnik_Vader[[#This Row],[Conviction KNN]]*TeknologiOppgangNedgangUnik_Vader[[#This Row],[Prediksjon Rett/Feil KNN]]*TeknologiOppgangNedgangUnik_Vader[[#This Row],[Return]]</f>
        <v>1.2926343468866179E-3</v>
      </c>
      <c r="D237">
        <f t="shared" si="7"/>
        <v>103.81112819834841</v>
      </c>
      <c r="E237" s="9">
        <v>42782</v>
      </c>
      <c r="F237">
        <f t="shared" si="6"/>
        <v>5.7672848999082422</v>
      </c>
      <c r="P237" s="12"/>
    </row>
    <row r="238" spans="1:16" x14ac:dyDescent="0.3">
      <c r="A238" s="2">
        <v>-2.3267418243959136E-2</v>
      </c>
      <c r="B2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38" s="6">
        <f>TeknologiOppgangNedgangUnik_Vader[[#This Row],[Conviction KNN]]*TeknologiOppgangNedgangUnik_Vader[[#This Row],[Prediksjon Rett/Feil KNN]]*TeknologiOppgangNedgangUnik_Vader[[#This Row],[Return]]</f>
        <v>-2.8868472639853896E-3</v>
      </c>
      <c r="D238">
        <f t="shared" si="7"/>
        <v>103.94531802824665</v>
      </c>
      <c r="E238" s="9">
        <v>42783</v>
      </c>
      <c r="F238">
        <f t="shared" si="6"/>
        <v>17.324219671374422</v>
      </c>
      <c r="P238" s="12"/>
    </row>
    <row r="239" spans="1:16" x14ac:dyDescent="0.3">
      <c r="A239" s="2">
        <v>1.7321083583912357E-2</v>
      </c>
      <c r="B2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39" s="5">
        <f>TeknologiOppgangNedgangUnik_Vader[[#This Row],[Conviction KNN]]*TeknologiOppgangNedgangUnik_Vader[[#This Row],[Prediksjon Rett/Feil KNN]]*TeknologiOppgangNedgangUnik_Vader[[#This Row],[Return]]</f>
        <v>2.659859007392718E-3</v>
      </c>
      <c r="D239">
        <f t="shared" si="7"/>
        <v>103.64524377129271</v>
      </c>
      <c r="E239" s="9">
        <v>42784</v>
      </c>
      <c r="F239">
        <f t="shared" si="6"/>
        <v>28.790345492025725</v>
      </c>
      <c r="P239" s="12"/>
    </row>
    <row r="240" spans="1:16" x14ac:dyDescent="0.3">
      <c r="A240" s="2">
        <v>9.5754924266137943E-3</v>
      </c>
      <c r="B2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0" s="6">
        <f>TeknologiOppgangNedgangUnik_Vader[[#This Row],[Conviction KNN]]*TeknologiOppgangNedgangUnik_Vader[[#This Row],[Prediksjon Rett/Feil KNN]]*TeknologiOppgangNedgangUnik_Vader[[#This Row],[Return]]</f>
        <v>1.0821357599742428E-4</v>
      </c>
      <c r="D240">
        <f t="shared" si="7"/>
        <v>103.9209255065112</v>
      </c>
      <c r="E240" s="9">
        <v>42785</v>
      </c>
      <c r="F240">
        <f t="shared" si="6"/>
        <v>5.7733847503617302</v>
      </c>
      <c r="P240" s="12"/>
    </row>
    <row r="241" spans="1:16" x14ac:dyDescent="0.3">
      <c r="A241" s="2">
        <v>-1.9478443679536381E-3</v>
      </c>
      <c r="B2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1" s="5">
        <f>TeknologiOppgangNedgangUnik_Vader[[#This Row],[Conviction KNN]]*TeknologiOppgangNedgangUnik_Vader[[#This Row],[Prediksjon Rett/Feil KNN]]*TeknologiOppgangNedgangUnik_Vader[[#This Row],[Return]]</f>
        <v>1.3394439878926139E-3</v>
      </c>
      <c r="D241">
        <f t="shared" si="7"/>
        <v>103.93217116148122</v>
      </c>
      <c r="E241" s="9">
        <v>42786</v>
      </c>
      <c r="F241">
        <f t="shared" si="6"/>
        <v>5.7740095089711758</v>
      </c>
      <c r="P241" s="12"/>
    </row>
    <row r="242" spans="1:16" x14ac:dyDescent="0.3">
      <c r="A242" s="2">
        <v>2.4109991782067065E-2</v>
      </c>
      <c r="B2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42" s="6">
        <f>TeknologiOppgangNedgangUnik_Vader[[#This Row],[Conviction KNN]]*TeknologiOppgangNedgangUnik_Vader[[#This Row],[Prediksjon Rett/Feil KNN]]*TeknologiOppgangNedgangUnik_Vader[[#This Row],[Return]]</f>
        <v>-6.588333985903751E-3</v>
      </c>
      <c r="D242">
        <f t="shared" si="7"/>
        <v>104.0713824832921</v>
      </c>
      <c r="E242" s="9">
        <v>42787</v>
      </c>
      <c r="F242">
        <f t="shared" si="6"/>
        <v>40.472204299057999</v>
      </c>
      <c r="P242" s="12"/>
    </row>
    <row r="243" spans="1:16" x14ac:dyDescent="0.3">
      <c r="A243" s="2">
        <v>-1.6941430249466805E-2</v>
      </c>
      <c r="B2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3" s="5">
        <f>TeknologiOppgangNedgangUnik_Vader[[#This Row],[Conviction KNN]]*TeknologiOppgangNedgangUnik_Vader[[#This Row],[Prediksjon Rett/Feil KNN]]*TeknologiOppgangNedgangUnik_Vader[[#This Row],[Return]]</f>
        <v>-1.6486305936351069E-3</v>
      </c>
      <c r="D243">
        <f t="shared" si="7"/>
        <v>103.38572545711743</v>
      </c>
      <c r="E243" s="9">
        <v>42788</v>
      </c>
      <c r="F243">
        <f t="shared" si="6"/>
        <v>5.7436514142842983</v>
      </c>
      <c r="P243" s="12"/>
    </row>
    <row r="244" spans="1:16" x14ac:dyDescent="0.3">
      <c r="A244" s="2">
        <v>2.967535068543194E-2</v>
      </c>
      <c r="B2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4" s="6">
        <f>TeknologiOppgangNedgangUnik_Vader[[#This Row],[Conviction KNN]]*TeknologiOppgangNedgangUnik_Vader[[#This Row],[Prediksjon Rett/Feil KNN]]*TeknologiOppgangNedgangUnik_Vader[[#This Row],[Return]]</f>
        <v>-1.5068153622812151E-3</v>
      </c>
      <c r="D244">
        <f t="shared" si="7"/>
        <v>103.21528058718367</v>
      </c>
      <c r="E244" s="9">
        <v>42789</v>
      </c>
      <c r="F244">
        <f t="shared" si="6"/>
        <v>5.7341822548435344</v>
      </c>
      <c r="P244" s="12"/>
    </row>
    <row r="245" spans="1:16" x14ac:dyDescent="0.3">
      <c r="A245" s="2">
        <v>-2.7122676521061886E-2</v>
      </c>
      <c r="B2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5" s="5">
        <f>TeknologiOppgangNedgangUnik_Vader[[#This Row],[Conviction KNN]]*TeknologiOppgangNedgangUnik_Vader[[#This Row],[Prediksjon Rett/Feil KNN]]*TeknologiOppgangNedgangUnik_Vader[[#This Row],[Return]]</f>
        <v>9.9824029319972238E-4</v>
      </c>
      <c r="D245">
        <f t="shared" si="7"/>
        <v>103.05975421677273</v>
      </c>
      <c r="E245" s="9">
        <v>42790</v>
      </c>
      <c r="F245">
        <f t="shared" si="6"/>
        <v>5.7255419009318151</v>
      </c>
      <c r="P245" s="12"/>
    </row>
    <row r="246" spans="1:16" x14ac:dyDescent="0.3">
      <c r="A246" s="2">
        <v>1.7968325277595013E-2</v>
      </c>
      <c r="B2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6" s="6">
        <f>TeknologiOppgangNedgangUnik_Vader[[#This Row],[Conviction KNN]]*TeknologiOppgangNedgangUnik_Vader[[#This Row],[Prediksjon Rett/Feil KNN]]*TeknologiOppgangNedgangUnik_Vader[[#This Row],[Return]]</f>
        <v>-4.2709368094056861E-4</v>
      </c>
      <c r="D246">
        <f t="shared" si="7"/>
        <v>103.16263261603918</v>
      </c>
      <c r="E246" s="9">
        <v>42791</v>
      </c>
      <c r="F246">
        <f t="shared" si="6"/>
        <v>5.7312573675577285</v>
      </c>
      <c r="P246" s="12"/>
    </row>
    <row r="247" spans="1:16" x14ac:dyDescent="0.3">
      <c r="A247" s="2">
        <v>7.6876862569302392E-3</v>
      </c>
      <c r="B2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47" s="5">
        <f>TeknologiOppgangNedgangUnik_Vader[[#This Row],[Conviction KNN]]*TeknologiOppgangNedgangUnik_Vader[[#This Row],[Prediksjon Rett/Feil KNN]]*TeknologiOppgangNedgangUnik_Vader[[#This Row],[Return]]</f>
        <v>4.4846588991885361E-4</v>
      </c>
      <c r="D247">
        <f t="shared" si="7"/>
        <v>103.11857250753967</v>
      </c>
      <c r="E247" s="9">
        <v>42792</v>
      </c>
      <c r="F247">
        <f t="shared" si="6"/>
        <v>17.186428751256592</v>
      </c>
      <c r="P247" s="12"/>
    </row>
    <row r="248" spans="1:16" x14ac:dyDescent="0.3">
      <c r="A248" s="2">
        <v>-2.6907953395131244E-3</v>
      </c>
      <c r="B2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8" s="6">
        <f>TeknologiOppgangNedgangUnik_Vader[[#This Row],[Conviction KNN]]*TeknologiOppgangNedgangUnik_Vader[[#This Row],[Prediksjon Rett/Feil KNN]]*TeknologiOppgangNedgangUnik_Vader[[#This Row],[Return]]</f>
        <v>-1.1817488395182241E-3</v>
      </c>
      <c r="D248">
        <f t="shared" si="7"/>
        <v>103.16481766992642</v>
      </c>
      <c r="E248" s="9">
        <v>42793</v>
      </c>
      <c r="F248">
        <f t="shared" si="6"/>
        <v>5.7313787594403536</v>
      </c>
      <c r="P248" s="12"/>
    </row>
    <row r="249" spans="1:16" x14ac:dyDescent="0.3">
      <c r="A249" s="2">
        <v>2.1271479111328047E-2</v>
      </c>
      <c r="B2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9" s="5">
        <f>TeknologiOppgangNedgangUnik_Vader[[#This Row],[Conviction KNN]]*TeknologiOppgangNedgangUnik_Vader[[#This Row],[Prediksjon Rett/Feil KNN]]*TeknologiOppgangNedgangUnik_Vader[[#This Row],[Return]]</f>
        <v>-5.1170295512885594E-4</v>
      </c>
      <c r="D249">
        <f t="shared" si="7"/>
        <v>103.04290276636587</v>
      </c>
      <c r="E249" s="9">
        <v>42794</v>
      </c>
      <c r="F249">
        <f t="shared" si="6"/>
        <v>5.7246057092425451</v>
      </c>
      <c r="P249" s="12"/>
    </row>
    <row r="250" spans="1:16" x14ac:dyDescent="0.3">
      <c r="A250" s="2">
        <v>9.2106531923194113E-3</v>
      </c>
      <c r="B2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0" s="6">
        <f>TeknologiOppgangNedgangUnik_Vader[[#This Row],[Conviction KNN]]*TeknologiOppgangNedgangUnik_Vader[[#This Row],[Prediksjon Rett/Feil KNN]]*TeknologiOppgangNedgangUnik_Vader[[#This Row],[Return]]</f>
        <v>-6.9248149472631775E-4</v>
      </c>
      <c r="D250">
        <f t="shared" si="7"/>
        <v>102.99017540851527</v>
      </c>
      <c r="E250" s="9">
        <v>42795</v>
      </c>
      <c r="F250">
        <f t="shared" si="6"/>
        <v>17.165029234752527</v>
      </c>
      <c r="P250" s="12"/>
    </row>
    <row r="251" spans="1:16" x14ac:dyDescent="0.3">
      <c r="A251" s="2">
        <v>-4.154888968357911E-3</v>
      </c>
      <c r="B2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1" s="5">
        <f>TeknologiOppgangNedgangUnik_Vader[[#This Row],[Conviction KNN]]*TeknologiOppgangNedgangUnik_Vader[[#This Row],[Prediksjon Rett/Feil KNN]]*TeknologiOppgangNedgangUnik_Vader[[#This Row],[Return]]</f>
        <v>-1.7644907941716519E-3</v>
      </c>
      <c r="D251">
        <f t="shared" si="7"/>
        <v>102.91885661790626</v>
      </c>
      <c r="E251" s="9">
        <v>42796</v>
      </c>
      <c r="F251">
        <f t="shared" si="6"/>
        <v>5.7177142565503445</v>
      </c>
      <c r="P251" s="12"/>
    </row>
    <row r="252" spans="1:16" x14ac:dyDescent="0.3">
      <c r="A252" s="2">
        <v>3.1760834295089753E-2</v>
      </c>
      <c r="B2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52" s="6">
        <f>TeknologiOppgangNedgangUnik_Vader[[#This Row],[Conviction KNN]]*TeknologiOppgangNedgangUnik_Vader[[#This Row],[Prediksjon Rett/Feil KNN]]*TeknologiOppgangNedgangUnik_Vader[[#This Row],[Return]]</f>
        <v>-6.3231808393877939E-3</v>
      </c>
      <c r="D252">
        <f t="shared" si="7"/>
        <v>102.7372572428573</v>
      </c>
      <c r="E252" s="9">
        <v>42797</v>
      </c>
      <c r="F252">
        <f t="shared" si="6"/>
        <v>28.538127011904777</v>
      </c>
      <c r="P252" s="12"/>
    </row>
    <row r="253" spans="1:16" x14ac:dyDescent="0.3">
      <c r="A253" s="2">
        <v>2.2763451021796079E-2</v>
      </c>
      <c r="B2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3" s="5">
        <f>TeknologiOppgangNedgangUnik_Vader[[#This Row],[Conviction KNN]]*TeknologiOppgangNedgangUnik_Vader[[#This Row],[Prediksjon Rett/Feil KNN]]*TeknologiOppgangNedgangUnik_Vader[[#This Row],[Return]]</f>
        <v>2.2593766103364268E-3</v>
      </c>
      <c r="D253">
        <f t="shared" si="7"/>
        <v>102.08763098636801</v>
      </c>
      <c r="E253" s="9">
        <v>42798</v>
      </c>
      <c r="F253">
        <f t="shared" si="6"/>
        <v>5.6715350547982197</v>
      </c>
      <c r="P253" s="12"/>
    </row>
    <row r="254" spans="1:16" x14ac:dyDescent="0.3">
      <c r="A254" s="2">
        <v>4.0668778986055705E-2</v>
      </c>
      <c r="B2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4" s="6">
        <f>TeknologiOppgangNedgangUnik_Vader[[#This Row],[Conviction KNN]]*TeknologiOppgangNedgangUnik_Vader[[#This Row],[Prediksjon Rett/Feil KNN]]*TeknologiOppgangNedgangUnik_Vader[[#This Row],[Return]]</f>
        <v>-1.4983223784517565E-3</v>
      </c>
      <c r="D254">
        <f t="shared" si="7"/>
        <v>102.31828539202327</v>
      </c>
      <c r="E254" s="9">
        <v>42799</v>
      </c>
      <c r="F254">
        <f t="shared" si="6"/>
        <v>17.053047565337195</v>
      </c>
      <c r="P254" s="12"/>
    </row>
    <row r="255" spans="1:16" x14ac:dyDescent="0.3">
      <c r="A255" s="2">
        <v>8.9899342707105492E-3</v>
      </c>
      <c r="B2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5" s="5">
        <f>TeknologiOppgangNedgangUnik_Vader[[#This Row],[Conviction KNN]]*TeknologiOppgangNedgangUnik_Vader[[#This Row],[Prediksjon Rett/Feil KNN]]*TeknologiOppgangNedgangUnik_Vader[[#This Row],[Return]]</f>
        <v>9.4059460250305871E-3</v>
      </c>
      <c r="D255">
        <f t="shared" si="7"/>
        <v>102.16497961529559</v>
      </c>
      <c r="E255" s="9">
        <v>42800</v>
      </c>
      <c r="F255">
        <f t="shared" si="6"/>
        <v>17.027496602549249</v>
      </c>
      <c r="P255" s="12"/>
    </row>
    <row r="256" spans="1:16" x14ac:dyDescent="0.3">
      <c r="A256" s="2">
        <v>-5.6435676150183578E-2</v>
      </c>
      <c r="B2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6" s="6">
        <f>TeknologiOppgangNedgangUnik_Vader[[#This Row],[Conviction KNN]]*TeknologiOppgangNedgangUnik_Vader[[#This Row],[Prediksjon Rett/Feil KNN]]*TeknologiOppgangNedgangUnik_Vader[[#This Row],[Return]]</f>
        <v>3.3087583595994851E-4</v>
      </c>
      <c r="D256">
        <f t="shared" si="7"/>
        <v>103.12593789920541</v>
      </c>
      <c r="E256" s="9">
        <v>42801</v>
      </c>
      <c r="F256">
        <f t="shared" si="6"/>
        <v>17.187656316534216</v>
      </c>
      <c r="P256" s="12"/>
    </row>
    <row r="257" spans="1:16" x14ac:dyDescent="0.3">
      <c r="A257" s="2">
        <v>-1.985255015759693E-3</v>
      </c>
      <c r="B2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7" s="5">
        <f>TeknologiOppgangNedgangUnik_Vader[[#This Row],[Conviction KNN]]*TeknologiOppgangNedgangUnik_Vader[[#This Row],[Prediksjon Rett/Feil KNN]]*TeknologiOppgangNedgangUnik_Vader[[#This Row],[Return]]</f>
        <v>4.5161489370810164E-4</v>
      </c>
      <c r="D257">
        <f t="shared" si="7"/>
        <v>103.16005978011697</v>
      </c>
      <c r="E257" s="9">
        <v>42802</v>
      </c>
      <c r="F257">
        <f t="shared" si="6"/>
        <v>5.7311144322287175</v>
      </c>
      <c r="P257" s="12"/>
    </row>
    <row r="258" spans="1:16" x14ac:dyDescent="0.3">
      <c r="A258" s="2">
        <v>8.1290680867458342E-3</v>
      </c>
      <c r="B2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8" s="6">
        <f>TeknologiOppgangNedgangUnik_Vader[[#This Row],[Conviction KNN]]*TeknologiOppgangNedgangUnik_Vader[[#This Row],[Prediksjon Rett/Feil KNN]]*TeknologiOppgangNedgangUnik_Vader[[#This Row],[Return]]</f>
        <v>-8.3469977877307679E-4</v>
      </c>
      <c r="D258">
        <f t="shared" si="7"/>
        <v>103.20664839954948</v>
      </c>
      <c r="E258" s="9">
        <v>42803</v>
      </c>
      <c r="F258">
        <f t="shared" si="6"/>
        <v>17.201108066591562</v>
      </c>
      <c r="P258" s="12"/>
    </row>
    <row r="259" spans="1:16" x14ac:dyDescent="0.3">
      <c r="A259" s="2">
        <v>5.0081986726384659E-3</v>
      </c>
      <c r="B2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9" s="5">
        <f>TeknologiOppgangNedgangUnik_Vader[[#This Row],[Conviction KNN]]*TeknologiOppgangNedgangUnik_Vader[[#This Row],[Prediksjon Rett/Feil KNN]]*TeknologiOppgangNedgangUnik_Vader[[#This Row],[Return]]</f>
        <v>1.0659401435429367E-3</v>
      </c>
      <c r="D259">
        <f t="shared" si="7"/>
        <v>103.12050183296246</v>
      </c>
      <c r="E259" s="9">
        <v>42804</v>
      </c>
      <c r="F259">
        <f t="shared" si="6"/>
        <v>5.7289167684979114</v>
      </c>
      <c r="P259" s="12"/>
    </row>
    <row r="260" spans="1:16" x14ac:dyDescent="0.3">
      <c r="A260" s="2">
        <v>-1.9186922583772872E-2</v>
      </c>
      <c r="B2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0" s="6">
        <f>TeknologiOppgangNedgangUnik_Vader[[#This Row],[Conviction KNN]]*TeknologiOppgangNedgangUnik_Vader[[#This Row],[Prediksjon Rett/Feil KNN]]*TeknologiOppgangNedgangUnik_Vader[[#This Row],[Return]]</f>
        <v>6.9937456744051873E-4</v>
      </c>
      <c r="D260">
        <f t="shared" si="7"/>
        <v>103.23042211548851</v>
      </c>
      <c r="E260" s="9">
        <v>42805</v>
      </c>
      <c r="F260">
        <f t="shared" ref="F260:F323" si="8">B260*D260</f>
        <v>5.7350234508604698</v>
      </c>
      <c r="P260" s="12"/>
    </row>
    <row r="261" spans="1:16" x14ac:dyDescent="0.3">
      <c r="A261" s="2">
        <v>1.2588742213929345E-2</v>
      </c>
      <c r="B2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1" s="5">
        <f>TeknologiOppgangNedgangUnik_Vader[[#This Row],[Conviction KNN]]*TeknologiOppgangNedgangUnik_Vader[[#This Row],[Prediksjon Rett/Feil KNN]]*TeknologiOppgangNedgangUnik_Vader[[#This Row],[Return]]</f>
        <v>1.3976931912926824E-3</v>
      </c>
      <c r="D261">
        <f t="shared" ref="D261:D324" si="9">D260+(D260*C260)</f>
        <v>103.30261884730223</v>
      </c>
      <c r="E261" s="9">
        <v>42806</v>
      </c>
      <c r="F261">
        <f t="shared" si="8"/>
        <v>5.739034380405676</v>
      </c>
      <c r="P261" s="12"/>
    </row>
    <row r="262" spans="1:16" x14ac:dyDescent="0.3">
      <c r="A262" s="2">
        <v>-2.5158477443268296E-2</v>
      </c>
      <c r="B2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2" s="6">
        <f>TeknologiOppgangNedgangUnik_Vader[[#This Row],[Conviction KNN]]*TeknologiOppgangNedgangUnik_Vader[[#This Row],[Prediksjon Rett/Feil KNN]]*TeknologiOppgangNedgangUnik_Vader[[#This Row],[Return]]</f>
        <v>-2.8917743023526479E-4</v>
      </c>
      <c r="D262">
        <f t="shared" si="9"/>
        <v>103.44700421430781</v>
      </c>
      <c r="E262" s="9">
        <v>42807</v>
      </c>
      <c r="F262">
        <f t="shared" si="8"/>
        <v>5.7470557896837642</v>
      </c>
      <c r="P262" s="12"/>
    </row>
    <row r="263" spans="1:16" x14ac:dyDescent="0.3">
      <c r="A263" s="2">
        <v>5.2051937442347688E-3</v>
      </c>
      <c r="B2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3" s="5">
        <f>TeknologiOppgangNedgangUnik_Vader[[#This Row],[Conviction KNN]]*TeknologiOppgangNedgangUnik_Vader[[#This Row],[Prediksjon Rett/Feil KNN]]*TeknologiOppgangNedgangUnik_Vader[[#This Row],[Return]]</f>
        <v>4.3854890046298378E-4</v>
      </c>
      <c r="D263">
        <f t="shared" si="9"/>
        <v>103.41708967546359</v>
      </c>
      <c r="E263" s="9">
        <v>42808</v>
      </c>
      <c r="F263">
        <f t="shared" si="8"/>
        <v>5.7453938708590853</v>
      </c>
      <c r="P263" s="12"/>
    </row>
    <row r="264" spans="1:16" x14ac:dyDescent="0.3">
      <c r="A264" s="2">
        <v>-7.8938802083337121E-3</v>
      </c>
      <c r="B2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64" s="6">
        <f>TeknologiOppgangNedgangUnik_Vader[[#This Row],[Conviction KNN]]*TeknologiOppgangNedgangUnik_Vader[[#This Row],[Prediksjon Rett/Feil KNN]]*TeknologiOppgangNedgangUnik_Vader[[#This Row],[Return]]</f>
        <v>-2.1959910254048492E-3</v>
      </c>
      <c r="D264">
        <f t="shared" si="9"/>
        <v>103.46244312642985</v>
      </c>
      <c r="E264" s="9">
        <v>42809</v>
      </c>
      <c r="F264">
        <f t="shared" si="8"/>
        <v>17.243740521071622</v>
      </c>
      <c r="P264" s="12"/>
    </row>
    <row r="265" spans="1:16" x14ac:dyDescent="0.3">
      <c r="A265" s="2">
        <v>-1.3175946152429108E-2</v>
      </c>
      <c r="B2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5" s="5">
        <f>TeknologiOppgangNedgangUnik_Vader[[#This Row],[Conviction KNN]]*TeknologiOppgangNedgangUnik_Vader[[#This Row],[Prediksjon Rett/Feil KNN]]*TeknologiOppgangNedgangUnik_Vader[[#This Row],[Return]]</f>
        <v>-4.6958641307710017E-4</v>
      </c>
      <c r="D265">
        <f t="shared" si="9"/>
        <v>103.23524052985775</v>
      </c>
      <c r="E265" s="9">
        <v>42810</v>
      </c>
      <c r="F265">
        <f t="shared" si="8"/>
        <v>5.7352911405476492</v>
      </c>
      <c r="P265" s="12"/>
    </row>
    <row r="266" spans="1:16" x14ac:dyDescent="0.3">
      <c r="A266" s="2">
        <v>-8.4525554353878079E-3</v>
      </c>
      <c r="B2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66" s="6">
        <f>TeknologiOppgangNedgangUnik_Vader[[#This Row],[Conviction KNN]]*TeknologiOppgangNedgangUnik_Vader[[#This Row],[Prediksjon Rett/Feil KNN]]*TeknologiOppgangNedgangUnik_Vader[[#This Row],[Return]]</f>
        <v>1.076184368074856E-3</v>
      </c>
      <c r="D266">
        <f t="shared" si="9"/>
        <v>103.18676266355418</v>
      </c>
      <c r="E266" s="9">
        <v>42811</v>
      </c>
      <c r="F266">
        <f t="shared" si="8"/>
        <v>28.662989628765022</v>
      </c>
      <c r="P266" s="12"/>
    </row>
    <row r="267" spans="1:16" x14ac:dyDescent="0.3">
      <c r="A267" s="2">
        <v>3.8742637250694851E-3</v>
      </c>
      <c r="B2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67" s="5">
        <f>TeknologiOppgangNedgangUnik_Vader[[#This Row],[Conviction KNN]]*TeknologiOppgangNedgangUnik_Vader[[#This Row],[Prediksjon Rett/Feil KNN]]*TeknologiOppgangNedgangUnik_Vader[[#This Row],[Return]]</f>
        <v>-9.4445122612851068E-4</v>
      </c>
      <c r="D267">
        <f t="shared" si="9"/>
        <v>103.29781064452494</v>
      </c>
      <c r="E267" s="9">
        <v>42812</v>
      </c>
      <c r="F267">
        <f t="shared" si="8"/>
        <v>17.216301774087473</v>
      </c>
      <c r="P267" s="12"/>
    </row>
    <row r="268" spans="1:16" x14ac:dyDescent="0.3">
      <c r="A268" s="2">
        <v>5.6667073567710701E-3</v>
      </c>
      <c r="B2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8" s="6">
        <f>TeknologiOppgangNedgangUnik_Vader[[#This Row],[Conviction KNN]]*TeknologiOppgangNedgangUnik_Vader[[#This Row],[Prediksjon Rett/Feil KNN]]*TeknologiOppgangNedgangUnik_Vader[[#This Row],[Return]]</f>
        <v>-1.0162390909681566E-3</v>
      </c>
      <c r="D268">
        <f t="shared" si="9"/>
        <v>103.20025090060533</v>
      </c>
      <c r="E268" s="9">
        <v>42813</v>
      </c>
      <c r="F268">
        <f t="shared" si="8"/>
        <v>5.7333472722558483</v>
      </c>
      <c r="P268" s="12"/>
    </row>
    <row r="269" spans="1:16" x14ac:dyDescent="0.3">
      <c r="A269" s="2">
        <v>-1.8292303637426829E-2</v>
      </c>
      <c r="B2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9" s="5">
        <f>TeknologiOppgangNedgangUnik_Vader[[#This Row],[Conviction KNN]]*TeknologiOppgangNedgangUnik_Vader[[#This Row],[Prediksjon Rett/Feil KNN]]*TeknologiOppgangNedgangUnik_Vader[[#This Row],[Return]]</f>
        <v>6.669250394572933E-4</v>
      </c>
      <c r="D269">
        <f t="shared" si="9"/>
        <v>103.09537477144241</v>
      </c>
      <c r="E269" s="9">
        <v>42814</v>
      </c>
      <c r="F269">
        <f t="shared" si="8"/>
        <v>5.7275208206356858</v>
      </c>
      <c r="P269" s="12"/>
    </row>
    <row r="270" spans="1:16" x14ac:dyDescent="0.3">
      <c r="A270" s="2">
        <v>-1.2004650710231286E-2</v>
      </c>
      <c r="B2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0" s="6">
        <f>TeknologiOppgangNedgangUnik_Vader[[#This Row],[Conviction KNN]]*TeknologiOppgangNedgangUnik_Vader[[#This Row],[Prediksjon Rett/Feil KNN]]*TeknologiOppgangNedgangUnik_Vader[[#This Row],[Return]]</f>
        <v>5.9170040620808086E-4</v>
      </c>
      <c r="D270">
        <f t="shared" si="9"/>
        <v>103.16413165832972</v>
      </c>
      <c r="E270" s="9">
        <v>42815</v>
      </c>
      <c r="F270">
        <f t="shared" si="8"/>
        <v>5.7313406476849815</v>
      </c>
      <c r="P270" s="12"/>
    </row>
    <row r="271" spans="1:16" x14ac:dyDescent="0.3">
      <c r="A271" s="2">
        <v>-1.065060731174546E-2</v>
      </c>
      <c r="B2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1" s="5">
        <f>TeknologiOppgangNedgangUnik_Vader[[#This Row],[Conviction KNN]]*TeknologiOppgangNedgangUnik_Vader[[#This Row],[Prediksjon Rett/Feil KNN]]*TeknologiOppgangNedgangUnik_Vader[[#This Row],[Return]]</f>
        <v>-1.2044818617636525E-3</v>
      </c>
      <c r="D271">
        <f t="shared" si="9"/>
        <v>103.22517391693806</v>
      </c>
      <c r="E271" s="9">
        <v>42816</v>
      </c>
      <c r="F271">
        <f t="shared" si="8"/>
        <v>28.673659421371656</v>
      </c>
      <c r="P271" s="12"/>
    </row>
    <row r="272" spans="1:16" x14ac:dyDescent="0.3">
      <c r="A272" s="2">
        <v>4.336134702349153E-3</v>
      </c>
      <c r="B2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2" s="6">
        <f>TeknologiOppgangNedgangUnik_Vader[[#This Row],[Conviction KNN]]*TeknologiOppgangNedgangUnik_Vader[[#This Row],[Prediksjon Rett/Feil KNN]]*TeknologiOppgangNedgangUnik_Vader[[#This Row],[Return]]</f>
        <v>1.1270568052621352E-3</v>
      </c>
      <c r="D272">
        <f t="shared" si="9"/>
        <v>103.10084106727771</v>
      </c>
      <c r="E272" s="9">
        <v>42817</v>
      </c>
      <c r="F272">
        <f t="shared" si="8"/>
        <v>5.7278245037376472</v>
      </c>
      <c r="P272" s="12"/>
    </row>
    <row r="273" spans="1:16" x14ac:dyDescent="0.3">
      <c r="A273" s="2">
        <v>2.0287022494718445E-2</v>
      </c>
      <c r="B2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3" s="5">
        <f>TeknologiOppgangNedgangUnik_Vader[[#This Row],[Conviction KNN]]*TeknologiOppgangNedgangUnik_Vader[[#This Row],[Prediksjon Rett/Feil KNN]]*TeknologiOppgangNedgangUnik_Vader[[#This Row],[Return]]</f>
        <v>-4.1507083455225908E-4</v>
      </c>
      <c r="D273">
        <f t="shared" si="9"/>
        <v>103.21704157183083</v>
      </c>
      <c r="E273" s="9">
        <v>42818</v>
      </c>
      <c r="F273">
        <f t="shared" si="8"/>
        <v>28.671400436619649</v>
      </c>
      <c r="P273" s="12"/>
    </row>
    <row r="274" spans="1:16" x14ac:dyDescent="0.3">
      <c r="A274" s="2">
        <v>1.4942550043881341E-3</v>
      </c>
      <c r="B2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4" s="6">
        <f>TeknologiOppgangNedgangUnik_Vader[[#This Row],[Conviction KNN]]*TeknologiOppgangNedgangUnik_Vader[[#This Row],[Prediksjon Rett/Feil KNN]]*TeknologiOppgangNedgangUnik_Vader[[#This Row],[Return]]</f>
        <v>-5.129897730802754E-4</v>
      </c>
      <c r="D274">
        <f t="shared" si="9"/>
        <v>103.17419918824559</v>
      </c>
      <c r="E274" s="9">
        <v>42819</v>
      </c>
      <c r="F274">
        <f t="shared" si="8"/>
        <v>5.7318999549025298</v>
      </c>
      <c r="P274" s="12"/>
    </row>
    <row r="275" spans="1:16" x14ac:dyDescent="0.3">
      <c r="A275" s="2">
        <v>9.2338159154449623E-3</v>
      </c>
      <c r="B2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5" s="5">
        <f>TeknologiOppgangNedgangUnik_Vader[[#This Row],[Conviction KNN]]*TeknologiOppgangNedgangUnik_Vader[[#This Row],[Prediksjon Rett/Feil KNN]]*TeknologiOppgangNedgangUnik_Vader[[#This Row],[Return]]</f>
        <v>4.0145348396406046E-3</v>
      </c>
      <c r="D275">
        <f t="shared" si="9"/>
        <v>103.12127187921628</v>
      </c>
      <c r="E275" s="9">
        <v>42820</v>
      </c>
      <c r="F275">
        <f t="shared" si="8"/>
        <v>28.644797744226718</v>
      </c>
      <c r="P275" s="12"/>
    </row>
    <row r="276" spans="1:16" x14ac:dyDescent="0.3">
      <c r="A276" s="2">
        <v>-1.445232542270619E-2</v>
      </c>
      <c r="B2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76" s="6">
        <f>TeknologiOppgangNedgangUnik_Vader[[#This Row],[Conviction KNN]]*TeknologiOppgangNedgangUnik_Vader[[#This Row],[Prediksjon Rett/Feil KNN]]*TeknologiOppgangNedgangUnik_Vader[[#This Row],[Return]]</f>
        <v>1.2689515496090041E-3</v>
      </c>
      <c r="D276">
        <f t="shared" si="9"/>
        <v>103.53525581788344</v>
      </c>
      <c r="E276" s="9">
        <v>42821</v>
      </c>
      <c r="F276">
        <f t="shared" si="8"/>
        <v>40.26371059584352</v>
      </c>
      <c r="P276" s="12"/>
    </row>
    <row r="277" spans="1:16" x14ac:dyDescent="0.3">
      <c r="A277" s="2">
        <v>-3.2630182704231564E-3</v>
      </c>
      <c r="B2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7" s="5">
        <f>TeknologiOppgangNedgangUnik_Vader[[#This Row],[Conviction KNN]]*TeknologiOppgangNedgangUnik_Vader[[#This Row],[Prediksjon Rett/Feil KNN]]*TeknologiOppgangNedgangUnik_Vader[[#This Row],[Return]]</f>
        <v>5.6389082785948794E-4</v>
      </c>
      <c r="D277">
        <f t="shared" si="9"/>
        <v>103.6666370411927</v>
      </c>
      <c r="E277" s="9">
        <v>42822</v>
      </c>
      <c r="F277">
        <f t="shared" si="8"/>
        <v>5.7592576133995914</v>
      </c>
      <c r="P277" s="12"/>
    </row>
    <row r="278" spans="1:16" x14ac:dyDescent="0.3">
      <c r="A278" s="2">
        <v>1.0150034901470789E-2</v>
      </c>
      <c r="B2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8" s="6">
        <f>TeknologiOppgangNedgangUnik_Vader[[#This Row],[Conviction KNN]]*TeknologiOppgangNedgangUnik_Vader[[#This Row],[Prediksjon Rett/Feil KNN]]*TeknologiOppgangNedgangUnik_Vader[[#This Row],[Return]]</f>
        <v>-6.7238191292644093E-4</v>
      </c>
      <c r="D278">
        <f t="shared" si="9"/>
        <v>103.72509370697527</v>
      </c>
      <c r="E278" s="9">
        <v>42823</v>
      </c>
      <c r="F278">
        <f t="shared" si="8"/>
        <v>5.7625052059430679</v>
      </c>
      <c r="P278" s="12"/>
    </row>
    <row r="279" spans="1:16" x14ac:dyDescent="0.3">
      <c r="A279" s="2">
        <v>-1.2102874432675943E-2</v>
      </c>
      <c r="B2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79" s="5">
        <f>TeknologiOppgangNedgangUnik_Vader[[#This Row],[Conviction KNN]]*TeknologiOppgangNedgangUnik_Vader[[#This Row],[Prediksjon Rett/Feil KNN]]*TeknologiOppgangNedgangUnik_Vader[[#This Row],[Return]]</f>
        <v>3.3045123990045605E-4</v>
      </c>
      <c r="D279">
        <f t="shared" si="9"/>
        <v>103.6553508300501</v>
      </c>
      <c r="E279" s="9">
        <v>42824</v>
      </c>
      <c r="F279">
        <f t="shared" si="8"/>
        <v>17.275891805008332</v>
      </c>
      <c r="P279" s="12"/>
    </row>
    <row r="280" spans="1:16" x14ac:dyDescent="0.3">
      <c r="A280" s="2">
        <v>-1.9827074394027384E-3</v>
      </c>
      <c r="B2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0" s="6">
        <f>TeknologiOppgangNedgangUnik_Vader[[#This Row],[Conviction KNN]]*TeknologiOppgangNedgangUnik_Vader[[#This Row],[Prediksjon Rett/Feil KNN]]*TeknologiOppgangNedgangUnik_Vader[[#This Row],[Return]]</f>
        <v>4.4038997329311577E-4</v>
      </c>
      <c r="D280">
        <f t="shared" si="9"/>
        <v>103.6896038692542</v>
      </c>
      <c r="E280" s="9">
        <v>42825</v>
      </c>
      <c r="F280">
        <f t="shared" si="8"/>
        <v>17.281600644875681</v>
      </c>
      <c r="P280" s="12"/>
    </row>
    <row r="281" spans="1:16" x14ac:dyDescent="0.3">
      <c r="A281" s="2">
        <v>2.6423398397586975E-3</v>
      </c>
      <c r="B2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1" s="5">
        <f>TeknologiOppgangNedgangUnik_Vader[[#This Row],[Conviction KNN]]*TeknologiOppgangNedgangUnik_Vader[[#This Row],[Prediksjon Rett/Feil KNN]]*TeknologiOppgangNedgangUnik_Vader[[#This Row],[Return]]</f>
        <v>-3.737222713275385E-3</v>
      </c>
      <c r="D281">
        <f t="shared" si="9"/>
        <v>103.73526773113295</v>
      </c>
      <c r="E281" s="9">
        <v>42826</v>
      </c>
      <c r="F281">
        <f t="shared" si="8"/>
        <v>17.289211288522139</v>
      </c>
      <c r="P281" s="12"/>
    </row>
    <row r="282" spans="1:16" x14ac:dyDescent="0.3">
      <c r="A282" s="2">
        <v>-2.2423336279652335E-2</v>
      </c>
      <c r="B2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82" s="6">
        <f>TeknologiOppgangNedgangUnik_Vader[[#This Row],[Conviction KNN]]*TeknologiOppgangNedgangUnik_Vader[[#This Row],[Prediksjon Rett/Feil KNN]]*TeknologiOppgangNedgangUnik_Vader[[#This Row],[Return]]</f>
        <v>2.1050894364311491E-3</v>
      </c>
      <c r="D282">
        <f t="shared" si="9"/>
        <v>103.34758593240046</v>
      </c>
      <c r="E282" s="9">
        <v>42827</v>
      </c>
      <c r="F282">
        <f t="shared" si="8"/>
        <v>28.707662759000101</v>
      </c>
      <c r="P282" s="12"/>
    </row>
    <row r="283" spans="1:16" x14ac:dyDescent="0.3">
      <c r="A283" s="2">
        <v>-7.5783219711521447E-3</v>
      </c>
      <c r="B2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3" s="5">
        <f>TeknologiOppgangNedgangUnik_Vader[[#This Row],[Conviction KNN]]*TeknologiOppgangNedgangUnik_Vader[[#This Row],[Prediksjon Rett/Feil KNN]]*TeknologiOppgangNedgangUnik_Vader[[#This Row],[Return]]</f>
        <v>1.307227548193138E-4</v>
      </c>
      <c r="D283">
        <f t="shared" si="9"/>
        <v>103.56514184382742</v>
      </c>
      <c r="E283" s="9">
        <v>42828</v>
      </c>
      <c r="F283">
        <f t="shared" si="8"/>
        <v>5.7536189913237425</v>
      </c>
      <c r="P283" s="12"/>
    </row>
    <row r="284" spans="1:16" x14ac:dyDescent="0.3">
      <c r="A284" s="2">
        <v>2.3530095867476497E-3</v>
      </c>
      <c r="B2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4" s="6">
        <f>TeknologiOppgangNedgangUnik_Vader[[#This Row],[Conviction KNN]]*TeknologiOppgangNedgangUnik_Vader[[#This Row],[Prediksjon Rett/Feil KNN]]*TeknologiOppgangNedgangUnik_Vader[[#This Row],[Return]]</f>
        <v>1.4234930718636028E-3</v>
      </c>
      <c r="D284">
        <f t="shared" si="9"/>
        <v>103.5786801644725</v>
      </c>
      <c r="E284" s="9">
        <v>42829</v>
      </c>
      <c r="F284">
        <f t="shared" si="8"/>
        <v>17.2631133607454</v>
      </c>
      <c r="P284" s="12"/>
    </row>
    <row r="285" spans="1:16" x14ac:dyDescent="0.3">
      <c r="A285" s="2">
        <v>8.5409584311816264E-3</v>
      </c>
      <c r="B2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5" s="5">
        <f>TeknologiOppgangNedgangUnik_Vader[[#This Row],[Conviction KNN]]*TeknologiOppgangNedgangUnik_Vader[[#This Row],[Prediksjon Rett/Feil KNN]]*TeknologiOppgangNedgangUnik_Vader[[#This Row],[Return]]</f>
        <v>4.6293518847663099E-4</v>
      </c>
      <c r="D285">
        <f t="shared" si="9"/>
        <v>103.72612369807941</v>
      </c>
      <c r="E285" s="9">
        <v>42830</v>
      </c>
      <c r="F285">
        <f t="shared" si="8"/>
        <v>5.7625624276710745</v>
      </c>
      <c r="P285" s="12"/>
    </row>
    <row r="286" spans="1:16" x14ac:dyDescent="0.3">
      <c r="A286" s="2">
        <v>-8.3328333925793627E-3</v>
      </c>
      <c r="B2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6" s="6">
        <f>TeknologiOppgangNedgangUnik_Vader[[#This Row],[Conviction KNN]]*TeknologiOppgangNedgangUnik_Vader[[#This Row],[Prediksjon Rett/Feil KNN]]*TeknologiOppgangNedgangUnik_Vader[[#This Row],[Return]]</f>
        <v>5.3119624820713047E-4</v>
      </c>
      <c r="D286">
        <f t="shared" si="9"/>
        <v>103.77414217070353</v>
      </c>
      <c r="E286" s="9">
        <v>42831</v>
      </c>
      <c r="F286">
        <f t="shared" si="8"/>
        <v>5.7652301205946372</v>
      </c>
      <c r="P286" s="12"/>
    </row>
    <row r="287" spans="1:16" x14ac:dyDescent="0.3">
      <c r="A287" s="2">
        <v>9.5615324677283536E-3</v>
      </c>
      <c r="B2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7" s="5">
        <f>TeknologiOppgangNedgangUnik_Vader[[#This Row],[Conviction KNN]]*TeknologiOppgangNedgangUnik_Vader[[#This Row],[Prediksjon Rett/Feil KNN]]*TeknologiOppgangNedgangUnik_Vader[[#This Row],[Return]]</f>
        <v>-2.5682319651832434E-4</v>
      </c>
      <c r="D287">
        <f t="shared" si="9"/>
        <v>103.82926660568552</v>
      </c>
      <c r="E287" s="9">
        <v>42832</v>
      </c>
      <c r="F287">
        <f t="shared" si="8"/>
        <v>5.7682925892047479</v>
      </c>
      <c r="P287" s="12"/>
    </row>
    <row r="288" spans="1:16" x14ac:dyDescent="0.3">
      <c r="A288" s="2">
        <v>-4.6228175373298408E-3</v>
      </c>
      <c r="B2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8" s="6">
        <f>TeknologiOppgangNedgangUnik_Vader[[#This Row],[Conviction KNN]]*TeknologiOppgangNedgangUnik_Vader[[#This Row],[Prediksjon Rett/Feil KNN]]*TeknologiOppgangNedgangUnik_Vader[[#This Row],[Return]]</f>
        <v>3.9500880307892549E-4</v>
      </c>
      <c r="D288">
        <f t="shared" si="9"/>
        <v>103.80260084154369</v>
      </c>
      <c r="E288" s="9">
        <v>42833</v>
      </c>
      <c r="F288">
        <f t="shared" si="8"/>
        <v>5.7668111578635353</v>
      </c>
      <c r="P288" s="12"/>
    </row>
    <row r="289" spans="1:16" x14ac:dyDescent="0.3">
      <c r="A289" s="2">
        <v>7.1101584554206622E-3</v>
      </c>
      <c r="B2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9" s="5">
        <f>TeknologiOppgangNedgangUnik_Vader[[#This Row],[Conviction KNN]]*TeknologiOppgangNedgangUnik_Vader[[#This Row],[Prediksjon Rett/Feil KNN]]*TeknologiOppgangNedgangUnik_Vader[[#This Row],[Return]]</f>
        <v>-3.5453952589612977E-4</v>
      </c>
      <c r="D289">
        <f t="shared" si="9"/>
        <v>103.84360378265859</v>
      </c>
      <c r="E289" s="9">
        <v>42834</v>
      </c>
      <c r="F289">
        <f t="shared" si="8"/>
        <v>5.7690890990365853</v>
      </c>
      <c r="P289" s="12"/>
    </row>
    <row r="290" spans="1:16" x14ac:dyDescent="0.3">
      <c r="A290" s="2">
        <v>-6.3817114661303392E-3</v>
      </c>
      <c r="B2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0" s="6">
        <f>TeknologiOppgangNedgangUnik_Vader[[#This Row],[Conviction KNN]]*TeknologiOppgangNedgangUnik_Vader[[#This Row],[Prediksjon Rett/Feil KNN]]*TeknologiOppgangNedgangUnik_Vader[[#This Row],[Return]]</f>
        <v>2.7057395453481038E-4</v>
      </c>
      <c r="D290">
        <f t="shared" si="9"/>
        <v>103.80678712060615</v>
      </c>
      <c r="E290" s="9">
        <v>42835</v>
      </c>
      <c r="F290">
        <f t="shared" si="8"/>
        <v>5.7670437289225607</v>
      </c>
      <c r="P290" s="12"/>
    </row>
    <row r="291" spans="1:16" x14ac:dyDescent="0.3">
      <c r="A291" s="2">
        <v>4.8703311816265899E-3</v>
      </c>
      <c r="B2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1" s="5">
        <f>TeknologiOppgangNedgangUnik_Vader[[#This Row],[Conviction KNN]]*TeknologiOppgangNedgangUnik_Vader[[#This Row],[Prediksjon Rett/Feil KNN]]*TeknologiOppgangNedgangUnik_Vader[[#This Row],[Return]]</f>
        <v>3.9651904749487274E-4</v>
      </c>
      <c r="D291">
        <f t="shared" si="9"/>
        <v>103.83487453350492</v>
      </c>
      <c r="E291" s="9">
        <v>42836</v>
      </c>
      <c r="F291">
        <f t="shared" si="8"/>
        <v>5.7686041407502699</v>
      </c>
      <c r="P291" s="12"/>
    </row>
    <row r="292" spans="1:16" x14ac:dyDescent="0.3">
      <c r="A292" s="2">
        <v>-7.1373428549077137E-3</v>
      </c>
      <c r="B2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2" s="6">
        <f>TeknologiOppgangNedgangUnik_Vader[[#This Row],[Conviction KNN]]*TeknologiOppgangNedgangUnik_Vader[[#This Row],[Prediksjon Rett/Feil KNN]]*TeknologiOppgangNedgangUnik_Vader[[#This Row],[Return]]</f>
        <v>-2.7126933411195266E-4</v>
      </c>
      <c r="D292">
        <f t="shared" si="9"/>
        <v>103.87604703905168</v>
      </c>
      <c r="E292" s="9">
        <v>42837</v>
      </c>
      <c r="F292">
        <f t="shared" si="8"/>
        <v>5.7708915021695351</v>
      </c>
      <c r="P292" s="12"/>
    </row>
    <row r="293" spans="1:16" x14ac:dyDescent="0.3">
      <c r="A293" s="2">
        <v>-4.8828480140151505E-3</v>
      </c>
      <c r="B2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3" s="5">
        <f>TeknologiOppgangNedgangUnik_Vader[[#This Row],[Conviction KNN]]*TeknologiOppgangNedgangUnik_Vader[[#This Row],[Prediksjon Rett/Feil KNN]]*TeknologiOppgangNedgangUnik_Vader[[#This Row],[Return]]</f>
        <v>7.2099994517073383E-4</v>
      </c>
      <c r="D293">
        <f t="shared" si="9"/>
        <v>103.84786865294122</v>
      </c>
      <c r="E293" s="9">
        <v>42838</v>
      </c>
      <c r="F293">
        <f t="shared" si="8"/>
        <v>17.307978108823519</v>
      </c>
      <c r="P293" s="12"/>
    </row>
    <row r="294" spans="1:16" x14ac:dyDescent="0.3">
      <c r="A294" s="2">
        <v>4.3259996710244076E-3</v>
      </c>
      <c r="B2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4" s="6">
        <f>TeknologiOppgangNedgangUnik_Vader[[#This Row],[Conviction KNN]]*TeknologiOppgangNedgangUnik_Vader[[#This Row],[Prediksjon Rett/Feil KNN]]*TeknologiOppgangNedgangUnik_Vader[[#This Row],[Return]]</f>
        <v>-4.4644844637125686E-4</v>
      </c>
      <c r="D294">
        <f t="shared" si="9"/>
        <v>103.92274296054609</v>
      </c>
      <c r="E294" s="9">
        <v>42839</v>
      </c>
      <c r="F294">
        <f t="shared" si="8"/>
        <v>5.7734857200303349</v>
      </c>
      <c r="P294" s="12"/>
    </row>
    <row r="295" spans="1:16" x14ac:dyDescent="0.3">
      <c r="A295" s="2">
        <v>-8.0360720346826283E-3</v>
      </c>
      <c r="B2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5" s="5">
        <f>TeknologiOppgangNedgangUnik_Vader[[#This Row],[Conviction KNN]]*TeknologiOppgangNedgangUnik_Vader[[#This Row],[Prediksjon Rett/Feil KNN]]*TeknologiOppgangNedgangUnik_Vader[[#This Row],[Return]]</f>
        <v>-2.2317902627383749E-5</v>
      </c>
      <c r="D295">
        <f t="shared" si="9"/>
        <v>103.87634681340872</v>
      </c>
      <c r="E295" s="9">
        <v>42840</v>
      </c>
      <c r="F295">
        <f t="shared" si="8"/>
        <v>5.7709081563004814</v>
      </c>
      <c r="P295" s="12"/>
    </row>
    <row r="296" spans="1:16" x14ac:dyDescent="0.3">
      <c r="A296" s="2">
        <v>-4.017222472929077E-4</v>
      </c>
      <c r="B2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6" s="6">
        <f>TeknologiOppgangNedgangUnik_Vader[[#This Row],[Conviction KNN]]*TeknologiOppgangNedgangUnik_Vader[[#This Row],[Prediksjon Rett/Feil KNN]]*TeknologiOppgangNedgangUnik_Vader[[#This Row],[Return]]</f>
        <v>-5.927408847924301E-4</v>
      </c>
      <c r="D296">
        <f t="shared" si="9"/>
        <v>103.87402851121524</v>
      </c>
      <c r="E296" s="9">
        <v>42841</v>
      </c>
      <c r="F296">
        <f t="shared" si="8"/>
        <v>17.312338085202523</v>
      </c>
      <c r="P296" s="12"/>
    </row>
    <row r="297" spans="1:16" x14ac:dyDescent="0.3">
      <c r="A297" s="2">
        <v>-3.5564453087545841E-3</v>
      </c>
      <c r="B2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97" s="5">
        <f>TeknologiOppgangNedgangUnik_Vader[[#This Row],[Conviction KNN]]*TeknologiOppgangNedgangUnik_Vader[[#This Row],[Prediksjon Rett/Feil KNN]]*TeknologiOppgangNedgangUnik_Vader[[#This Row],[Return]]</f>
        <v>2.6368611121775857E-3</v>
      </c>
      <c r="D297">
        <f t="shared" si="9"/>
        <v>103.81245812764855</v>
      </c>
      <c r="E297" s="9">
        <v>42842</v>
      </c>
      <c r="F297">
        <f t="shared" si="8"/>
        <v>28.836793924346793</v>
      </c>
      <c r="P297" s="12"/>
    </row>
    <row r="298" spans="1:16" x14ac:dyDescent="0.3">
      <c r="A298" s="2">
        <v>-9.4927000038393175E-3</v>
      </c>
      <c r="B2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8" s="6">
        <f>TeknologiOppgangNedgangUnik_Vader[[#This Row],[Conviction KNN]]*TeknologiOppgangNedgangUnik_Vader[[#This Row],[Prediksjon Rett/Feil KNN]]*TeknologiOppgangNedgangUnik_Vader[[#This Row],[Return]]</f>
        <v>1.1262041283829926E-3</v>
      </c>
      <c r="D298">
        <f t="shared" si="9"/>
        <v>104.08619716144491</v>
      </c>
      <c r="E298" s="9">
        <v>42843</v>
      </c>
      <c r="F298">
        <f t="shared" si="8"/>
        <v>17.347699526907469</v>
      </c>
      <c r="P298" s="12"/>
    </row>
    <row r="299" spans="1:16" x14ac:dyDescent="0.3">
      <c r="A299" s="2">
        <v>6.7572247702979626E-3</v>
      </c>
      <c r="B2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9" s="5">
        <f>TeknologiOppgangNedgangUnik_Vader[[#This Row],[Conviction KNN]]*TeknologiOppgangNedgangUnik_Vader[[#This Row],[Prediksjon Rett/Feil KNN]]*TeknologiOppgangNedgangUnik_Vader[[#This Row],[Return]]</f>
        <v>-2.1908595016051813E-4</v>
      </c>
      <c r="D299">
        <f t="shared" si="9"/>
        <v>104.20341946639581</v>
      </c>
      <c r="E299" s="9">
        <v>42844</v>
      </c>
      <c r="F299">
        <f t="shared" si="8"/>
        <v>5.7890788592442091</v>
      </c>
      <c r="P299" s="12"/>
    </row>
    <row r="300" spans="1:16" x14ac:dyDescent="0.3">
      <c r="A300" s="2">
        <v>-3.9435471028893285E-3</v>
      </c>
      <c r="B3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00" s="6">
        <f>TeknologiOppgangNedgangUnik_Vader[[#This Row],[Conviction KNN]]*TeknologiOppgangNedgangUnik_Vader[[#This Row],[Prediksjon Rett/Feil KNN]]*TeknologiOppgangNedgangUnik_Vader[[#This Row],[Return]]</f>
        <v>-3.5384500549508934E-4</v>
      </c>
      <c r="D300">
        <f t="shared" si="9"/>
        <v>104.18058996123204</v>
      </c>
      <c r="E300" s="9">
        <v>42845</v>
      </c>
      <c r="F300">
        <f t="shared" si="8"/>
        <v>40.51467387381242</v>
      </c>
      <c r="P300" s="12"/>
    </row>
    <row r="301" spans="1:16" x14ac:dyDescent="0.3">
      <c r="A301" s="2">
        <v>-9.0988715698737347E-4</v>
      </c>
      <c r="B3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1" s="5">
        <f>TeknologiOppgangNedgangUnik_Vader[[#This Row],[Conviction KNN]]*TeknologiOppgangNedgangUnik_Vader[[#This Row],[Prediksjon Rett/Feil KNN]]*TeknologiOppgangNedgangUnik_Vader[[#This Row],[Return]]</f>
        <v>1.2976688535698788E-4</v>
      </c>
      <c r="D301">
        <f t="shared" si="9"/>
        <v>104.14372617980473</v>
      </c>
      <c r="E301" s="9">
        <v>42846</v>
      </c>
      <c r="F301">
        <f t="shared" si="8"/>
        <v>5.7857625655447036</v>
      </c>
      <c r="P301" s="12"/>
    </row>
    <row r="302" spans="1:16" x14ac:dyDescent="0.3">
      <c r="A302" s="2">
        <v>2.3358039364257833E-3</v>
      </c>
      <c r="B3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2" s="6">
        <f>TeknologiOppgangNedgangUnik_Vader[[#This Row],[Conviction KNN]]*TeknologiOppgangNedgangUnik_Vader[[#This Row],[Prediksjon Rett/Feil KNN]]*TeknologiOppgangNedgangUnik_Vader[[#This Row],[Return]]</f>
        <v>1.4324422493340887E-4</v>
      </c>
      <c r="D302">
        <f t="shared" si="9"/>
        <v>104.15724058678056</v>
      </c>
      <c r="E302" s="9">
        <v>42847</v>
      </c>
      <c r="F302">
        <f t="shared" si="8"/>
        <v>17.359540097796742</v>
      </c>
      <c r="P302" s="12"/>
    </row>
    <row r="303" spans="1:16" x14ac:dyDescent="0.3">
      <c r="A303" s="2">
        <v>8.5946534960045418E-4</v>
      </c>
      <c r="B3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3" s="5">
        <f>TeknologiOppgangNedgangUnik_Vader[[#This Row],[Conviction KNN]]*TeknologiOppgangNedgangUnik_Vader[[#This Row],[Prediksjon Rett/Feil KNN]]*TeknologiOppgangNedgangUnik_Vader[[#This Row],[Return]]</f>
        <v>4.4122225996376813E-4</v>
      </c>
      <c r="D303">
        <f t="shared" si="9"/>
        <v>104.17216050997962</v>
      </c>
      <c r="E303" s="9">
        <v>42848</v>
      </c>
      <c r="F303">
        <f t="shared" si="8"/>
        <v>5.7873422505544196</v>
      </c>
      <c r="P303" s="12"/>
    </row>
    <row r="304" spans="1:16" x14ac:dyDescent="0.3">
      <c r="A304" s="2">
        <v>7.9420006793478309E-3</v>
      </c>
      <c r="B3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4" s="6">
        <f>TeknologiOppgangNedgangUnik_Vader[[#This Row],[Conviction KNN]]*TeknologiOppgangNedgangUnik_Vader[[#This Row],[Prediksjon Rett/Feil KNN]]*TeknologiOppgangNedgangUnik_Vader[[#This Row],[Return]]</f>
        <v>8.3215940310514785E-4</v>
      </c>
      <c r="D304">
        <f t="shared" si="9"/>
        <v>104.21812358606515</v>
      </c>
      <c r="E304" s="9">
        <v>42849</v>
      </c>
      <c r="F304">
        <f t="shared" si="8"/>
        <v>5.7898957547813934</v>
      </c>
      <c r="P304" s="12"/>
    </row>
    <row r="305" spans="1:16" x14ac:dyDescent="0.3">
      <c r="A305" s="2">
        <v>-1.497886925589267E-2</v>
      </c>
      <c r="B3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5" s="5">
        <f>TeknologiOppgangNedgangUnik_Vader[[#This Row],[Conviction KNN]]*TeknologiOppgangNedgangUnik_Vader[[#This Row],[Prediksjon Rett/Feil KNN]]*TeknologiOppgangNedgangUnik_Vader[[#This Row],[Return]]</f>
        <v>-1.0589368733800873E-3</v>
      </c>
      <c r="D305">
        <f t="shared" si="9"/>
        <v>104.30484967758126</v>
      </c>
      <c r="E305" s="9">
        <v>42850</v>
      </c>
      <c r="F305">
        <f t="shared" si="8"/>
        <v>5.7947138709767332</v>
      </c>
      <c r="P305" s="12"/>
    </row>
    <row r="306" spans="1:16" x14ac:dyDescent="0.3">
      <c r="A306" s="2">
        <v>-1.9060863720841582E-2</v>
      </c>
      <c r="B3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6" s="6">
        <f>TeknologiOppgangNedgangUnik_Vader[[#This Row],[Conviction KNN]]*TeknologiOppgangNedgangUnik_Vader[[#This Row],[Prediksjon Rett/Feil KNN]]*TeknologiOppgangNedgangUnik_Vader[[#This Row],[Return]]</f>
        <v>-8.3835760294133756E-4</v>
      </c>
      <c r="D306">
        <f t="shared" si="9"/>
        <v>104.1943974261853</v>
      </c>
      <c r="E306" s="9">
        <v>42851</v>
      </c>
      <c r="F306">
        <f t="shared" si="8"/>
        <v>17.365732904364201</v>
      </c>
      <c r="P306" s="12"/>
    </row>
    <row r="307" spans="1:16" x14ac:dyDescent="0.3">
      <c r="A307" s="2">
        <v>-5.0301456176480306E-3</v>
      </c>
      <c r="B3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7" s="5">
        <f>TeknologiOppgangNedgangUnik_Vader[[#This Row],[Conviction KNN]]*TeknologiOppgangNedgangUnik_Vader[[#This Row],[Prediksjon Rett/Feil KNN]]*TeknologiOppgangNedgangUnik_Vader[[#This Row],[Return]]</f>
        <v>1.6509617466810015E-4</v>
      </c>
      <c r="D307">
        <f t="shared" si="9"/>
        <v>104.10704526091916</v>
      </c>
      <c r="E307" s="9">
        <v>42852</v>
      </c>
      <c r="F307">
        <f t="shared" si="8"/>
        <v>5.783724736717728</v>
      </c>
      <c r="P307" s="12"/>
    </row>
    <row r="308" spans="1:16" x14ac:dyDescent="0.3">
      <c r="A308" s="2">
        <v>2.9717311440258043E-3</v>
      </c>
      <c r="B3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8" s="6">
        <f>TeknologiOppgangNedgangUnik_Vader[[#This Row],[Conviction KNN]]*TeknologiOppgangNedgangUnik_Vader[[#This Row],[Prediksjon Rett/Feil KNN]]*TeknologiOppgangNedgangUnik_Vader[[#This Row],[Return]]</f>
        <v>1.5421013887989313E-4</v>
      </c>
      <c r="D308">
        <f t="shared" si="9"/>
        <v>104.12423293584774</v>
      </c>
      <c r="E308" s="9">
        <v>42853</v>
      </c>
      <c r="F308">
        <f t="shared" si="8"/>
        <v>17.354038822641272</v>
      </c>
      <c r="P308" s="12"/>
    </row>
    <row r="309" spans="1:16" x14ac:dyDescent="0.3">
      <c r="A309" s="2">
        <v>9.252608332793597E-4</v>
      </c>
      <c r="B3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09" s="5">
        <f>TeknologiOppgangNedgangUnik_Vader[[#This Row],[Conviction KNN]]*TeknologiOppgangNedgangUnik_Vader[[#This Row],[Prediksjon Rett/Feil KNN]]*TeknologiOppgangNedgangUnik_Vader[[#This Row],[Return]]</f>
        <v>1.8954155129752659E-3</v>
      </c>
      <c r="D309">
        <f t="shared" si="9"/>
        <v>104.14028994826954</v>
      </c>
      <c r="E309" s="9">
        <v>42854</v>
      </c>
      <c r="F309">
        <f t="shared" si="8"/>
        <v>28.927858318963732</v>
      </c>
      <c r="P309" s="12"/>
    </row>
    <row r="310" spans="1:16" x14ac:dyDescent="0.3">
      <c r="A310" s="2">
        <v>-6.8234958467109641E-3</v>
      </c>
      <c r="B3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10" s="6">
        <f>TeknologiOppgangNedgangUnik_Vader[[#This Row],[Conviction KNN]]*TeknologiOppgangNedgangUnik_Vader[[#This Row],[Prediksjon Rett/Feil KNN]]*TeknologiOppgangNedgangUnik_Vader[[#This Row],[Return]]</f>
        <v>-4.5917125222495556E-3</v>
      </c>
      <c r="D310">
        <f t="shared" si="9"/>
        <v>104.33767906936323</v>
      </c>
      <c r="E310" s="9">
        <v>42855</v>
      </c>
      <c r="F310">
        <f t="shared" si="8"/>
        <v>40.575764082530107</v>
      </c>
      <c r="P310" s="12"/>
    </row>
    <row r="311" spans="1:16" x14ac:dyDescent="0.3">
      <c r="A311" s="2">
        <v>-1.1807260771498868E-2</v>
      </c>
      <c r="B3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1" s="5">
        <f>TeknologiOppgangNedgangUnik_Vader[[#This Row],[Conviction KNN]]*TeknologiOppgangNedgangUnik_Vader[[#This Row],[Prediksjon Rett/Feil KNN]]*TeknologiOppgangNedgangUnik_Vader[[#This Row],[Return]]</f>
        <v>-5.4206571958316865E-4</v>
      </c>
      <c r="D311">
        <f t="shared" si="9"/>
        <v>103.85859044183798</v>
      </c>
      <c r="E311" s="9">
        <v>42856</v>
      </c>
      <c r="F311">
        <f t="shared" si="8"/>
        <v>5.7699216912132174</v>
      </c>
      <c r="P311" s="12"/>
    </row>
    <row r="312" spans="1:16" x14ac:dyDescent="0.3">
      <c r="A312" s="2">
        <v>9.757182952497041E-3</v>
      </c>
      <c r="B3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2" s="6">
        <f>TeknologiOppgangNedgangUnik_Vader[[#This Row],[Conviction KNN]]*TeknologiOppgangNedgangUnik_Vader[[#This Row],[Prediksjon Rett/Feil KNN]]*TeknologiOppgangNedgangUnik_Vader[[#This Row],[Return]]</f>
        <v>5.6984832559971274E-4</v>
      </c>
      <c r="D312">
        <f t="shared" si="9"/>
        <v>103.80229226027522</v>
      </c>
      <c r="E312" s="9">
        <v>42857</v>
      </c>
      <c r="F312">
        <f t="shared" si="8"/>
        <v>5.7667940144597312</v>
      </c>
      <c r="P312" s="12"/>
    </row>
    <row r="313" spans="1:16" x14ac:dyDescent="0.3">
      <c r="A313" s="2">
        <v>-1.0257269860794836E-2</v>
      </c>
      <c r="B3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3" s="5">
        <f>TeknologiOppgangNedgangUnik_Vader[[#This Row],[Conviction KNN]]*TeknologiOppgangNedgangUnik_Vader[[#This Row],[Prediksjon Rett/Feil KNN]]*TeknologiOppgangNedgangUnik_Vader[[#This Row],[Return]]</f>
        <v>1.4437758529112709E-3</v>
      </c>
      <c r="D313">
        <f t="shared" si="9"/>
        <v>103.86144382271316</v>
      </c>
      <c r="E313" s="9">
        <v>42858</v>
      </c>
      <c r="F313">
        <f t="shared" si="8"/>
        <v>5.7700802123729495</v>
      </c>
      <c r="P313" s="12"/>
    </row>
    <row r="314" spans="1:16" x14ac:dyDescent="0.3">
      <c r="A314" s="2">
        <v>-2.598796535240289E-2</v>
      </c>
      <c r="B3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4" s="6">
        <f>TeknologiOppgangNedgangUnik_Vader[[#This Row],[Conviction KNN]]*TeknologiOppgangNedgangUnik_Vader[[#This Row],[Prediksjon Rett/Feil KNN]]*TeknologiOppgangNedgangUnik_Vader[[#This Row],[Return]]</f>
        <v>1.2474899583024149E-3</v>
      </c>
      <c r="D314">
        <f t="shared" si="9"/>
        <v>104.0113964673529</v>
      </c>
      <c r="E314" s="9">
        <v>42859</v>
      </c>
      <c r="F314">
        <f t="shared" si="8"/>
        <v>5.7784109148529357</v>
      </c>
      <c r="P314" s="12"/>
    </row>
    <row r="315" spans="1:16" x14ac:dyDescent="0.3">
      <c r="A315" s="2">
        <v>2.2454819249443481E-2</v>
      </c>
      <c r="B3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5" s="5">
        <f>TeknologiOppgangNedgangUnik_Vader[[#This Row],[Conviction KNN]]*TeknologiOppgangNedgangUnik_Vader[[#This Row],[Prediksjon Rett/Feil KNN]]*TeknologiOppgangNedgangUnik_Vader[[#This Row],[Return]]</f>
        <v>-1.4484508898945506E-3</v>
      </c>
      <c r="D315">
        <f t="shared" si="9"/>
        <v>104.14114963999494</v>
      </c>
      <c r="E315" s="9">
        <v>42860</v>
      </c>
      <c r="F315">
        <f t="shared" si="8"/>
        <v>5.7856194244441594</v>
      </c>
      <c r="P315" s="12"/>
    </row>
    <row r="316" spans="1:16" x14ac:dyDescent="0.3">
      <c r="A316" s="2">
        <v>2.6072116018101926E-2</v>
      </c>
      <c r="B3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6" s="6">
        <f>TeknologiOppgangNedgangUnik_Vader[[#This Row],[Conviction KNN]]*TeknologiOppgangNedgangUnik_Vader[[#This Row],[Prediksjon Rett/Feil KNN]]*TeknologiOppgangNedgangUnik_Vader[[#This Row],[Return]]</f>
        <v>8.2535616479866025E-5</v>
      </c>
      <c r="D316">
        <f t="shared" si="9"/>
        <v>103.99030629912424</v>
      </c>
      <c r="E316" s="9">
        <v>42861</v>
      </c>
      <c r="F316">
        <f t="shared" si="8"/>
        <v>5.7772392388402327</v>
      </c>
      <c r="P316" s="12"/>
    </row>
    <row r="317" spans="1:16" x14ac:dyDescent="0.3">
      <c r="A317" s="2">
        <v>1.4856410966375892E-3</v>
      </c>
      <c r="B3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7" s="5">
        <f>TeknologiOppgangNedgangUnik_Vader[[#This Row],[Conviction KNN]]*TeknologiOppgangNedgangUnik_Vader[[#This Row],[Prediksjon Rett/Feil KNN]]*TeknologiOppgangNedgangUnik_Vader[[#This Row],[Return]]</f>
        <v>-6.770633921257317E-5</v>
      </c>
      <c r="D317">
        <f t="shared" si="9"/>
        <v>103.99888920316258</v>
      </c>
      <c r="E317" s="9">
        <v>42862</v>
      </c>
      <c r="F317">
        <f t="shared" si="8"/>
        <v>5.7777160668423626</v>
      </c>
      <c r="P317" s="12"/>
    </row>
    <row r="318" spans="1:16" x14ac:dyDescent="0.3">
      <c r="A318" s="2">
        <v>1.2187141058263178E-3</v>
      </c>
      <c r="B3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18" s="6">
        <f>TeknologiOppgangNedgangUnik_Vader[[#This Row],[Conviction KNN]]*TeknologiOppgangNedgangUnik_Vader[[#This Row],[Prediksjon Rett/Feil KNN]]*TeknologiOppgangNedgangUnik_Vader[[#This Row],[Return]]</f>
        <v>1.7547763902144031E-4</v>
      </c>
      <c r="D318">
        <f t="shared" si="9"/>
        <v>103.99184781909246</v>
      </c>
      <c r="E318" s="9">
        <v>42863</v>
      </c>
      <c r="F318">
        <f t="shared" si="8"/>
        <v>28.886624394192321</v>
      </c>
      <c r="P318" s="12"/>
    </row>
    <row r="319" spans="1:16" x14ac:dyDescent="0.3">
      <c r="A319" s="2">
        <v>-6.3171950047718572E-4</v>
      </c>
      <c r="B3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19" s="5">
        <f>TeknologiOppgangNedgangUnik_Vader[[#This Row],[Conviction KNN]]*TeknologiOppgangNedgangUnik_Vader[[#This Row],[Prediksjon Rett/Feil KNN]]*TeknologiOppgangNedgangUnik_Vader[[#This Row],[Return]]</f>
        <v>-3.4859677629754687E-4</v>
      </c>
      <c r="D319">
        <f t="shared" si="9"/>
        <v>104.01009606302523</v>
      </c>
      <c r="E319" s="9">
        <v>42864</v>
      </c>
      <c r="F319">
        <f t="shared" si="8"/>
        <v>17.335016010504187</v>
      </c>
      <c r="P319" s="12"/>
    </row>
    <row r="320" spans="1:16" x14ac:dyDescent="0.3">
      <c r="A320" s="2">
        <v>2.0915806577852833E-3</v>
      </c>
      <c r="B3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0" s="6">
        <f>TeknologiOppgangNedgangUnik_Vader[[#This Row],[Conviction KNN]]*TeknologiOppgangNedgangUnik_Vader[[#This Row],[Prediksjon Rett/Feil KNN]]*TeknologiOppgangNedgangUnik_Vader[[#This Row],[Return]]</f>
        <v>-2.5169294145357774E-3</v>
      </c>
      <c r="D320">
        <f t="shared" si="9"/>
        <v>103.97383847883526</v>
      </c>
      <c r="E320" s="9">
        <v>42865</v>
      </c>
      <c r="F320">
        <f t="shared" si="8"/>
        <v>17.328973079805859</v>
      </c>
      <c r="P320" s="12"/>
    </row>
    <row r="321" spans="1:16" x14ac:dyDescent="0.3">
      <c r="A321" s="2">
        <v>-1.510157648721468E-2</v>
      </c>
      <c r="B3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1" s="5">
        <f>TeknologiOppgangNedgangUnik_Vader[[#This Row],[Conviction KNN]]*TeknologiOppgangNedgangUnik_Vader[[#This Row],[Prediksjon Rett/Feil KNN]]*TeknologiOppgangNedgangUnik_Vader[[#This Row],[Return]]</f>
        <v>1.7916611534024977E-3</v>
      </c>
      <c r="D321">
        <f t="shared" si="9"/>
        <v>103.71214366642569</v>
      </c>
      <c r="E321" s="9">
        <v>42866</v>
      </c>
      <c r="F321">
        <f t="shared" si="8"/>
        <v>17.285357277737596</v>
      </c>
      <c r="P321" s="12"/>
    </row>
    <row r="322" spans="1:16" x14ac:dyDescent="0.3">
      <c r="A322" s="2">
        <v>-1.0749966920414997E-2</v>
      </c>
      <c r="B3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2" s="6">
        <f>TeknologiOppgangNedgangUnik_Vader[[#This Row],[Conviction KNN]]*TeknologiOppgangNedgangUnik_Vader[[#This Row],[Prediksjon Rett/Feil KNN]]*TeknologiOppgangNedgangUnik_Vader[[#This Row],[Return]]</f>
        <v>2.5550875365373707E-4</v>
      </c>
      <c r="D322">
        <f t="shared" si="9"/>
        <v>103.89796068536893</v>
      </c>
      <c r="E322" s="9">
        <v>42867</v>
      </c>
      <c r="F322">
        <f t="shared" si="8"/>
        <v>5.772108926964937</v>
      </c>
      <c r="P322" s="12"/>
    </row>
    <row r="323" spans="1:16" x14ac:dyDescent="0.3">
      <c r="A323" s="2">
        <v>-4.5991575657672703E-3</v>
      </c>
      <c r="B3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3" s="5">
        <f>TeknologiOppgangNedgangUnik_Vader[[#This Row],[Conviction KNN]]*TeknologiOppgangNedgangUnik_Vader[[#This Row],[Prediksjon Rett/Feil KNN]]*TeknologiOppgangNedgangUnik_Vader[[#This Row],[Return]]</f>
        <v>-4.6531561062411995E-4</v>
      </c>
      <c r="D323">
        <f t="shared" si="9"/>
        <v>103.92450752381082</v>
      </c>
      <c r="E323" s="9">
        <v>42868</v>
      </c>
      <c r="F323">
        <f t="shared" si="8"/>
        <v>17.320751253968453</v>
      </c>
      <c r="P323" s="12"/>
    </row>
    <row r="324" spans="1:16" x14ac:dyDescent="0.3">
      <c r="A324" s="2">
        <v>-2.7918936637447225E-3</v>
      </c>
      <c r="B3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4" s="6">
        <f>TeknologiOppgangNedgangUnik_Vader[[#This Row],[Conviction KNN]]*TeknologiOppgangNedgangUnik_Vader[[#This Row],[Prediksjon Rett/Feil KNN]]*TeknologiOppgangNedgangUnik_Vader[[#This Row],[Return]]</f>
        <v>-1.0217135383201433E-3</v>
      </c>
      <c r="D324">
        <f t="shared" si="9"/>
        <v>103.87614982813356</v>
      </c>
      <c r="E324" s="9">
        <v>42869</v>
      </c>
      <c r="F324">
        <f t="shared" ref="F324:F387" si="10">B324*D324</f>
        <v>5.7708972126740834</v>
      </c>
      <c r="P324" s="12"/>
    </row>
    <row r="325" spans="1:16" x14ac:dyDescent="0.3">
      <c r="A325" s="2">
        <v>-1.8390843689762591E-2</v>
      </c>
      <c r="B3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5" s="5">
        <f>TeknologiOppgangNedgangUnik_Vader[[#This Row],[Conviction KNN]]*TeknologiOppgangNedgangUnik_Vader[[#This Row],[Prediksjon Rett/Feil KNN]]*TeknologiOppgangNedgangUnik_Vader[[#This Row],[Return]]</f>
        <v>-2.2835068900551653E-4</v>
      </c>
      <c r="D325">
        <f t="shared" ref="D325:D388" si="11">D324+(D324*C324)</f>
        <v>103.77001815954559</v>
      </c>
      <c r="E325" s="9">
        <v>42870</v>
      </c>
      <c r="F325">
        <f t="shared" si="10"/>
        <v>5.7650010088636403</v>
      </c>
      <c r="P325" s="12"/>
    </row>
    <row r="326" spans="1:16" x14ac:dyDescent="0.3">
      <c r="A326" s="2">
        <v>4.1103124020992997E-3</v>
      </c>
      <c r="B3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6" s="6">
        <f>TeknologiOppgangNedgangUnik_Vader[[#This Row],[Conviction KNN]]*TeknologiOppgangNedgangUnik_Vader[[#This Row],[Prediksjon Rett/Feil KNN]]*TeknologiOppgangNedgangUnik_Vader[[#This Row],[Return]]</f>
        <v>-5.3722418519902072E-4</v>
      </c>
      <c r="D326">
        <f t="shared" si="11"/>
        <v>103.74632220440074</v>
      </c>
      <c r="E326" s="9">
        <v>42871</v>
      </c>
      <c r="F326">
        <f t="shared" si="10"/>
        <v>5.7636845669111487</v>
      </c>
      <c r="P326" s="12"/>
    </row>
    <row r="327" spans="1:16" x14ac:dyDescent="0.3">
      <c r="A327" s="2">
        <v>-9.6700353335823792E-3</v>
      </c>
      <c r="B3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7" s="5">
        <f>TeknologiOppgangNedgangUnik_Vader[[#This Row],[Conviction KNN]]*TeknologiOppgangNedgangUnik_Vader[[#This Row],[Prediksjon Rett/Feil KNN]]*TeknologiOppgangNedgangUnik_Vader[[#This Row],[Return]]</f>
        <v>1.5916973983564221E-3</v>
      </c>
      <c r="D327">
        <f t="shared" si="11"/>
        <v>103.69058717098709</v>
      </c>
      <c r="E327" s="9">
        <v>42872</v>
      </c>
      <c r="F327">
        <f t="shared" si="10"/>
        <v>17.281764528497831</v>
      </c>
      <c r="P327" s="12"/>
    </row>
    <row r="328" spans="1:16" x14ac:dyDescent="0.3">
      <c r="A328" s="2">
        <v>9.5501843901385428E-3</v>
      </c>
      <c r="B3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8" s="6">
        <f>TeknologiOppgangNedgangUnik_Vader[[#This Row],[Conviction KNN]]*TeknologiOppgangNedgangUnik_Vader[[#This Row],[Prediksjon Rett/Feil KNN]]*TeknologiOppgangNedgangUnik_Vader[[#This Row],[Return]]</f>
        <v>-9.2188039969524224E-5</v>
      </c>
      <c r="D328">
        <f t="shared" si="11"/>
        <v>103.85563120882119</v>
      </c>
      <c r="E328" s="9">
        <v>42873</v>
      </c>
      <c r="F328">
        <f t="shared" si="10"/>
        <v>5.7697572893789522</v>
      </c>
      <c r="P328" s="12"/>
    </row>
    <row r="329" spans="1:16" x14ac:dyDescent="0.3">
      <c r="A329" s="2">
        <v>1.6593847194514369E-3</v>
      </c>
      <c r="B3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9" s="5">
        <f>TeknologiOppgangNedgangUnik_Vader[[#This Row],[Conviction KNN]]*TeknologiOppgangNedgangUnik_Vader[[#This Row],[Prediksjon Rett/Feil KNN]]*TeknologiOppgangNedgangUnik_Vader[[#This Row],[Return]]</f>
        <v>-1.8125168298599038E-4</v>
      </c>
      <c r="D329">
        <f t="shared" si="11"/>
        <v>103.84605696174026</v>
      </c>
      <c r="E329" s="9">
        <v>42874</v>
      </c>
      <c r="F329">
        <f t="shared" si="10"/>
        <v>5.7692253867633445</v>
      </c>
      <c r="P329" s="12"/>
    </row>
    <row r="330" spans="1:16" x14ac:dyDescent="0.3">
      <c r="A330" s="2">
        <v>-3.2625302937478286E-3</v>
      </c>
      <c r="B3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0" s="6">
        <f>TeknologiOppgangNedgangUnik_Vader[[#This Row],[Conviction KNN]]*TeknologiOppgangNedgangUnik_Vader[[#This Row],[Prediksjon Rett/Feil KNN]]*TeknologiOppgangNedgangUnik_Vader[[#This Row],[Return]]</f>
        <v>-1.756643361498011E-4</v>
      </c>
      <c r="D330">
        <f t="shared" si="11"/>
        <v>103.82723468914449</v>
      </c>
      <c r="E330" s="9">
        <v>42875</v>
      </c>
      <c r="F330">
        <f t="shared" si="10"/>
        <v>17.304539114857398</v>
      </c>
      <c r="P330" s="12"/>
    </row>
    <row r="331" spans="1:16" x14ac:dyDescent="0.3">
      <c r="A331" s="2">
        <v>1.0539860168988077E-3</v>
      </c>
      <c r="B3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1" s="5">
        <f>TeknologiOppgangNedgangUnik_Vader[[#This Row],[Conviction KNN]]*TeknologiOppgangNedgangUnik_Vader[[#This Row],[Prediksjon Rett/Feil KNN]]*TeknologiOppgangNedgangUnik_Vader[[#This Row],[Return]]</f>
        <v>-9.81859321174551E-4</v>
      </c>
      <c r="D331">
        <f t="shared" si="11"/>
        <v>103.80899594688856</v>
      </c>
      <c r="E331" s="9">
        <v>42876</v>
      </c>
      <c r="F331">
        <f t="shared" si="10"/>
        <v>5.7671664414938055</v>
      </c>
      <c r="P331" s="12"/>
    </row>
    <row r="332" spans="1:16" x14ac:dyDescent="0.3">
      <c r="A332" s="2">
        <v>-1.7673467781141927E-2</v>
      </c>
      <c r="B3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2" s="6">
        <f>TeknologiOppgangNedgangUnik_Vader[[#This Row],[Conviction KNN]]*TeknologiOppgangNedgangUnik_Vader[[#This Row],[Prediksjon Rett/Feil KNN]]*TeknologiOppgangNedgangUnik_Vader[[#This Row],[Return]]</f>
        <v>-2.0166494733537741E-4</v>
      </c>
      <c r="D332">
        <f t="shared" si="11"/>
        <v>103.70707011659634</v>
      </c>
      <c r="E332" s="9">
        <v>42877</v>
      </c>
      <c r="F332">
        <f t="shared" si="10"/>
        <v>5.7615038953664603</v>
      </c>
      <c r="P332" s="12"/>
    </row>
    <row r="333" spans="1:16" x14ac:dyDescent="0.3">
      <c r="A333" s="2">
        <v>-3.6299690520367953E-3</v>
      </c>
      <c r="B3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3" s="5">
        <f>TeknologiOppgangNedgangUnik_Vader[[#This Row],[Conviction KNN]]*TeknologiOppgangNedgangUnik_Vader[[#This Row],[Prediksjon Rett/Feil KNN]]*TeknologiOppgangNedgangUnik_Vader[[#This Row],[Return]]</f>
        <v>-4.6176245766401254E-4</v>
      </c>
      <c r="D333">
        <f t="shared" si="11"/>
        <v>103.68615603576298</v>
      </c>
      <c r="E333" s="9">
        <v>42878</v>
      </c>
      <c r="F333">
        <f t="shared" si="10"/>
        <v>5.760342001986829</v>
      </c>
      <c r="P333" s="12"/>
    </row>
    <row r="334" spans="1:16" x14ac:dyDescent="0.3">
      <c r="A334" s="2">
        <v>-8.3117242379522303E-3</v>
      </c>
      <c r="B3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4" s="6">
        <f>TeknologiOppgangNedgangUnik_Vader[[#This Row],[Conviction KNN]]*TeknologiOppgangNedgangUnik_Vader[[#This Row],[Prediksjon Rett/Feil KNN]]*TeknologiOppgangNedgangUnik_Vader[[#This Row],[Return]]</f>
        <v>1.6090376577435005E-4</v>
      </c>
      <c r="D334">
        <f t="shared" si="11"/>
        <v>103.63827766152617</v>
      </c>
      <c r="E334" s="9">
        <v>42879</v>
      </c>
      <c r="F334">
        <f t="shared" si="10"/>
        <v>17.273046276921011</v>
      </c>
      <c r="P334" s="12"/>
    </row>
    <row r="335" spans="1:16" x14ac:dyDescent="0.3">
      <c r="A335" s="2">
        <v>9.6542259464610131E-4</v>
      </c>
      <c r="B3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5" s="5">
        <f>TeknologiOppgangNedgangUnik_Vader[[#This Row],[Conviction KNN]]*TeknologiOppgangNedgangUnik_Vader[[#This Row],[Prediksjon Rett/Feil KNN]]*TeknologiOppgangNedgangUnik_Vader[[#This Row],[Return]]</f>
        <v>-4.1948207894233937E-4</v>
      </c>
      <c r="D335">
        <f t="shared" si="11"/>
        <v>103.65495345068028</v>
      </c>
      <c r="E335" s="9">
        <v>42880</v>
      </c>
      <c r="F335">
        <f t="shared" si="10"/>
        <v>5.7586085250377899</v>
      </c>
      <c r="P335" s="12"/>
    </row>
    <row r="336" spans="1:16" x14ac:dyDescent="0.3">
      <c r="A336" s="2">
        <v>7.5506774209621128E-3</v>
      </c>
      <c r="B3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336" s="6">
        <f>TeknologiOppgangNedgangUnik_Vader[[#This Row],[Conviction KNN]]*TeknologiOppgangNedgangUnik_Vader[[#This Row],[Prediksjon Rett/Feil KNN]]*TeknologiOppgangNedgangUnik_Vader[[#This Row],[Return]]</f>
        <v>-1.4684063528240107E-3</v>
      </c>
      <c r="D336">
        <f t="shared" si="11"/>
        <v>103.61147205531412</v>
      </c>
      <c r="E336" s="9">
        <v>42881</v>
      </c>
      <c r="F336">
        <f t="shared" si="10"/>
        <v>51.805736027657062</v>
      </c>
      <c r="P336" s="12"/>
    </row>
    <row r="337" spans="1:16" x14ac:dyDescent="0.3">
      <c r="A337" s="2">
        <v>2.9368127056480214E-3</v>
      </c>
      <c r="B3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7" s="5">
        <f>TeknologiOppgangNedgangUnik_Vader[[#This Row],[Conviction KNN]]*TeknologiOppgangNedgangUnik_Vader[[#This Row],[Prediksjon Rett/Feil KNN]]*TeknologiOppgangNedgangUnik_Vader[[#This Row],[Return]]</f>
        <v>-1.7106260140488668E-4</v>
      </c>
      <c r="D337">
        <f t="shared" si="11"/>
        <v>103.45932831152265</v>
      </c>
      <c r="E337" s="9">
        <v>42882</v>
      </c>
      <c r="F337">
        <f t="shared" si="10"/>
        <v>17.243221385253758</v>
      </c>
      <c r="P337" s="12"/>
    </row>
    <row r="338" spans="1:16" x14ac:dyDescent="0.3">
      <c r="A338" s="2">
        <v>-1.0263756084293212E-3</v>
      </c>
      <c r="B3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8" s="6">
        <f>TeknologiOppgangNedgangUnik_Vader[[#This Row],[Conviction KNN]]*TeknologiOppgangNedgangUnik_Vader[[#This Row],[Prediksjon Rett/Feil KNN]]*TeknologiOppgangNedgangUnik_Vader[[#This Row],[Return]]</f>
        <v>-6.6167212378979848E-4</v>
      </c>
      <c r="D338">
        <f t="shared" si="11"/>
        <v>103.44163028968208</v>
      </c>
      <c r="E338" s="9">
        <v>42883</v>
      </c>
      <c r="F338">
        <f t="shared" si="10"/>
        <v>5.7467572383156682</v>
      </c>
      <c r="P338" s="12"/>
    </row>
    <row r="339" spans="1:16" x14ac:dyDescent="0.3">
      <c r="A339" s="2">
        <v>1.1910098228216379E-2</v>
      </c>
      <c r="B3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9" s="5">
        <f>TeknologiOppgangNedgangUnik_Vader[[#This Row],[Conviction KNN]]*TeknologiOppgangNedgangUnik_Vader[[#This Row],[Prediksjon Rett/Feil KNN]]*TeknologiOppgangNedgangUnik_Vader[[#This Row],[Return]]</f>
        <v>1.6889379121002408E-4</v>
      </c>
      <c r="D339">
        <f t="shared" si="11"/>
        <v>103.37318584648003</v>
      </c>
      <c r="E339" s="9">
        <v>42884</v>
      </c>
      <c r="F339">
        <f t="shared" si="10"/>
        <v>5.7429547692488869</v>
      </c>
      <c r="P339" s="12"/>
    </row>
    <row r="340" spans="1:16" x14ac:dyDescent="0.3">
      <c r="A340" s="2">
        <v>-3.0400882417804349E-3</v>
      </c>
      <c r="B3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0" s="6">
        <f>TeknologiOppgangNedgangUnik_Vader[[#This Row],[Conviction KNN]]*TeknologiOppgangNedgangUnik_Vader[[#This Row],[Prediksjon Rett/Feil KNN]]*TeknologiOppgangNedgangUnik_Vader[[#This Row],[Return]]</f>
        <v>-1.8328219022553969E-4</v>
      </c>
      <c r="D340">
        <f t="shared" si="11"/>
        <v>103.39064493574709</v>
      </c>
      <c r="E340" s="9">
        <v>42885</v>
      </c>
      <c r="F340">
        <f t="shared" si="10"/>
        <v>5.7439247186526128</v>
      </c>
      <c r="P340" s="12"/>
    </row>
    <row r="341" spans="1:16" x14ac:dyDescent="0.3">
      <c r="A341" s="2">
        <v>3.2990794240597165E-3</v>
      </c>
      <c r="B3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1" s="5">
        <f>TeknologiOppgangNedgangUnik_Vader[[#This Row],[Conviction KNN]]*TeknologiOppgangNedgangUnik_Vader[[#This Row],[Prediksjon Rett/Feil KNN]]*TeknologiOppgangNedgangUnik_Vader[[#This Row],[Return]]</f>
        <v>6.7689933911973957E-4</v>
      </c>
      <c r="D341">
        <f t="shared" si="11"/>
        <v>103.37169527189444</v>
      </c>
      <c r="E341" s="9">
        <v>42886</v>
      </c>
      <c r="F341">
        <f t="shared" si="10"/>
        <v>17.228615878649055</v>
      </c>
      <c r="P341" s="12"/>
    </row>
    <row r="342" spans="1:16" x14ac:dyDescent="0.3">
      <c r="A342" s="2">
        <v>-4.0613960347184418E-3</v>
      </c>
      <c r="B3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42" s="6">
        <f>TeknologiOppgangNedgangUnik_Vader[[#This Row],[Conviction KNN]]*TeknologiOppgangNedgangUnik_Vader[[#This Row],[Prediksjon Rett/Feil KNN]]*TeknologiOppgangNedgangUnik_Vader[[#This Row],[Return]]</f>
        <v>5.5827397875546003E-3</v>
      </c>
      <c r="D342">
        <f t="shared" si="11"/>
        <v>103.44166750410767</v>
      </c>
      <c r="E342" s="9">
        <v>42887</v>
      </c>
      <c r="F342">
        <f t="shared" si="10"/>
        <v>28.73379652891877</v>
      </c>
      <c r="P342" s="12"/>
    </row>
    <row r="343" spans="1:16" x14ac:dyDescent="0.3">
      <c r="A343" s="2">
        <v>-2.0097863235196581E-2</v>
      </c>
      <c r="B3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3" s="5">
        <f>TeknologiOppgangNedgangUnik_Vader[[#This Row],[Conviction KNN]]*TeknologiOppgangNedgangUnik_Vader[[#This Row],[Prediksjon Rett/Feil KNN]]*TeknologiOppgangNedgangUnik_Vader[[#This Row],[Return]]</f>
        <v>-8.2706307124089584E-4</v>
      </c>
      <c r="D343">
        <f t="shared" si="11"/>
        <v>104.01915541697385</v>
      </c>
      <c r="E343" s="9">
        <v>42888</v>
      </c>
      <c r="F343">
        <f t="shared" si="10"/>
        <v>5.7788419676096545</v>
      </c>
      <c r="P343" s="12"/>
    </row>
    <row r="344" spans="1:16" x14ac:dyDescent="0.3">
      <c r="A344" s="2">
        <v>1.4887135282336133E-2</v>
      </c>
      <c r="B3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4" s="6">
        <f>TeknologiOppgangNedgangUnik_Vader[[#This Row],[Conviction KNN]]*TeknologiOppgangNedgangUnik_Vader[[#This Row],[Prediksjon Rett/Feil KNN]]*TeknologiOppgangNedgangUnik_Vader[[#This Row],[Return]]</f>
        <v>8.2142272883330494E-4</v>
      </c>
      <c r="D344">
        <f t="shared" si="11"/>
        <v>103.9331250148268</v>
      </c>
      <c r="E344" s="9">
        <v>42889</v>
      </c>
      <c r="F344">
        <f t="shared" si="10"/>
        <v>17.322187502471117</v>
      </c>
      <c r="P344" s="12"/>
    </row>
    <row r="345" spans="1:16" x14ac:dyDescent="0.3">
      <c r="A345" s="2">
        <v>-4.9285363729998349E-3</v>
      </c>
      <c r="B3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5" s="5">
        <f>TeknologiOppgangNedgangUnik_Vader[[#This Row],[Conviction KNN]]*TeknologiOppgangNedgangUnik_Vader[[#This Row],[Prediksjon Rett/Feil KNN]]*TeknologiOppgangNedgangUnik_Vader[[#This Row],[Return]]</f>
        <v>-5.9528246825686399E-4</v>
      </c>
      <c r="D345">
        <f t="shared" si="11"/>
        <v>104.01849804599266</v>
      </c>
      <c r="E345" s="9">
        <v>42890</v>
      </c>
      <c r="F345">
        <f t="shared" si="10"/>
        <v>5.7788054469995886</v>
      </c>
      <c r="P345" s="12"/>
    </row>
    <row r="346" spans="1:16" x14ac:dyDescent="0.3">
      <c r="A346" s="2">
        <v>1.0715084428623558E-2</v>
      </c>
      <c r="B3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6" s="6">
        <f>TeknologiOppgangNedgangUnik_Vader[[#This Row],[Conviction KNN]]*TeknologiOppgangNedgangUnik_Vader[[#This Row],[Prediksjon Rett/Feil KNN]]*TeknologiOppgangNedgangUnik_Vader[[#This Row],[Return]]</f>
        <v>-6.6256756903212304E-4</v>
      </c>
      <c r="D346">
        <f t="shared" si="11"/>
        <v>103.95657765773147</v>
      </c>
      <c r="E346" s="9">
        <v>42891</v>
      </c>
      <c r="F346">
        <f t="shared" si="10"/>
        <v>5.7753654254295235</v>
      </c>
      <c r="P346" s="12"/>
    </row>
    <row r="347" spans="1:16" x14ac:dyDescent="0.3">
      <c r="A347" s="2">
        <v>-1.1926216242578221E-2</v>
      </c>
      <c r="B3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7" s="5">
        <f>TeknologiOppgangNedgangUnik_Vader[[#This Row],[Conviction KNN]]*TeknologiOppgangNedgangUnik_Vader[[#This Row],[Prediksjon Rett/Feil KNN]]*TeknologiOppgangNedgangUnik_Vader[[#This Row],[Return]]</f>
        <v>4.0592865607593804E-3</v>
      </c>
      <c r="D347">
        <f t="shared" si="11"/>
        <v>103.88769940078789</v>
      </c>
      <c r="E347" s="9">
        <v>42892</v>
      </c>
      <c r="F347">
        <f t="shared" si="10"/>
        <v>17.314616566797966</v>
      </c>
      <c r="P347" s="12"/>
    </row>
    <row r="348" spans="1:16" x14ac:dyDescent="0.3">
      <c r="A348" s="2">
        <v>-2.4355719364556307E-2</v>
      </c>
      <c r="B3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8" s="6">
        <f>TeknologiOppgangNedgangUnik_Vader[[#This Row],[Conviction KNN]]*TeknologiOppgangNedgangUnik_Vader[[#This Row],[Prediksjon Rett/Feil KNN]]*TeknologiOppgangNedgangUnik_Vader[[#This Row],[Return]]</f>
        <v>1.4905843794534666E-4</v>
      </c>
      <c r="D348">
        <f t="shared" si="11"/>
        <v>104.30940934279373</v>
      </c>
      <c r="E348" s="9">
        <v>42893</v>
      </c>
      <c r="F348">
        <f t="shared" si="10"/>
        <v>17.38490155713227</v>
      </c>
      <c r="P348" s="12"/>
    </row>
    <row r="349" spans="1:16" x14ac:dyDescent="0.3">
      <c r="A349" s="2">
        <v>-8.943506276720809E-4</v>
      </c>
      <c r="B3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9" s="5">
        <f>TeknologiOppgangNedgangUnik_Vader[[#This Row],[Conviction KNN]]*TeknologiOppgangNedgangUnik_Vader[[#This Row],[Prediksjon Rett/Feil KNN]]*TeknologiOppgangNedgangUnik_Vader[[#This Row],[Return]]</f>
        <v>-1.8254032841434364E-3</v>
      </c>
      <c r="D349">
        <f t="shared" si="11"/>
        <v>104.32495754041337</v>
      </c>
      <c r="E349" s="9">
        <v>42894</v>
      </c>
      <c r="F349">
        <f t="shared" si="10"/>
        <v>17.38749292340221</v>
      </c>
      <c r="P349" s="12"/>
    </row>
    <row r="350" spans="1:16" x14ac:dyDescent="0.3">
      <c r="A350" s="2">
        <v>-1.095241970486063E-2</v>
      </c>
      <c r="B3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0" s="6">
        <f>TeknologiOppgangNedgangUnik_Vader[[#This Row],[Conviction KNN]]*TeknologiOppgangNedgangUnik_Vader[[#This Row],[Prediksjon Rett/Feil KNN]]*TeknologiOppgangNedgangUnik_Vader[[#This Row],[Return]]</f>
        <v>1.3047861803582072E-4</v>
      </c>
      <c r="D350">
        <f t="shared" si="11"/>
        <v>104.13452242030097</v>
      </c>
      <c r="E350" s="9">
        <v>42895</v>
      </c>
      <c r="F350">
        <f t="shared" si="10"/>
        <v>5.7852512455722724</v>
      </c>
      <c r="P350" s="12"/>
    </row>
    <row r="351" spans="1:16" x14ac:dyDescent="0.3">
      <c r="A351" s="2">
        <v>2.3486151246447742E-3</v>
      </c>
      <c r="B3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1" s="5">
        <f>TeknologiOppgangNedgangUnik_Vader[[#This Row],[Conviction KNN]]*TeknologiOppgangNedgangUnik_Vader[[#This Row],[Prediksjon Rett/Feil KNN]]*TeknologiOppgangNedgangUnik_Vader[[#This Row],[Return]]</f>
        <v>-4.108624620917607E-4</v>
      </c>
      <c r="D351">
        <f t="shared" si="11"/>
        <v>104.14810974887619</v>
      </c>
      <c r="E351" s="9">
        <v>42896</v>
      </c>
      <c r="F351">
        <f t="shared" si="10"/>
        <v>5.7860060971597855</v>
      </c>
      <c r="P351" s="12"/>
    </row>
    <row r="352" spans="1:16" x14ac:dyDescent="0.3">
      <c r="A352" s="2">
        <v>-7.3955243176516963E-3</v>
      </c>
      <c r="B3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2" s="6">
        <f>TeknologiOppgangNedgangUnik_Vader[[#This Row],[Conviction KNN]]*TeknologiOppgangNedgangUnik_Vader[[#This Row],[Prediksjon Rett/Feil KNN]]*TeknologiOppgangNedgangUnik_Vader[[#This Row],[Return]]</f>
        <v>5.7142311198895147E-4</v>
      </c>
      <c r="D352">
        <f t="shared" si="11"/>
        <v>104.10531920008256</v>
      </c>
      <c r="E352" s="9">
        <v>42897</v>
      </c>
      <c r="F352">
        <f t="shared" si="10"/>
        <v>5.7836288444490283</v>
      </c>
      <c r="P352" s="12"/>
    </row>
    <row r="353" spans="1:16" x14ac:dyDescent="0.3">
      <c r="A353" s="2">
        <v>1.0285616015801132E-2</v>
      </c>
      <c r="B3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3" s="5">
        <f>TeknologiOppgangNedgangUnik_Vader[[#This Row],[Conviction KNN]]*TeknologiOppgangNedgangUnik_Vader[[#This Row],[Prediksjon Rett/Feil KNN]]*TeknologiOppgangNedgangUnik_Vader[[#This Row],[Return]]</f>
        <v>-2.1645730020130523E-4</v>
      </c>
      <c r="D353">
        <f t="shared" si="11"/>
        <v>104.16480738555448</v>
      </c>
      <c r="E353" s="9">
        <v>42898</v>
      </c>
      <c r="F353">
        <f t="shared" si="10"/>
        <v>28.934668718209551</v>
      </c>
      <c r="P353" s="12"/>
    </row>
    <row r="354" spans="1:16" x14ac:dyDescent="0.3">
      <c r="A354" s="2">
        <v>7.792462807246996E-4</v>
      </c>
      <c r="B3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4" s="6">
        <f>TeknologiOppgangNedgangUnik_Vader[[#This Row],[Conviction KNN]]*TeknologiOppgangNedgangUnik_Vader[[#This Row],[Prediksjon Rett/Feil KNN]]*TeknologiOppgangNedgangUnik_Vader[[#This Row],[Return]]</f>
        <v>1.9090656397246855E-3</v>
      </c>
      <c r="D354">
        <f t="shared" si="11"/>
        <v>104.14226015257182</v>
      </c>
      <c r="E354" s="9">
        <v>42899</v>
      </c>
      <c r="F354">
        <f t="shared" si="10"/>
        <v>28.928405597936589</v>
      </c>
      <c r="P354" s="12"/>
    </row>
    <row r="355" spans="1:16" x14ac:dyDescent="0.3">
      <c r="A355" s="2">
        <v>6.8726363030088746E-3</v>
      </c>
      <c r="B3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5" s="5">
        <f>TeknologiOppgangNedgangUnik_Vader[[#This Row],[Conviction KNN]]*TeknologiOppgangNedgangUnik_Vader[[#This Row],[Prediksjon Rett/Feil KNN]]*TeknologiOppgangNedgangUnik_Vader[[#This Row],[Return]]</f>
        <v>2.1507866176246601E-4</v>
      </c>
      <c r="D355">
        <f t="shared" si="11"/>
        <v>104.34107456307237</v>
      </c>
      <c r="E355" s="9">
        <v>42900</v>
      </c>
      <c r="F355">
        <f t="shared" si="10"/>
        <v>5.7967263646151279</v>
      </c>
      <c r="P355" s="12"/>
    </row>
    <row r="356" spans="1:16" x14ac:dyDescent="0.3">
      <c r="A356" s="2">
        <v>3.8714159117243904E-3</v>
      </c>
      <c r="B3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6" s="6">
        <f>TeknologiOppgangNedgangUnik_Vader[[#This Row],[Conviction KNN]]*TeknologiOppgangNedgangUnik_Vader[[#This Row],[Prediksjon Rett/Feil KNN]]*TeknologiOppgangNedgangUnik_Vader[[#This Row],[Return]]</f>
        <v>-9.020245494047788E-4</v>
      </c>
      <c r="D356">
        <f t="shared" si="11"/>
        <v>104.36351610175625</v>
      </c>
      <c r="E356" s="9">
        <v>42901</v>
      </c>
      <c r="F356">
        <f t="shared" si="10"/>
        <v>17.393919350292691</v>
      </c>
      <c r="P356" s="12"/>
    </row>
    <row r="357" spans="1:16" x14ac:dyDescent="0.3">
      <c r="A357" s="2">
        <v>-5.4121472964286784E-3</v>
      </c>
      <c r="B3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7" s="5">
        <f>TeknologiOppgangNedgangUnik_Vader[[#This Row],[Conviction KNN]]*TeknologiOppgangNedgangUnik_Vader[[#This Row],[Prediksjon Rett/Feil KNN]]*TeknologiOppgangNedgangUnik_Vader[[#This Row],[Return]]</f>
        <v>3.2716965556662874E-4</v>
      </c>
      <c r="D357">
        <f t="shared" si="11"/>
        <v>104.26937764817026</v>
      </c>
      <c r="E357" s="9">
        <v>42902</v>
      </c>
      <c r="F357">
        <f t="shared" si="10"/>
        <v>17.378229608028359</v>
      </c>
      <c r="P357" s="12"/>
    </row>
    <row r="358" spans="1:16" x14ac:dyDescent="0.3">
      <c r="A358" s="2">
        <v>-1.9630179333997746E-3</v>
      </c>
      <c r="B3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8" s="6">
        <f>TeknologiOppgangNedgangUnik_Vader[[#This Row],[Conviction KNN]]*TeknologiOppgangNedgangUnik_Vader[[#This Row],[Prediksjon Rett/Feil KNN]]*TeknologiOppgangNedgangUnik_Vader[[#This Row],[Return]]</f>
        <v>-1.84051515075076E-3</v>
      </c>
      <c r="D358">
        <f t="shared" si="11"/>
        <v>104.30349142454156</v>
      </c>
      <c r="E358" s="9">
        <v>42903</v>
      </c>
      <c r="F358">
        <f t="shared" si="10"/>
        <v>28.973192062372629</v>
      </c>
      <c r="P358" s="12"/>
    </row>
    <row r="359" spans="1:16" x14ac:dyDescent="0.3">
      <c r="A359" s="2">
        <v>6.6258545427027426E-3</v>
      </c>
      <c r="B3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9" s="5">
        <f>TeknologiOppgangNedgangUnik_Vader[[#This Row],[Conviction KNN]]*TeknologiOppgangNedgangUnik_Vader[[#This Row],[Prediksjon Rett/Feil KNN]]*TeknologiOppgangNedgangUnik_Vader[[#This Row],[Return]]</f>
        <v>-2.2119667351948643E-3</v>
      </c>
      <c r="D359">
        <f t="shared" si="11"/>
        <v>104.11151926829849</v>
      </c>
      <c r="E359" s="9">
        <v>42904</v>
      </c>
      <c r="F359">
        <f t="shared" si="10"/>
        <v>17.351919878049731</v>
      </c>
      <c r="P359" s="12"/>
    </row>
    <row r="360" spans="1:16" x14ac:dyDescent="0.3">
      <c r="A360" s="2">
        <v>1.32718004111692E-2</v>
      </c>
      <c r="B3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0" s="6">
        <f>TeknologiOppgangNedgangUnik_Vader[[#This Row],[Conviction KNN]]*TeknologiOppgangNedgangUnik_Vader[[#This Row],[Prediksjon Rett/Feil KNN]]*TeknologiOppgangNedgangUnik_Vader[[#This Row],[Return]]</f>
        <v>6.4944657254510912E-3</v>
      </c>
      <c r="D360">
        <f t="shared" si="11"/>
        <v>103.88122805092642</v>
      </c>
      <c r="E360" s="9">
        <v>42905</v>
      </c>
      <c r="F360">
        <f t="shared" si="10"/>
        <v>28.855896680812869</v>
      </c>
      <c r="P360" s="12"/>
    </row>
    <row r="361" spans="1:16" x14ac:dyDescent="0.3">
      <c r="A361" s="2">
        <v>-2.3380076611623949E-2</v>
      </c>
      <c r="B3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1" s="5">
        <f>TeknologiOppgangNedgangUnik_Vader[[#This Row],[Conviction KNN]]*TeknologiOppgangNedgangUnik_Vader[[#This Row],[Prediksjon Rett/Feil KNN]]*TeknologiOppgangNedgangUnik_Vader[[#This Row],[Return]]</f>
        <v>-5.2956598771710186E-4</v>
      </c>
      <c r="D361">
        <f t="shared" si="11"/>
        <v>104.55588112602094</v>
      </c>
      <c r="E361" s="9">
        <v>42906</v>
      </c>
      <c r="F361">
        <f t="shared" si="10"/>
        <v>5.8086600625567151</v>
      </c>
      <c r="P361" s="12"/>
    </row>
    <row r="362" spans="1:16" x14ac:dyDescent="0.3">
      <c r="A362" s="2">
        <v>9.5321877789078385E-3</v>
      </c>
      <c r="B3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2" s="6">
        <f>TeknologiOppgangNedgangUnik_Vader[[#This Row],[Conviction KNN]]*TeknologiOppgangNedgangUnik_Vader[[#This Row],[Prediksjon Rett/Feil KNN]]*TeknologiOppgangNedgangUnik_Vader[[#This Row],[Return]]</f>
        <v>-6.418791393852639E-4</v>
      </c>
      <c r="D362">
        <f t="shared" si="11"/>
        <v>104.5005118875608</v>
      </c>
      <c r="E362" s="9">
        <v>42907</v>
      </c>
      <c r="F362">
        <f t="shared" si="10"/>
        <v>5.8055839937533751</v>
      </c>
      <c r="P362" s="12"/>
    </row>
    <row r="363" spans="1:16" x14ac:dyDescent="0.3">
      <c r="A363" s="2">
        <v>-1.1553824508934756E-2</v>
      </c>
      <c r="B3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3" s="5">
        <f>TeknologiOppgangNedgangUnik_Vader[[#This Row],[Conviction KNN]]*TeknologiOppgangNedgangUnik_Vader[[#This Row],[Prediksjon Rett/Feil KNN]]*TeknologiOppgangNedgangUnik_Vader[[#This Row],[Return]]</f>
        <v>1.0634877454895088E-3</v>
      </c>
      <c r="D363">
        <f t="shared" si="11"/>
        <v>104.4334351889251</v>
      </c>
      <c r="E363" s="9">
        <v>42908</v>
      </c>
      <c r="F363">
        <f t="shared" si="10"/>
        <v>5.8018575104958359</v>
      </c>
      <c r="P363" s="12"/>
    </row>
    <row r="364" spans="1:16" x14ac:dyDescent="0.3">
      <c r="A364" s="2">
        <v>-1.9142779418811168E-2</v>
      </c>
      <c r="B3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4" s="6">
        <f>TeknologiOppgangNedgangUnik_Vader[[#This Row],[Conviction KNN]]*TeknologiOppgangNedgangUnik_Vader[[#This Row],[Prediksjon Rett/Feil KNN]]*TeknologiOppgangNedgangUnik_Vader[[#This Row],[Return]]</f>
        <v>1.425977801290918E-5</v>
      </c>
      <c r="D364">
        <f t="shared" si="11"/>
        <v>104.54449886746789</v>
      </c>
      <c r="E364" s="9">
        <v>42909</v>
      </c>
      <c r="F364">
        <f t="shared" si="10"/>
        <v>5.8080277148593238</v>
      </c>
      <c r="P364" s="12"/>
    </row>
    <row r="365" spans="1:16" x14ac:dyDescent="0.3">
      <c r="A365" s="2">
        <v>2.5667600423236539E-4</v>
      </c>
      <c r="B3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5" s="5">
        <f>TeknologiOppgangNedgangUnik_Vader[[#This Row],[Conviction KNN]]*TeknologiOppgangNedgangUnik_Vader[[#This Row],[Prediksjon Rett/Feil KNN]]*TeknologiOppgangNedgangUnik_Vader[[#This Row],[Return]]</f>
        <v>-3.4331423712547231E-4</v>
      </c>
      <c r="D365">
        <f t="shared" si="11"/>
        <v>104.54598964881421</v>
      </c>
      <c r="E365" s="9">
        <v>42910</v>
      </c>
      <c r="F365">
        <f t="shared" si="10"/>
        <v>29.040552680226142</v>
      </c>
      <c r="P365" s="12"/>
    </row>
    <row r="366" spans="1:16" x14ac:dyDescent="0.3">
      <c r="A366" s="2">
        <v>-1.2359312536517014E-3</v>
      </c>
      <c r="B3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6" s="6">
        <f>TeknologiOppgangNedgangUnik_Vader[[#This Row],[Conviction KNN]]*TeknologiOppgangNedgangUnik_Vader[[#This Row],[Prediksjon Rett/Feil KNN]]*TeknologiOppgangNedgangUnik_Vader[[#This Row],[Return]]</f>
        <v>-4.7214616623594726E-4</v>
      </c>
      <c r="D366">
        <f t="shared" si="11"/>
        <v>104.51009752213341</v>
      </c>
      <c r="E366" s="9">
        <v>42911</v>
      </c>
      <c r="F366">
        <f t="shared" si="10"/>
        <v>17.418349587022217</v>
      </c>
      <c r="P366" s="12"/>
    </row>
    <row r="367" spans="1:16" x14ac:dyDescent="0.3">
      <c r="A367" s="2">
        <v>2.8328769974156867E-3</v>
      </c>
      <c r="B3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7" s="5">
        <f>TeknologiOppgangNedgangUnik_Vader[[#This Row],[Conviction KNN]]*TeknologiOppgangNedgangUnik_Vader[[#This Row],[Prediksjon Rett/Feil KNN]]*TeknologiOppgangNedgangUnik_Vader[[#This Row],[Return]]</f>
        <v>-1.0290221779694956E-3</v>
      </c>
      <c r="D367">
        <f t="shared" si="11"/>
        <v>104.46075348025539</v>
      </c>
      <c r="E367" s="9">
        <v>42912</v>
      </c>
      <c r="F367">
        <f t="shared" si="10"/>
        <v>17.410125580042546</v>
      </c>
      <c r="P367" s="12"/>
    </row>
    <row r="368" spans="1:16" x14ac:dyDescent="0.3">
      <c r="A368" s="2">
        <v>-6.1741330678169795E-3</v>
      </c>
      <c r="B3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8" s="6">
        <f>TeknologiOppgangNedgangUnik_Vader[[#This Row],[Conviction KNN]]*TeknologiOppgangNedgangUnik_Vader[[#This Row],[Prediksjon Rett/Feil KNN]]*TeknologiOppgangNedgangUnik_Vader[[#This Row],[Return]]</f>
        <v>-6.7187198941555848E-4</v>
      </c>
      <c r="D368">
        <f t="shared" si="11"/>
        <v>104.3532610481968</v>
      </c>
      <c r="E368" s="9">
        <v>42913</v>
      </c>
      <c r="F368">
        <f t="shared" si="10"/>
        <v>5.797403391566486</v>
      </c>
      <c r="P368" s="12"/>
    </row>
    <row r="369" spans="1:16" x14ac:dyDescent="0.3">
      <c r="A369" s="2">
        <v>-1.2093695809480059E-2</v>
      </c>
      <c r="B3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9" s="5">
        <f>TeknologiOppgangNedgangUnik_Vader[[#This Row],[Conviction KNN]]*TeknologiOppgangNedgangUnik_Vader[[#This Row],[Prediksjon Rett/Feil KNN]]*TeknologiOppgangNedgangUnik_Vader[[#This Row],[Return]]</f>
        <v>-1.5245679850899563E-3</v>
      </c>
      <c r="D369">
        <f t="shared" si="11"/>
        <v>104.28314901509435</v>
      </c>
      <c r="E369" s="9">
        <v>42914</v>
      </c>
      <c r="F369">
        <f t="shared" si="10"/>
        <v>17.380524835849041</v>
      </c>
      <c r="P369" s="12"/>
    </row>
    <row r="370" spans="1:16" x14ac:dyDescent="0.3">
      <c r="A370" s="2">
        <v>9.1474079105397475E-3</v>
      </c>
      <c r="B3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0" s="6">
        <f>TeknologiOppgangNedgangUnik_Vader[[#This Row],[Conviction KNN]]*TeknologiOppgangNedgangUnik_Vader[[#This Row],[Prediksjon Rett/Feil KNN]]*TeknologiOppgangNedgangUnik_Vader[[#This Row],[Return]]</f>
        <v>7.603766608927033E-4</v>
      </c>
      <c r="D370">
        <f t="shared" si="11"/>
        <v>104.12416226472158</v>
      </c>
      <c r="E370" s="9">
        <v>42915</v>
      </c>
      <c r="F370">
        <f t="shared" si="10"/>
        <v>17.354027044120244</v>
      </c>
      <c r="P370" s="12"/>
    </row>
    <row r="371" spans="1:16" x14ac:dyDescent="0.3">
      <c r="A371" s="2">
        <v>4.5622599653562246E-3</v>
      </c>
      <c r="B3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1" s="5">
        <f>TeknologiOppgangNedgangUnik_Vader[[#This Row],[Conviction KNN]]*TeknologiOppgangNedgangUnik_Vader[[#This Row],[Prediksjon Rett/Feil KNN]]*TeknologiOppgangNedgangUnik_Vader[[#This Row],[Return]]</f>
        <v>1.6772539645065221E-5</v>
      </c>
      <c r="D371">
        <f t="shared" si="11"/>
        <v>104.20333584754268</v>
      </c>
      <c r="E371" s="9">
        <v>42916</v>
      </c>
      <c r="F371">
        <f t="shared" si="10"/>
        <v>17.367222641257094</v>
      </c>
      <c r="P371" s="12"/>
    </row>
    <row r="372" spans="1:16" x14ac:dyDescent="0.3">
      <c r="A372" s="2">
        <v>1.0063523787039144E-4</v>
      </c>
      <c r="B3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2" s="6">
        <f>TeknologiOppgangNedgangUnik_Vader[[#This Row],[Conviction KNN]]*TeknologiOppgangNedgangUnik_Vader[[#This Row],[Prediksjon Rett/Feil KNN]]*TeknologiOppgangNedgangUnik_Vader[[#This Row],[Return]]</f>
        <v>3.3578863726445444E-5</v>
      </c>
      <c r="D372">
        <f t="shared" si="11"/>
        <v>104.20508360212433</v>
      </c>
      <c r="E372" s="9">
        <v>42917</v>
      </c>
      <c r="F372">
        <f t="shared" si="10"/>
        <v>17.36751393368737</v>
      </c>
      <c r="P372" s="12"/>
    </row>
    <row r="373" spans="1:16" x14ac:dyDescent="0.3">
      <c r="A373" s="2">
        <v>-2.0147318235867287E-4</v>
      </c>
      <c r="B3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3" s="5">
        <f>TeknologiOppgangNedgangUnik_Vader[[#This Row],[Conviction KNN]]*TeknologiOppgangNedgangUnik_Vader[[#This Row],[Prediksjon Rett/Feil KNN]]*TeknologiOppgangNedgangUnik_Vader[[#This Row],[Return]]</f>
        <v>-8.1243579862109734E-4</v>
      </c>
      <c r="D373">
        <f t="shared" si="11"/>
        <v>104.20858269042621</v>
      </c>
      <c r="E373" s="9">
        <v>42918</v>
      </c>
      <c r="F373">
        <f t="shared" si="10"/>
        <v>5.7893657050236751</v>
      </c>
      <c r="P373" s="12"/>
    </row>
    <row r="374" spans="1:16" x14ac:dyDescent="0.3">
      <c r="A374" s="2">
        <v>1.4623844375179759E-2</v>
      </c>
      <c r="B3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4" s="6">
        <f>TeknologiOppgangNedgangUnik_Vader[[#This Row],[Conviction KNN]]*TeknologiOppgangNedgangUnik_Vader[[#This Row],[Prediksjon Rett/Feil KNN]]*TeknologiOppgangNedgangUnik_Vader[[#This Row],[Return]]</f>
        <v>2.8222649709299177E-3</v>
      </c>
      <c r="D374">
        <f t="shared" si="11"/>
        <v>104.12391990732495</v>
      </c>
      <c r="E374" s="9">
        <v>42919</v>
      </c>
      <c r="F374">
        <f t="shared" si="10"/>
        <v>28.923311085368013</v>
      </c>
      <c r="P374" s="12"/>
    </row>
    <row r="375" spans="1:16" x14ac:dyDescent="0.3">
      <c r="A375" s="2">
        <v>-1.0160153895347714E-2</v>
      </c>
      <c r="B3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5" s="5">
        <f>TeknologiOppgangNedgangUnik_Vader[[#This Row],[Conviction KNN]]*TeknologiOppgangNedgangUnik_Vader[[#This Row],[Prediksjon Rett/Feil KNN]]*TeknologiOppgangNedgangUnik_Vader[[#This Row],[Return]]</f>
        <v>-1.5297324795657168E-4</v>
      </c>
      <c r="D375">
        <f t="shared" si="11"/>
        <v>104.4177851991153</v>
      </c>
      <c r="E375" s="9">
        <v>42920</v>
      </c>
      <c r="F375">
        <f t="shared" si="10"/>
        <v>5.8009880666175135</v>
      </c>
      <c r="P375" s="12"/>
    </row>
    <row r="376" spans="1:16" x14ac:dyDescent="0.3">
      <c r="A376" s="2">
        <v>2.7535184632182918E-3</v>
      </c>
      <c r="B3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6" s="6">
        <f>TeknologiOppgangNedgangUnik_Vader[[#This Row],[Conviction KNN]]*TeknologiOppgangNedgangUnik_Vader[[#This Row],[Prediksjon Rett/Feil KNN]]*TeknologiOppgangNedgangUnik_Vader[[#This Row],[Return]]</f>
        <v>-6.3998460141019889E-4</v>
      </c>
      <c r="D376">
        <f t="shared" si="11"/>
        <v>104.40181207136897</v>
      </c>
      <c r="E376" s="9">
        <v>42921</v>
      </c>
      <c r="F376">
        <f t="shared" si="10"/>
        <v>17.400302011894809</v>
      </c>
      <c r="P376" s="12"/>
    </row>
    <row r="377" spans="1:16" x14ac:dyDescent="0.3">
      <c r="A377" s="2">
        <v>3.8399076084611977E-3</v>
      </c>
      <c r="B3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7" s="5">
        <f>TeknologiOppgangNedgangUnik_Vader[[#This Row],[Conviction KNN]]*TeknologiOppgangNedgangUnik_Vader[[#This Row],[Prediksjon Rett/Feil KNN]]*TeknologiOppgangNedgangUnik_Vader[[#This Row],[Return]]</f>
        <v>-2.2326898380036651E-3</v>
      </c>
      <c r="D377">
        <f t="shared" si="11"/>
        <v>104.33499651928396</v>
      </c>
      <c r="E377" s="9">
        <v>42922</v>
      </c>
      <c r="F377">
        <f t="shared" si="10"/>
        <v>28.981943477578852</v>
      </c>
      <c r="P377" s="12"/>
    </row>
    <row r="378" spans="1:16" x14ac:dyDescent="0.3">
      <c r="A378" s="2">
        <v>8.0376834168132023E-3</v>
      </c>
      <c r="B3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8" s="6">
        <f>TeknologiOppgangNedgangUnik_Vader[[#This Row],[Conviction KNN]]*TeknologiOppgangNedgangUnik_Vader[[#This Row],[Prediksjon Rett/Feil KNN]]*TeknologiOppgangNedgangUnik_Vader[[#This Row],[Return]]</f>
        <v>-3.6172689818640935E-4</v>
      </c>
      <c r="D378">
        <f t="shared" si="11"/>
        <v>104.10204883280721</v>
      </c>
      <c r="E378" s="9">
        <v>42923</v>
      </c>
      <c r="F378">
        <f t="shared" si="10"/>
        <v>5.7834471573781752</v>
      </c>
      <c r="P378" s="12"/>
    </row>
    <row r="379" spans="1:16" x14ac:dyDescent="0.3">
      <c r="A379" s="2">
        <v>-6.5110841673553721E-3</v>
      </c>
      <c r="B3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9" s="5">
        <f>TeknologiOppgangNedgangUnik_Vader[[#This Row],[Conviction KNN]]*TeknologiOppgangNedgangUnik_Vader[[#This Row],[Prediksjon Rett/Feil KNN]]*TeknologiOppgangNedgangUnik_Vader[[#This Row],[Return]]</f>
        <v>3.0711828149519304E-4</v>
      </c>
      <c r="D379">
        <f t="shared" si="11"/>
        <v>104.06439232158807</v>
      </c>
      <c r="E379" s="9">
        <v>42924</v>
      </c>
      <c r="F379">
        <f t="shared" si="10"/>
        <v>5.7813551289771121</v>
      </c>
      <c r="P379" s="12"/>
    </row>
    <row r="380" spans="1:16" x14ac:dyDescent="0.3">
      <c r="A380" s="2">
        <v>-5.5281290669134779E-3</v>
      </c>
      <c r="B3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80" s="6">
        <f>TeknologiOppgangNedgangUnik_Vader[[#This Row],[Conviction KNN]]*TeknologiOppgangNedgangUnik_Vader[[#This Row],[Prediksjon Rett/Feil KNN]]*TeknologiOppgangNedgangUnik_Vader[[#This Row],[Return]]</f>
        <v>1.6756509537255203E-3</v>
      </c>
      <c r="D380">
        <f t="shared" si="11"/>
        <v>104.09635239892272</v>
      </c>
      <c r="E380" s="9">
        <v>42925</v>
      </c>
      <c r="F380">
        <f t="shared" si="10"/>
        <v>40.481914821803237</v>
      </c>
      <c r="P380" s="12"/>
    </row>
    <row r="381" spans="1:16" x14ac:dyDescent="0.3">
      <c r="A381" s="2">
        <v>-4.3088167381513422E-3</v>
      </c>
      <c r="B3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1" s="5">
        <f>TeknologiOppgangNedgangUnik_Vader[[#This Row],[Conviction KNN]]*TeknologiOppgangNedgangUnik_Vader[[#This Row],[Prediksjon Rett/Feil KNN]]*TeknologiOppgangNedgangUnik_Vader[[#This Row],[Return]]</f>
        <v>6.5826189819206721E-4</v>
      </c>
      <c r="D381">
        <f t="shared" si="11"/>
        <v>104.27078155109932</v>
      </c>
      <c r="E381" s="9">
        <v>42926</v>
      </c>
      <c r="F381">
        <f t="shared" si="10"/>
        <v>17.378463591849869</v>
      </c>
      <c r="P381" s="12"/>
    </row>
    <row r="382" spans="1:16" x14ac:dyDescent="0.3">
      <c r="A382" s="2">
        <v>3.9495713891524072E-3</v>
      </c>
      <c r="B3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2" s="6">
        <f>TeknologiOppgangNedgangUnik_Vader[[#This Row],[Conviction KNN]]*TeknologiOppgangNedgangUnik_Vader[[#This Row],[Prediksjon Rett/Feil KNN]]*TeknologiOppgangNedgangUnik_Vader[[#This Row],[Return]]</f>
        <v>1.6895319761117986E-3</v>
      </c>
      <c r="D382">
        <f t="shared" si="11"/>
        <v>104.33941903368911</v>
      </c>
      <c r="E382" s="9">
        <v>42927</v>
      </c>
      <c r="F382">
        <f t="shared" si="10"/>
        <v>17.3899031722815</v>
      </c>
      <c r="P382" s="12"/>
    </row>
    <row r="383" spans="1:16" x14ac:dyDescent="0.3">
      <c r="A383" s="2">
        <v>-1.0137191856670802E-2</v>
      </c>
      <c r="B3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3" s="5">
        <f>TeknologiOppgangNedgangUnik_Vader[[#This Row],[Conviction KNN]]*TeknologiOppgangNedgangUnik_Vader[[#This Row],[Prediksjon Rett/Feil KNN]]*TeknologiOppgangNedgangUnik_Vader[[#This Row],[Return]]</f>
        <v>-3.7723806443568276E-4</v>
      </c>
      <c r="D383">
        <f t="shared" si="11"/>
        <v>104.51570381851546</v>
      </c>
      <c r="E383" s="9">
        <v>42928</v>
      </c>
      <c r="F383">
        <f t="shared" si="10"/>
        <v>5.8064279899175224</v>
      </c>
      <c r="P383" s="12"/>
    </row>
    <row r="384" spans="1:16" x14ac:dyDescent="0.3">
      <c r="A384" s="2">
        <v>-6.7902851598422931E-3</v>
      </c>
      <c r="B3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4" s="6">
        <f>TeknologiOppgangNedgangUnik_Vader[[#This Row],[Conviction KNN]]*TeknologiOppgangNedgangUnik_Vader[[#This Row],[Prediksjon Rett/Feil KNN]]*TeknologiOppgangNedgangUnik_Vader[[#This Row],[Return]]</f>
        <v>4.2957388368267867E-4</v>
      </c>
      <c r="D384">
        <f t="shared" si="11"/>
        <v>104.47627651670383</v>
      </c>
      <c r="E384" s="9">
        <v>42929</v>
      </c>
      <c r="F384">
        <f t="shared" si="10"/>
        <v>5.8042375842613207</v>
      </c>
      <c r="P384" s="12"/>
    </row>
    <row r="385" spans="1:16" x14ac:dyDescent="0.3">
      <c r="A385" s="2">
        <v>7.7323299062882203E-3</v>
      </c>
      <c r="B3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5" s="5">
        <f>TeknologiOppgangNedgangUnik_Vader[[#This Row],[Conviction KNN]]*TeknologiOppgangNedgangUnik_Vader[[#This Row],[Prediksjon Rett/Feil KNN]]*TeknologiOppgangNedgangUnik_Vader[[#This Row],[Return]]</f>
        <v>-6.9684054005248201E-4</v>
      </c>
      <c r="D385">
        <f t="shared" si="11"/>
        <v>104.52115679655982</v>
      </c>
      <c r="E385" s="9">
        <v>42930</v>
      </c>
      <c r="F385">
        <f t="shared" si="10"/>
        <v>17.420192799426619</v>
      </c>
      <c r="P385" s="12"/>
    </row>
    <row r="386" spans="1:16" x14ac:dyDescent="0.3">
      <c r="A386" s="2">
        <v>-4.1810432403148962E-3</v>
      </c>
      <c r="B3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6" s="6">
        <f>TeknologiOppgangNedgangUnik_Vader[[#This Row],[Conviction KNN]]*TeknologiOppgangNedgangUnik_Vader[[#This Row],[Prediksjon Rett/Feil KNN]]*TeknologiOppgangNedgangUnik_Vader[[#This Row],[Return]]</f>
        <v>-3.0321522649781531E-4</v>
      </c>
      <c r="D386">
        <f t="shared" si="11"/>
        <v>104.4483222172108</v>
      </c>
      <c r="E386" s="9">
        <v>42931</v>
      </c>
      <c r="F386">
        <f t="shared" si="10"/>
        <v>5.8026845676228191</v>
      </c>
      <c r="P386" s="12"/>
    </row>
    <row r="387" spans="1:16" x14ac:dyDescent="0.3">
      <c r="A387" s="2">
        <v>-5.4578740769606789E-3</v>
      </c>
      <c r="B3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7" s="5">
        <f>TeknologiOppgangNedgangUnik_Vader[[#This Row],[Conviction KNN]]*TeknologiOppgangNedgangUnik_Vader[[#This Row],[Prediksjon Rett/Feil KNN]]*TeknologiOppgangNedgangUnik_Vader[[#This Row],[Return]]</f>
        <v>2.4448882882480486E-5</v>
      </c>
      <c r="D387">
        <f t="shared" si="11"/>
        <v>104.4166518955324</v>
      </c>
      <c r="E387" s="9">
        <v>42932</v>
      </c>
      <c r="F387">
        <f t="shared" si="10"/>
        <v>5.8009251053073525</v>
      </c>
      <c r="P387" s="12"/>
    </row>
    <row r="388" spans="1:16" x14ac:dyDescent="0.3">
      <c r="A388" s="2">
        <v>4.4007989188464899E-4</v>
      </c>
      <c r="B3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88" s="6">
        <f>TeknologiOppgangNedgangUnik_Vader[[#This Row],[Conviction KNN]]*TeknologiOppgangNedgangUnik_Vader[[#This Row],[Prediksjon Rett/Feil KNN]]*TeknologiOppgangNedgangUnik_Vader[[#This Row],[Return]]</f>
        <v>9.5620157805618436E-4</v>
      </c>
      <c r="D388">
        <f t="shared" si="11"/>
        <v>104.41920476602557</v>
      </c>
      <c r="E388" s="9">
        <v>42933</v>
      </c>
      <c r="F388">
        <f t="shared" ref="F388:F451" si="12">B388*D388</f>
        <v>29.005334657229298</v>
      </c>
      <c r="P388" s="12"/>
    </row>
    <row r="389" spans="1:16" x14ac:dyDescent="0.3">
      <c r="A389" s="2">
        <v>3.4423256810022672E-3</v>
      </c>
      <c r="B3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9" s="5">
        <f>TeknologiOppgangNedgangUnik_Vader[[#This Row],[Conviction KNN]]*TeknologiOppgangNedgangUnik_Vader[[#This Row],[Prediksjon Rett/Feil KNN]]*TeknologiOppgangNedgangUnik_Vader[[#This Row],[Return]]</f>
        <v>4.484217836747746E-4</v>
      </c>
      <c r="D389">
        <f t="shared" ref="D389:D452" si="13">D388+(D388*C388)</f>
        <v>104.51905057440221</v>
      </c>
      <c r="E389" s="9">
        <v>42934</v>
      </c>
      <c r="F389">
        <f t="shared" si="12"/>
        <v>5.8066139208001202</v>
      </c>
      <c r="P389" s="12"/>
    </row>
    <row r="390" spans="1:16" x14ac:dyDescent="0.3">
      <c r="A390" s="2">
        <v>-8.0715921061459469E-3</v>
      </c>
      <c r="B3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0" s="6">
        <f>TeknologiOppgangNedgangUnik_Vader[[#This Row],[Conviction KNN]]*TeknologiOppgangNedgangUnik_Vader[[#This Row],[Prediksjon Rett/Feil KNN]]*TeknologiOppgangNedgangUnik_Vader[[#This Row],[Return]]</f>
        <v>8.7752411989364923E-4</v>
      </c>
      <c r="D390">
        <f t="shared" si="13"/>
        <v>104.56591919348878</v>
      </c>
      <c r="E390" s="9">
        <v>42935</v>
      </c>
      <c r="F390">
        <f t="shared" si="12"/>
        <v>5.8092177329715957</v>
      </c>
      <c r="P390" s="12"/>
    </row>
    <row r="391" spans="1:16" x14ac:dyDescent="0.3">
      <c r="A391" s="2">
        <v>1.5795434158085694E-2</v>
      </c>
      <c r="B3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1" s="5">
        <f>TeknologiOppgangNedgangUnik_Vader[[#This Row],[Conviction KNN]]*TeknologiOppgangNedgangUnik_Vader[[#This Row],[Prediksjon Rett/Feil KNN]]*TeknologiOppgangNedgangUnik_Vader[[#This Row],[Return]]</f>
        <v>-9.5711677958706812E-4</v>
      </c>
      <c r="D391">
        <f t="shared" si="13"/>
        <v>104.65767830969992</v>
      </c>
      <c r="E391" s="9">
        <v>42936</v>
      </c>
      <c r="F391">
        <f t="shared" si="12"/>
        <v>5.8143154616499926</v>
      </c>
      <c r="P391" s="12"/>
    </row>
    <row r="392" spans="1:16" x14ac:dyDescent="0.3">
      <c r="A392" s="2">
        <v>-1.7228102032567236E-2</v>
      </c>
      <c r="B3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2" s="6">
        <f>TeknologiOppgangNedgangUnik_Vader[[#This Row],[Conviction KNN]]*TeknologiOppgangNedgangUnik_Vader[[#This Row],[Prediksjon Rett/Feil KNN]]*TeknologiOppgangNedgangUnik_Vader[[#This Row],[Return]]</f>
        <v>-1.0108473011949703E-4</v>
      </c>
      <c r="D392">
        <f t="shared" si="13"/>
        <v>104.55750868967708</v>
      </c>
      <c r="E392" s="9">
        <v>42937</v>
      </c>
      <c r="F392">
        <f t="shared" si="12"/>
        <v>5.8087504827598346</v>
      </c>
      <c r="P392" s="12"/>
    </row>
    <row r="393" spans="1:16" x14ac:dyDescent="0.3">
      <c r="A393" s="2">
        <v>-1.8195251421509475E-3</v>
      </c>
      <c r="B3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3" s="5">
        <f>TeknologiOppgangNedgangUnik_Vader[[#This Row],[Conviction KNN]]*TeknologiOppgangNedgangUnik_Vader[[#This Row],[Prediksjon Rett/Feil KNN]]*TeknologiOppgangNedgangUnik_Vader[[#This Row],[Return]]</f>
        <v>-7.9870929280247431E-4</v>
      </c>
      <c r="D393">
        <f t="shared" si="13"/>
        <v>104.54693952212922</v>
      </c>
      <c r="E393" s="9">
        <v>42938</v>
      </c>
      <c r="F393">
        <f t="shared" si="12"/>
        <v>17.424489920354851</v>
      </c>
      <c r="P393" s="12"/>
    </row>
    <row r="394" spans="1:16" x14ac:dyDescent="0.3">
      <c r="A394" s="2">
        <v>-4.7922557568148508E-3</v>
      </c>
      <c r="B3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94" s="6">
        <f>TeknologiOppgangNedgangUnik_Vader[[#This Row],[Conviction KNN]]*TeknologiOppgangNedgangUnik_Vader[[#This Row],[Prediksjon Rett/Feil KNN]]*TeknologiOppgangNedgangUnik_Vader[[#This Row],[Return]]</f>
        <v>3.5128021850178619E-3</v>
      </c>
      <c r="D394">
        <f t="shared" si="13"/>
        <v>104.46343690999883</v>
      </c>
      <c r="E394" s="9">
        <v>42939</v>
      </c>
      <c r="F394">
        <f t="shared" si="12"/>
        <v>40.624669909443952</v>
      </c>
      <c r="P394" s="12"/>
    </row>
    <row r="395" spans="1:16" x14ac:dyDescent="0.3">
      <c r="A395" s="2">
        <v>9.0329199043316533E-3</v>
      </c>
      <c r="B3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5" s="5">
        <f>TeknologiOppgangNedgangUnik_Vader[[#This Row],[Conviction KNN]]*TeknologiOppgangNedgangUnik_Vader[[#This Row],[Prediksjon Rett/Feil KNN]]*TeknologiOppgangNedgangUnik_Vader[[#This Row],[Return]]</f>
        <v>-2.0860190522604548E-4</v>
      </c>
      <c r="D395">
        <f t="shared" si="13"/>
        <v>104.83039629943076</v>
      </c>
      <c r="E395" s="9">
        <v>42940</v>
      </c>
      <c r="F395">
        <f t="shared" si="12"/>
        <v>17.471732716571776</v>
      </c>
      <c r="P395" s="12"/>
    </row>
    <row r="396" spans="1:16" x14ac:dyDescent="0.3">
      <c r="A396" s="2">
        <v>-1.2516114313562742E-3</v>
      </c>
      <c r="B3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6" s="6">
        <f>TeknologiOppgangNedgangUnik_Vader[[#This Row],[Conviction KNN]]*TeknologiOppgangNedgangUnik_Vader[[#This Row],[Prediksjon Rett/Feil KNN]]*TeknologiOppgangNedgangUnik_Vader[[#This Row],[Return]]</f>
        <v>9.6972053011641645E-4</v>
      </c>
      <c r="D396">
        <f t="shared" si="13"/>
        <v>104.80852847903709</v>
      </c>
      <c r="E396" s="9">
        <v>42941</v>
      </c>
      <c r="F396">
        <f t="shared" si="12"/>
        <v>17.468088079839497</v>
      </c>
      <c r="P396" s="12"/>
    </row>
    <row r="397" spans="1:16" x14ac:dyDescent="0.3">
      <c r="A397" s="2">
        <v>-5.818323180698505E-3</v>
      </c>
      <c r="B3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7" s="5">
        <f>TeknologiOppgangNedgangUnik_Vader[[#This Row],[Conviction KNN]]*TeknologiOppgangNedgangUnik_Vader[[#This Row],[Prediksjon Rett/Feil KNN]]*TeknologiOppgangNedgangUnik_Vader[[#This Row],[Return]]</f>
        <v>5.3230600467541617E-6</v>
      </c>
      <c r="D397">
        <f t="shared" si="13"/>
        <v>104.91016346083451</v>
      </c>
      <c r="E397" s="9">
        <v>42942</v>
      </c>
      <c r="F397">
        <f t="shared" si="12"/>
        <v>5.8283424144908027</v>
      </c>
      <c r="P397" s="12"/>
    </row>
    <row r="398" spans="1:16" x14ac:dyDescent="0.3">
      <c r="A398" s="2">
        <v>-9.581508084157496E-5</v>
      </c>
      <c r="B3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8" s="6">
        <f>TeknologiOppgangNedgangUnik_Vader[[#This Row],[Conviction KNN]]*TeknologiOppgangNedgangUnik_Vader[[#This Row],[Prediksjon Rett/Feil KNN]]*TeknologiOppgangNedgangUnik_Vader[[#This Row],[Return]]</f>
        <v>2.6442647619633452E-3</v>
      </c>
      <c r="D398">
        <f t="shared" si="13"/>
        <v>104.91072190393413</v>
      </c>
      <c r="E398" s="9">
        <v>42943</v>
      </c>
      <c r="F398">
        <f t="shared" si="12"/>
        <v>17.485120317322338</v>
      </c>
      <c r="P398" s="12"/>
    </row>
    <row r="399" spans="1:16" x14ac:dyDescent="0.3">
      <c r="A399" s="2">
        <v>1.5865588571780088E-2</v>
      </c>
      <c r="B3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9" s="5">
        <f>TeknologiOppgangNedgangUnik_Vader[[#This Row],[Conviction KNN]]*TeknologiOppgangNedgangUnik_Vader[[#This Row],[Prediksjon Rett/Feil KNN]]*TeknologiOppgangNedgangUnik_Vader[[#This Row],[Return]]</f>
        <v>-1.4579905358362603E-3</v>
      </c>
      <c r="D399">
        <f t="shared" si="13"/>
        <v>105.18813362901685</v>
      </c>
      <c r="E399" s="9">
        <v>42944</v>
      </c>
      <c r="F399">
        <f t="shared" si="12"/>
        <v>5.843785201612044</v>
      </c>
      <c r="P399" s="12"/>
    </row>
    <row r="400" spans="1:16" x14ac:dyDescent="0.3">
      <c r="A400" s="2">
        <v>2.6243829645052699E-2</v>
      </c>
      <c r="B4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0" s="6">
        <f>TeknologiOppgangNedgangUnik_Vader[[#This Row],[Conviction KNN]]*TeknologiOppgangNedgangUnik_Vader[[#This Row],[Prediksjon Rett/Feil KNN]]*TeknologiOppgangNedgangUnik_Vader[[#This Row],[Return]]</f>
        <v>1.2335346822324696E-3</v>
      </c>
      <c r="D400">
        <f t="shared" si="13"/>
        <v>105.03477032570346</v>
      </c>
      <c r="E400" s="9">
        <v>42945</v>
      </c>
      <c r="F400">
        <f t="shared" si="12"/>
        <v>17.50579505428389</v>
      </c>
      <c r="P400" s="12"/>
    </row>
    <row r="401" spans="1:16" x14ac:dyDescent="0.3">
      <c r="A401" s="2">
        <v>7.401208093394826E-3</v>
      </c>
      <c r="B4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1" s="5">
        <f>TeknologiOppgangNedgangUnik_Vader[[#This Row],[Conviction KNN]]*TeknologiOppgangNedgangUnik_Vader[[#This Row],[Prediksjon Rett/Feil KNN]]*TeknologiOppgangNedgangUnik_Vader[[#This Row],[Return]]</f>
        <v>1.3361634780842582E-3</v>
      </c>
      <c r="D401">
        <f t="shared" si="13"/>
        <v>105.16433435774054</v>
      </c>
      <c r="E401" s="9">
        <v>42946</v>
      </c>
      <c r="F401">
        <f t="shared" si="12"/>
        <v>5.8424630198744714</v>
      </c>
      <c r="P401" s="12"/>
    </row>
    <row r="402" spans="1:16" x14ac:dyDescent="0.3">
      <c r="A402" s="2">
        <v>2.405094260551666E-2</v>
      </c>
      <c r="B4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02" s="6">
        <f>TeknologiOppgangNedgangUnik_Vader[[#This Row],[Conviction KNN]]*TeknologiOppgangNedgangUnik_Vader[[#This Row],[Prediksjon Rett/Feil KNN]]*TeknologiOppgangNedgangUnik_Vader[[#This Row],[Return]]</f>
        <v>-1.3621029582185896E-3</v>
      </c>
      <c r="D402">
        <f t="shared" si="13"/>
        <v>105.3048511005064</v>
      </c>
      <c r="E402" s="9">
        <v>42947</v>
      </c>
      <c r="F402">
        <f t="shared" si="12"/>
        <v>40.951886539085784</v>
      </c>
      <c r="P402" s="12"/>
    </row>
    <row r="403" spans="1:16" x14ac:dyDescent="0.3">
      <c r="A403" s="2">
        <v>-3.5025504639906624E-3</v>
      </c>
      <c r="B4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3" s="5">
        <f>TeknologiOppgangNedgangUnik_Vader[[#This Row],[Conviction KNN]]*TeknologiOppgangNedgangUnik_Vader[[#This Row],[Prediksjon Rett/Feil KNN]]*TeknologiOppgangNedgangUnik_Vader[[#This Row],[Return]]</f>
        <v>5.0659690772195615E-3</v>
      </c>
      <c r="D403">
        <f t="shared" si="13"/>
        <v>105.16141505130763</v>
      </c>
      <c r="E403" s="9">
        <v>42948</v>
      </c>
      <c r="F403">
        <f t="shared" si="12"/>
        <v>29.211504180918759</v>
      </c>
      <c r="P403" s="12"/>
    </row>
    <row r="404" spans="1:16" x14ac:dyDescent="0.3">
      <c r="A404" s="2">
        <v>-1.8237488677990438E-2</v>
      </c>
      <c r="B4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4" s="6">
        <f>TeknologiOppgangNedgangUnik_Vader[[#This Row],[Conviction KNN]]*TeknologiOppgangNedgangUnik_Vader[[#This Row],[Prediksjon Rett/Feil KNN]]*TeknologiOppgangNedgangUnik_Vader[[#This Row],[Return]]</f>
        <v>4.4104658493370023E-3</v>
      </c>
      <c r="D404">
        <f t="shared" si="13"/>
        <v>105.69415952807421</v>
      </c>
      <c r="E404" s="9">
        <v>42949</v>
      </c>
      <c r="F404">
        <f t="shared" si="12"/>
        <v>29.359488757798363</v>
      </c>
      <c r="P404" s="12"/>
    </row>
    <row r="405" spans="1:16" x14ac:dyDescent="0.3">
      <c r="A405" s="2">
        <v>-1.5877677057613223E-2</v>
      </c>
      <c r="B4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5" s="5">
        <f>TeknologiOppgangNedgangUnik_Vader[[#This Row],[Conviction KNN]]*TeknologiOppgangNedgangUnik_Vader[[#This Row],[Prediksjon Rett/Feil KNN]]*TeknologiOppgangNedgangUnik_Vader[[#This Row],[Return]]</f>
        <v>-2.5705885045798507E-4</v>
      </c>
      <c r="D405">
        <f t="shared" si="13"/>
        <v>106.16032000914716</v>
      </c>
      <c r="E405" s="9">
        <v>42950</v>
      </c>
      <c r="F405">
        <f t="shared" si="12"/>
        <v>17.693386668191174</v>
      </c>
      <c r="P405" s="12"/>
    </row>
    <row r="406" spans="1:16" x14ac:dyDescent="0.3">
      <c r="A406" s="2">
        <v>1.542353102747912E-3</v>
      </c>
      <c r="B4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6" s="6">
        <f>TeknologiOppgangNedgangUnik_Vader[[#This Row],[Conviction KNN]]*TeknologiOppgangNedgangUnik_Vader[[#This Row],[Prediksjon Rett/Feil KNN]]*TeknologiOppgangNedgangUnik_Vader[[#This Row],[Return]]</f>
        <v>2.3831710247607346E-4</v>
      </c>
      <c r="D406">
        <f t="shared" si="13"/>
        <v>106.13303055932136</v>
      </c>
      <c r="E406" s="9">
        <v>42951</v>
      </c>
      <c r="F406">
        <f t="shared" si="12"/>
        <v>5.8962794755178498</v>
      </c>
      <c r="P406" s="12"/>
    </row>
    <row r="407" spans="1:16" x14ac:dyDescent="0.3">
      <c r="A407" s="2">
        <v>-4.2897078445693244E-3</v>
      </c>
      <c r="B4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7" s="5">
        <f>TeknologiOppgangNedgangUnik_Vader[[#This Row],[Conviction KNN]]*TeknologiOppgangNedgangUnik_Vader[[#This Row],[Prediksjon Rett/Feil KNN]]*TeknologiOppgangNedgangUnik_Vader[[#This Row],[Return]]</f>
        <v>-6.3406205849338617E-3</v>
      </c>
      <c r="D407">
        <f t="shared" si="13"/>
        <v>106.15832387564126</v>
      </c>
      <c r="E407" s="9">
        <v>42952</v>
      </c>
      <c r="F407">
        <f t="shared" si="12"/>
        <v>17.693053979273525</v>
      </c>
      <c r="P407" s="12"/>
    </row>
    <row r="408" spans="1:16" x14ac:dyDescent="0.3">
      <c r="A408" s="2">
        <v>-3.8043723509603208E-2</v>
      </c>
      <c r="B4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8" s="6">
        <f>TeknologiOppgangNedgangUnik_Vader[[#This Row],[Conviction KNN]]*TeknologiOppgangNedgangUnik_Vader[[#This Row],[Prediksjon Rett/Feil KNN]]*TeknologiOppgangNedgangUnik_Vader[[#This Row],[Return]]</f>
        <v>5.6172580094434753E-4</v>
      </c>
      <c r="D408">
        <f t="shared" si="13"/>
        <v>105.4852142220133</v>
      </c>
      <c r="E408" s="9">
        <v>42953</v>
      </c>
      <c r="F408">
        <f t="shared" si="12"/>
        <v>29.301448395003664</v>
      </c>
      <c r="P408" s="12"/>
    </row>
    <row r="409" spans="1:16" x14ac:dyDescent="0.3">
      <c r="A409" s="2">
        <v>2.0222128833996531E-3</v>
      </c>
      <c r="B4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9" s="5">
        <f>TeknologiOppgangNedgangUnik_Vader[[#This Row],[Conviction KNN]]*TeknologiOppgangNedgangUnik_Vader[[#This Row],[Prediksjon Rett/Feil KNN]]*TeknologiOppgangNedgangUnik_Vader[[#This Row],[Return]]</f>
        <v>-4.7365728546910934E-4</v>
      </c>
      <c r="D409">
        <f t="shared" si="13"/>
        <v>105.54446798845994</v>
      </c>
      <c r="E409" s="9">
        <v>42954</v>
      </c>
      <c r="F409">
        <f t="shared" si="12"/>
        <v>5.8635815549144379</v>
      </c>
      <c r="P409" s="12"/>
    </row>
    <row r="410" spans="1:16" x14ac:dyDescent="0.3">
      <c r="A410" s="2">
        <v>8.5258311384439726E-3</v>
      </c>
      <c r="B4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0" s="6">
        <f>TeknologiOppgangNedgangUnik_Vader[[#This Row],[Conviction KNN]]*TeknologiOppgangNedgangUnik_Vader[[#This Row],[Prediksjon Rett/Feil KNN]]*TeknologiOppgangNedgangUnik_Vader[[#This Row],[Return]]</f>
        <v>1.7917685397118445E-3</v>
      </c>
      <c r="D410">
        <f t="shared" si="13"/>
        <v>105.49447608225624</v>
      </c>
      <c r="E410" s="9">
        <v>42955</v>
      </c>
      <c r="F410">
        <f t="shared" si="12"/>
        <v>17.58241268037602</v>
      </c>
      <c r="P410" s="12"/>
    </row>
    <row r="411" spans="1:16" x14ac:dyDescent="0.3">
      <c r="A411" s="2">
        <v>-1.0750611238271078E-2</v>
      </c>
      <c r="B4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1" s="5">
        <f>TeknologiOppgangNedgangUnik_Vader[[#This Row],[Conviction KNN]]*TeknologiOppgangNedgangUnik_Vader[[#This Row],[Prediksjon Rett/Feil KNN]]*TeknologiOppgangNedgangUnik_Vader[[#This Row],[Return]]</f>
        <v>7.1306818223029937E-5</v>
      </c>
      <c r="D411">
        <f t="shared" si="13"/>
        <v>105.68349776561381</v>
      </c>
      <c r="E411" s="9">
        <v>42956</v>
      </c>
      <c r="F411">
        <f t="shared" si="12"/>
        <v>5.8713054314229858</v>
      </c>
      <c r="P411" s="12"/>
    </row>
    <row r="412" spans="1:16" x14ac:dyDescent="0.3">
      <c r="A412" s="2">
        <v>1.2835227280145395E-3</v>
      </c>
      <c r="B4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2" s="6">
        <f>TeknologiOppgangNedgangUnik_Vader[[#This Row],[Conviction KNN]]*TeknologiOppgangNedgangUnik_Vader[[#This Row],[Prediksjon Rett/Feil KNN]]*TeknologiOppgangNedgangUnik_Vader[[#This Row],[Return]]</f>
        <v>4.119955243014431E-4</v>
      </c>
      <c r="D412">
        <f t="shared" si="13"/>
        <v>105.69103371957816</v>
      </c>
      <c r="E412" s="9">
        <v>42957</v>
      </c>
      <c r="F412">
        <f t="shared" si="12"/>
        <v>17.615172286596341</v>
      </c>
      <c r="P412" s="12"/>
    </row>
    <row r="413" spans="1:16" x14ac:dyDescent="0.3">
      <c r="A413" s="2">
        <v>2.4719731458086613E-3</v>
      </c>
      <c r="B4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3" s="5">
        <f>TeknologiOppgangNedgangUnik_Vader[[#This Row],[Conviction KNN]]*TeknologiOppgangNedgangUnik_Vader[[#This Row],[Prediksjon Rett/Feil KNN]]*TeknologiOppgangNedgangUnik_Vader[[#This Row],[Return]]</f>
        <v>9.144461806088928E-5</v>
      </c>
      <c r="D413">
        <f t="shared" si="13"/>
        <v>105.73457795242942</v>
      </c>
      <c r="E413" s="9">
        <v>42958</v>
      </c>
      <c r="F413">
        <f t="shared" si="12"/>
        <v>5.874143219579409</v>
      </c>
      <c r="P413" s="12"/>
    </row>
    <row r="414" spans="1:16" x14ac:dyDescent="0.3">
      <c r="A414" s="2">
        <v>1.646003125096008E-3</v>
      </c>
      <c r="B4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4" s="6">
        <f>TeknologiOppgangNedgangUnik_Vader[[#This Row],[Conviction KNN]]*TeknologiOppgangNedgangUnik_Vader[[#This Row],[Prediksjon Rett/Feil KNN]]*TeknologiOppgangNedgangUnik_Vader[[#This Row],[Return]]</f>
        <v>1.9088448138486036E-4</v>
      </c>
      <c r="D414">
        <f t="shared" si="13"/>
        <v>105.74424681052611</v>
      </c>
      <c r="E414" s="9">
        <v>42959</v>
      </c>
      <c r="F414">
        <f t="shared" si="12"/>
        <v>5.8746803783625579</v>
      </c>
      <c r="P414" s="12"/>
    </row>
    <row r="415" spans="1:16" x14ac:dyDescent="0.3">
      <c r="A415" s="2">
        <v>3.4359206649274884E-3</v>
      </c>
      <c r="B4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5" s="5">
        <f>TeknologiOppgangNedgangUnik_Vader[[#This Row],[Conviction KNN]]*TeknologiOppgangNedgangUnik_Vader[[#This Row],[Prediksjon Rett/Feil KNN]]*TeknologiOppgangNedgangUnik_Vader[[#This Row],[Return]]</f>
        <v>1.8615369639053963E-3</v>
      </c>
      <c r="D415">
        <f t="shared" si="13"/>
        <v>105.76443174623796</v>
      </c>
      <c r="E415" s="9">
        <v>42960</v>
      </c>
      <c r="F415">
        <f t="shared" si="12"/>
        <v>5.8758017636798838</v>
      </c>
      <c r="P415" s="12"/>
    </row>
    <row r="416" spans="1:16" x14ac:dyDescent="0.3">
      <c r="A416" s="2">
        <v>3.3507665350297151E-2</v>
      </c>
      <c r="B4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6" s="6">
        <f>TeknologiOppgangNedgangUnik_Vader[[#This Row],[Conviction KNN]]*TeknologiOppgangNedgangUnik_Vader[[#This Row],[Prediksjon Rett/Feil KNN]]*TeknologiOppgangNedgangUnik_Vader[[#This Row],[Return]]</f>
        <v>-1.6950104284111517E-4</v>
      </c>
      <c r="D416">
        <f t="shared" si="13"/>
        <v>105.96131614540003</v>
      </c>
      <c r="E416" s="9">
        <v>42961</v>
      </c>
      <c r="F416">
        <f t="shared" si="12"/>
        <v>5.8867397858555544</v>
      </c>
      <c r="P416" s="12"/>
    </row>
    <row r="417" spans="1:16" x14ac:dyDescent="0.3">
      <c r="A417" s="2">
        <v>-3.0510187711400745E-3</v>
      </c>
      <c r="B4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7" s="5">
        <f>TeknologiOppgangNedgangUnik_Vader[[#This Row],[Conviction KNN]]*TeknologiOppgangNedgangUnik_Vader[[#This Row],[Prediksjon Rett/Feil KNN]]*TeknologiOppgangNedgangUnik_Vader[[#This Row],[Return]]</f>
        <v>-3.0205042465661371E-3</v>
      </c>
      <c r="D417">
        <f t="shared" si="13"/>
        <v>105.94335559181258</v>
      </c>
      <c r="E417" s="9">
        <v>42962</v>
      </c>
      <c r="F417">
        <f t="shared" si="12"/>
        <v>17.657225931968743</v>
      </c>
      <c r="P417" s="12"/>
    </row>
    <row r="418" spans="1:16" x14ac:dyDescent="0.3">
      <c r="A418" s="2">
        <v>1.8123025479396843E-2</v>
      </c>
      <c r="B4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8" s="6">
        <f>TeknologiOppgangNedgangUnik_Vader[[#This Row],[Conviction KNN]]*TeknologiOppgangNedgangUnik_Vader[[#This Row],[Prediksjon Rett/Feil KNN]]*TeknologiOppgangNedgangUnik_Vader[[#This Row],[Return]]</f>
        <v>3.8653256466326784E-4</v>
      </c>
      <c r="D418">
        <f t="shared" si="13"/>
        <v>105.62335323635205</v>
      </c>
      <c r="E418" s="9">
        <v>42963</v>
      </c>
      <c r="F418">
        <f t="shared" si="12"/>
        <v>5.8679640686862218</v>
      </c>
      <c r="P418" s="12"/>
    </row>
    <row r="419" spans="1:16" x14ac:dyDescent="0.3">
      <c r="A419" s="2">
        <v>-6.9575861639388252E-3</v>
      </c>
      <c r="B4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19" s="5">
        <f>TeknologiOppgangNedgangUnik_Vader[[#This Row],[Conviction KNN]]*TeknologiOppgangNedgangUnik_Vader[[#This Row],[Prediksjon Rett/Feil KNN]]*TeknologiOppgangNedgangUnik_Vader[[#This Row],[Return]]</f>
        <v>-6.3896780015789308E-3</v>
      </c>
      <c r="D419">
        <f t="shared" si="13"/>
        <v>105.66418010196682</v>
      </c>
      <c r="E419" s="9">
        <v>42964</v>
      </c>
      <c r="F419">
        <f t="shared" si="12"/>
        <v>41.09162559520928</v>
      </c>
      <c r="P419" s="12"/>
    </row>
    <row r="420" spans="1:16" x14ac:dyDescent="0.3">
      <c r="A420" s="2">
        <v>1.6430600575488695E-2</v>
      </c>
      <c r="B4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0" s="6">
        <f>TeknologiOppgangNedgangUnik_Vader[[#This Row],[Conviction KNN]]*TeknologiOppgangNedgangUnik_Vader[[#This Row],[Prediksjon Rett/Feil KNN]]*TeknologiOppgangNedgangUnik_Vader[[#This Row],[Return]]</f>
        <v>6.6385762978774519E-4</v>
      </c>
      <c r="D420">
        <f t="shared" si="13"/>
        <v>104.98902001481441</v>
      </c>
      <c r="E420" s="9">
        <v>42965</v>
      </c>
      <c r="F420">
        <f t="shared" si="12"/>
        <v>5.8327233341563529</v>
      </c>
      <c r="P420" s="12"/>
    </row>
    <row r="421" spans="1:16" x14ac:dyDescent="0.3">
      <c r="A421" s="2">
        <v>1.194943733617942E-2</v>
      </c>
      <c r="B4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1" s="5">
        <f>TeknologiOppgangNedgangUnik_Vader[[#This Row],[Conviction KNN]]*TeknologiOppgangNedgangUnik_Vader[[#This Row],[Prediksjon Rett/Feil KNN]]*TeknologiOppgangNedgangUnik_Vader[[#This Row],[Return]]</f>
        <v>-6.0413601837130872E-4</v>
      </c>
      <c r="D421">
        <f t="shared" si="13"/>
        <v>105.05871777679519</v>
      </c>
      <c r="E421" s="9">
        <v>42966</v>
      </c>
      <c r="F421">
        <f t="shared" si="12"/>
        <v>5.8365954320441737</v>
      </c>
      <c r="P421" s="12"/>
    </row>
    <row r="422" spans="1:16" x14ac:dyDescent="0.3">
      <c r="A422" s="2">
        <v>-1.0874448330683562E-2</v>
      </c>
      <c r="B4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2" s="6">
        <f>TeknologiOppgangNedgangUnik_Vader[[#This Row],[Conviction KNN]]*TeknologiOppgangNedgangUnik_Vader[[#This Row],[Prediksjon Rett/Feil KNN]]*TeknologiOppgangNedgangUnik_Vader[[#This Row],[Return]]</f>
        <v>-7.3883614094514793E-5</v>
      </c>
      <c r="D422">
        <f t="shared" si="13"/>
        <v>104.99524802134232</v>
      </c>
      <c r="E422" s="9">
        <v>42967</v>
      </c>
      <c r="F422">
        <f t="shared" si="12"/>
        <v>5.8330693345190143</v>
      </c>
      <c r="P422" s="12"/>
    </row>
    <row r="423" spans="1:16" x14ac:dyDescent="0.3">
      <c r="A423" s="2">
        <v>-1.3299050537012671E-3</v>
      </c>
      <c r="B4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23" s="5">
        <f>TeknologiOppgangNedgangUnik_Vader[[#This Row],[Conviction KNN]]*TeknologiOppgangNedgangUnik_Vader[[#This Row],[Prediksjon Rett/Feil KNN]]*TeknologiOppgangNedgangUnik_Vader[[#This Row],[Return]]</f>
        <v>5.9893444976435147E-3</v>
      </c>
      <c r="D423">
        <f t="shared" si="13"/>
        <v>104.98749059295575</v>
      </c>
      <c r="E423" s="9">
        <v>42968</v>
      </c>
      <c r="F423">
        <f t="shared" si="12"/>
        <v>17.497915098825938</v>
      </c>
      <c r="P423" s="12"/>
    </row>
    <row r="424" spans="1:16" x14ac:dyDescent="0.3">
      <c r="A424" s="2">
        <v>3.5936066985861125E-2</v>
      </c>
      <c r="B4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4" s="6">
        <f>TeknologiOppgangNedgangUnik_Vader[[#This Row],[Conviction KNN]]*TeknologiOppgangNedgangUnik_Vader[[#This Row],[Prediksjon Rett/Feil KNN]]*TeknologiOppgangNedgangUnik_Vader[[#This Row],[Return]]</f>
        <v>-1.1665401854920314E-3</v>
      </c>
      <c r="D424">
        <f t="shared" si="13"/>
        <v>105.61629684206007</v>
      </c>
      <c r="E424" s="9">
        <v>42969</v>
      </c>
      <c r="F424">
        <f t="shared" si="12"/>
        <v>5.8675720467811114</v>
      </c>
      <c r="P424" s="12"/>
    </row>
    <row r="425" spans="1:16" x14ac:dyDescent="0.3">
      <c r="A425" s="2">
        <v>-2.0997723338856578E-2</v>
      </c>
      <c r="B4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25" s="5">
        <f>TeknologiOppgangNedgangUnik_Vader[[#This Row],[Conviction KNN]]*TeknologiOppgangNedgangUnik_Vader[[#This Row],[Prediksjon Rett/Feil KNN]]*TeknologiOppgangNedgangUnik_Vader[[#This Row],[Return]]</f>
        <v>-7.5632512030800181E-3</v>
      </c>
      <c r="D425">
        <f t="shared" si="13"/>
        <v>105.49309118755095</v>
      </c>
      <c r="E425" s="9">
        <v>42970</v>
      </c>
      <c r="F425">
        <f t="shared" si="12"/>
        <v>41.02509101738088</v>
      </c>
      <c r="P425" s="12"/>
    </row>
    <row r="426" spans="1:16" x14ac:dyDescent="0.3">
      <c r="A426" s="2">
        <v>1.9448360236491494E-2</v>
      </c>
      <c r="B4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6" s="6">
        <f>TeknologiOppgangNedgangUnik_Vader[[#This Row],[Conviction KNN]]*TeknologiOppgangNedgangUnik_Vader[[#This Row],[Prediksjon Rett/Feil KNN]]*TeknologiOppgangNedgangUnik_Vader[[#This Row],[Return]]</f>
        <v>7.2374571097876125E-5</v>
      </c>
      <c r="D426">
        <f t="shared" si="13"/>
        <v>104.69522043871007</v>
      </c>
      <c r="E426" s="9">
        <v>42971</v>
      </c>
      <c r="F426">
        <f t="shared" si="12"/>
        <v>5.8164011354838889</v>
      </c>
      <c r="P426" s="12"/>
    </row>
    <row r="427" spans="1:16" x14ac:dyDescent="0.3">
      <c r="A427" s="2">
        <v>-1.302742279761771E-3</v>
      </c>
      <c r="B4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27" s="5">
        <f>TeknologiOppgangNedgangUnik_Vader[[#This Row],[Conviction KNN]]*TeknologiOppgangNedgangUnik_Vader[[#This Row],[Prediksjon Rett/Feil KNN]]*TeknologiOppgangNedgangUnik_Vader[[#This Row],[Return]]</f>
        <v>5.9131520575068149E-3</v>
      </c>
      <c r="D427">
        <f t="shared" si="13"/>
        <v>104.70279771038531</v>
      </c>
      <c r="E427" s="9">
        <v>42972</v>
      </c>
      <c r="F427">
        <f t="shared" si="12"/>
        <v>29.084110475107003</v>
      </c>
      <c r="P427" s="12"/>
    </row>
    <row r="428" spans="1:16" x14ac:dyDescent="0.3">
      <c r="A428" s="2">
        <v>-2.1287347407024555E-2</v>
      </c>
      <c r="B4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8" s="6">
        <f>TeknologiOppgangNedgangUnik_Vader[[#This Row],[Conviction KNN]]*TeknologiOppgangNedgangUnik_Vader[[#This Row],[Prediksjon Rett/Feil KNN]]*TeknologiOppgangNedgangUnik_Vader[[#This Row],[Return]]</f>
        <v>4.8787968105347704E-5</v>
      </c>
      <c r="D428">
        <f t="shared" si="13"/>
        <v>105.3219212740932</v>
      </c>
      <c r="E428" s="9">
        <v>42973</v>
      </c>
      <c r="F428">
        <f t="shared" si="12"/>
        <v>5.8512178485607302</v>
      </c>
      <c r="P428" s="12"/>
    </row>
    <row r="429" spans="1:16" x14ac:dyDescent="0.3">
      <c r="A429" s="2">
        <v>8.7818342589625917E-4</v>
      </c>
      <c r="B4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9" s="5">
        <f>TeknologiOppgangNedgangUnik_Vader[[#This Row],[Conviction KNN]]*TeknologiOppgangNedgangUnik_Vader[[#This Row],[Prediksjon Rett/Feil KNN]]*TeknologiOppgangNedgangUnik_Vader[[#This Row],[Return]]</f>
        <v>1.2874017580207966E-3</v>
      </c>
      <c r="D429">
        <f t="shared" si="13"/>
        <v>105.32705971662911</v>
      </c>
      <c r="E429" s="9">
        <v>42974</v>
      </c>
      <c r="F429">
        <f t="shared" si="12"/>
        <v>5.8515033175905025</v>
      </c>
      <c r="P429" s="12"/>
    </row>
    <row r="430" spans="1:16" x14ac:dyDescent="0.3">
      <c r="A430" s="2">
        <v>2.3173231644374351E-2</v>
      </c>
      <c r="B4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30" s="6">
        <f>TeknologiOppgangNedgangUnik_Vader[[#This Row],[Conviction KNN]]*TeknologiOppgangNedgangUnik_Vader[[#This Row],[Prediksjon Rett/Feil KNN]]*TeknologiOppgangNedgangUnik_Vader[[#This Row],[Return]]</f>
        <v>3.2637274419411973E-3</v>
      </c>
      <c r="D430">
        <f t="shared" si="13"/>
        <v>105.46265795847546</v>
      </c>
      <c r="E430" s="9">
        <v>42975</v>
      </c>
      <c r="F430">
        <f t="shared" si="12"/>
        <v>29.295182766243155</v>
      </c>
      <c r="P430" s="12"/>
    </row>
    <row r="431" spans="1:16" x14ac:dyDescent="0.3">
      <c r="A431" s="2">
        <v>1.1749418790988321E-2</v>
      </c>
      <c r="B4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1" s="5">
        <f>TeknologiOppgangNedgangUnik_Vader[[#This Row],[Conviction KNN]]*TeknologiOppgangNedgangUnik_Vader[[#This Row],[Prediksjon Rett/Feil KNN]]*TeknologiOppgangNedgangUnik_Vader[[#This Row],[Return]]</f>
        <v>2.1540250817549226E-5</v>
      </c>
      <c r="D431">
        <f t="shared" si="13"/>
        <v>105.80685932935459</v>
      </c>
      <c r="E431" s="9">
        <v>42976</v>
      </c>
      <c r="F431">
        <f t="shared" si="12"/>
        <v>17.634476554892412</v>
      </c>
      <c r="P431" s="12"/>
    </row>
    <row r="432" spans="1:16" x14ac:dyDescent="0.3">
      <c r="A432" s="2">
        <v>-1.2924150490529549E-4</v>
      </c>
      <c r="B4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2" s="6">
        <f>TeknologiOppgangNedgangUnik_Vader[[#This Row],[Conviction KNN]]*TeknologiOppgangNedgangUnik_Vader[[#This Row],[Prediksjon Rett/Feil KNN]]*TeknologiOppgangNedgangUnik_Vader[[#This Row],[Return]]</f>
        <v>1.1406891711943045E-3</v>
      </c>
      <c r="D432">
        <f t="shared" si="13"/>
        <v>105.80913843564277</v>
      </c>
      <c r="E432" s="9">
        <v>42977</v>
      </c>
      <c r="F432">
        <f t="shared" si="12"/>
        <v>5.8782854686468173</v>
      </c>
      <c r="P432" s="12"/>
    </row>
    <row r="433" spans="1:16" x14ac:dyDescent="0.3">
      <c r="A433" s="2">
        <v>-2.0532405081497493E-2</v>
      </c>
      <c r="B4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33" s="5">
        <f>TeknologiOppgangNedgangUnik_Vader[[#This Row],[Conviction KNN]]*TeknologiOppgangNedgangUnik_Vader[[#This Row],[Prediksjon Rett/Feil KNN]]*TeknologiOppgangNedgangUnik_Vader[[#This Row],[Return]]</f>
        <v>1.5673039340364469E-2</v>
      </c>
      <c r="D433">
        <f t="shared" si="13"/>
        <v>105.92983377406971</v>
      </c>
      <c r="E433" s="9">
        <v>42978</v>
      </c>
      <c r="F433">
        <f t="shared" si="12"/>
        <v>29.424953826130444</v>
      </c>
      <c r="P433" s="12"/>
    </row>
    <row r="434" spans="1:16" x14ac:dyDescent="0.3">
      <c r="A434" s="2">
        <v>5.642294162531214E-2</v>
      </c>
      <c r="B4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4" s="6">
        <f>TeknologiOppgangNedgangUnik_Vader[[#This Row],[Conviction KNN]]*TeknologiOppgangNedgangUnik_Vader[[#This Row],[Prediksjon Rett/Feil KNN]]*TeknologiOppgangNedgangUnik_Vader[[#This Row],[Return]]</f>
        <v>1.1850874329228649E-3</v>
      </c>
      <c r="D434">
        <f t="shared" si="13"/>
        <v>107.59007622612897</v>
      </c>
      <c r="E434" s="9">
        <v>42979</v>
      </c>
      <c r="F434">
        <f t="shared" si="12"/>
        <v>5.9772264570071618</v>
      </c>
      <c r="P434" s="12"/>
    </row>
    <row r="435" spans="1:16" x14ac:dyDescent="0.3">
      <c r="A435" s="2">
        <v>-2.133157379261158E-2</v>
      </c>
      <c r="B4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5" s="5">
        <f>TeknologiOppgangNedgangUnik_Vader[[#This Row],[Conviction KNN]]*TeknologiOppgangNedgangUnik_Vader[[#This Row],[Prediksjon Rett/Feil KNN]]*TeknologiOppgangNedgangUnik_Vader[[#This Row],[Return]]</f>
        <v>-5.1593865707983593E-4</v>
      </c>
      <c r="D435">
        <f t="shared" si="13"/>
        <v>107.71757987337178</v>
      </c>
      <c r="E435" s="9">
        <v>42980</v>
      </c>
      <c r="F435">
        <f t="shared" si="12"/>
        <v>17.952929978895277</v>
      </c>
      <c r="P435" s="12"/>
    </row>
    <row r="436" spans="1:16" x14ac:dyDescent="0.3">
      <c r="A436" s="2">
        <v>3.0956319424790186E-3</v>
      </c>
      <c r="B4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6" s="6">
        <f>TeknologiOppgangNedgangUnik_Vader[[#This Row],[Conviction KNN]]*TeknologiOppgangNedgangUnik_Vader[[#This Row],[Prediksjon Rett/Feil KNN]]*TeknologiOppgangNedgangUnik_Vader[[#This Row],[Return]]</f>
        <v>7.5187137031096588E-3</v>
      </c>
      <c r="D436">
        <f t="shared" si="13"/>
        <v>107.66200420986802</v>
      </c>
      <c r="E436" s="9">
        <v>42981</v>
      </c>
      <c r="F436">
        <f t="shared" si="12"/>
        <v>17.943667368311317</v>
      </c>
      <c r="P436" s="12"/>
    </row>
    <row r="437" spans="1:16" x14ac:dyDescent="0.3">
      <c r="A437" s="2">
        <v>4.5112282218657998E-2</v>
      </c>
      <c r="B4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37" s="5">
        <f>TeknologiOppgangNedgangUnik_Vader[[#This Row],[Conviction KNN]]*TeknologiOppgangNedgangUnik_Vader[[#This Row],[Prediksjon Rett/Feil KNN]]*TeknologiOppgangNedgangUnik_Vader[[#This Row],[Return]]</f>
        <v>1.6702378721316875E-2</v>
      </c>
      <c r="D437">
        <f t="shared" si="13"/>
        <v>108.471483996225</v>
      </c>
      <c r="E437" s="9">
        <v>42982</v>
      </c>
      <c r="F437">
        <f t="shared" si="12"/>
        <v>42.183354887420791</v>
      </c>
      <c r="P437" s="12"/>
    </row>
    <row r="438" spans="1:16" x14ac:dyDescent="0.3">
      <c r="A438" s="2">
        <v>-4.2948973854814866E-2</v>
      </c>
      <c r="B4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8" s="6">
        <f>TeknologiOppgangNedgangUnik_Vader[[#This Row],[Conviction KNN]]*TeknologiOppgangNedgangUnik_Vader[[#This Row],[Prediksjon Rett/Feil KNN]]*TeknologiOppgangNedgangUnik_Vader[[#This Row],[Return]]</f>
        <v>-1.1748714042184689E-3</v>
      </c>
      <c r="D438">
        <f t="shared" si="13"/>
        <v>110.28321580239322</v>
      </c>
      <c r="E438" s="9">
        <v>42983</v>
      </c>
      <c r="F438">
        <f t="shared" si="12"/>
        <v>6.1268453223551749</v>
      </c>
      <c r="P438" s="12"/>
    </row>
    <row r="439" spans="1:16" x14ac:dyDescent="0.3">
      <c r="A439" s="2">
        <v>2.1147685275932453E-2</v>
      </c>
      <c r="B4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9" s="5">
        <f>TeknologiOppgangNedgangUnik_Vader[[#This Row],[Conviction KNN]]*TeknologiOppgangNedgangUnik_Vader[[#This Row],[Prediksjon Rett/Feil KNN]]*TeknologiOppgangNedgangUnik_Vader[[#This Row],[Return]]</f>
        <v>-8.420135456708758E-5</v>
      </c>
      <c r="D439">
        <f t="shared" si="13"/>
        <v>110.15364720578172</v>
      </c>
      <c r="E439" s="9">
        <v>42984</v>
      </c>
      <c r="F439">
        <f t="shared" si="12"/>
        <v>6.11964706698787</v>
      </c>
      <c r="P439" s="12"/>
    </row>
    <row r="440" spans="1:16" x14ac:dyDescent="0.3">
      <c r="A440" s="2">
        <v>-1.5156243822075774E-3</v>
      </c>
      <c r="B4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40" s="6">
        <f>TeknologiOppgangNedgangUnik_Vader[[#This Row],[Conviction KNN]]*TeknologiOppgangNedgangUnik_Vader[[#This Row],[Prediksjon Rett/Feil KNN]]*TeknologiOppgangNedgangUnik_Vader[[#This Row],[Return]]</f>
        <v>-5.3578573777302431E-4</v>
      </c>
      <c r="D440">
        <f t="shared" si="13"/>
        <v>110.14437211947649</v>
      </c>
      <c r="E440" s="9">
        <v>42985</v>
      </c>
      <c r="F440">
        <f t="shared" si="12"/>
        <v>6.119131784415357</v>
      </c>
      <c r="P440" s="12"/>
    </row>
    <row r="441" spans="1:16" x14ac:dyDescent="0.3">
      <c r="A441" s="2">
        <v>9.6441432799144432E-3</v>
      </c>
      <c r="B4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1" s="5">
        <f>TeknologiOppgangNedgangUnik_Vader[[#This Row],[Conviction KNN]]*TeknologiOppgangNedgangUnik_Vader[[#This Row],[Prediksjon Rett/Feil KNN]]*TeknologiOppgangNedgangUnik_Vader[[#This Row],[Return]]</f>
        <v>7.0028454892687088E-4</v>
      </c>
      <c r="D441">
        <f t="shared" si="13"/>
        <v>110.0853583357989</v>
      </c>
      <c r="E441" s="9">
        <v>42986</v>
      </c>
      <c r="F441">
        <f t="shared" si="12"/>
        <v>18.347559722633132</v>
      </c>
      <c r="P441" s="12"/>
    </row>
    <row r="442" spans="1:16" x14ac:dyDescent="0.3">
      <c r="A442" s="2">
        <v>-4.2017072935612299E-3</v>
      </c>
      <c r="B4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2" s="6">
        <f>TeknologiOppgangNedgangUnik_Vader[[#This Row],[Conviction KNN]]*TeknologiOppgangNedgangUnik_Vader[[#This Row],[Prediksjon Rett/Feil KNN]]*TeknologiOppgangNedgangUnik_Vader[[#This Row],[Return]]</f>
        <v>7.334081308436752E-5</v>
      </c>
      <c r="D442">
        <f t="shared" si="13"/>
        <v>110.16244941130454</v>
      </c>
      <c r="E442" s="9">
        <v>42987</v>
      </c>
      <c r="F442">
        <f t="shared" si="12"/>
        <v>30.600680392029009</v>
      </c>
      <c r="P442" s="12"/>
    </row>
    <row r="443" spans="1:16" x14ac:dyDescent="0.3">
      <c r="A443" s="2">
        <v>2.6402692710372332E-4</v>
      </c>
      <c r="B4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3" s="5">
        <f>TeknologiOppgangNedgangUnik_Vader[[#This Row],[Conviction KNN]]*TeknologiOppgangNedgangUnik_Vader[[#This Row],[Prediksjon Rett/Feil KNN]]*TeknologiOppgangNedgangUnik_Vader[[#This Row],[Return]]</f>
        <v>-2.9530557117644738E-3</v>
      </c>
      <c r="D443">
        <f t="shared" si="13"/>
        <v>110.17052881491573</v>
      </c>
      <c r="E443" s="9">
        <v>42988</v>
      </c>
      <c r="F443">
        <f t="shared" si="12"/>
        <v>18.361754802485937</v>
      </c>
      <c r="P443" s="12"/>
    </row>
    <row r="444" spans="1:16" x14ac:dyDescent="0.3">
      <c r="A444" s="2">
        <v>1.7718334270586861E-2</v>
      </c>
      <c r="B4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44" s="6">
        <f>TeknologiOppgangNedgangUnik_Vader[[#This Row],[Conviction KNN]]*TeknologiOppgangNedgangUnik_Vader[[#This Row],[Prediksjon Rett/Feil KNN]]*TeknologiOppgangNedgangUnik_Vader[[#This Row],[Return]]</f>
        <v>1.1499638674602399E-3</v>
      </c>
      <c r="D444">
        <f t="shared" si="13"/>
        <v>109.84518910553072</v>
      </c>
      <c r="E444" s="9">
        <v>42989</v>
      </c>
      <c r="F444">
        <f t="shared" si="12"/>
        <v>6.1025105058628144</v>
      </c>
      <c r="P444" s="12"/>
    </row>
    <row r="445" spans="1:16" x14ac:dyDescent="0.3">
      <c r="A445" s="2">
        <v>2.0699349614284331E-2</v>
      </c>
      <c r="B4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5" s="5">
        <f>TeknologiOppgangNedgangUnik_Vader[[#This Row],[Conviction KNN]]*TeknologiOppgangNedgangUnik_Vader[[#This Row],[Prediksjon Rett/Feil KNN]]*TeknologiOppgangNedgangUnik_Vader[[#This Row],[Return]]</f>
        <v>-1.875867514278563E-4</v>
      </c>
      <c r="D445">
        <f t="shared" si="13"/>
        <v>109.97150710401642</v>
      </c>
      <c r="E445" s="9">
        <v>42990</v>
      </c>
      <c r="F445">
        <f t="shared" si="12"/>
        <v>18.328584517336051</v>
      </c>
      <c r="P445" s="12"/>
    </row>
    <row r="446" spans="1:16" x14ac:dyDescent="0.3">
      <c r="A446" s="2">
        <v>-1.125520508567139E-3</v>
      </c>
      <c r="B4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6" s="6">
        <f>TeknologiOppgangNedgangUnik_Vader[[#This Row],[Conviction KNN]]*TeknologiOppgangNedgangUnik_Vader[[#This Row],[Prediksjon Rett/Feil KNN]]*TeknologiOppgangNedgangUnik_Vader[[#This Row],[Return]]</f>
        <v>-1.00156396168348E-3</v>
      </c>
      <c r="D446">
        <f t="shared" si="13"/>
        <v>109.95087790624916</v>
      </c>
      <c r="E446" s="9">
        <v>42991</v>
      </c>
      <c r="F446">
        <f t="shared" si="12"/>
        <v>30.541910529513626</v>
      </c>
      <c r="P446" s="12"/>
    </row>
    <row r="447" spans="1:16" x14ac:dyDescent="0.3">
      <c r="A447" s="2">
        <v>-3.6056302620605316E-3</v>
      </c>
      <c r="B4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7" s="5">
        <f>TeknologiOppgangNedgangUnik_Vader[[#This Row],[Conviction KNN]]*TeknologiOppgangNedgangUnik_Vader[[#This Row],[Prediksjon Rett/Feil KNN]]*TeknologiOppgangNedgangUnik_Vader[[#This Row],[Return]]</f>
        <v>-1.7610982928982272E-3</v>
      </c>
      <c r="D447">
        <f t="shared" si="13"/>
        <v>109.84075506938281</v>
      </c>
      <c r="E447" s="9">
        <v>42992</v>
      </c>
      <c r="F447">
        <f t="shared" si="12"/>
        <v>18.306792511563781</v>
      </c>
      <c r="P447" s="12"/>
    </row>
    <row r="448" spans="1:16" x14ac:dyDescent="0.3">
      <c r="A448" s="2">
        <v>-1.0566589757389375E-2</v>
      </c>
      <c r="B4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8" s="6">
        <f>TeknologiOppgangNedgangUnik_Vader[[#This Row],[Conviction KNN]]*TeknologiOppgangNedgangUnik_Vader[[#This Row],[Prediksjon Rett/Feil KNN]]*TeknologiOppgangNedgangUnik_Vader[[#This Row],[Return]]</f>
        <v>-1.8395183963270849E-3</v>
      </c>
      <c r="D448">
        <f t="shared" si="13"/>
        <v>109.64731470313947</v>
      </c>
      <c r="E448" s="9">
        <v>42993</v>
      </c>
      <c r="F448">
        <f t="shared" si="12"/>
        <v>18.274552450523228</v>
      </c>
      <c r="P448" s="12"/>
    </row>
    <row r="449" spans="1:16" x14ac:dyDescent="0.3">
      <c r="A449" s="2">
        <v>1.1037110377962522E-2</v>
      </c>
      <c r="B4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9" s="5">
        <f>TeknologiOppgangNedgangUnik_Vader[[#This Row],[Conviction KNN]]*TeknologiOppgangNedgangUnik_Vader[[#This Row],[Prediksjon Rett/Feil KNN]]*TeknologiOppgangNedgangUnik_Vader[[#This Row],[Return]]</f>
        <v>1.2796143971032658E-2</v>
      </c>
      <c r="D449">
        <f t="shared" si="13"/>
        <v>109.44561645063519</v>
      </c>
      <c r="E449" s="9">
        <v>42994</v>
      </c>
      <c r="F449">
        <f t="shared" si="12"/>
        <v>30.40156012517641</v>
      </c>
      <c r="P449" s="12"/>
    </row>
    <row r="450" spans="1:16" x14ac:dyDescent="0.3">
      <c r="A450" s="2">
        <v>4.6066118295717613E-2</v>
      </c>
      <c r="B4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0" s="6">
        <f>TeknologiOppgangNedgangUnik_Vader[[#This Row],[Conviction KNN]]*TeknologiOppgangNedgangUnik_Vader[[#This Row],[Prediksjon Rett/Feil KNN]]*TeknologiOppgangNedgangUnik_Vader[[#This Row],[Return]]</f>
        <v>6.7960360006965922E-3</v>
      </c>
      <c r="D450">
        <f t="shared" si="13"/>
        <v>110.84609831573593</v>
      </c>
      <c r="E450" s="9">
        <v>42995</v>
      </c>
      <c r="F450">
        <f t="shared" si="12"/>
        <v>18.474349719289304</v>
      </c>
      <c r="P450" s="12"/>
    </row>
    <row r="451" spans="1:16" x14ac:dyDescent="0.3">
      <c r="A451" s="2">
        <v>-4.0776216004179598E-2</v>
      </c>
      <c r="B4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1" s="5">
        <f>TeknologiOppgangNedgangUnik_Vader[[#This Row],[Conviction KNN]]*TeknologiOppgangNedgangUnik_Vader[[#This Row],[Prediksjon Rett/Feil KNN]]*TeknologiOppgangNedgangUnik_Vader[[#This Row],[Return]]</f>
        <v>-5.192268434362899E-4</v>
      </c>
      <c r="D451">
        <f t="shared" si="13"/>
        <v>111.59941239042642</v>
      </c>
      <c r="E451" s="9">
        <v>42996</v>
      </c>
      <c r="F451">
        <f t="shared" si="12"/>
        <v>18.599902065071049</v>
      </c>
      <c r="P451" s="12"/>
    </row>
    <row r="452" spans="1:16" x14ac:dyDescent="0.3">
      <c r="A452" s="2">
        <v>-3.1153610606177427E-3</v>
      </c>
      <c r="B4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2" s="6">
        <f>TeknologiOppgangNedgangUnik_Vader[[#This Row],[Conviction KNN]]*TeknologiOppgangNedgangUnik_Vader[[#This Row],[Prediksjon Rett/Feil KNN]]*TeknologiOppgangNedgangUnik_Vader[[#This Row],[Return]]</f>
        <v>1.3768737987328572E-3</v>
      </c>
      <c r="D452">
        <f t="shared" si="13"/>
        <v>111.5414669798016</v>
      </c>
      <c r="E452" s="9">
        <v>42997</v>
      </c>
      <c r="F452">
        <f t="shared" ref="F452:F515" si="14">B452*D452</f>
        <v>6.1967481655445296</v>
      </c>
      <c r="P452" s="12"/>
    </row>
    <row r="453" spans="1:16" x14ac:dyDescent="0.3">
      <c r="A453" s="2">
        <v>-2.4783728377191443E-2</v>
      </c>
      <c r="B4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3" s="5">
        <f>TeknologiOppgangNedgangUnik_Vader[[#This Row],[Conviction KNN]]*TeknologiOppgangNedgangUnik_Vader[[#This Row],[Prediksjon Rett/Feil KNN]]*TeknologiOppgangNedgangUnik_Vader[[#This Row],[Return]]</f>
        <v>-9.2592592592592499E-4</v>
      </c>
      <c r="D453">
        <f t="shared" ref="D453:D516" si="15">D452+(D452*C452)</f>
        <v>111.69504550315831</v>
      </c>
      <c r="E453" s="9">
        <v>42998</v>
      </c>
      <c r="F453">
        <f t="shared" si="14"/>
        <v>18.615840917193033</v>
      </c>
      <c r="P453" s="12"/>
    </row>
    <row r="454" spans="1:16" x14ac:dyDescent="0.3">
      <c r="A454" s="2">
        <v>5.5555555555555558E-3</v>
      </c>
      <c r="B4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4" s="6">
        <f>TeknologiOppgangNedgangUnik_Vader[[#This Row],[Conviction KNN]]*TeknologiOppgangNedgangUnik_Vader[[#This Row],[Prediksjon Rett/Feil KNN]]*TeknologiOppgangNedgangUnik_Vader[[#This Row],[Return]]</f>
        <v>-5.8496151110076615E-4</v>
      </c>
      <c r="D454">
        <f t="shared" si="15"/>
        <v>111.59162416472947</v>
      </c>
      <c r="E454" s="9">
        <v>42999</v>
      </c>
      <c r="F454">
        <f t="shared" si="14"/>
        <v>18.59860402745489</v>
      </c>
      <c r="P454" s="12"/>
    </row>
    <row r="455" spans="1:16" x14ac:dyDescent="0.3">
      <c r="A455" s="2">
        <v>-3.5097690666046006E-3</v>
      </c>
      <c r="B4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55" s="5">
        <f>TeknologiOppgangNedgangUnik_Vader[[#This Row],[Conviction KNN]]*TeknologiOppgangNedgangUnik_Vader[[#This Row],[Prediksjon Rett/Feil KNN]]*TeknologiOppgangNedgangUnik_Vader[[#This Row],[Return]]</f>
        <v>7.7396267887674987E-3</v>
      </c>
      <c r="D455">
        <f t="shared" si="15"/>
        <v>111.52634735963188</v>
      </c>
      <c r="E455" s="9">
        <v>43000</v>
      </c>
      <c r="F455">
        <f t="shared" si="14"/>
        <v>43.371357306523471</v>
      </c>
      <c r="P455" s="12"/>
    </row>
    <row r="456" spans="1:16" x14ac:dyDescent="0.3">
      <c r="A456" s="2">
        <v>-1.9901897456830731E-2</v>
      </c>
      <c r="B4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6" s="6">
        <f>TeknologiOppgangNedgangUnik_Vader[[#This Row],[Conviction KNN]]*TeknologiOppgangNedgangUnik_Vader[[#This Row],[Prediksjon Rett/Feil KNN]]*TeknologiOppgangNedgangUnik_Vader[[#This Row],[Return]]</f>
        <v>-9.2849646511907228E-4</v>
      </c>
      <c r="D456">
        <f t="shared" si="15"/>
        <v>112.38951966530988</v>
      </c>
      <c r="E456" s="9">
        <v>43001</v>
      </c>
      <c r="F456">
        <f t="shared" si="14"/>
        <v>6.2438622036283231</v>
      </c>
      <c r="P456" s="12"/>
    </row>
    <row r="457" spans="1:16" x14ac:dyDescent="0.3">
      <c r="A457" s="2">
        <v>-1.671293637214331E-2</v>
      </c>
      <c r="B4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7" s="5">
        <f>TeknologiOppgangNedgangUnik_Vader[[#This Row],[Conviction KNN]]*TeknologiOppgangNedgangUnik_Vader[[#This Row],[Prediksjon Rett/Feil KNN]]*TeknologiOppgangNedgangUnik_Vader[[#This Row],[Return]]</f>
        <v>-3.383362505257771E-3</v>
      </c>
      <c r="D457">
        <f t="shared" si="15"/>
        <v>112.28516639358421</v>
      </c>
      <c r="E457" s="9">
        <v>43002</v>
      </c>
      <c r="F457">
        <f t="shared" si="14"/>
        <v>18.71419439893068</v>
      </c>
      <c r="P457" s="12"/>
    </row>
    <row r="458" spans="1:16" x14ac:dyDescent="0.3">
      <c r="A458" s="2">
        <v>2.0300175031546647E-2</v>
      </c>
      <c r="B4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8" s="6">
        <f>TeknologiOppgangNedgangUnik_Vader[[#This Row],[Conviction KNN]]*TeknologiOppgangNedgangUnik_Vader[[#This Row],[Prediksjon Rett/Feil KNN]]*TeknologiOppgangNedgangUnik_Vader[[#This Row],[Return]]</f>
        <v>-2.3116640772638153E-3</v>
      </c>
      <c r="D458">
        <f t="shared" si="15"/>
        <v>111.90526497171152</v>
      </c>
      <c r="E458" s="9">
        <v>43003</v>
      </c>
      <c r="F458">
        <f t="shared" si="14"/>
        <v>6.2169591650950808</v>
      </c>
      <c r="P458" s="12"/>
    </row>
    <row r="459" spans="1:16" x14ac:dyDescent="0.3">
      <c r="A459" s="2">
        <v>-4.1609953390748695E-2</v>
      </c>
      <c r="B4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9" s="5">
        <f>TeknologiOppgangNedgangUnik_Vader[[#This Row],[Conviction KNN]]*TeknologiOppgangNedgangUnik_Vader[[#This Row],[Prediksjon Rett/Feil KNN]]*TeknologiOppgangNedgangUnik_Vader[[#This Row],[Return]]</f>
        <v>2.2194756059691857E-3</v>
      </c>
      <c r="D459">
        <f t="shared" si="15"/>
        <v>111.64657759061973</v>
      </c>
      <c r="E459" s="9">
        <v>43004</v>
      </c>
      <c r="F459">
        <f t="shared" si="14"/>
        <v>18.607762931769933</v>
      </c>
      <c r="P459" s="12"/>
    </row>
    <row r="460" spans="1:16" x14ac:dyDescent="0.3">
      <c r="A460" s="2">
        <v>1.3316853635815128E-2</v>
      </c>
      <c r="B4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0" s="6">
        <f>TeknologiOppgangNedgangUnik_Vader[[#This Row],[Conviction KNN]]*TeknologiOppgangNedgangUnik_Vader[[#This Row],[Prediksjon Rett/Feil KNN]]*TeknologiOppgangNedgangUnik_Vader[[#This Row],[Return]]</f>
        <v>2.6436375335789522E-3</v>
      </c>
      <c r="D460">
        <f t="shared" si="15"/>
        <v>111.89437444607205</v>
      </c>
      <c r="E460" s="9">
        <v>43005</v>
      </c>
      <c r="F460">
        <f t="shared" si="14"/>
        <v>18.649062407678656</v>
      </c>
      <c r="P460" s="12"/>
    </row>
    <row r="461" spans="1:16" x14ac:dyDescent="0.3">
      <c r="A461" s="2">
        <v>-1.586182520147373E-2</v>
      </c>
      <c r="B4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1" s="5">
        <f>TeknologiOppgangNedgangUnik_Vader[[#This Row],[Conviction KNN]]*TeknologiOppgangNedgangUnik_Vader[[#This Row],[Prediksjon Rett/Feil KNN]]*TeknologiOppgangNedgangUnik_Vader[[#This Row],[Return]]</f>
        <v>-7.0382999196936114E-4</v>
      </c>
      <c r="D461">
        <f t="shared" si="15"/>
        <v>112.19018261415403</v>
      </c>
      <c r="E461" s="9">
        <v>43006</v>
      </c>
      <c r="F461">
        <f t="shared" si="14"/>
        <v>6.2327879230085532</v>
      </c>
      <c r="P461" s="12"/>
    </row>
    <row r="462" spans="1:16" x14ac:dyDescent="0.3">
      <c r="A462" s="2">
        <v>1.2668939855448508E-2</v>
      </c>
      <c r="B4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2" s="6">
        <f>TeknologiOppgangNedgangUnik_Vader[[#This Row],[Conviction KNN]]*TeknologiOppgangNedgangUnik_Vader[[#This Row],[Prediksjon Rett/Feil KNN]]*TeknologiOppgangNedgangUnik_Vader[[#This Row],[Return]]</f>
        <v>-1.6378292964244418E-3</v>
      </c>
      <c r="D462">
        <f t="shared" si="15"/>
        <v>112.11121979882566</v>
      </c>
      <c r="E462" s="9">
        <v>43007</v>
      </c>
      <c r="F462">
        <f t="shared" si="14"/>
        <v>18.685203299804257</v>
      </c>
      <c r="P462" s="12"/>
    </row>
    <row r="463" spans="1:16" x14ac:dyDescent="0.3">
      <c r="A463" s="2">
        <v>-9.8269757785466611E-3</v>
      </c>
      <c r="B4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3" s="5">
        <f>TeknologiOppgangNedgangUnik_Vader[[#This Row],[Conviction KNN]]*TeknologiOppgangNedgangUnik_Vader[[#This Row],[Prediksjon Rett/Feil KNN]]*TeknologiOppgangNedgangUnik_Vader[[#This Row],[Return]]</f>
        <v>-2.14549195576331E-4</v>
      </c>
      <c r="D463">
        <f t="shared" si="15"/>
        <v>111.92760075858126</v>
      </c>
      <c r="E463" s="9">
        <v>43008</v>
      </c>
      <c r="F463">
        <f t="shared" si="14"/>
        <v>6.2182000421434003</v>
      </c>
      <c r="P463" s="12"/>
    </row>
    <row r="464" spans="1:16" x14ac:dyDescent="0.3">
      <c r="A464" s="2">
        <v>3.8618855203739603E-3</v>
      </c>
      <c r="B4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4" s="6">
        <f>TeknologiOppgangNedgangUnik_Vader[[#This Row],[Conviction KNN]]*TeknologiOppgangNedgangUnik_Vader[[#This Row],[Prediksjon Rett/Feil KNN]]*TeknologiOppgangNedgangUnik_Vader[[#This Row],[Return]]</f>
        <v>8.3298858114195021E-4</v>
      </c>
      <c r="D464">
        <f t="shared" si="15"/>
        <v>111.90358678187572</v>
      </c>
      <c r="E464" s="9">
        <v>43009</v>
      </c>
      <c r="F464">
        <f t="shared" si="14"/>
        <v>18.650597796979266</v>
      </c>
      <c r="P464" s="12"/>
    </row>
    <row r="465" spans="1:16" x14ac:dyDescent="0.3">
      <c r="A465" s="2">
        <v>-4.9979314868517062E-3</v>
      </c>
      <c r="B4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65" s="5">
        <f>TeknologiOppgangNedgangUnik_Vader[[#This Row],[Conviction KNN]]*TeknologiOppgangNedgangUnik_Vader[[#This Row],[Prediksjon Rett/Feil KNN]]*TeknologiOppgangNedgangUnik_Vader[[#This Row],[Return]]</f>
        <v>5.7263554199662621E-3</v>
      </c>
      <c r="D465">
        <f t="shared" si="15"/>
        <v>111.99680119185385</v>
      </c>
      <c r="E465" s="9">
        <v>43010</v>
      </c>
      <c r="F465">
        <f t="shared" si="14"/>
        <v>31.110222553292704</v>
      </c>
      <c r="P465" s="12"/>
    </row>
    <row r="466" spans="1:16" x14ac:dyDescent="0.3">
      <c r="A466" s="2">
        <v>2.0614879511878563E-2</v>
      </c>
      <c r="B4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6" s="6">
        <f>TeknologiOppgangNedgangUnik_Vader[[#This Row],[Conviction KNN]]*TeknologiOppgangNedgangUnik_Vader[[#This Row],[Prediksjon Rett/Feil KNN]]*TeknologiOppgangNedgangUnik_Vader[[#This Row],[Return]]</f>
        <v>-9.9772685823148956E-4</v>
      </c>
      <c r="D466">
        <f t="shared" si="15"/>
        <v>112.63813468137771</v>
      </c>
      <c r="E466" s="9">
        <v>43011</v>
      </c>
      <c r="F466">
        <f t="shared" si="14"/>
        <v>6.2576741489654246</v>
      </c>
      <c r="P466" s="12"/>
    </row>
    <row r="467" spans="1:16" x14ac:dyDescent="0.3">
      <c r="A467" s="2">
        <v>-1.795908344816682E-2</v>
      </c>
      <c r="B4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7" s="5">
        <f>TeknologiOppgangNedgangUnik_Vader[[#This Row],[Conviction KNN]]*TeknologiOppgangNedgangUnik_Vader[[#This Row],[Prediksjon Rett/Feil KNN]]*TeknologiOppgangNedgangUnik_Vader[[#This Row],[Return]]</f>
        <v>-9.9694807626783278E-3</v>
      </c>
      <c r="D467">
        <f t="shared" si="15"/>
        <v>112.525752589145</v>
      </c>
      <c r="E467" s="9">
        <v>43012</v>
      </c>
      <c r="F467">
        <f t="shared" si="14"/>
        <v>18.754292098190813</v>
      </c>
      <c r="P467" s="12"/>
    </row>
    <row r="468" spans="1:16" x14ac:dyDescent="0.3">
      <c r="A468" s="2">
        <v>5.9816884576070033E-2</v>
      </c>
      <c r="B4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8" s="6">
        <f>TeknologiOppgangNedgangUnik_Vader[[#This Row],[Conviction KNN]]*TeknologiOppgangNedgangUnik_Vader[[#This Row],[Prediksjon Rett/Feil KNN]]*TeknologiOppgangNedgangUnik_Vader[[#This Row],[Return]]</f>
        <v>3.3733097469254678E-3</v>
      </c>
      <c r="D468">
        <f t="shared" si="15"/>
        <v>111.40392926340162</v>
      </c>
      <c r="E468" s="9">
        <v>43013</v>
      </c>
      <c r="F468">
        <f t="shared" si="14"/>
        <v>18.567321543900249</v>
      </c>
      <c r="P468" s="12"/>
    </row>
    <row r="469" spans="1:16" x14ac:dyDescent="0.3">
      <c r="A469" s="2">
        <v>-2.0239858481552828E-2</v>
      </c>
      <c r="B4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9" s="5">
        <f>TeknologiOppgangNedgangUnik_Vader[[#This Row],[Conviction KNN]]*TeknologiOppgangNedgangUnik_Vader[[#This Row],[Prediksjon Rett/Feil KNN]]*TeknologiOppgangNedgangUnik_Vader[[#This Row],[Return]]</f>
        <v>3.7526131353168369E-3</v>
      </c>
      <c r="D469">
        <f t="shared" si="15"/>
        <v>111.77972922383165</v>
      </c>
      <c r="E469" s="9">
        <v>43014</v>
      </c>
      <c r="F469">
        <f t="shared" si="14"/>
        <v>6.2099849568795324</v>
      </c>
      <c r="P469" s="12"/>
    </row>
    <row r="470" spans="1:16" x14ac:dyDescent="0.3">
      <c r="A470" s="2">
        <v>6.7547036435703103E-2</v>
      </c>
      <c r="B4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0" s="6">
        <f>TeknologiOppgangNedgangUnik_Vader[[#This Row],[Conviction KNN]]*TeknologiOppgangNedgangUnik_Vader[[#This Row],[Prediksjon Rett/Feil KNN]]*TeknologiOppgangNedgangUnik_Vader[[#This Row],[Return]]</f>
        <v>-4.2989951791981297E-4</v>
      </c>
      <c r="D470">
        <f t="shared" si="15"/>
        <v>112.19919530397917</v>
      </c>
      <c r="E470" s="9">
        <v>43015</v>
      </c>
      <c r="F470">
        <f t="shared" si="14"/>
        <v>6.2332886279988395</v>
      </c>
      <c r="P470" s="12"/>
    </row>
    <row r="471" spans="1:16" x14ac:dyDescent="0.3">
      <c r="A471" s="2">
        <v>-7.7381913225566378E-3</v>
      </c>
      <c r="B4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1" s="5">
        <f>TeknologiOppgangNedgangUnik_Vader[[#This Row],[Conviction KNN]]*TeknologiOppgangNedgangUnik_Vader[[#This Row],[Prediksjon Rett/Feil KNN]]*TeknologiOppgangNedgangUnik_Vader[[#This Row],[Return]]</f>
        <v>3.3868242604212619E-3</v>
      </c>
      <c r="D471">
        <f t="shared" si="15"/>
        <v>112.15096092400699</v>
      </c>
      <c r="E471" s="9">
        <v>43016</v>
      </c>
      <c r="F471">
        <f t="shared" si="14"/>
        <v>6.2306089402226075</v>
      </c>
      <c r="P471" s="12"/>
    </row>
    <row r="472" spans="1:16" x14ac:dyDescent="0.3">
      <c r="A472" s="2">
        <v>-6.0962836687582747E-2</v>
      </c>
      <c r="B4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72" s="6">
        <f>TeknologiOppgangNedgangUnik_Vader[[#This Row],[Conviction KNN]]*TeknologiOppgangNedgangUnik_Vader[[#This Row],[Prediksjon Rett/Feil KNN]]*TeknologiOppgangNedgangUnik_Vader[[#This Row],[Return]]</f>
        <v>4.2951108842766228E-3</v>
      </c>
      <c r="D472">
        <f t="shared" si="15"/>
        <v>112.53079651929397</v>
      </c>
      <c r="E472" s="9">
        <v>43017</v>
      </c>
      <c r="F472">
        <f t="shared" si="14"/>
        <v>31.258554588692739</v>
      </c>
      <c r="P472" s="12"/>
    </row>
    <row r="473" spans="1:16" x14ac:dyDescent="0.3">
      <c r="A473" s="2">
        <v>-1.5462399183395857E-2</v>
      </c>
      <c r="B4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3" s="5">
        <f>TeknologiOppgangNedgangUnik_Vader[[#This Row],[Conviction KNN]]*TeknologiOppgangNedgangUnik_Vader[[#This Row],[Prediksjon Rett/Feil KNN]]*TeknologiOppgangNedgangUnik_Vader[[#This Row],[Return]]</f>
        <v>-2.6776764867344743E-3</v>
      </c>
      <c r="D473">
        <f t="shared" si="15"/>
        <v>113.01412876824031</v>
      </c>
      <c r="E473" s="9">
        <v>43018</v>
      </c>
      <c r="F473">
        <f t="shared" si="14"/>
        <v>18.835688128040033</v>
      </c>
      <c r="P473" s="12"/>
    </row>
    <row r="474" spans="1:16" x14ac:dyDescent="0.3">
      <c r="A474" s="2">
        <v>1.6066058920406863E-2</v>
      </c>
      <c r="B4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4" s="6">
        <f>TeknologiOppgangNedgangUnik_Vader[[#This Row],[Conviction KNN]]*TeknologiOppgangNedgangUnik_Vader[[#This Row],[Prediksjon Rett/Feil KNN]]*TeknologiOppgangNedgangUnik_Vader[[#This Row],[Return]]</f>
        <v>1.423958562194335E-3</v>
      </c>
      <c r="D474">
        <f t="shared" si="15"/>
        <v>112.71151349296882</v>
      </c>
      <c r="E474" s="9">
        <v>43019</v>
      </c>
      <c r="F474">
        <f t="shared" si="14"/>
        <v>6.2617507496093756</v>
      </c>
      <c r="P474" s="12"/>
    </row>
    <row r="475" spans="1:16" x14ac:dyDescent="0.3">
      <c r="A475" s="2">
        <v>2.5631254119498046E-2</v>
      </c>
      <c r="B4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5" s="5">
        <f>TeknologiOppgangNedgangUnik_Vader[[#This Row],[Conviction KNN]]*TeknologiOppgangNedgangUnik_Vader[[#This Row],[Prediksjon Rett/Feil KNN]]*TeknologiOppgangNedgangUnik_Vader[[#This Row],[Return]]</f>
        <v>2.73928374981564E-3</v>
      </c>
      <c r="D475">
        <f t="shared" si="15"/>
        <v>112.87201001766502</v>
      </c>
      <c r="E475" s="9">
        <v>43020</v>
      </c>
      <c r="F475">
        <f t="shared" si="14"/>
        <v>6.2706672232036089</v>
      </c>
      <c r="P475" s="12"/>
    </row>
    <row r="476" spans="1:16" x14ac:dyDescent="0.3">
      <c r="A476" s="2">
        <v>-4.9307107496681546E-2</v>
      </c>
      <c r="B4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6" s="6">
        <f>TeknologiOppgangNedgangUnik_Vader[[#This Row],[Conviction KNN]]*TeknologiOppgangNedgangUnik_Vader[[#This Row],[Prediksjon Rett/Feil KNN]]*TeknologiOppgangNedgangUnik_Vader[[#This Row],[Return]]</f>
        <v>-1.2440315470021572E-3</v>
      </c>
      <c r="D476">
        <f t="shared" si="15"/>
        <v>113.18119848051543</v>
      </c>
      <c r="E476" s="9">
        <v>43021</v>
      </c>
      <c r="F476">
        <f t="shared" si="14"/>
        <v>6.2878443600286316</v>
      </c>
      <c r="P476" s="12"/>
    </row>
    <row r="477" spans="1:16" x14ac:dyDescent="0.3">
      <c r="A477" s="2">
        <v>2.2392567846038842E-2</v>
      </c>
      <c r="B4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7" s="5">
        <f>TeknologiOppgangNedgangUnik_Vader[[#This Row],[Conviction KNN]]*TeknologiOppgangNedgangUnik_Vader[[#This Row],[Prediksjon Rett/Feil KNN]]*TeknologiOppgangNedgangUnik_Vader[[#This Row],[Return]]</f>
        <v>-4.7601813286012474E-3</v>
      </c>
      <c r="D477">
        <f t="shared" si="15"/>
        <v>113.04039749907815</v>
      </c>
      <c r="E477" s="9">
        <v>43022</v>
      </c>
      <c r="F477">
        <f t="shared" si="14"/>
        <v>18.840066249846338</v>
      </c>
      <c r="P477" s="12"/>
    </row>
    <row r="478" spans="1:16" x14ac:dyDescent="0.3">
      <c r="A478" s="2">
        <v>-2.8561087971607516E-2</v>
      </c>
      <c r="B4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8" s="6">
        <f>TeknologiOppgangNedgangUnik_Vader[[#This Row],[Conviction KNN]]*TeknologiOppgangNedgangUnik_Vader[[#This Row],[Prediksjon Rett/Feil KNN]]*TeknologiOppgangNedgangUnik_Vader[[#This Row],[Return]]</f>
        <v>5.9157912513771785E-4</v>
      </c>
      <c r="D478">
        <f t="shared" si="15"/>
        <v>112.50230470952538</v>
      </c>
      <c r="E478" s="9">
        <v>43023</v>
      </c>
      <c r="F478">
        <f t="shared" si="14"/>
        <v>18.75038411825421</v>
      </c>
      <c r="P478" s="12"/>
    </row>
    <row r="479" spans="1:16" x14ac:dyDescent="0.3">
      <c r="A479" s="2">
        <v>-3.5494747508263108E-3</v>
      </c>
      <c r="B4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9" s="5">
        <f>TeknologiOppgangNedgangUnik_Vader[[#This Row],[Conviction KNN]]*TeknologiOppgangNedgangUnik_Vader[[#This Row],[Prediksjon Rett/Feil KNN]]*TeknologiOppgangNedgangUnik_Vader[[#This Row],[Return]]</f>
        <v>-1.0290231368532278E-3</v>
      </c>
      <c r="D479">
        <f t="shared" si="15"/>
        <v>112.56885872452142</v>
      </c>
      <c r="E479" s="9">
        <v>43024</v>
      </c>
      <c r="F479">
        <f t="shared" si="14"/>
        <v>6.2538254846956312</v>
      </c>
      <c r="P479" s="12"/>
    </row>
    <row r="480" spans="1:16" x14ac:dyDescent="0.3">
      <c r="A480" s="2">
        <v>-1.8522416463358109E-2</v>
      </c>
      <c r="B4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0" s="6">
        <f>TeknologiOppgangNedgangUnik_Vader[[#This Row],[Conviction KNN]]*TeknologiOppgangNedgangUnik_Vader[[#This Row],[Prediksjon Rett/Feil KNN]]*TeknologiOppgangNedgangUnik_Vader[[#This Row],[Return]]</f>
        <v>1.4791178852051486E-3</v>
      </c>
      <c r="D480">
        <f t="shared" si="15"/>
        <v>112.45302276440472</v>
      </c>
      <c r="E480" s="9">
        <v>43025</v>
      </c>
      <c r="F480">
        <f t="shared" si="14"/>
        <v>18.742170460734101</v>
      </c>
      <c r="P480" s="12"/>
    </row>
    <row r="481" spans="1:16" x14ac:dyDescent="0.3">
      <c r="A481" s="2">
        <v>-8.8747073112309012E-3</v>
      </c>
      <c r="B4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1" s="5">
        <f>TeknologiOppgangNedgangUnik_Vader[[#This Row],[Conviction KNN]]*TeknologiOppgangNedgangUnik_Vader[[#This Row],[Prediksjon Rett/Feil KNN]]*TeknologiOppgangNedgangUnik_Vader[[#This Row],[Return]]</f>
        <v>4.3149754326585589E-4</v>
      </c>
      <c r="D481">
        <f t="shared" si="15"/>
        <v>112.61935404162094</v>
      </c>
      <c r="E481" s="9">
        <v>43026</v>
      </c>
      <c r="F481">
        <f t="shared" si="14"/>
        <v>6.2566307800900489</v>
      </c>
      <c r="P481" s="12"/>
    </row>
    <row r="482" spans="1:16" x14ac:dyDescent="0.3">
      <c r="A482" s="2">
        <v>-7.7669557787854102E-3</v>
      </c>
      <c r="B4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2" s="6">
        <f>TeknologiOppgangNedgangUnik_Vader[[#This Row],[Conviction KNN]]*TeknologiOppgangNedgangUnik_Vader[[#This Row],[Prediksjon Rett/Feil KNN]]*TeknologiOppgangNedgangUnik_Vader[[#This Row],[Return]]</f>
        <v>2.5112385506077995E-4</v>
      </c>
      <c r="D482">
        <f t="shared" si="15"/>
        <v>112.66794901621408</v>
      </c>
      <c r="E482" s="9">
        <v>43027</v>
      </c>
      <c r="F482">
        <f t="shared" si="14"/>
        <v>6.2593305009007789</v>
      </c>
      <c r="P482" s="12"/>
    </row>
    <row r="483" spans="1:16" x14ac:dyDescent="0.3">
      <c r="A483" s="2">
        <v>-4.5202293910940414E-3</v>
      </c>
      <c r="B4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3" s="5">
        <f>TeknologiOppgangNedgangUnik_Vader[[#This Row],[Conviction KNN]]*TeknologiOppgangNedgangUnik_Vader[[#This Row],[Prediksjon Rett/Feil KNN]]*TeknologiOppgangNedgangUnik_Vader[[#This Row],[Return]]</f>
        <v>1.2953661123402103E-3</v>
      </c>
      <c r="D483">
        <f t="shared" si="15"/>
        <v>112.69624262591283</v>
      </c>
      <c r="E483" s="9">
        <v>43028</v>
      </c>
      <c r="F483">
        <f t="shared" si="14"/>
        <v>6.2609023681062652</v>
      </c>
      <c r="P483" s="12"/>
    </row>
    <row r="484" spans="1:16" x14ac:dyDescent="0.3">
      <c r="A484" s="2">
        <v>-2.3316590022123797E-2</v>
      </c>
      <c r="B4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4" s="6">
        <f>TeknologiOppgangNedgangUnik_Vader[[#This Row],[Conviction KNN]]*TeknologiOppgangNedgangUnik_Vader[[#This Row],[Prediksjon Rett/Feil KNN]]*TeknologiOppgangNedgangUnik_Vader[[#This Row],[Return]]</f>
        <v>-1.0965656108367962E-3</v>
      </c>
      <c r="D484">
        <f t="shared" si="15"/>
        <v>112.84222551959851</v>
      </c>
      <c r="E484" s="9">
        <v>43029</v>
      </c>
      <c r="F484">
        <f t="shared" si="14"/>
        <v>6.2690125288665808</v>
      </c>
      <c r="P484" s="12"/>
    </row>
    <row r="485" spans="1:16" x14ac:dyDescent="0.3">
      <c r="A485" s="2">
        <v>-1.9738180995062343E-2</v>
      </c>
      <c r="B4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5" s="5">
        <f>TeknologiOppgangNedgangUnik_Vader[[#This Row],[Conviction KNN]]*TeknologiOppgangNedgangUnik_Vader[[#This Row],[Prediksjon Rett/Feil KNN]]*TeknologiOppgangNedgangUnik_Vader[[#This Row],[Return]]</f>
        <v>-5.4975941336800392E-4</v>
      </c>
      <c r="D485">
        <f t="shared" si="15"/>
        <v>112.71848661564343</v>
      </c>
      <c r="E485" s="9">
        <v>43030</v>
      </c>
      <c r="F485">
        <f t="shared" si="14"/>
        <v>6.2621381453135205</v>
      </c>
      <c r="P485" s="12"/>
    </row>
    <row r="486" spans="1:16" x14ac:dyDescent="0.3">
      <c r="A486" s="2">
        <v>9.8956694406240765E-3</v>
      </c>
      <c r="B4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6" s="6">
        <f>TeknologiOppgangNedgangUnik_Vader[[#This Row],[Conviction KNN]]*TeknologiOppgangNedgangUnik_Vader[[#This Row],[Prediksjon Rett/Feil KNN]]*TeknologiOppgangNedgangUnik_Vader[[#This Row],[Return]]</f>
        <v>-5.0573386254977831E-4</v>
      </c>
      <c r="D486">
        <f t="shared" si="15"/>
        <v>112.65651856656588</v>
      </c>
      <c r="E486" s="9">
        <v>43031</v>
      </c>
      <c r="F486">
        <f t="shared" si="14"/>
        <v>6.258695475920323</v>
      </c>
      <c r="P486" s="12"/>
    </row>
    <row r="487" spans="1:16" x14ac:dyDescent="0.3">
      <c r="A487" s="2">
        <v>-9.1032095258960152E-3</v>
      </c>
      <c r="B4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7" s="5">
        <f>TeknologiOppgangNedgangUnik_Vader[[#This Row],[Conviction KNN]]*TeknologiOppgangNedgangUnik_Vader[[#This Row],[Prediksjon Rett/Feil KNN]]*TeknologiOppgangNedgangUnik_Vader[[#This Row],[Return]]</f>
        <v>3.2212855852818006E-4</v>
      </c>
      <c r="D487">
        <f t="shared" si="15"/>
        <v>112.5995443502898</v>
      </c>
      <c r="E487" s="9">
        <v>43032</v>
      </c>
      <c r="F487">
        <f t="shared" si="14"/>
        <v>18.766590725048282</v>
      </c>
      <c r="P487" s="12"/>
    </row>
    <row r="488" spans="1:16" x14ac:dyDescent="0.3">
      <c r="A488" s="2">
        <v>-1.9327713511690825E-3</v>
      </c>
      <c r="B4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8" s="6">
        <f>TeknologiOppgangNedgangUnik_Vader[[#This Row],[Conviction KNN]]*TeknologiOppgangNedgangUnik_Vader[[#This Row],[Prediksjon Rett/Feil KNN]]*TeknologiOppgangNedgangUnik_Vader[[#This Row],[Return]]</f>
        <v>-1.840922864495076E-3</v>
      </c>
      <c r="D488">
        <f t="shared" si="15"/>
        <v>112.6358158792023</v>
      </c>
      <c r="E488" s="9">
        <v>43033</v>
      </c>
      <c r="F488">
        <f t="shared" si="14"/>
        <v>18.772635979867029</v>
      </c>
      <c r="P488" s="12"/>
    </row>
    <row r="489" spans="1:16" x14ac:dyDescent="0.3">
      <c r="A489" s="2">
        <v>1.1045537186970468E-2</v>
      </c>
      <c r="B4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9" s="5">
        <f>TeknologiOppgangNedgangUnik_Vader[[#This Row],[Conviction KNN]]*TeknologiOppgangNedgangUnik_Vader[[#This Row],[Prediksjon Rett/Feil KNN]]*TeknologiOppgangNedgangUnik_Vader[[#This Row],[Return]]</f>
        <v>-1.5322999604434433E-3</v>
      </c>
      <c r="D489">
        <f t="shared" si="15"/>
        <v>112.42846203038921</v>
      </c>
      <c r="E489" s="9">
        <v>43034</v>
      </c>
      <c r="F489">
        <f t="shared" si="14"/>
        <v>6.2460256683549531</v>
      </c>
      <c r="P489" s="12"/>
    </row>
    <row r="490" spans="1:16" x14ac:dyDescent="0.3">
      <c r="A490" s="2">
        <v>2.7581399287981995E-2</v>
      </c>
      <c r="B4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0" s="6">
        <f>TeknologiOppgangNedgangUnik_Vader[[#This Row],[Conviction KNN]]*TeknologiOppgangNedgangUnik_Vader[[#This Row],[Prediksjon Rett/Feil KNN]]*TeknologiOppgangNedgangUnik_Vader[[#This Row],[Return]]</f>
        <v>4.5334483214077426E-4</v>
      </c>
      <c r="D490">
        <f t="shared" si="15"/>
        <v>112.25618790246733</v>
      </c>
      <c r="E490" s="9">
        <v>43035</v>
      </c>
      <c r="F490">
        <f t="shared" si="14"/>
        <v>6.2364548834704037</v>
      </c>
      <c r="P490" s="12"/>
    </row>
    <row r="491" spans="1:16" x14ac:dyDescent="0.3">
      <c r="A491" s="2">
        <v>-8.1602069785339411E-3</v>
      </c>
      <c r="B4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91" s="5">
        <f>TeknologiOppgangNedgangUnik_Vader[[#This Row],[Conviction KNN]]*TeknologiOppgangNedgangUnik_Vader[[#This Row],[Prediksjon Rett/Feil KNN]]*TeknologiOppgangNedgangUnik_Vader[[#This Row],[Return]]</f>
        <v>-2.852155804865458E-3</v>
      </c>
      <c r="D491">
        <f t="shared" si="15"/>
        <v>112.30707866512874</v>
      </c>
      <c r="E491" s="9">
        <v>43036</v>
      </c>
      <c r="F491">
        <f t="shared" si="14"/>
        <v>31.19641074031351</v>
      </c>
      <c r="P491" s="12"/>
    </row>
    <row r="492" spans="1:16" x14ac:dyDescent="0.3">
      <c r="A492" s="2">
        <v>-1.0267760897515658E-2</v>
      </c>
      <c r="B4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2" s="6">
        <f>TeknologiOppgangNedgangUnik_Vader[[#This Row],[Conviction KNN]]*TeknologiOppgangNedgangUnik_Vader[[#This Row],[Prediksjon Rett/Feil KNN]]*TeknologiOppgangNedgangUnik_Vader[[#This Row],[Return]]</f>
        <v>2.1850093656223499E-4</v>
      </c>
      <c r="D492">
        <f t="shared" si="15"/>
        <v>111.98676137878651</v>
      </c>
      <c r="E492" s="9">
        <v>43037</v>
      </c>
      <c r="F492">
        <f t="shared" si="14"/>
        <v>6.2214867432659142</v>
      </c>
      <c r="P492" s="12"/>
    </row>
    <row r="493" spans="1:16" x14ac:dyDescent="0.3">
      <c r="A493" s="2">
        <v>3.9330168581202321E-3</v>
      </c>
      <c r="B4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3" s="5">
        <f>TeknologiOppgangNedgangUnik_Vader[[#This Row],[Conviction KNN]]*TeknologiOppgangNedgangUnik_Vader[[#This Row],[Prediksjon Rett/Feil KNN]]*TeknologiOppgangNedgangUnik_Vader[[#This Row],[Return]]</f>
        <v>-1.0518512464777828E-2</v>
      </c>
      <c r="D493">
        <f t="shared" si="15"/>
        <v>112.01123059103034</v>
      </c>
      <c r="E493" s="9">
        <v>43038</v>
      </c>
      <c r="F493">
        <f t="shared" si="14"/>
        <v>43.559923007622871</v>
      </c>
      <c r="P493" s="12"/>
    </row>
    <row r="494" spans="1:16" x14ac:dyDescent="0.3">
      <c r="A494" s="2">
        <v>2.7047603480857298E-2</v>
      </c>
      <c r="B4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4" s="6">
        <f>TeknologiOppgangNedgangUnik_Vader[[#This Row],[Conviction KNN]]*TeknologiOppgangNedgangUnik_Vader[[#This Row],[Prediksjon Rett/Feil KNN]]*TeknologiOppgangNedgangUnik_Vader[[#This Row],[Return]]</f>
        <v>-1.5512110741197213E-3</v>
      </c>
      <c r="D494">
        <f t="shared" si="15"/>
        <v>110.83303906586349</v>
      </c>
      <c r="E494" s="9">
        <v>43039</v>
      </c>
      <c r="F494">
        <f t="shared" si="14"/>
        <v>6.1573910592146346</v>
      </c>
      <c r="P494" s="12"/>
    </row>
    <row r="495" spans="1:16" x14ac:dyDescent="0.3">
      <c r="A495" s="2">
        <v>-2.7921799334154999E-2</v>
      </c>
      <c r="B4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5" s="5">
        <f>TeknologiOppgangNedgangUnik_Vader[[#This Row],[Conviction KNN]]*TeknologiOppgangNedgangUnik_Vader[[#This Row],[Prediksjon Rett/Feil KNN]]*TeknologiOppgangNedgangUnik_Vader[[#This Row],[Return]]</f>
        <v>3.6328113628154179E-4</v>
      </c>
      <c r="D495">
        <f t="shared" si="15"/>
        <v>110.66111362828617</v>
      </c>
      <c r="E495" s="9">
        <v>43040</v>
      </c>
      <c r="F495">
        <f t="shared" si="14"/>
        <v>6.1478396460158953</v>
      </c>
      <c r="P495" s="12"/>
    </row>
    <row r="496" spans="1:16" x14ac:dyDescent="0.3">
      <c r="A496" s="2">
        <v>-6.5390604530677562E-3</v>
      </c>
      <c r="B4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6" s="6">
        <f>TeknologiOppgangNedgangUnik_Vader[[#This Row],[Conviction KNN]]*TeknologiOppgangNedgangUnik_Vader[[#This Row],[Prediksjon Rett/Feil KNN]]*TeknologiOppgangNedgangUnik_Vader[[#This Row],[Return]]</f>
        <v>-3.05058690739098E-4</v>
      </c>
      <c r="D496">
        <f t="shared" si="15"/>
        <v>110.70131472338724</v>
      </c>
      <c r="E496" s="9">
        <v>43041</v>
      </c>
      <c r="F496">
        <f t="shared" si="14"/>
        <v>43.05051128131722</v>
      </c>
      <c r="P496" s="12"/>
    </row>
    <row r="497" spans="1:16" x14ac:dyDescent="0.3">
      <c r="A497" s="2">
        <v>7.8443663332910987E-4</v>
      </c>
      <c r="B4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7" s="5">
        <f>TeknologiOppgangNedgangUnik_Vader[[#This Row],[Conviction KNN]]*TeknologiOppgangNedgangUnik_Vader[[#This Row],[Prediksjon Rett/Feil KNN]]*TeknologiOppgangNedgangUnik_Vader[[#This Row],[Return]]</f>
        <v>-1.1652726079107178E-3</v>
      </c>
      <c r="D497">
        <f t="shared" si="15"/>
        <v>110.66754432525462</v>
      </c>
      <c r="E497" s="9">
        <v>43042</v>
      </c>
      <c r="F497">
        <f t="shared" si="14"/>
        <v>6.1481969069585869</v>
      </c>
      <c r="P497" s="12"/>
    </row>
    <row r="498" spans="1:16" x14ac:dyDescent="0.3">
      <c r="A498" s="2">
        <v>-2.0974906942392933E-2</v>
      </c>
      <c r="B4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8" s="6">
        <f>TeknologiOppgangNedgangUnik_Vader[[#This Row],[Conviction KNN]]*TeknologiOppgangNedgangUnik_Vader[[#This Row],[Prediksjon Rett/Feil KNN]]*TeknologiOppgangNedgangUnik_Vader[[#This Row],[Return]]</f>
        <v>-4.5668996102357683E-3</v>
      </c>
      <c r="D498">
        <f t="shared" si="15"/>
        <v>110.53858646726766</v>
      </c>
      <c r="E498" s="9">
        <v>43043</v>
      </c>
      <c r="F498">
        <f t="shared" si="14"/>
        <v>42.987228070604047</v>
      </c>
      <c r="P498" s="12"/>
    </row>
    <row r="499" spans="1:16" x14ac:dyDescent="0.3">
      <c r="A499" s="2">
        <v>-1.1743456140606272E-2</v>
      </c>
      <c r="B4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9" s="5">
        <f>TeknologiOppgangNedgangUnik_Vader[[#This Row],[Conviction KNN]]*TeknologiOppgangNedgangUnik_Vader[[#This Row],[Prediksjon Rett/Feil KNN]]*TeknologiOppgangNedgangUnik_Vader[[#This Row],[Return]]</f>
        <v>2.3135667102596404E-4</v>
      </c>
      <c r="D499">
        <f t="shared" si="15"/>
        <v>110.03376783981429</v>
      </c>
      <c r="E499" s="9">
        <v>43044</v>
      </c>
      <c r="F499">
        <f t="shared" si="14"/>
        <v>6.1129871022119016</v>
      </c>
      <c r="P499" s="12"/>
    </row>
    <row r="500" spans="1:16" x14ac:dyDescent="0.3">
      <c r="A500" s="2">
        <v>4.1644200784673553E-3</v>
      </c>
      <c r="B5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500" s="6">
        <f>TeknologiOppgangNedgangUnik_Vader[[#This Row],[Conviction KNN]]*TeknologiOppgangNedgangUnik_Vader[[#This Row],[Prediksjon Rett/Feil KNN]]*TeknologiOppgangNedgangUnik_Vader[[#This Row],[Return]]</f>
        <v>8.5459898578140545E-3</v>
      </c>
      <c r="D500">
        <f t="shared" si="15"/>
        <v>110.05922488604214</v>
      </c>
      <c r="E500" s="9">
        <v>43045</v>
      </c>
      <c r="F500">
        <f t="shared" si="14"/>
        <v>55.029612443021072</v>
      </c>
      <c r="P500" s="12"/>
    </row>
    <row r="501" spans="1:16" x14ac:dyDescent="0.3">
      <c r="A501" s="2">
        <v>-1.7091979715628109E-2</v>
      </c>
      <c r="B5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1" s="5">
        <f>TeknologiOppgangNedgangUnik_Vader[[#This Row],[Conviction KNN]]*TeknologiOppgangNedgangUnik_Vader[[#This Row],[Prediksjon Rett/Feil KNN]]*TeknologiOppgangNedgangUnik_Vader[[#This Row],[Return]]</f>
        <v>7.0705279405963142E-4</v>
      </c>
      <c r="D501">
        <f t="shared" si="15"/>
        <v>110.99978990567713</v>
      </c>
      <c r="E501" s="9">
        <v>43046</v>
      </c>
      <c r="F501">
        <f t="shared" si="14"/>
        <v>6.1666549947598375</v>
      </c>
      <c r="P501" s="12"/>
    </row>
    <row r="502" spans="1:16" x14ac:dyDescent="0.3">
      <c r="A502" s="2">
        <v>1.2726950293073374E-2</v>
      </c>
      <c r="B5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2" s="6">
        <f>TeknologiOppgangNedgangUnik_Vader[[#This Row],[Conviction KNN]]*TeknologiOppgangNedgangUnik_Vader[[#This Row],[Prediksjon Rett/Feil KNN]]*TeknologiOppgangNedgangUnik_Vader[[#This Row],[Return]]</f>
        <v>6.1264881146447681E-4</v>
      </c>
      <c r="D502">
        <f t="shared" si="15"/>
        <v>111.07827261726997</v>
      </c>
      <c r="E502" s="9">
        <v>43047</v>
      </c>
      <c r="F502">
        <f t="shared" si="14"/>
        <v>6.1710151454038842</v>
      </c>
      <c r="P502" s="12"/>
    </row>
    <row r="503" spans="1:16" x14ac:dyDescent="0.3">
      <c r="A503" s="2">
        <v>1.1027678606360589E-2</v>
      </c>
      <c r="B5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3" s="5">
        <f>TeknologiOppgangNedgangUnik_Vader[[#This Row],[Conviction KNN]]*TeknologiOppgangNedgangUnik_Vader[[#This Row],[Prediksjon Rett/Feil KNN]]*TeknologiOppgangNedgangUnik_Vader[[#This Row],[Return]]</f>
        <v>4.4357690962167773E-4</v>
      </c>
      <c r="D503">
        <f t="shared" si="15"/>
        <v>111.14632458896847</v>
      </c>
      <c r="E503" s="9">
        <v>43048</v>
      </c>
      <c r="F503">
        <f t="shared" si="14"/>
        <v>6.174795810498245</v>
      </c>
      <c r="P503" s="12"/>
    </row>
    <row r="504" spans="1:16" x14ac:dyDescent="0.3">
      <c r="A504" s="2">
        <v>7.9843843731902033E-3</v>
      </c>
      <c r="B5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4" s="6">
        <f>TeknologiOppgangNedgangUnik_Vader[[#This Row],[Conviction KNN]]*TeknologiOppgangNedgangUnik_Vader[[#This Row],[Prediksjon Rett/Feil KNN]]*TeknologiOppgangNedgangUnik_Vader[[#This Row],[Return]]</f>
        <v>-2.575294005308498E-4</v>
      </c>
      <c r="D504">
        <f t="shared" si="15"/>
        <v>111.19562653214545</v>
      </c>
      <c r="E504" s="9">
        <v>43049</v>
      </c>
      <c r="F504">
        <f t="shared" si="14"/>
        <v>6.1775348073414103</v>
      </c>
      <c r="P504" s="12"/>
    </row>
    <row r="505" spans="1:16" x14ac:dyDescent="0.3">
      <c r="A505" s="2">
        <v>-4.6355292095552987E-3</v>
      </c>
      <c r="B5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5" s="5">
        <f>TeknologiOppgangNedgangUnik_Vader[[#This Row],[Conviction KNN]]*TeknologiOppgangNedgangUnik_Vader[[#This Row],[Prediksjon Rett/Feil KNN]]*TeknologiOppgangNedgangUnik_Vader[[#This Row],[Return]]</f>
        <v>2.0615333333333348E-3</v>
      </c>
      <c r="D505">
        <f t="shared" si="15"/>
        <v>111.16699038910298</v>
      </c>
      <c r="E505" s="9">
        <v>43050</v>
      </c>
      <c r="F505">
        <f t="shared" si="14"/>
        <v>18.527831731517143</v>
      </c>
      <c r="P505" s="12"/>
    </row>
    <row r="506" spans="1:16" x14ac:dyDescent="0.3">
      <c r="A506" s="2">
        <v>1.2369200000000021E-2</v>
      </c>
      <c r="B5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6" s="6">
        <f>TeknologiOppgangNedgangUnik_Vader[[#This Row],[Conviction KNN]]*TeknologiOppgangNedgangUnik_Vader[[#This Row],[Prediksjon Rett/Feil KNN]]*TeknologiOppgangNedgangUnik_Vader[[#This Row],[Return]]</f>
        <v>-6.1275531360430852E-4</v>
      </c>
      <c r="D506">
        <f t="shared" si="15"/>
        <v>111.39616484535647</v>
      </c>
      <c r="E506" s="9">
        <v>43051</v>
      </c>
      <c r="F506">
        <f t="shared" si="14"/>
        <v>6.1886758247420222</v>
      </c>
      <c r="P506" s="12"/>
    </row>
    <row r="507" spans="1:16" x14ac:dyDescent="0.3">
      <c r="A507" s="2">
        <v>-1.1029595644877559E-2</v>
      </c>
      <c r="B5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7" s="5">
        <f>TeknologiOppgangNedgangUnik_Vader[[#This Row],[Conviction KNN]]*TeknologiOppgangNedgangUnik_Vader[[#This Row],[Prediksjon Rett/Feil KNN]]*TeknologiOppgangNedgangUnik_Vader[[#This Row],[Return]]</f>
        <v>-3.1782931821477077E-4</v>
      </c>
      <c r="D507">
        <f t="shared" si="15"/>
        <v>111.32790625343233</v>
      </c>
      <c r="E507" s="9">
        <v>43052</v>
      </c>
      <c r="F507">
        <f t="shared" si="14"/>
        <v>18.554651042238703</v>
      </c>
      <c r="P507" s="12"/>
    </row>
    <row r="508" spans="1:16" x14ac:dyDescent="0.3">
      <c r="A508" s="2">
        <v>-1.9069759092886266E-3</v>
      </c>
      <c r="B5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8" s="6">
        <f>TeknologiOppgangNedgangUnik_Vader[[#This Row],[Conviction KNN]]*TeknologiOppgangNedgangUnik_Vader[[#This Row],[Prediksjon Rett/Feil KNN]]*TeknologiOppgangNedgangUnik_Vader[[#This Row],[Return]]</f>
        <v>6.5608600720195719E-4</v>
      </c>
      <c r="D508">
        <f t="shared" si="15"/>
        <v>111.29252298088953</v>
      </c>
      <c r="E508" s="9">
        <v>43053</v>
      </c>
      <c r="F508">
        <f t="shared" si="14"/>
        <v>6.1829179433827486</v>
      </c>
      <c r="P508" s="12"/>
    </row>
    <row r="509" spans="1:16" x14ac:dyDescent="0.3">
      <c r="A509" s="2">
        <v>1.1809548129635236E-2</v>
      </c>
      <c r="B5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09" s="5">
        <f>TeknologiOppgangNedgangUnik_Vader[[#This Row],[Conviction KNN]]*TeknologiOppgangNedgangUnik_Vader[[#This Row],[Prediksjon Rett/Feil KNN]]*TeknologiOppgangNedgangUnik_Vader[[#This Row],[Return]]</f>
        <v>-3.146848359531895E-3</v>
      </c>
      <c r="D509">
        <f t="shared" si="15"/>
        <v>111.36554044792349</v>
      </c>
      <c r="E509" s="9">
        <v>43054</v>
      </c>
      <c r="F509">
        <f t="shared" si="14"/>
        <v>43.308821285303537</v>
      </c>
      <c r="P509" s="12"/>
    </row>
    <row r="510" spans="1:16" x14ac:dyDescent="0.3">
      <c r="A510" s="2">
        <v>-8.091895781653452E-3</v>
      </c>
      <c r="B5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0" s="6">
        <f>TeknologiOppgangNedgangUnik_Vader[[#This Row],[Conviction KNN]]*TeknologiOppgangNedgangUnik_Vader[[#This Row],[Prediksjon Rett/Feil KNN]]*TeknologiOppgangNedgangUnik_Vader[[#This Row],[Return]]</f>
        <v>5.2308618065772356E-4</v>
      </c>
      <c r="D510">
        <f t="shared" si="15"/>
        <v>111.01508997965657</v>
      </c>
      <c r="E510" s="9">
        <v>43055</v>
      </c>
      <c r="F510">
        <f t="shared" si="14"/>
        <v>6.1675049988698056</v>
      </c>
      <c r="P510" s="12"/>
    </row>
    <row r="511" spans="1:16" x14ac:dyDescent="0.3">
      <c r="A511" s="2">
        <v>-9.41555125183903E-3</v>
      </c>
      <c r="B5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1" s="5">
        <f>TeknologiOppgangNedgangUnik_Vader[[#This Row],[Conviction KNN]]*TeknologiOppgangNedgangUnik_Vader[[#This Row],[Prediksjon Rett/Feil KNN]]*TeknologiOppgangNedgangUnik_Vader[[#This Row],[Return]]</f>
        <v>-3.5539408734761144E-4</v>
      </c>
      <c r="D511">
        <f t="shared" si="15"/>
        <v>111.0731604390694</v>
      </c>
      <c r="E511" s="9">
        <v>43056</v>
      </c>
      <c r="F511">
        <f t="shared" si="14"/>
        <v>30.853655677519246</v>
      </c>
      <c r="P511" s="12"/>
    </row>
    <row r="512" spans="1:16" x14ac:dyDescent="0.3">
      <c r="A512" s="2">
        <v>1.2794187144514024E-3</v>
      </c>
      <c r="B5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2" s="6">
        <f>TeknologiOppgangNedgangUnik_Vader[[#This Row],[Conviction KNN]]*TeknologiOppgangNedgangUnik_Vader[[#This Row],[Prediksjon Rett/Feil KNN]]*TeknologiOppgangNedgangUnik_Vader[[#This Row],[Return]]</f>
        <v>1.5354639884514168E-4</v>
      </c>
      <c r="D512">
        <f t="shared" si="15"/>
        <v>111.03368569458634</v>
      </c>
      <c r="E512" s="9">
        <v>43057</v>
      </c>
      <c r="F512">
        <f t="shared" si="14"/>
        <v>30.842690470718399</v>
      </c>
      <c r="P512" s="12"/>
    </row>
    <row r="513" spans="1:16" x14ac:dyDescent="0.3">
      <c r="A513" s="2">
        <v>5.5276703584251062E-4</v>
      </c>
      <c r="B5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13" s="5">
        <f>TeknologiOppgangNedgangUnik_Vader[[#This Row],[Conviction KNN]]*TeknologiOppgangNedgangUnik_Vader[[#This Row],[Prediksjon Rett/Feil KNN]]*TeknologiOppgangNedgangUnik_Vader[[#This Row],[Return]]</f>
        <v>2.2160235778759213E-3</v>
      </c>
      <c r="D513">
        <f t="shared" si="15"/>
        <v>111.05073451717524</v>
      </c>
      <c r="E513" s="9">
        <v>43058</v>
      </c>
      <c r="F513">
        <f t="shared" si="14"/>
        <v>43.186396756679216</v>
      </c>
      <c r="P513" s="12"/>
    </row>
    <row r="514" spans="1:16" x14ac:dyDescent="0.3">
      <c r="A514" s="2">
        <v>5.6983463431095173E-3</v>
      </c>
      <c r="B5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4" s="6">
        <f>TeknologiOppgangNedgangUnik_Vader[[#This Row],[Conviction KNN]]*TeknologiOppgangNedgangUnik_Vader[[#This Row],[Prediksjon Rett/Feil KNN]]*TeknologiOppgangNedgangUnik_Vader[[#This Row],[Return]]</f>
        <v>1.0955242036122316E-4</v>
      </c>
      <c r="D514">
        <f t="shared" si="15"/>
        <v>111.29682556320574</v>
      </c>
      <c r="E514" s="9">
        <v>43059</v>
      </c>
      <c r="F514">
        <f t="shared" si="14"/>
        <v>6.1831569757336489</v>
      </c>
      <c r="P514" s="12"/>
    </row>
    <row r="515" spans="1:16" x14ac:dyDescent="0.3">
      <c r="A515" s="2">
        <v>1.9719435665020179E-3</v>
      </c>
      <c r="B5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5" s="5">
        <f>TeknologiOppgangNedgangUnik_Vader[[#This Row],[Conviction KNN]]*TeknologiOppgangNedgangUnik_Vader[[#This Row],[Prediksjon Rett/Feil KNN]]*TeknologiOppgangNedgangUnik_Vader[[#This Row],[Return]]</f>
        <v>3.4554192344930096E-3</v>
      </c>
      <c r="D515">
        <f t="shared" si="15"/>
        <v>111.30901839982471</v>
      </c>
      <c r="E515" s="9">
        <v>43060</v>
      </c>
      <c r="F515">
        <f t="shared" si="14"/>
        <v>18.55150306663743</v>
      </c>
      <c r="P515" s="12"/>
    </row>
    <row r="516" spans="1:16" x14ac:dyDescent="0.3">
      <c r="A516" s="2">
        <v>-2.0732515406958078E-2</v>
      </c>
      <c r="B5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6" s="6">
        <f>TeknologiOppgangNedgangUnik_Vader[[#This Row],[Conviction KNN]]*TeknologiOppgangNedgangUnik_Vader[[#This Row],[Prediksjon Rett/Feil KNN]]*TeknologiOppgangNedgangUnik_Vader[[#This Row],[Return]]</f>
        <v>1.2618890425117192E-3</v>
      </c>
      <c r="D516">
        <f t="shared" si="15"/>
        <v>111.69363772297599</v>
      </c>
      <c r="E516" s="9">
        <v>43061</v>
      </c>
      <c r="F516">
        <f t="shared" ref="F516:F579" si="16">B516*D516</f>
        <v>6.2052020957208853</v>
      </c>
      <c r="P516" s="12"/>
    </row>
    <row r="517" spans="1:16" x14ac:dyDescent="0.3">
      <c r="A517" s="2">
        <v>-2.2714002765210958E-2</v>
      </c>
      <c r="B5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7" s="5">
        <f>TeknologiOppgangNedgangUnik_Vader[[#This Row],[Conviction KNN]]*TeknologiOppgangNedgangUnik_Vader[[#This Row],[Prediksjon Rett/Feil KNN]]*TeknologiOppgangNedgangUnik_Vader[[#This Row],[Return]]</f>
        <v>-1.2559626537065566E-4</v>
      </c>
      <c r="D517">
        <f t="shared" ref="D517:D580" si="17">D516+(D516*C516)</f>
        <v>111.83458270053688</v>
      </c>
      <c r="E517" s="9">
        <v>43062</v>
      </c>
      <c r="F517">
        <f t="shared" si="16"/>
        <v>6.2130323722520453</v>
      </c>
      <c r="P517" s="12"/>
    </row>
    <row r="518" spans="1:16" x14ac:dyDescent="0.3">
      <c r="A518" s="2">
        <v>2.2607327766718029E-3</v>
      </c>
      <c r="B5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8" s="6">
        <f>TeknologiOppgangNedgangUnik_Vader[[#This Row],[Conviction KNN]]*TeknologiOppgangNedgangUnik_Vader[[#This Row],[Prediksjon Rett/Feil KNN]]*TeknologiOppgangNedgangUnik_Vader[[#This Row],[Return]]</f>
        <v>-2.3354765859946872E-3</v>
      </c>
      <c r="D518">
        <f t="shared" si="17"/>
        <v>111.82053669461041</v>
      </c>
      <c r="E518" s="9">
        <v>43063</v>
      </c>
      <c r="F518">
        <f t="shared" si="16"/>
        <v>18.636756115768382</v>
      </c>
      <c r="P518" s="12"/>
    </row>
    <row r="519" spans="1:16" x14ac:dyDescent="0.3">
      <c r="A519" s="2">
        <v>1.4012859515968137E-2</v>
      </c>
      <c r="B5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9" s="5">
        <f>TeknologiOppgangNedgangUnik_Vader[[#This Row],[Conviction KNN]]*TeknologiOppgangNedgangUnik_Vader[[#This Row],[Prediksjon Rett/Feil KNN]]*TeknologiOppgangNedgangUnik_Vader[[#This Row],[Return]]</f>
        <v>-3.3412036946901288E-3</v>
      </c>
      <c r="D519">
        <f t="shared" si="17"/>
        <v>111.55938244932679</v>
      </c>
      <c r="E519" s="9">
        <v>43064</v>
      </c>
      <c r="F519">
        <f t="shared" si="16"/>
        <v>18.59323040822111</v>
      </c>
      <c r="P519" s="12"/>
    </row>
    <row r="520" spans="1:16" x14ac:dyDescent="0.3">
      <c r="A520" s="2">
        <v>-2.0047222168140793E-2</v>
      </c>
      <c r="B5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0" s="6">
        <f>TeknologiOppgangNedgangUnik_Vader[[#This Row],[Conviction KNN]]*TeknologiOppgangNedgangUnik_Vader[[#This Row],[Prediksjon Rett/Feil KNN]]*TeknologiOppgangNedgangUnik_Vader[[#This Row],[Return]]</f>
        <v>4.5524203413323109E-4</v>
      </c>
      <c r="D520">
        <f t="shared" si="17"/>
        <v>111.18663982850975</v>
      </c>
      <c r="E520" s="9">
        <v>43065</v>
      </c>
      <c r="F520">
        <f t="shared" si="16"/>
        <v>18.531106638084939</v>
      </c>
      <c r="P520" s="12"/>
    </row>
    <row r="521" spans="1:16" x14ac:dyDescent="0.3">
      <c r="A521" s="2">
        <v>-2.7314522047993894E-3</v>
      </c>
      <c r="B5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1" s="5">
        <f>TeknologiOppgangNedgangUnik_Vader[[#This Row],[Conviction KNN]]*TeknologiOppgangNedgangUnik_Vader[[#This Row],[Prediksjon Rett/Feil KNN]]*TeknologiOppgangNedgangUnik_Vader[[#This Row],[Return]]</f>
        <v>5.4934466282011543E-5</v>
      </c>
      <c r="D521">
        <f t="shared" si="17"/>
        <v>111.23725666059373</v>
      </c>
      <c r="E521" s="9">
        <v>43066</v>
      </c>
      <c r="F521">
        <f t="shared" si="16"/>
        <v>6.1798475922552036</v>
      </c>
      <c r="P521" s="12"/>
    </row>
    <row r="522" spans="1:16" x14ac:dyDescent="0.3">
      <c r="A522" s="2">
        <v>9.8882039307620836E-4</v>
      </c>
      <c r="B5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22" s="6">
        <f>TeknologiOppgangNedgangUnik_Vader[[#This Row],[Conviction KNN]]*TeknologiOppgangNedgangUnik_Vader[[#This Row],[Prediksjon Rett/Feil KNN]]*TeknologiOppgangNedgangUnik_Vader[[#This Row],[Return]]</f>
        <v>-1.6823172506484115E-3</v>
      </c>
      <c r="D522">
        <f t="shared" si="17"/>
        <v>111.24336741991905</v>
      </c>
      <c r="E522" s="9">
        <v>43067</v>
      </c>
      <c r="F522">
        <f t="shared" si="16"/>
        <v>30.900935394421928</v>
      </c>
      <c r="P522" s="12"/>
    </row>
    <row r="523" spans="1:16" x14ac:dyDescent="0.3">
      <c r="A523" s="2">
        <v>-6.056342102334287E-3</v>
      </c>
      <c r="B5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3" s="5">
        <f>TeknologiOppgangNedgangUnik_Vader[[#This Row],[Conviction KNN]]*TeknologiOppgangNedgangUnik_Vader[[#This Row],[Prediksjon Rett/Feil KNN]]*TeknologiOppgangNedgangUnik_Vader[[#This Row],[Return]]</f>
        <v>4.0156216804639928E-4</v>
      </c>
      <c r="D523">
        <f t="shared" si="17"/>
        <v>111.05622078388831</v>
      </c>
      <c r="E523" s="9">
        <v>43068</v>
      </c>
      <c r="F523">
        <f t="shared" si="16"/>
        <v>18.509370130648033</v>
      </c>
      <c r="P523" s="12"/>
    </row>
    <row r="524" spans="1:16" x14ac:dyDescent="0.3">
      <c r="A524" s="2">
        <v>-2.4093730082783982E-3</v>
      </c>
      <c r="B5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4" s="6">
        <f>TeknologiOppgangNedgangUnik_Vader[[#This Row],[Conviction KNN]]*TeknologiOppgangNedgangUnik_Vader[[#This Row],[Prediksjon Rett/Feil KNN]]*TeknologiOppgangNedgangUnik_Vader[[#This Row],[Return]]</f>
        <v>3.9496325810249583E-4</v>
      </c>
      <c r="D524">
        <f t="shared" si="17"/>
        <v>111.10081676068133</v>
      </c>
      <c r="E524" s="9">
        <v>43069</v>
      </c>
      <c r="F524">
        <f t="shared" si="16"/>
        <v>6.1722675978156261</v>
      </c>
      <c r="P524" s="12"/>
    </row>
    <row r="525" spans="1:16" x14ac:dyDescent="0.3">
      <c r="A525" s="2">
        <v>7.1093386458449285E-3</v>
      </c>
      <c r="B5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5" s="5">
        <f>TeknologiOppgangNedgangUnik_Vader[[#This Row],[Conviction KNN]]*TeknologiOppgangNedgangUnik_Vader[[#This Row],[Prediksjon Rett/Feil KNN]]*TeknologiOppgangNedgangUnik_Vader[[#This Row],[Return]]</f>
        <v>1.0732383279262014E-3</v>
      </c>
      <c r="D525">
        <f t="shared" si="17"/>
        <v>111.14469750124697</v>
      </c>
      <c r="E525" s="9">
        <v>43070</v>
      </c>
      <c r="F525">
        <f t="shared" si="16"/>
        <v>6.1747054167359394</v>
      </c>
      <c r="P525" s="12"/>
    </row>
    <row r="526" spans="1:16" x14ac:dyDescent="0.3">
      <c r="A526" s="2">
        <v>1.9318289902671638E-2</v>
      </c>
      <c r="B5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6" s="6">
        <f>TeknologiOppgangNedgangUnik_Vader[[#This Row],[Conviction KNN]]*TeknologiOppgangNedgangUnik_Vader[[#This Row],[Prediksjon Rett/Feil KNN]]*TeknologiOppgangNedgangUnik_Vader[[#This Row],[Return]]</f>
        <v>-3.0950120037510016E-5</v>
      </c>
      <c r="D526">
        <f t="shared" si="17"/>
        <v>111.26398225055107</v>
      </c>
      <c r="E526" s="9">
        <v>43071</v>
      </c>
      <c r="F526">
        <f t="shared" si="16"/>
        <v>6.1813323472528339</v>
      </c>
      <c r="P526" s="12"/>
    </row>
    <row r="527" spans="1:16" x14ac:dyDescent="0.3">
      <c r="A527" s="2">
        <v>-5.5710216067518059E-4</v>
      </c>
      <c r="B5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7" s="5">
        <f>TeknologiOppgangNedgangUnik_Vader[[#This Row],[Conviction KNN]]*TeknologiOppgangNedgangUnik_Vader[[#This Row],[Prediksjon Rett/Feil KNN]]*TeknologiOppgangNedgangUnik_Vader[[#This Row],[Return]]</f>
        <v>-3.9692153775481584E-3</v>
      </c>
      <c r="D527">
        <f t="shared" si="17"/>
        <v>111.26053861694456</v>
      </c>
      <c r="E527" s="9">
        <v>43072</v>
      </c>
      <c r="F527">
        <f t="shared" si="16"/>
        <v>18.543423102824072</v>
      </c>
      <c r="P527" s="12"/>
    </row>
    <row r="528" spans="1:16" x14ac:dyDescent="0.3">
      <c r="A528" s="2">
        <v>-2.3815292265288977E-2</v>
      </c>
      <c r="B5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28" s="6">
        <f>TeknologiOppgangNedgangUnik_Vader[[#This Row],[Conviction KNN]]*TeknologiOppgangNedgangUnik_Vader[[#This Row],[Prediksjon Rett/Feil KNN]]*TeknologiOppgangNedgangUnik_Vader[[#This Row],[Return]]</f>
        <v>1.9903443214607723E-3</v>
      </c>
      <c r="D528">
        <f t="shared" si="17"/>
        <v>110.81892157615189</v>
      </c>
      <c r="E528" s="9">
        <v>43073</v>
      </c>
      <c r="F528">
        <f t="shared" si="16"/>
        <v>30.783033771153274</v>
      </c>
      <c r="P528" s="12"/>
    </row>
    <row r="529" spans="1:16" x14ac:dyDescent="0.3">
      <c r="A529" s="2">
        <v>-7.1652395572587872E-3</v>
      </c>
      <c r="B5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9" s="5">
        <f>TeknologiOppgangNedgangUnik_Vader[[#This Row],[Conviction KNN]]*TeknologiOppgangNedgangUnik_Vader[[#This Row],[Prediksjon Rett/Feil KNN]]*TeknologiOppgangNedgangUnik_Vader[[#This Row],[Return]]</f>
        <v>4.4284817109686099E-4</v>
      </c>
      <c r="D529">
        <f t="shared" si="17"/>
        <v>111.0394893874214</v>
      </c>
      <c r="E529" s="9">
        <v>43074</v>
      </c>
      <c r="F529">
        <f t="shared" si="16"/>
        <v>6.1688605215234071</v>
      </c>
      <c r="P529" s="12"/>
    </row>
    <row r="530" spans="1:16" x14ac:dyDescent="0.3">
      <c r="A530" s="2">
        <v>7.9712670797435024E-3</v>
      </c>
      <c r="B5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0" s="6">
        <f>TeknologiOppgangNedgangUnik_Vader[[#This Row],[Conviction KNN]]*TeknologiOppgangNedgangUnik_Vader[[#This Row],[Prediksjon Rett/Feil KNN]]*TeknologiOppgangNedgangUnik_Vader[[#This Row],[Return]]</f>
        <v>1.0991484550058842E-3</v>
      </c>
      <c r="D530">
        <f t="shared" si="17"/>
        <v>111.08866302221615</v>
      </c>
      <c r="E530" s="9">
        <v>43075</v>
      </c>
      <c r="F530">
        <f t="shared" si="16"/>
        <v>6.1715923901231164</v>
      </c>
      <c r="P530" s="12"/>
    </row>
    <row r="531" spans="1:16" x14ac:dyDescent="0.3">
      <c r="A531" s="2">
        <v>-1.9784672190105927E-2</v>
      </c>
      <c r="B5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1" s="5">
        <f>TeknologiOppgangNedgangUnik_Vader[[#This Row],[Conviction KNN]]*TeknologiOppgangNedgangUnik_Vader[[#This Row],[Prediksjon Rett/Feil KNN]]*TeknologiOppgangNedgangUnik_Vader[[#This Row],[Return]]</f>
        <v>1.0933093914853909E-4</v>
      </c>
      <c r="D531">
        <f t="shared" si="17"/>
        <v>111.21076595454569</v>
      </c>
      <c r="E531" s="9">
        <v>43076</v>
      </c>
      <c r="F531">
        <f t="shared" si="16"/>
        <v>6.1783758863636464</v>
      </c>
      <c r="P531" s="12"/>
    </row>
    <row r="532" spans="1:16" x14ac:dyDescent="0.3">
      <c r="A532" s="2">
        <v>-1.9679569046737047E-3</v>
      </c>
      <c r="B5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2" s="6">
        <f>TeknologiOppgangNedgangUnik_Vader[[#This Row],[Conviction KNN]]*TeknologiOppgangNedgangUnik_Vader[[#This Row],[Prediksjon Rett/Feil KNN]]*TeknologiOppgangNedgangUnik_Vader[[#This Row],[Return]]</f>
        <v>1.9895209699218727E-3</v>
      </c>
      <c r="D532">
        <f t="shared" si="17"/>
        <v>111.22292473203093</v>
      </c>
      <c r="E532" s="9">
        <v>43077</v>
      </c>
      <c r="F532">
        <f t="shared" si="16"/>
        <v>18.537154122005134</v>
      </c>
      <c r="P532" s="12"/>
    </row>
    <row r="533" spans="1:16" x14ac:dyDescent="0.3">
      <c r="A533" s="2">
        <v>1.1937125819531248E-2</v>
      </c>
      <c r="B5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3" s="5">
        <f>TeknologiOppgangNedgangUnik_Vader[[#This Row],[Conviction KNN]]*TeknologiOppgangNedgangUnik_Vader[[#This Row],[Prediksjon Rett/Feil KNN]]*TeknologiOppgangNedgangUnik_Vader[[#This Row],[Return]]</f>
        <v>9.9987000620070391E-5</v>
      </c>
      <c r="D533">
        <f t="shared" si="17"/>
        <v>111.44420507312135</v>
      </c>
      <c r="E533" s="9">
        <v>43078</v>
      </c>
      <c r="F533">
        <f t="shared" si="16"/>
        <v>6.191344726284516</v>
      </c>
      <c r="P533" s="12"/>
    </row>
    <row r="534" spans="1:16" x14ac:dyDescent="0.3">
      <c r="A534" s="2">
        <v>-1.799766011161268E-3</v>
      </c>
      <c r="B5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4" s="6">
        <f>TeknologiOppgangNedgangUnik_Vader[[#This Row],[Conviction KNN]]*TeknologiOppgangNedgangUnik_Vader[[#This Row],[Prediksjon Rett/Feil KNN]]*TeknologiOppgangNedgangUnik_Vader[[#This Row],[Return]]</f>
        <v>8.5950900560279584E-4</v>
      </c>
      <c r="D534">
        <f t="shared" si="17"/>
        <v>111.4553480449231</v>
      </c>
      <c r="E534" s="9">
        <v>43079</v>
      </c>
      <c r="F534">
        <f t="shared" si="16"/>
        <v>18.575891340820498</v>
      </c>
      <c r="P534" s="12"/>
    </row>
    <row r="535" spans="1:16" x14ac:dyDescent="0.3">
      <c r="A535" s="2">
        <v>-5.1570540336167807E-3</v>
      </c>
      <c r="B5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5" s="5">
        <f>TeknologiOppgangNedgangUnik_Vader[[#This Row],[Conviction KNN]]*TeknologiOppgangNedgangUnik_Vader[[#This Row],[Prediksjon Rett/Feil KNN]]*TeknologiOppgangNedgangUnik_Vader[[#This Row],[Return]]</f>
        <v>-3.8844221870642966E-3</v>
      </c>
      <c r="D535">
        <f t="shared" si="17"/>
        <v>111.5511449202903</v>
      </c>
      <c r="E535" s="9">
        <v>43080</v>
      </c>
      <c r="F535">
        <f t="shared" si="16"/>
        <v>18.591857486715028</v>
      </c>
      <c r="P535" s="12"/>
    </row>
    <row r="536" spans="1:16" x14ac:dyDescent="0.3">
      <c r="A536" s="2">
        <v>-2.3306533122385804E-2</v>
      </c>
      <c r="B5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36" s="6">
        <f>TeknologiOppgangNedgangUnik_Vader[[#This Row],[Conviction KNN]]*TeknologiOppgangNedgangUnik_Vader[[#This Row],[Prediksjon Rett/Feil KNN]]*TeknologiOppgangNedgangUnik_Vader[[#This Row],[Return]]</f>
        <v>1.5366406699757569E-3</v>
      </c>
      <c r="D536">
        <f t="shared" si="17"/>
        <v>111.1178331779695</v>
      </c>
      <c r="E536" s="9">
        <v>43081</v>
      </c>
      <c r="F536">
        <f t="shared" si="16"/>
        <v>30.866064771658166</v>
      </c>
      <c r="P536" s="12"/>
    </row>
    <row r="537" spans="1:16" x14ac:dyDescent="0.3">
      <c r="A537" s="2">
        <v>5.5319064119127301E-3</v>
      </c>
      <c r="B5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7" s="5">
        <f>TeknologiOppgangNedgangUnik_Vader[[#This Row],[Conviction KNN]]*TeknologiOppgangNedgangUnik_Vader[[#This Row],[Prediksjon Rett/Feil KNN]]*TeknologiOppgangNedgangUnik_Vader[[#This Row],[Return]]</f>
        <v>0</v>
      </c>
      <c r="D537">
        <f t="shared" si="17"/>
        <v>111.28858135959035</v>
      </c>
      <c r="E537" s="9">
        <v>43082</v>
      </c>
      <c r="F537">
        <f t="shared" si="16"/>
        <v>6.1826989644216832</v>
      </c>
      <c r="P537" s="12"/>
    </row>
    <row r="538" spans="1:16" x14ac:dyDescent="0.3">
      <c r="A538" s="2">
        <v>0</v>
      </c>
      <c r="B5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8" s="6">
        <f>TeknologiOppgangNedgangUnik_Vader[[#This Row],[Conviction KNN]]*TeknologiOppgangNedgangUnik_Vader[[#This Row],[Prediksjon Rett/Feil KNN]]*TeknologiOppgangNedgangUnik_Vader[[#This Row],[Return]]</f>
        <v>3.6674633678534672E-4</v>
      </c>
      <c r="D538">
        <f t="shared" si="17"/>
        <v>111.28858135959035</v>
      </c>
      <c r="E538" s="9">
        <v>43083</v>
      </c>
      <c r="F538">
        <f t="shared" si="16"/>
        <v>6.1826989644216832</v>
      </c>
      <c r="P538" s="12"/>
    </row>
    <row r="539" spans="1:16" x14ac:dyDescent="0.3">
      <c r="A539" s="2">
        <v>6.6014340621362447E-3</v>
      </c>
      <c r="B5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9" s="5">
        <f>TeknologiOppgangNedgangUnik_Vader[[#This Row],[Conviction KNN]]*TeknologiOppgangNedgangUnik_Vader[[#This Row],[Prediksjon Rett/Feil KNN]]*TeknologiOppgangNedgangUnik_Vader[[#This Row],[Return]]</f>
        <v>8.8928908453869327E-5</v>
      </c>
      <c r="D539">
        <f t="shared" si="17"/>
        <v>111.32939603913002</v>
      </c>
      <c r="E539" s="9">
        <v>43084</v>
      </c>
      <c r="F539">
        <f t="shared" si="16"/>
        <v>6.1849664466183309</v>
      </c>
      <c r="P539" s="12"/>
    </row>
    <row r="540" spans="1:16" x14ac:dyDescent="0.3">
      <c r="A540" s="2">
        <v>1.6007203521696488E-3</v>
      </c>
      <c r="B5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0" s="6">
        <f>TeknologiOppgangNedgangUnik_Vader[[#This Row],[Conviction KNN]]*TeknologiOppgangNedgangUnik_Vader[[#This Row],[Prediksjon Rett/Feil KNN]]*TeknologiOppgangNedgangUnik_Vader[[#This Row],[Return]]</f>
        <v>-1.8395530445671248E-3</v>
      </c>
      <c r="D540">
        <f t="shared" si="17"/>
        <v>111.33929644079861</v>
      </c>
      <c r="E540" s="9">
        <v>43085</v>
      </c>
      <c r="F540">
        <f t="shared" si="16"/>
        <v>18.556549406799746</v>
      </c>
      <c r="P540" s="12"/>
    </row>
    <row r="541" spans="1:16" x14ac:dyDescent="0.3">
      <c r="A541" s="2">
        <v>-1.103731826740276E-2</v>
      </c>
      <c r="B5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1" s="5">
        <f>TeknologiOppgangNedgangUnik_Vader[[#This Row],[Conviction KNN]]*TeknologiOppgangNedgangUnik_Vader[[#This Row],[Prediksjon Rett/Feil KNN]]*TeknologiOppgangNedgangUnik_Vader[[#This Row],[Return]]</f>
        <v>-1.1246890920559785E-4</v>
      </c>
      <c r="D541">
        <f t="shared" si="17"/>
        <v>111.13448189905097</v>
      </c>
      <c r="E541" s="9">
        <v>43086</v>
      </c>
      <c r="F541">
        <f t="shared" si="16"/>
        <v>6.174137883280606</v>
      </c>
      <c r="P541" s="12"/>
    </row>
    <row r="542" spans="1:16" x14ac:dyDescent="0.3">
      <c r="A542" s="2">
        <v>2.0244403657007624E-3</v>
      </c>
      <c r="B5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2" s="6">
        <f>TeknologiOppgangNedgangUnik_Vader[[#This Row],[Conviction KNN]]*TeknologiOppgangNedgangUnik_Vader[[#This Row],[Prediksjon Rett/Feil KNN]]*TeknologiOppgangNedgangUnik_Vader[[#This Row],[Return]]</f>
        <v>6.8541680333736711E-4</v>
      </c>
      <c r="D542">
        <f t="shared" si="17"/>
        <v>111.12198272509666</v>
      </c>
      <c r="E542" s="9">
        <v>43087</v>
      </c>
      <c r="F542">
        <f t="shared" si="16"/>
        <v>18.520330454182758</v>
      </c>
      <c r="P542" s="12"/>
    </row>
    <row r="543" spans="1:16" x14ac:dyDescent="0.3">
      <c r="A543" s="2">
        <v>4.1125008200242072E-3</v>
      </c>
      <c r="B5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3" s="5">
        <f>TeknologiOppgangNedgangUnik_Vader[[#This Row],[Conviction KNN]]*TeknologiOppgangNedgangUnik_Vader[[#This Row],[Prediksjon Rett/Feil KNN]]*TeknologiOppgangNedgangUnik_Vader[[#This Row],[Return]]</f>
        <v>3.4121408373623854E-4</v>
      </c>
      <c r="D543">
        <f t="shared" si="17"/>
        <v>111.19814759927661</v>
      </c>
      <c r="E543" s="9">
        <v>43088</v>
      </c>
      <c r="F543">
        <f t="shared" si="16"/>
        <v>6.1776748666264751</v>
      </c>
      <c r="P543" s="12"/>
    </row>
    <row r="544" spans="1:16" x14ac:dyDescent="0.3">
      <c r="A544" s="2">
        <v>-6.1418535072522975E-3</v>
      </c>
      <c r="B5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4" s="6">
        <f>TeknologiOppgangNedgangUnik_Vader[[#This Row],[Conviction KNN]]*TeknologiOppgangNedgangUnik_Vader[[#This Row],[Prediksjon Rett/Feil KNN]]*TeknologiOppgangNedgangUnik_Vader[[#This Row],[Return]]</f>
        <v>-1.0668837910824823E-3</v>
      </c>
      <c r="D544">
        <f t="shared" si="17"/>
        <v>111.23608997332286</v>
      </c>
      <c r="E544" s="9">
        <v>43089</v>
      </c>
      <c r="F544">
        <f t="shared" si="16"/>
        <v>18.539348328887122</v>
      </c>
      <c r="P544" s="12"/>
    </row>
    <row r="545" spans="1:16" x14ac:dyDescent="0.3">
      <c r="A545" s="2">
        <v>-6.4013027464949008E-3</v>
      </c>
      <c r="B5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45" s="5">
        <f>TeknologiOppgangNedgangUnik_Vader[[#This Row],[Conviction KNN]]*TeknologiOppgangNedgangUnik_Vader[[#This Row],[Prediksjon Rett/Feil KNN]]*TeknologiOppgangNedgangUnik_Vader[[#This Row],[Return]]</f>
        <v>-2.0189244149083303E-4</v>
      </c>
      <c r="D545">
        <f t="shared" si="17"/>
        <v>111.11741399194693</v>
      </c>
      <c r="E545" s="9">
        <v>43090</v>
      </c>
      <c r="F545">
        <f t="shared" si="16"/>
        <v>30.865948331096341</v>
      </c>
      <c r="P545" s="12"/>
    </row>
    <row r="546" spans="1:16" x14ac:dyDescent="0.3">
      <c r="A546" s="2">
        <v>7.2681278936699957E-4</v>
      </c>
      <c r="B5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6" s="6">
        <f>TeknologiOppgangNedgangUnik_Vader[[#This Row],[Conviction KNN]]*TeknologiOppgangNedgangUnik_Vader[[#This Row],[Prediksjon Rett/Feil KNN]]*TeknologiOppgangNedgangUnik_Vader[[#This Row],[Return]]</f>
        <v>1.6204347808590185E-4</v>
      </c>
      <c r="D546">
        <f t="shared" si="17"/>
        <v>111.09498022594396</v>
      </c>
      <c r="E546" s="9">
        <v>43091</v>
      </c>
      <c r="F546">
        <f t="shared" si="16"/>
        <v>6.1719433458857722</v>
      </c>
      <c r="P546" s="12"/>
    </row>
    <row r="547" spans="1:16" x14ac:dyDescent="0.3">
      <c r="A547" s="2">
        <v>2.9167826055462348E-3</v>
      </c>
      <c r="B5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547" s="5">
        <f>TeknologiOppgangNedgangUnik_Vader[[#This Row],[Conviction KNN]]*TeknologiOppgangNedgangUnik_Vader[[#This Row],[Prediksjon Rett/Feil KNN]]*TeknologiOppgangNedgangUnik_Vader[[#This Row],[Return]]</f>
        <v>2.8294537100307829E-3</v>
      </c>
      <c r="D547">
        <f t="shared" si="17"/>
        <v>111.11298244293765</v>
      </c>
      <c r="E547" s="9">
        <v>43092</v>
      </c>
      <c r="F547">
        <f t="shared" si="16"/>
        <v>55.556491221468825</v>
      </c>
      <c r="P547" s="12"/>
    </row>
    <row r="548" spans="1:16" x14ac:dyDescent="0.3">
      <c r="A548" s="2">
        <v>-5.6589074200615657E-3</v>
      </c>
      <c r="B5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8" s="6">
        <f>TeknologiOppgangNedgangUnik_Vader[[#This Row],[Conviction KNN]]*TeknologiOppgangNedgangUnik_Vader[[#This Row],[Prediksjon Rett/Feil KNN]]*TeknologiOppgangNedgangUnik_Vader[[#This Row],[Return]]</f>
        <v>5.8117689021482816E-4</v>
      </c>
      <c r="D548">
        <f t="shared" si="17"/>
        <v>111.42737148334341</v>
      </c>
      <c r="E548" s="9">
        <v>43093</v>
      </c>
      <c r="F548">
        <f t="shared" si="16"/>
        <v>6.1904095268524078</v>
      </c>
      <c r="P548" s="12"/>
    </row>
    <row r="549" spans="1:16" x14ac:dyDescent="0.3">
      <c r="A549" s="2">
        <v>1.0461184023866912E-2</v>
      </c>
      <c r="B5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9" s="5">
        <f>TeknologiOppgangNedgangUnik_Vader[[#This Row],[Conviction KNN]]*TeknologiOppgangNedgangUnik_Vader[[#This Row],[Prediksjon Rett/Feil KNN]]*TeknologiOppgangNedgangUnik_Vader[[#This Row],[Return]]</f>
        <v>-1.0693714559095477E-3</v>
      </c>
      <c r="D549">
        <f t="shared" si="17"/>
        <v>111.49213049658691</v>
      </c>
      <c r="E549" s="9">
        <v>43094</v>
      </c>
      <c r="F549">
        <f t="shared" si="16"/>
        <v>6.1940072498103804</v>
      </c>
      <c r="P549" s="12"/>
    </row>
    <row r="550" spans="1:16" x14ac:dyDescent="0.3">
      <c r="A550" s="2">
        <v>1.9248686206371868E-2</v>
      </c>
      <c r="B5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0" s="6">
        <f>TeknologiOppgangNedgangUnik_Vader[[#This Row],[Conviction KNN]]*TeknologiOppgangNedgangUnik_Vader[[#This Row],[Prediksjon Rett/Feil KNN]]*TeknologiOppgangNedgangUnik_Vader[[#This Row],[Return]]</f>
        <v>-2.9302225634875043E-4</v>
      </c>
      <c r="D550">
        <f t="shared" si="17"/>
        <v>111.37290399467531</v>
      </c>
      <c r="E550" s="9">
        <v>43095</v>
      </c>
      <c r="F550">
        <f t="shared" si="16"/>
        <v>6.1873835552597365</v>
      </c>
      <c r="P550" s="12"/>
    </row>
    <row r="551" spans="1:16" x14ac:dyDescent="0.3">
      <c r="A551" s="2">
        <v>5.2744006142775102E-3</v>
      </c>
      <c r="B5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1" s="5">
        <f>TeknologiOppgangNedgangUnik_Vader[[#This Row],[Conviction KNN]]*TeknologiOppgangNedgangUnik_Vader[[#This Row],[Prediksjon Rett/Feil KNN]]*TeknologiOppgangNedgangUnik_Vader[[#This Row],[Return]]</f>
        <v>-3.2772033573460857E-3</v>
      </c>
      <c r="D551">
        <f t="shared" si="17"/>
        <v>111.34026925505069</v>
      </c>
      <c r="E551" s="9">
        <v>43096</v>
      </c>
      <c r="F551">
        <f t="shared" si="16"/>
        <v>18.556711542508427</v>
      </c>
      <c r="P551" s="12"/>
    </row>
    <row r="552" spans="1:16" x14ac:dyDescent="0.3">
      <c r="A552" s="2">
        <v>-1.9663220144076534E-2</v>
      </c>
      <c r="B5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2" s="6">
        <f>TeknologiOppgangNedgangUnik_Vader[[#This Row],[Conviction KNN]]*TeknologiOppgangNedgangUnik_Vader[[#This Row],[Prediksjon Rett/Feil KNN]]*TeknologiOppgangNedgangUnik_Vader[[#This Row],[Return]]</f>
        <v>2.2693554650954811E-4</v>
      </c>
      <c r="D552">
        <f t="shared" si="17"/>
        <v>110.97538455084022</v>
      </c>
      <c r="E552" s="9">
        <v>43097</v>
      </c>
      <c r="F552">
        <f t="shared" si="16"/>
        <v>6.1652991417133416</v>
      </c>
      <c r="P552" s="12"/>
    </row>
    <row r="553" spans="1:16" x14ac:dyDescent="0.3">
      <c r="A553" s="2">
        <v>4.0848398371718681E-3</v>
      </c>
      <c r="B5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3" s="5">
        <f>TeknologiOppgangNedgangUnik_Vader[[#This Row],[Conviction KNN]]*TeknologiOppgangNedgangUnik_Vader[[#This Row],[Prediksjon Rett/Feil KNN]]*TeknologiOppgangNedgangUnik_Vader[[#This Row],[Return]]</f>
        <v>5.0366379695325058E-4</v>
      </c>
      <c r="D553">
        <f t="shared" si="17"/>
        <v>111.00056881038238</v>
      </c>
      <c r="E553" s="9">
        <v>43098</v>
      </c>
      <c r="F553">
        <f t="shared" si="16"/>
        <v>6.1666982672434623</v>
      </c>
      <c r="P553" s="12"/>
    </row>
    <row r="554" spans="1:16" x14ac:dyDescent="0.3">
      <c r="A554" s="2">
        <v>9.0659483451585154E-3</v>
      </c>
      <c r="B5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4" s="6">
        <f>TeknologiOppgangNedgangUnik_Vader[[#This Row],[Conviction KNN]]*TeknologiOppgangNedgangUnik_Vader[[#This Row],[Prediksjon Rett/Feil KNN]]*TeknologiOppgangNedgangUnik_Vader[[#This Row],[Return]]</f>
        <v>1.3562128916162538E-4</v>
      </c>
      <c r="D554">
        <f t="shared" si="17"/>
        <v>111.05647577833338</v>
      </c>
      <c r="E554" s="9">
        <v>43099</v>
      </c>
      <c r="F554">
        <f t="shared" si="16"/>
        <v>6.1698042099074062</v>
      </c>
      <c r="P554" s="12"/>
    </row>
    <row r="555" spans="1:16" x14ac:dyDescent="0.3">
      <c r="A555" s="2">
        <v>2.4411832049092584E-3</v>
      </c>
      <c r="B5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5" s="5">
        <f>TeknologiOppgangNedgangUnik_Vader[[#This Row],[Conviction KNN]]*TeknologiOppgangNedgangUnik_Vader[[#This Row],[Prediksjon Rett/Feil KNN]]*TeknologiOppgangNedgangUnik_Vader[[#This Row],[Return]]</f>
        <v>9.2938046283632704E-4</v>
      </c>
      <c r="D555">
        <f t="shared" si="17"/>
        <v>111.07153740074818</v>
      </c>
      <c r="E555" s="9">
        <v>43100</v>
      </c>
      <c r="F555">
        <f t="shared" si="16"/>
        <v>18.511922900124677</v>
      </c>
      <c r="P555" s="12"/>
    </row>
    <row r="556" spans="1:16" x14ac:dyDescent="0.3">
      <c r="A556" s="2">
        <v>-5.5762827770179683E-3</v>
      </c>
      <c r="B5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6" s="6">
        <f>TeknologiOppgangNedgangUnik_Vader[[#This Row],[Conviction KNN]]*TeknologiOppgangNedgangUnik_Vader[[#This Row],[Prediksjon Rett/Feil KNN]]*TeknologiOppgangNedgangUnik_Vader[[#This Row],[Return]]</f>
        <v>-2.269444959009579E-3</v>
      </c>
      <c r="D556">
        <f t="shared" si="17"/>
        <v>111.17476511758564</v>
      </c>
      <c r="E556" s="9">
        <v>43101</v>
      </c>
      <c r="F556">
        <f t="shared" si="16"/>
        <v>18.529127519597587</v>
      </c>
      <c r="P556" s="12"/>
    </row>
    <row r="557" spans="1:16" x14ac:dyDescent="0.3">
      <c r="A557" s="2">
        <v>-1.3616669754057488E-2</v>
      </c>
      <c r="B5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57" s="5">
        <f>TeknologiOppgangNedgangUnik_Vader[[#This Row],[Conviction KNN]]*TeknologiOppgangNedgangUnik_Vader[[#This Row],[Prediksjon Rett/Feil KNN]]*TeknologiOppgangNedgangUnik_Vader[[#This Row],[Return]]</f>
        <v>4.0545996346656073E-3</v>
      </c>
      <c r="D557">
        <f t="shared" si="17"/>
        <v>110.92246010732046</v>
      </c>
      <c r="E557" s="9">
        <v>43102</v>
      </c>
      <c r="F557">
        <f t="shared" si="16"/>
        <v>30.811794474255652</v>
      </c>
      <c r="P557" s="12"/>
    </row>
    <row r="558" spans="1:16" x14ac:dyDescent="0.3">
      <c r="A558" s="2">
        <v>1.45965586847962E-2</v>
      </c>
      <c r="B5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8" s="6">
        <f>TeknologiOppgangNedgangUnik_Vader[[#This Row],[Conviction KNN]]*TeknologiOppgangNedgangUnik_Vader[[#This Row],[Prediksjon Rett/Feil KNN]]*TeknologiOppgangNedgangUnik_Vader[[#This Row],[Return]]</f>
        <v>-1.3189300898625359E-4</v>
      </c>
      <c r="D558">
        <f t="shared" si="17"/>
        <v>111.37220627354782</v>
      </c>
      <c r="E558" s="9">
        <v>43103</v>
      </c>
      <c r="F558">
        <f t="shared" si="16"/>
        <v>18.562034378924615</v>
      </c>
      <c r="P558" s="12"/>
    </row>
    <row r="559" spans="1:16" x14ac:dyDescent="0.3">
      <c r="A559" s="2">
        <v>-7.9135805391752239E-4</v>
      </c>
      <c r="B5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9" s="5">
        <f>TeknologiOppgangNedgangUnik_Vader[[#This Row],[Conviction KNN]]*TeknologiOppgangNedgangUnik_Vader[[#This Row],[Prediksjon Rett/Feil KNN]]*TeknologiOppgangNedgangUnik_Vader[[#This Row],[Return]]</f>
        <v>1.799426274811696E-3</v>
      </c>
      <c r="D559">
        <f t="shared" si="17"/>
        <v>111.35751705814496</v>
      </c>
      <c r="E559" s="9">
        <v>43104</v>
      </c>
      <c r="F559">
        <f t="shared" si="16"/>
        <v>18.559586176357474</v>
      </c>
      <c r="P559" s="12"/>
    </row>
    <row r="560" spans="1:16" x14ac:dyDescent="0.3">
      <c r="A560" s="2">
        <v>1.0796557648870187E-2</v>
      </c>
      <c r="B5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0" s="6">
        <f>TeknologiOppgangNedgangUnik_Vader[[#This Row],[Conviction KNN]]*TeknologiOppgangNedgangUnik_Vader[[#This Row],[Prediksjon Rett/Feil KNN]]*TeknologiOppgangNedgangUnik_Vader[[#This Row],[Return]]</f>
        <v>5.5024008792037401E-4</v>
      </c>
      <c r="D560">
        <f t="shared" si="17"/>
        <v>111.55789670023718</v>
      </c>
      <c r="E560" s="9">
        <v>43105</v>
      </c>
      <c r="F560">
        <f t="shared" si="16"/>
        <v>6.1976609277909507</v>
      </c>
      <c r="P560" s="12"/>
    </row>
    <row r="561" spans="1:16" x14ac:dyDescent="0.3">
      <c r="A561" s="2">
        <v>9.9043215825667386E-3</v>
      </c>
      <c r="B5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1" s="5">
        <f>TeknologiOppgangNedgangUnik_Vader[[#This Row],[Conviction KNN]]*TeknologiOppgangNedgangUnik_Vader[[#This Row],[Prediksjon Rett/Feil KNN]]*TeknologiOppgangNedgangUnik_Vader[[#This Row],[Return]]</f>
        <v>5.2343425085232742E-3</v>
      </c>
      <c r="D561">
        <f t="shared" si="17"/>
        <v>111.61928032712574</v>
      </c>
      <c r="E561" s="9">
        <v>43106</v>
      </c>
      <c r="F561">
        <f t="shared" si="16"/>
        <v>18.603213387854268</v>
      </c>
      <c r="P561" s="12"/>
    </row>
    <row r="562" spans="1:16" x14ac:dyDescent="0.3">
      <c r="A562" s="2">
        <v>-3.1406055051139678E-2</v>
      </c>
      <c r="B5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2" s="6">
        <f>TeknologiOppgangNedgangUnik_Vader[[#This Row],[Conviction KNN]]*TeknologiOppgangNedgangUnik_Vader[[#This Row],[Prediksjon Rett/Feil KNN]]*TeknologiOppgangNedgangUnik_Vader[[#This Row],[Return]]</f>
        <v>1.7291494626499697E-3</v>
      </c>
      <c r="D562">
        <f t="shared" si="17"/>
        <v>112.20353387091279</v>
      </c>
      <c r="E562" s="9">
        <v>43107</v>
      </c>
      <c r="F562">
        <f t="shared" si="16"/>
        <v>18.700588978485445</v>
      </c>
      <c r="P562" s="12"/>
    </row>
    <row r="563" spans="1:16" x14ac:dyDescent="0.3">
      <c r="A563" s="2">
        <v>-1.0374896775899829E-2</v>
      </c>
      <c r="B5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3" s="5">
        <f>TeknologiOppgangNedgangUnik_Vader[[#This Row],[Conviction KNN]]*TeknologiOppgangNedgangUnik_Vader[[#This Row],[Prediksjon Rett/Feil KNN]]*TeknologiOppgangNedgangUnik_Vader[[#This Row],[Return]]</f>
        <v>1.379165894802705E-4</v>
      </c>
      <c r="D563">
        <f t="shared" si="17"/>
        <v>112.39755055121311</v>
      </c>
      <c r="E563" s="9">
        <v>43108</v>
      </c>
      <c r="F563">
        <f t="shared" si="16"/>
        <v>6.2443083639562804</v>
      </c>
      <c r="P563" s="12"/>
    </row>
    <row r="564" spans="1:16" x14ac:dyDescent="0.3">
      <c r="A564" s="2">
        <v>-2.4824986106448703E-3</v>
      </c>
      <c r="B5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4" s="6">
        <f>TeknologiOppgangNedgangUnik_Vader[[#This Row],[Conviction KNN]]*TeknologiOppgangNedgangUnik_Vader[[#This Row],[Prediksjon Rett/Feil KNN]]*TeknologiOppgangNedgangUnik_Vader[[#This Row],[Return]]</f>
        <v>-7.5148189388873256E-5</v>
      </c>
      <c r="D564">
        <f t="shared" si="17"/>
        <v>112.41305203805108</v>
      </c>
      <c r="E564" s="9">
        <v>43109</v>
      </c>
      <c r="F564">
        <f t="shared" si="16"/>
        <v>6.2451695576695005</v>
      </c>
      <c r="P564" s="12"/>
    </row>
    <row r="565" spans="1:16" x14ac:dyDescent="0.3">
      <c r="A565" s="2">
        <v>-1.3526674089997194E-3</v>
      </c>
      <c r="B5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5" s="5">
        <f>TeknologiOppgangNedgangUnik_Vader[[#This Row],[Conviction KNN]]*TeknologiOppgangNedgangUnik_Vader[[#This Row],[Prediksjon Rett/Feil KNN]]*TeknologiOppgangNedgangUnik_Vader[[#This Row],[Return]]</f>
        <v>-5.30623585971844E-4</v>
      </c>
      <c r="D565">
        <f t="shared" si="17"/>
        <v>112.40460440072674</v>
      </c>
      <c r="E565" s="9">
        <v>43110</v>
      </c>
      <c r="F565">
        <f t="shared" si="16"/>
        <v>18.734100733454436</v>
      </c>
      <c r="P565" s="12"/>
    </row>
    <row r="566" spans="1:16" x14ac:dyDescent="0.3">
      <c r="A566" s="2">
        <v>-3.1837415158310674E-3</v>
      </c>
      <c r="B5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66" s="6">
        <f>TeknologiOppgangNedgangUnik_Vader[[#This Row],[Conviction KNN]]*TeknologiOppgangNedgangUnik_Vader[[#This Row],[Prediksjon Rett/Feil KNN]]*TeknologiOppgangNedgangUnik_Vader[[#This Row],[Return]]</f>
        <v>3.3326641295282023E-3</v>
      </c>
      <c r="D566">
        <f t="shared" si="17"/>
        <v>112.34495986645987</v>
      </c>
      <c r="E566" s="9">
        <v>43111</v>
      </c>
      <c r="F566">
        <f t="shared" si="16"/>
        <v>43.689706614734355</v>
      </c>
      <c r="P566" s="12"/>
    </row>
    <row r="567" spans="1:16" x14ac:dyDescent="0.3">
      <c r="A567" s="2">
        <v>8.5697077616439573E-3</v>
      </c>
      <c r="B5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7" s="5">
        <f>TeknologiOppgangNedgangUnik_Vader[[#This Row],[Conviction KNN]]*TeknologiOppgangNedgangUnik_Vader[[#This Row],[Prediksjon Rett/Feil KNN]]*TeknologiOppgangNedgangUnik_Vader[[#This Row],[Return]]</f>
        <v>-3.8968175498255413E-4</v>
      </c>
      <c r="D567">
        <f t="shared" si="17"/>
        <v>112.71936788434012</v>
      </c>
      <c r="E567" s="9">
        <v>43112</v>
      </c>
      <c r="F567">
        <f t="shared" si="16"/>
        <v>6.2621871046855588</v>
      </c>
      <c r="P567" s="12"/>
    </row>
    <row r="568" spans="1:16" x14ac:dyDescent="0.3">
      <c r="A568" s="2">
        <v>7.0142715896859787E-3</v>
      </c>
      <c r="B5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8" s="6">
        <f>TeknologiOppgangNedgangUnik_Vader[[#This Row],[Conviction KNN]]*TeknologiOppgangNedgangUnik_Vader[[#This Row],[Prediksjon Rett/Feil KNN]]*TeknologiOppgangNedgangUnik_Vader[[#This Row],[Return]]</f>
        <v>-8.3494747076426335E-4</v>
      </c>
      <c r="D568">
        <f t="shared" si="17"/>
        <v>112.67544320324242</v>
      </c>
      <c r="E568" s="9">
        <v>43113</v>
      </c>
      <c r="F568">
        <f t="shared" si="16"/>
        <v>6.2597468446245754</v>
      </c>
      <c r="P568" s="12"/>
    </row>
    <row r="569" spans="1:16" x14ac:dyDescent="0.3">
      <c r="A569" s="2">
        <v>-1.5029054473756749E-2</v>
      </c>
      <c r="B5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9" s="5">
        <f>TeknologiOppgangNedgangUnik_Vader[[#This Row],[Conviction KNN]]*TeknologiOppgangNedgangUnik_Vader[[#This Row],[Prediksjon Rett/Feil KNN]]*TeknologiOppgangNedgangUnik_Vader[[#This Row],[Return]]</f>
        <v>1.1983807980857314E-3</v>
      </c>
      <c r="D569">
        <f t="shared" si="17"/>
        <v>112.58136512692263</v>
      </c>
      <c r="E569" s="9">
        <v>43114</v>
      </c>
      <c r="F569">
        <f t="shared" si="16"/>
        <v>18.763560854487086</v>
      </c>
      <c r="P569" s="12"/>
    </row>
    <row r="570" spans="1:16" x14ac:dyDescent="0.3">
      <c r="A570" s="2">
        <v>7.190284788514396E-3</v>
      </c>
      <c r="B5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0" s="6">
        <f>TeknologiOppgangNedgangUnik_Vader[[#This Row],[Conviction KNN]]*TeknologiOppgangNedgangUnik_Vader[[#This Row],[Prediksjon Rett/Feil KNN]]*TeknologiOppgangNedgangUnik_Vader[[#This Row],[Return]]</f>
        <v>6.3755169947597528E-5</v>
      </c>
      <c r="D570">
        <f t="shared" si="17"/>
        <v>112.71628047311302</v>
      </c>
      <c r="E570" s="9">
        <v>43115</v>
      </c>
      <c r="F570">
        <f t="shared" si="16"/>
        <v>18.786046745518817</v>
      </c>
      <c r="P570" s="12"/>
    </row>
    <row r="571" spans="1:16" x14ac:dyDescent="0.3">
      <c r="A571" s="2">
        <v>3.825310196855856E-4</v>
      </c>
      <c r="B5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1" s="5">
        <f>TeknologiOppgangNedgangUnik_Vader[[#This Row],[Conviction KNN]]*TeknologiOppgangNedgangUnik_Vader[[#This Row],[Prediksjon Rett/Feil KNN]]*TeknologiOppgangNedgangUnik_Vader[[#This Row],[Return]]</f>
        <v>-8.7964725936976991E-4</v>
      </c>
      <c r="D571">
        <f t="shared" si="17"/>
        <v>112.72346671873044</v>
      </c>
      <c r="E571" s="9">
        <v>43116</v>
      </c>
      <c r="F571">
        <f t="shared" si="16"/>
        <v>6.262414817707243</v>
      </c>
      <c r="P571" s="12"/>
    </row>
    <row r="572" spans="1:16" x14ac:dyDescent="0.3">
      <c r="A572" s="2">
        <v>1.5833650668655868E-2</v>
      </c>
      <c r="B5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2" s="6">
        <f>TeknologiOppgangNedgangUnik_Vader[[#This Row],[Conviction KNN]]*TeknologiOppgangNedgangUnik_Vader[[#This Row],[Prediksjon Rett/Feil KNN]]*TeknologiOppgangNedgangUnik_Vader[[#This Row],[Return]]</f>
        <v>3.6721177773001391E-3</v>
      </c>
      <c r="D572">
        <f t="shared" si="17"/>
        <v>112.62430983016465</v>
      </c>
      <c r="E572" s="9">
        <v>43117</v>
      </c>
      <c r="F572">
        <f t="shared" si="16"/>
        <v>6.2569061016758107</v>
      </c>
      <c r="P572" s="12"/>
    </row>
    <row r="573" spans="1:16" x14ac:dyDescent="0.3">
      <c r="A573" s="2">
        <v>6.609811999140254E-2</v>
      </c>
      <c r="B5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3" s="5">
        <f>TeknologiOppgangNedgangUnik_Vader[[#This Row],[Conviction KNN]]*TeknologiOppgangNedgangUnik_Vader[[#This Row],[Prediksjon Rett/Feil KNN]]*TeknologiOppgangNedgangUnik_Vader[[#This Row],[Return]]</f>
        <v>-1.2570457711442811E-3</v>
      </c>
      <c r="D573">
        <f t="shared" si="17"/>
        <v>113.03787956044816</v>
      </c>
      <c r="E573" s="9">
        <v>43118</v>
      </c>
      <c r="F573">
        <f t="shared" si="16"/>
        <v>6.2798821978026718</v>
      </c>
      <c r="P573" s="12"/>
    </row>
    <row r="574" spans="1:16" x14ac:dyDescent="0.3">
      <c r="A574" s="2">
        <v>-2.2626823880597072E-2</v>
      </c>
      <c r="B5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4" s="6">
        <f>TeknologiOppgangNedgangUnik_Vader[[#This Row],[Conviction KNN]]*TeknologiOppgangNedgangUnik_Vader[[#This Row],[Prediksjon Rett/Feil KNN]]*TeknologiOppgangNedgangUnik_Vader[[#This Row],[Return]]</f>
        <v>6.83833827085685E-4</v>
      </c>
      <c r="D574">
        <f t="shared" si="17"/>
        <v>112.89578577196758</v>
      </c>
      <c r="E574" s="9">
        <v>43119</v>
      </c>
      <c r="F574">
        <f t="shared" si="16"/>
        <v>18.815964295327909</v>
      </c>
      <c r="P574" s="12"/>
    </row>
    <row r="575" spans="1:16" x14ac:dyDescent="0.3">
      <c r="A575" s="2">
        <v>-4.1030029625141141E-3</v>
      </c>
      <c r="B5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5" s="5">
        <f>TeknologiOppgangNedgangUnik_Vader[[#This Row],[Conviction KNN]]*TeknologiOppgangNedgangUnik_Vader[[#This Row],[Prediksjon Rett/Feil KNN]]*TeknologiOppgangNedgangUnik_Vader[[#This Row],[Return]]</f>
        <v>2.9702568014785253E-5</v>
      </c>
      <c r="D575">
        <f t="shared" si="17"/>
        <v>112.97298772921387</v>
      </c>
      <c r="E575" s="9">
        <v>43120</v>
      </c>
      <c r="F575">
        <f t="shared" si="16"/>
        <v>18.828831288202291</v>
      </c>
      <c r="P575" s="12"/>
    </row>
    <row r="576" spans="1:16" x14ac:dyDescent="0.3">
      <c r="A576" s="2">
        <v>-1.7821540808871171E-4</v>
      </c>
      <c r="B5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6" s="6">
        <f>TeknologiOppgangNedgangUnik_Vader[[#This Row],[Conviction KNN]]*TeknologiOppgangNedgangUnik_Vader[[#This Row],[Prediksjon Rett/Feil KNN]]*TeknologiOppgangNedgangUnik_Vader[[#This Row],[Return]]</f>
        <v>-3.0574059128289578E-3</v>
      </c>
      <c r="D576">
        <f t="shared" si="17"/>
        <v>112.97634331706573</v>
      </c>
      <c r="E576" s="9">
        <v>43121</v>
      </c>
      <c r="F576">
        <f t="shared" si="16"/>
        <v>18.829390552844266</v>
      </c>
      <c r="P576" s="12"/>
    </row>
    <row r="577" spans="1:16" x14ac:dyDescent="0.3">
      <c r="A577" s="2">
        <v>-1.8344435476973765E-2</v>
      </c>
      <c r="B5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7" s="5">
        <f>TeknologiOppgangNedgangUnik_Vader[[#This Row],[Conviction KNN]]*TeknologiOppgangNedgangUnik_Vader[[#This Row],[Prediksjon Rett/Feil KNN]]*TeknologiOppgangNedgangUnik_Vader[[#This Row],[Return]]</f>
        <v>3.5559609507629836E-4</v>
      </c>
      <c r="D577">
        <f t="shared" si="17"/>
        <v>112.63092877699833</v>
      </c>
      <c r="E577" s="9">
        <v>43122</v>
      </c>
      <c r="F577">
        <f t="shared" si="16"/>
        <v>18.771821462833035</v>
      </c>
      <c r="P577" s="12"/>
    </row>
    <row r="578" spans="1:16" x14ac:dyDescent="0.3">
      <c r="A578" s="2">
        <v>2.1335765704577924E-3</v>
      </c>
      <c r="B5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8" s="6">
        <f>TeknologiOppgangNedgangUnik_Vader[[#This Row],[Conviction KNN]]*TeknologiOppgangNedgangUnik_Vader[[#This Row],[Prediksjon Rett/Feil KNN]]*TeknologiOppgangNedgangUnik_Vader[[#This Row],[Return]]</f>
        <v>-1.0600790084710652E-3</v>
      </c>
      <c r="D578">
        <f t="shared" si="17"/>
        <v>112.67097989545624</v>
      </c>
      <c r="E578" s="9">
        <v>43123</v>
      </c>
      <c r="F578">
        <f t="shared" si="16"/>
        <v>6.2594988830808989</v>
      </c>
      <c r="P578" s="12"/>
    </row>
    <row r="579" spans="1:16" x14ac:dyDescent="0.3">
      <c r="A579" s="2">
        <v>1.9081422152479183E-2</v>
      </c>
      <c r="B5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9" s="5">
        <f>TeknologiOppgangNedgangUnik_Vader[[#This Row],[Conviction KNN]]*TeknologiOppgangNedgangUnik_Vader[[#This Row],[Prediksjon Rett/Feil KNN]]*TeknologiOppgangNedgangUnik_Vader[[#This Row],[Return]]</f>
        <v>-6.0730201319426609E-4</v>
      </c>
      <c r="D579">
        <f t="shared" si="17"/>
        <v>112.55153975480521</v>
      </c>
      <c r="E579" s="9">
        <v>43124</v>
      </c>
      <c r="F579">
        <f t="shared" si="16"/>
        <v>6.2528633197113965</v>
      </c>
      <c r="P579" s="12"/>
    </row>
    <row r="580" spans="1:16" x14ac:dyDescent="0.3">
      <c r="A580" s="2">
        <v>-1.0931436237496796E-2</v>
      </c>
      <c r="B5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0" s="6">
        <f>TeknologiOppgangNedgangUnik_Vader[[#This Row],[Conviction KNN]]*TeknologiOppgangNedgangUnik_Vader[[#This Row],[Prediksjon Rett/Feil KNN]]*TeknologiOppgangNedgangUnik_Vader[[#This Row],[Return]]</f>
        <v>-2.5123225027287344E-4</v>
      </c>
      <c r="D580">
        <f t="shared" si="17"/>
        <v>112.483186978124</v>
      </c>
      <c r="E580" s="9">
        <v>43125</v>
      </c>
      <c r="F580">
        <f t="shared" ref="F580:F643" si="18">B580*D580</f>
        <v>6.2490659432291071</v>
      </c>
      <c r="P580" s="12"/>
    </row>
    <row r="581" spans="1:16" x14ac:dyDescent="0.3">
      <c r="A581" s="2">
        <v>-4.5221805049117242E-3</v>
      </c>
      <c r="B5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1" s="5">
        <f>TeknologiOppgangNedgangUnik_Vader[[#This Row],[Conviction KNN]]*TeknologiOppgangNedgangUnik_Vader[[#This Row],[Prediksjon Rett/Feil KNN]]*TeknologiOppgangNedgangUnik_Vader[[#This Row],[Return]]</f>
        <v>4.8902557176725417E-3</v>
      </c>
      <c r="D581">
        <f t="shared" ref="D581:D644" si="19">D580+(D580*C580)</f>
        <v>112.45492757394162</v>
      </c>
      <c r="E581" s="9">
        <v>43126</v>
      </c>
      <c r="F581">
        <f t="shared" si="18"/>
        <v>18.742487928990251</v>
      </c>
      <c r="P581" s="12"/>
    </row>
    <row r="582" spans="1:16" x14ac:dyDescent="0.3">
      <c r="A582" s="2">
        <v>2.9341534306035283E-2</v>
      </c>
      <c r="B5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2" s="6">
        <f>TeknologiOppgangNedgangUnik_Vader[[#This Row],[Conviction KNN]]*TeknologiOppgangNedgangUnik_Vader[[#This Row],[Prediksjon Rett/Feil KNN]]*TeknologiOppgangNedgangUnik_Vader[[#This Row],[Return]]</f>
        <v>1.4223621193401576E-4</v>
      </c>
      <c r="D582">
        <f t="shared" si="19"/>
        <v>113.00486092649054</v>
      </c>
      <c r="E582" s="9">
        <v>43127</v>
      </c>
      <c r="F582">
        <f t="shared" si="18"/>
        <v>6.2780478292494708</v>
      </c>
      <c r="P582" s="12"/>
    </row>
    <row r="583" spans="1:16" x14ac:dyDescent="0.3">
      <c r="A583" s="2">
        <v>-2.5602518148122849E-3</v>
      </c>
      <c r="B5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83" s="5">
        <f>TeknologiOppgangNedgangUnik_Vader[[#This Row],[Conviction KNN]]*TeknologiOppgangNedgangUnik_Vader[[#This Row],[Prediksjon Rett/Feil KNN]]*TeknologiOppgangNedgangUnik_Vader[[#This Row],[Return]]</f>
        <v>-2.0811686327761045E-3</v>
      </c>
      <c r="D583">
        <f t="shared" si="19"/>
        <v>113.02093430983885</v>
      </c>
      <c r="E583" s="9">
        <v>43128</v>
      </c>
      <c r="F583">
        <f t="shared" si="18"/>
        <v>31.394703974955206</v>
      </c>
      <c r="P583" s="12"/>
    </row>
    <row r="584" spans="1:16" x14ac:dyDescent="0.3">
      <c r="A584" s="2">
        <v>7.4922070779939827E-3</v>
      </c>
      <c r="B5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4" s="6">
        <f>TeknologiOppgangNedgangUnik_Vader[[#This Row],[Conviction KNN]]*TeknologiOppgangNedgangUnik_Vader[[#This Row],[Prediksjon Rett/Feil KNN]]*TeknologiOppgangNedgangUnik_Vader[[#This Row],[Return]]</f>
        <v>6.9466214772880453E-4</v>
      </c>
      <c r="D584">
        <f t="shared" si="19"/>
        <v>112.78571868650616</v>
      </c>
      <c r="E584" s="9">
        <v>43129</v>
      </c>
      <c r="F584">
        <f t="shared" si="18"/>
        <v>6.2658732603614498</v>
      </c>
      <c r="P584" s="12"/>
    </row>
    <row r="585" spans="1:16" x14ac:dyDescent="0.3">
      <c r="A585" s="2">
        <v>-1.2503918659118488E-2</v>
      </c>
      <c r="B5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5" s="5">
        <f>TeknologiOppgangNedgangUnik_Vader[[#This Row],[Conviction KNN]]*TeknologiOppgangNedgangUnik_Vader[[#This Row],[Prediksjon Rett/Feil KNN]]*TeknologiOppgangNedgangUnik_Vader[[#This Row],[Return]]</f>
        <v>-1.5577015783341049E-4</v>
      </c>
      <c r="D585">
        <f t="shared" si="19"/>
        <v>112.86406665608206</v>
      </c>
      <c r="E585" s="9">
        <v>43130</v>
      </c>
      <c r="F585">
        <f t="shared" si="18"/>
        <v>18.810677776013655</v>
      </c>
      <c r="P585" s="12"/>
    </row>
    <row r="586" spans="1:16" x14ac:dyDescent="0.3">
      <c r="A586" s="2">
        <v>-9.3462094700046399E-4</v>
      </c>
      <c r="B5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6" s="6">
        <f>TeknologiOppgangNedgangUnik_Vader[[#This Row],[Conviction KNN]]*TeknologiOppgangNedgangUnik_Vader[[#This Row],[Prediksjon Rett/Feil KNN]]*TeknologiOppgangNedgangUnik_Vader[[#This Row],[Return]]</f>
        <v>1.1885455899101171E-3</v>
      </c>
      <c r="D586">
        <f t="shared" si="19"/>
        <v>112.84648580260532</v>
      </c>
      <c r="E586" s="9">
        <v>43131</v>
      </c>
      <c r="F586">
        <f t="shared" si="18"/>
        <v>6.2692492112558478</v>
      </c>
      <c r="P586" s="12"/>
    </row>
    <row r="587" spans="1:16" x14ac:dyDescent="0.3">
      <c r="A587" s="2">
        <v>2.1393820618382121E-2</v>
      </c>
      <c r="B5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7" s="5">
        <f>TeknologiOppgangNedgangUnik_Vader[[#This Row],[Conviction KNN]]*TeknologiOppgangNedgangUnik_Vader[[#This Row],[Prediksjon Rett/Feil KNN]]*TeknologiOppgangNedgangUnik_Vader[[#This Row],[Return]]</f>
        <v>5.5655883569806692E-4</v>
      </c>
      <c r="D587">
        <f t="shared" si="19"/>
        <v>112.98060899564285</v>
      </c>
      <c r="E587" s="9">
        <v>43132</v>
      </c>
      <c r="F587">
        <f t="shared" si="18"/>
        <v>6.2767004997579328</v>
      </c>
      <c r="P587" s="12"/>
    </row>
    <row r="588" spans="1:16" x14ac:dyDescent="0.3">
      <c r="A588" s="2">
        <v>1.0018059042565209E-2</v>
      </c>
      <c r="B5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8" s="6">
        <f>TeknologiOppgangNedgangUnik_Vader[[#This Row],[Conviction KNN]]*TeknologiOppgangNedgangUnik_Vader[[#This Row],[Prediksjon Rett/Feil KNN]]*TeknologiOppgangNedgangUnik_Vader[[#This Row],[Return]]</f>
        <v>-3.3421723834653553E-4</v>
      </c>
      <c r="D588">
        <f t="shared" si="19"/>
        <v>113.04348935184193</v>
      </c>
      <c r="E588" s="9">
        <v>43133</v>
      </c>
      <c r="F588">
        <f t="shared" si="18"/>
        <v>18.840581558640302</v>
      </c>
      <c r="P588" s="12"/>
    </row>
    <row r="589" spans="1:16" x14ac:dyDescent="0.3">
      <c r="A589" s="2">
        <v>2.0053034300792152E-3</v>
      </c>
      <c r="B5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9" s="5">
        <f>TeknologiOppgangNedgangUnik_Vader[[#This Row],[Conviction KNN]]*TeknologiOppgangNedgangUnik_Vader[[#This Row],[Prediksjon Rett/Feil KNN]]*TeknologiOppgangNedgangUnik_Vader[[#This Row],[Return]]</f>
        <v>2.1157141623488721E-3</v>
      </c>
      <c r="D589">
        <f t="shared" si="19"/>
        <v>113.0057082690177</v>
      </c>
      <c r="E589" s="9">
        <v>43134</v>
      </c>
      <c r="F589">
        <f t="shared" si="18"/>
        <v>18.834284711502931</v>
      </c>
      <c r="P589" s="12"/>
    </row>
    <row r="590" spans="1:16" x14ac:dyDescent="0.3">
      <c r="A590" s="2">
        <v>-1.2694284974093245E-2</v>
      </c>
      <c r="B5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0" s="6">
        <f>TeknologiOppgangNedgangUnik_Vader[[#This Row],[Conviction KNN]]*TeknologiOppgangNedgangUnik_Vader[[#This Row],[Prediksjon Rett/Feil KNN]]*TeknologiOppgangNedgangUnik_Vader[[#This Row],[Return]]</f>
        <v>-6.3615630397236304E-4</v>
      </c>
      <c r="D590">
        <f t="shared" si="19"/>
        <v>113.24479604642873</v>
      </c>
      <c r="E590" s="9">
        <v>43135</v>
      </c>
      <c r="F590">
        <f t="shared" si="18"/>
        <v>6.2913775581349265</v>
      </c>
      <c r="P590" s="12"/>
    </row>
    <row r="591" spans="1:16" x14ac:dyDescent="0.3">
      <c r="A591" s="2">
        <v>1.1450813471502541E-2</v>
      </c>
      <c r="B5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1" s="5">
        <f>TeknologiOppgangNedgangUnik_Vader[[#This Row],[Conviction KNN]]*TeknologiOppgangNedgangUnik_Vader[[#This Row],[Prediksjon Rett/Feil KNN]]*TeknologiOppgangNedgangUnik_Vader[[#This Row],[Return]]</f>
        <v>-5.6980056980056944E-4</v>
      </c>
      <c r="D591">
        <f t="shared" si="19"/>
        <v>113.17275465553173</v>
      </c>
      <c r="E591" s="9">
        <v>43136</v>
      </c>
      <c r="F591">
        <f t="shared" si="18"/>
        <v>6.2873752586406484</v>
      </c>
      <c r="P591" s="12"/>
    </row>
    <row r="592" spans="1:16" x14ac:dyDescent="0.3">
      <c r="A592" s="2">
        <v>-1.0256410256410256E-2</v>
      </c>
      <c r="B5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2" s="6">
        <f>TeknologiOppgangNedgangUnik_Vader[[#This Row],[Conviction KNN]]*TeknologiOppgangNedgangUnik_Vader[[#This Row],[Prediksjon Rett/Feil KNN]]*TeknologiOppgangNedgangUnik_Vader[[#This Row],[Return]]</f>
        <v>-8.5643256880982841E-4</v>
      </c>
      <c r="D592">
        <f t="shared" si="19"/>
        <v>113.10826875544311</v>
      </c>
      <c r="E592" s="9">
        <v>43137</v>
      </c>
      <c r="F592">
        <f t="shared" si="18"/>
        <v>6.2837927086357244</v>
      </c>
      <c r="P592" s="12"/>
    </row>
    <row r="593" spans="1:16" x14ac:dyDescent="0.3">
      <c r="A593" s="2">
        <v>-1.5415786238576919E-2</v>
      </c>
      <c r="B5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3" s="5">
        <f>TeknologiOppgangNedgangUnik_Vader[[#This Row],[Conviction KNN]]*TeknologiOppgangNedgangUnik_Vader[[#This Row],[Prediksjon Rett/Feil KNN]]*TeknologiOppgangNedgangUnik_Vader[[#This Row],[Return]]</f>
        <v>-6.2231558814495526E-5</v>
      </c>
      <c r="D593">
        <f t="shared" si="19"/>
        <v>113.01139915027925</v>
      </c>
      <c r="E593" s="9">
        <v>43138</v>
      </c>
      <c r="F593">
        <f t="shared" si="18"/>
        <v>6.2784110639043993</v>
      </c>
      <c r="P593" s="12"/>
    </row>
    <row r="594" spans="1:16" x14ac:dyDescent="0.3">
      <c r="A594" s="2">
        <v>-1.12016805866092E-3</v>
      </c>
      <c r="B5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4" s="6">
        <f>TeknologiOppgangNedgangUnik_Vader[[#This Row],[Conviction KNN]]*TeknologiOppgangNedgangUnik_Vader[[#This Row],[Prediksjon Rett/Feil KNN]]*TeknologiOppgangNedgangUnik_Vader[[#This Row],[Return]]</f>
        <v>-4.8528216060352388E-4</v>
      </c>
      <c r="D594">
        <f t="shared" si="19"/>
        <v>113.00436627474632</v>
      </c>
      <c r="E594" s="9">
        <v>43139</v>
      </c>
      <c r="F594">
        <f t="shared" si="18"/>
        <v>18.834061045791032</v>
      </c>
      <c r="P594" s="12"/>
    </row>
    <row r="595" spans="1:16" x14ac:dyDescent="0.3">
      <c r="A595" s="2">
        <v>-2.9116929636211464E-3</v>
      </c>
      <c r="B5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5" s="5">
        <f>TeknologiOppgangNedgangUnik_Vader[[#This Row],[Conviction KNN]]*TeknologiOppgangNedgangUnik_Vader[[#This Row],[Prediksjon Rett/Feil KNN]]*TeknologiOppgangNedgangUnik_Vader[[#This Row],[Return]]</f>
        <v>-1.1824500808781582E-3</v>
      </c>
      <c r="D595">
        <f t="shared" si="19"/>
        <v>112.94952727172287</v>
      </c>
      <c r="E595" s="9">
        <v>43140</v>
      </c>
      <c r="F595">
        <f t="shared" si="18"/>
        <v>6.274973737317934</v>
      </c>
      <c r="P595" s="12"/>
    </row>
    <row r="596" spans="1:16" x14ac:dyDescent="0.3">
      <c r="A596" s="2">
        <v>-2.1284101455806857E-2</v>
      </c>
      <c r="B5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6" s="6">
        <f>TeknologiOppgangNedgangUnik_Vader[[#This Row],[Conviction KNN]]*TeknologiOppgangNedgangUnik_Vader[[#This Row],[Prediksjon Rett/Feil KNN]]*TeknologiOppgangNedgangUnik_Vader[[#This Row],[Return]]</f>
        <v>2.2443611814274038E-3</v>
      </c>
      <c r="D596">
        <f t="shared" si="19"/>
        <v>112.81597009406528</v>
      </c>
      <c r="E596" s="9">
        <v>43141</v>
      </c>
      <c r="F596">
        <f t="shared" si="18"/>
        <v>18.802661682344194</v>
      </c>
      <c r="P596" s="12"/>
    </row>
    <row r="597" spans="1:16" x14ac:dyDescent="0.3">
      <c r="A597" s="2">
        <v>-1.3466167088564436E-2</v>
      </c>
      <c r="B5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97" s="5">
        <f>TeknologiOppgangNedgangUnik_Vader[[#This Row],[Conviction KNN]]*TeknologiOppgangNedgangUnik_Vader[[#This Row],[Prediksjon Rett/Feil KNN]]*TeknologiOppgangNedgangUnik_Vader[[#This Row],[Return]]</f>
        <v>2.8022095230330951E-3</v>
      </c>
      <c r="D597">
        <f t="shared" si="19"/>
        <v>113.06916987798947</v>
      </c>
      <c r="E597" s="9">
        <v>43142</v>
      </c>
      <c r="F597">
        <f t="shared" si="18"/>
        <v>31.408102743885934</v>
      </c>
      <c r="P597" s="12"/>
    </row>
    <row r="598" spans="1:16" x14ac:dyDescent="0.3">
      <c r="A598" s="2">
        <v>1.0087954282919151E-2</v>
      </c>
      <c r="B5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8" s="6">
        <f>TeknologiOppgangNedgangUnik_Vader[[#This Row],[Conviction KNN]]*TeknologiOppgangNedgangUnik_Vader[[#This Row],[Prediksjon Rett/Feil KNN]]*TeknologiOppgangNedgangUnik_Vader[[#This Row],[Return]]</f>
        <v>-4.2221914113549485E-3</v>
      </c>
      <c r="D598">
        <f t="shared" si="19"/>
        <v>113.38601338258302</v>
      </c>
      <c r="E598" s="9">
        <v>43143</v>
      </c>
      <c r="F598">
        <f t="shared" si="18"/>
        <v>18.897668897097148</v>
      </c>
      <c r="P598" s="12"/>
    </row>
    <row r="599" spans="1:16" x14ac:dyDescent="0.3">
      <c r="A599" s="2">
        <v>-2.5333148468129719E-2</v>
      </c>
      <c r="B5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9" s="5">
        <f>TeknologiOppgangNedgangUnik_Vader[[#This Row],[Conviction KNN]]*TeknologiOppgangNedgangUnik_Vader[[#This Row],[Prediksjon Rett/Feil KNN]]*TeknologiOppgangNedgangUnik_Vader[[#This Row],[Return]]</f>
        <v>2.7789710601938976E-4</v>
      </c>
      <c r="D599">
        <f t="shared" si="19"/>
        <v>112.90727593071129</v>
      </c>
      <c r="E599" s="9">
        <v>43144</v>
      </c>
      <c r="F599">
        <f t="shared" si="18"/>
        <v>18.817879321785195</v>
      </c>
      <c r="P599" s="12"/>
    </row>
    <row r="600" spans="1:16" x14ac:dyDescent="0.3">
      <c r="A600" s="2">
        <v>1.6673826361163404E-3</v>
      </c>
      <c r="B6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0" s="6">
        <f>TeknologiOppgangNedgangUnik_Vader[[#This Row],[Conviction KNN]]*TeknologiOppgangNedgangUnik_Vader[[#This Row],[Prediksjon Rett/Feil KNN]]*TeknologiOppgangNedgangUnik_Vader[[#This Row],[Return]]</f>
        <v>-1.3628063672269081E-5</v>
      </c>
      <c r="D600">
        <f t="shared" si="19"/>
        <v>112.93865253594097</v>
      </c>
      <c r="E600" s="9">
        <v>43145</v>
      </c>
      <c r="F600">
        <f t="shared" si="18"/>
        <v>6.2743695853300503</v>
      </c>
      <c r="P600" s="12"/>
    </row>
    <row r="601" spans="1:16" x14ac:dyDescent="0.3">
      <c r="A601" s="2">
        <v>2.4530514610084358E-4</v>
      </c>
      <c r="B6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1" s="5">
        <f>TeknologiOppgangNedgangUnik_Vader[[#This Row],[Conviction KNN]]*TeknologiOppgangNedgangUnik_Vader[[#This Row],[Prediksjon Rett/Feil KNN]]*TeknologiOppgangNedgangUnik_Vader[[#This Row],[Return]]</f>
        <v>-6.5521142071869128E-4</v>
      </c>
      <c r="D601">
        <f t="shared" si="19"/>
        <v>112.93711340079315</v>
      </c>
      <c r="E601" s="9">
        <v>43146</v>
      </c>
      <c r="F601">
        <f t="shared" si="18"/>
        <v>6.2742840778218385</v>
      </c>
      <c r="P601" s="12"/>
    </row>
    <row r="602" spans="1:16" x14ac:dyDescent="0.3">
      <c r="A602" s="2">
        <v>1.1793805572936449E-2</v>
      </c>
      <c r="B6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2" s="6">
        <f>TeknologiOppgangNedgangUnik_Vader[[#This Row],[Conviction KNN]]*TeknologiOppgangNedgangUnik_Vader[[#This Row],[Prediksjon Rett/Feil KNN]]*TeknologiOppgangNedgangUnik_Vader[[#This Row],[Return]]</f>
        <v>1.7432153577099272E-4</v>
      </c>
      <c r="D602">
        <f t="shared" si="19"/>
        <v>112.86311571426995</v>
      </c>
      <c r="E602" s="9">
        <v>43147</v>
      </c>
      <c r="F602">
        <f t="shared" si="18"/>
        <v>6.2701730952372161</v>
      </c>
      <c r="P602" s="12"/>
    </row>
    <row r="603" spans="1:16" x14ac:dyDescent="0.3">
      <c r="A603" s="2">
        <v>-3.1377876438778707E-3</v>
      </c>
      <c r="B6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3" s="5">
        <f>TeknologiOppgangNedgangUnik_Vader[[#This Row],[Conviction KNN]]*TeknologiOppgangNedgangUnik_Vader[[#This Row],[Prediksjon Rett/Feil KNN]]*TeknologiOppgangNedgangUnik_Vader[[#This Row],[Return]]</f>
        <v>1.0698819152444793E-3</v>
      </c>
      <c r="D603">
        <f t="shared" si="19"/>
        <v>112.88279018593316</v>
      </c>
      <c r="E603" s="9">
        <v>43148</v>
      </c>
      <c r="F603">
        <f t="shared" si="18"/>
        <v>6.2712661214407275</v>
      </c>
      <c r="P603" s="12"/>
    </row>
    <row r="604" spans="1:16" x14ac:dyDescent="0.3">
      <c r="A604" s="2">
        <v>1.9257874474400638E-2</v>
      </c>
      <c r="B6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4" s="6">
        <f>TeknologiOppgangNedgangUnik_Vader[[#This Row],[Conviction KNN]]*TeknologiOppgangNedgangUnik_Vader[[#This Row],[Prediksjon Rett/Feil KNN]]*TeknologiOppgangNedgangUnik_Vader[[#This Row],[Return]]</f>
        <v>6.6176873726361851E-4</v>
      </c>
      <c r="D604">
        <f t="shared" si="19"/>
        <v>113.00356144169542</v>
      </c>
      <c r="E604" s="9">
        <v>43149</v>
      </c>
      <c r="F604">
        <f t="shared" si="18"/>
        <v>6.2779756356497423</v>
      </c>
      <c r="P604" s="12"/>
    </row>
    <row r="605" spans="1:16" x14ac:dyDescent="0.3">
      <c r="A605" s="2">
        <v>-1.191183727074514E-2</v>
      </c>
      <c r="B6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5" s="5">
        <f>TeknologiOppgangNedgangUnik_Vader[[#This Row],[Conviction KNN]]*TeknologiOppgangNedgangUnik_Vader[[#This Row],[Prediksjon Rett/Feil KNN]]*TeknologiOppgangNedgangUnik_Vader[[#This Row],[Return]]</f>
        <v>-3.9533092642486683E-4</v>
      </c>
      <c r="D605">
        <f t="shared" si="19"/>
        <v>113.07834366585699</v>
      </c>
      <c r="E605" s="9">
        <v>43150</v>
      </c>
      <c r="F605">
        <f t="shared" si="18"/>
        <v>18.846390610976144</v>
      </c>
      <c r="P605" s="12"/>
    </row>
    <row r="606" spans="1:16" x14ac:dyDescent="0.3">
      <c r="A606" s="2">
        <v>2.3719855585492035E-3</v>
      </c>
      <c r="B6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6" s="6">
        <f>TeknologiOppgangNedgangUnik_Vader[[#This Row],[Conviction KNN]]*TeknologiOppgangNedgangUnik_Vader[[#This Row],[Prediksjon Rett/Feil KNN]]*TeknologiOppgangNedgangUnik_Vader[[#This Row],[Return]]</f>
        <v>1.9083137514255028E-3</v>
      </c>
      <c r="D606">
        <f t="shared" si="19"/>
        <v>113.03364029949698</v>
      </c>
      <c r="E606" s="9">
        <v>43151</v>
      </c>
      <c r="F606">
        <f t="shared" si="18"/>
        <v>6.2796466833053843</v>
      </c>
      <c r="P606" s="12"/>
    </row>
    <row r="607" spans="1:16" x14ac:dyDescent="0.3">
      <c r="A607" s="2">
        <v>-3.4349647525659069E-2</v>
      </c>
      <c r="B6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7" s="5">
        <f>TeknologiOppgangNedgangUnik_Vader[[#This Row],[Conviction KNN]]*TeknologiOppgangNedgangUnik_Vader[[#This Row],[Prediksjon Rett/Feil KNN]]*TeknologiOppgangNedgangUnik_Vader[[#This Row],[Return]]</f>
        <v>-4.9740004576187711E-3</v>
      </c>
      <c r="D607">
        <f t="shared" si="19"/>
        <v>113.24934394965419</v>
      </c>
      <c r="E607" s="9">
        <v>43152</v>
      </c>
      <c r="F607">
        <f t="shared" si="18"/>
        <v>18.874890658275678</v>
      </c>
      <c r="P607" s="12"/>
    </row>
    <row r="608" spans="1:16" x14ac:dyDescent="0.3">
      <c r="A608" s="2">
        <v>2.9844002745712656E-2</v>
      </c>
      <c r="B6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8" s="6">
        <f>TeknologiOppgangNedgangUnik_Vader[[#This Row],[Conviction KNN]]*TeknologiOppgangNedgangUnik_Vader[[#This Row],[Prediksjon Rett/Feil KNN]]*TeknologiOppgangNedgangUnik_Vader[[#This Row],[Return]]</f>
        <v>1.2237574746210329E-4</v>
      </c>
      <c r="D608">
        <f t="shared" si="19"/>
        <v>112.68604166102358</v>
      </c>
      <c r="E608" s="9">
        <v>43153</v>
      </c>
      <c r="F608">
        <f t="shared" si="18"/>
        <v>6.2603356478346397</v>
      </c>
      <c r="P608" s="12"/>
    </row>
    <row r="609" spans="1:16" x14ac:dyDescent="0.3">
      <c r="A609" s="2">
        <v>2.2027634543178606E-3</v>
      </c>
      <c r="B6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9" s="5">
        <f>TeknologiOppgangNedgangUnik_Vader[[#This Row],[Conviction KNN]]*TeknologiOppgangNedgangUnik_Vader[[#This Row],[Prediksjon Rett/Feil KNN]]*TeknologiOppgangNedgangUnik_Vader[[#This Row],[Return]]</f>
        <v>-2.6028358755792367E-3</v>
      </c>
      <c r="D609">
        <f t="shared" si="19"/>
        <v>112.6998316996004</v>
      </c>
      <c r="E609" s="9">
        <v>43154</v>
      </c>
      <c r="F609">
        <f t="shared" si="18"/>
        <v>18.783305283266714</v>
      </c>
      <c r="P609" s="12"/>
    </row>
    <row r="610" spans="1:16" x14ac:dyDescent="0.3">
      <c r="A610" s="2">
        <v>1.5617015253475437E-2</v>
      </c>
      <c r="B6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0" s="6">
        <f>TeknologiOppgangNedgangUnik_Vader[[#This Row],[Conviction KNN]]*TeknologiOppgangNedgangUnik_Vader[[#This Row],[Prediksjon Rett/Feil KNN]]*TeknologiOppgangNedgangUnik_Vader[[#This Row],[Return]]</f>
        <v>-4.6521689296514764E-4</v>
      </c>
      <c r="D610">
        <f t="shared" si="19"/>
        <v>112.40649253448093</v>
      </c>
      <c r="E610" s="9">
        <v>43155</v>
      </c>
      <c r="F610">
        <f t="shared" si="18"/>
        <v>6.2448051408044929</v>
      </c>
      <c r="P610" s="12"/>
    </row>
    <row r="611" spans="1:16" x14ac:dyDescent="0.3">
      <c r="A611" s="2">
        <v>-8.3739040733726618E-3</v>
      </c>
      <c r="B6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11" s="5">
        <f>TeknologiOppgangNedgangUnik_Vader[[#This Row],[Conviction KNN]]*TeknologiOppgangNedgangUnik_Vader[[#This Row],[Prediksjon Rett/Feil KNN]]*TeknologiOppgangNedgangUnik_Vader[[#This Row],[Return]]</f>
        <v>-2.334003549070757E-3</v>
      </c>
      <c r="D611">
        <f t="shared" si="19"/>
        <v>112.35419913527492</v>
      </c>
      <c r="E611" s="9">
        <v>43156</v>
      </c>
      <c r="F611">
        <f t="shared" si="18"/>
        <v>18.725699855879135</v>
      </c>
      <c r="P611" s="12"/>
    </row>
    <row r="612" spans="1:16" x14ac:dyDescent="0.3">
      <c r="A612" s="2">
        <v>1.4004021294424556E-2</v>
      </c>
      <c r="B6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2" s="6">
        <f>TeknologiOppgangNedgangUnik_Vader[[#This Row],[Conviction KNN]]*TeknologiOppgangNedgangUnik_Vader[[#This Row],[Prediksjon Rett/Feil KNN]]*TeknologiOppgangNedgangUnik_Vader[[#This Row],[Return]]</f>
        <v>4.1508905085594803E-4</v>
      </c>
      <c r="D612">
        <f t="shared" si="19"/>
        <v>112.09196403574019</v>
      </c>
      <c r="E612" s="9">
        <v>43157</v>
      </c>
      <c r="F612">
        <f t="shared" si="18"/>
        <v>6.2273313353188957</v>
      </c>
      <c r="P612" s="12"/>
    </row>
    <row r="613" spans="1:16" x14ac:dyDescent="0.3">
      <c r="A613" s="2">
        <v>7.4716029154070687E-3</v>
      </c>
      <c r="B6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3" s="5">
        <f>TeknologiOppgangNedgangUnik_Vader[[#This Row],[Conviction KNN]]*TeknologiOppgangNedgangUnik_Vader[[#This Row],[Prediksjon Rett/Feil KNN]]*TeknologiOppgangNedgangUnik_Vader[[#This Row],[Return]]</f>
        <v>6.1134093863772759E-4</v>
      </c>
      <c r="D613">
        <f t="shared" si="19"/>
        <v>112.13849218270036</v>
      </c>
      <c r="E613" s="9">
        <v>43158</v>
      </c>
      <c r="F613">
        <f t="shared" si="18"/>
        <v>6.229916232372239</v>
      </c>
      <c r="P613" s="12"/>
    </row>
    <row r="614" spans="1:16" x14ac:dyDescent="0.3">
      <c r="A614" s="2">
        <v>1.1004136895479102E-2</v>
      </c>
      <c r="B6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4" s="6">
        <f>TeknologiOppgangNedgangUnik_Vader[[#This Row],[Conviction KNN]]*TeknologiOppgangNedgangUnik_Vader[[#This Row],[Prediksjon Rett/Feil KNN]]*TeknologiOppgangNedgangUnik_Vader[[#This Row],[Return]]</f>
        <v>-9.0488516699123954E-4</v>
      </c>
      <c r="D614">
        <f t="shared" si="19"/>
        <v>112.20704703376875</v>
      </c>
      <c r="E614" s="9">
        <v>43159</v>
      </c>
      <c r="F614">
        <f t="shared" si="18"/>
        <v>6.2337248352093715</v>
      </c>
      <c r="P614" s="12"/>
    </row>
    <row r="615" spans="1:16" x14ac:dyDescent="0.3">
      <c r="A615" s="2">
        <v>1.6287933005842321E-2</v>
      </c>
      <c r="B6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15" s="5">
        <f>TeknologiOppgangNedgangUnik_Vader[[#This Row],[Conviction KNN]]*TeknologiOppgangNedgangUnik_Vader[[#This Row],[Prediksjon Rett/Feil KNN]]*TeknologiOppgangNedgangUnik_Vader[[#This Row],[Return]]</f>
        <v>-1.2344904856419086E-3</v>
      </c>
      <c r="D615">
        <f t="shared" si="19"/>
        <v>112.105512541276</v>
      </c>
      <c r="E615" s="9">
        <v>43160</v>
      </c>
      <c r="F615">
        <f t="shared" si="18"/>
        <v>31.140420150354416</v>
      </c>
      <c r="P615" s="12"/>
    </row>
    <row r="616" spans="1:16" x14ac:dyDescent="0.3">
      <c r="A616" s="2">
        <v>-4.444165748310875E-3</v>
      </c>
      <c r="B6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16" s="6">
        <f>TeknologiOppgangNedgangUnik_Vader[[#This Row],[Conviction KNN]]*TeknologiOppgangNedgangUnik_Vader[[#This Row],[Prediksjon Rett/Feil KNN]]*TeknologiOppgangNedgangUnik_Vader[[#This Row],[Return]]</f>
        <v>-1.3952543435314967E-3</v>
      </c>
      <c r="D616">
        <f t="shared" si="19"/>
        <v>111.96711935265579</v>
      </c>
      <c r="E616" s="9">
        <v>43161</v>
      </c>
      <c r="F616">
        <f t="shared" si="18"/>
        <v>18.661186558775945</v>
      </c>
      <c r="P616" s="12"/>
    </row>
    <row r="617" spans="1:16" x14ac:dyDescent="0.3">
      <c r="A617" s="2">
        <v>-8.3715260611889886E-3</v>
      </c>
      <c r="B6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617" s="5">
        <f>TeknologiOppgangNedgangUnik_Vader[[#This Row],[Conviction KNN]]*TeknologiOppgangNedgangUnik_Vader[[#This Row],[Prediksjon Rett/Feil KNN]]*TeknologiOppgangNedgangUnik_Vader[[#This Row],[Return]]</f>
        <v>-9.3079746674805449E-3</v>
      </c>
      <c r="D617">
        <f t="shared" si="19"/>
        <v>111.81089674304629</v>
      </c>
      <c r="E617" s="9">
        <v>43162</v>
      </c>
      <c r="F617">
        <f t="shared" si="18"/>
        <v>55.905448371523143</v>
      </c>
      <c r="P617" s="12"/>
    </row>
    <row r="618" spans="1:16" x14ac:dyDescent="0.3">
      <c r="A618" s="2">
        <v>-1.861594933496109E-2</v>
      </c>
      <c r="B6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8" s="6">
        <f>TeknologiOppgangNedgangUnik_Vader[[#This Row],[Conviction KNN]]*TeknologiOppgangNedgangUnik_Vader[[#This Row],[Prediksjon Rett/Feil KNN]]*TeknologiOppgangNedgangUnik_Vader[[#This Row],[Return]]</f>
        <v>-4.4356063845896068E-4</v>
      </c>
      <c r="D618">
        <f t="shared" si="19"/>
        <v>110.77016374861373</v>
      </c>
      <c r="E618" s="9">
        <v>43163</v>
      </c>
      <c r="F618">
        <f t="shared" si="18"/>
        <v>6.1538979860340923</v>
      </c>
      <c r="P618" s="12"/>
    </row>
    <row r="619" spans="1:16" x14ac:dyDescent="0.3">
      <c r="A619" s="2">
        <v>7.9840914922612964E-3</v>
      </c>
      <c r="B6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9" s="5">
        <f>TeknologiOppgangNedgangUnik_Vader[[#This Row],[Conviction KNN]]*TeknologiOppgangNedgangUnik_Vader[[#This Row],[Prediksjon Rett/Feil KNN]]*TeknologiOppgangNedgangUnik_Vader[[#This Row],[Return]]</f>
        <v>-8.6376965497584257E-4</v>
      </c>
      <c r="D619">
        <f t="shared" si="19"/>
        <v>110.72103046405918</v>
      </c>
      <c r="E619" s="9">
        <v>43164</v>
      </c>
      <c r="F619">
        <f t="shared" si="18"/>
        <v>6.1511683591143953</v>
      </c>
      <c r="P619" s="12"/>
    </row>
    <row r="620" spans="1:16" x14ac:dyDescent="0.3">
      <c r="A620" s="2">
        <v>-1.5547853789565176E-2</v>
      </c>
      <c r="B6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0" s="6">
        <f>TeknologiOppgangNedgangUnik_Vader[[#This Row],[Conviction KNN]]*TeknologiOppgangNedgangUnik_Vader[[#This Row],[Prediksjon Rett/Feil KNN]]*TeknologiOppgangNedgangUnik_Vader[[#This Row],[Return]]</f>
        <v>-5.6479844961184302E-3</v>
      </c>
      <c r="D620">
        <f t="shared" si="19"/>
        <v>110.62539299777667</v>
      </c>
      <c r="E620" s="9">
        <v>43165</v>
      </c>
      <c r="F620">
        <f t="shared" si="18"/>
        <v>18.437565499629425</v>
      </c>
      <c r="P620" s="12"/>
    </row>
    <row r="621" spans="1:16" x14ac:dyDescent="0.3">
      <c r="A621" s="2">
        <v>3.3887906976710618E-2</v>
      </c>
      <c r="B6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1" s="5">
        <f>TeknologiOppgangNedgangUnik_Vader[[#This Row],[Conviction KNN]]*TeknologiOppgangNedgangUnik_Vader[[#This Row],[Prediksjon Rett/Feil KNN]]*TeknologiOppgangNedgangUnik_Vader[[#This Row],[Return]]</f>
        <v>-2.4949629648810668E-3</v>
      </c>
      <c r="D621">
        <f t="shared" si="19"/>
        <v>110.00058249324822</v>
      </c>
      <c r="E621" s="9">
        <v>43166</v>
      </c>
      <c r="F621">
        <f t="shared" si="18"/>
        <v>30.555717359235587</v>
      </c>
      <c r="P621" s="12"/>
    </row>
    <row r="622" spans="1:16" x14ac:dyDescent="0.3">
      <c r="A622" s="2">
        <v>-8.9818666735718491E-3</v>
      </c>
      <c r="B6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2" s="6">
        <f>TeknologiOppgangNedgangUnik_Vader[[#This Row],[Conviction KNN]]*TeknologiOppgangNedgangUnik_Vader[[#This Row],[Prediksjon Rett/Feil KNN]]*TeknologiOppgangNedgangUnik_Vader[[#This Row],[Return]]</f>
        <v>4.5366540388859974E-5</v>
      </c>
      <c r="D622">
        <f t="shared" si="19"/>
        <v>109.72613511381222</v>
      </c>
      <c r="E622" s="9">
        <v>43167</v>
      </c>
      <c r="F622">
        <f t="shared" si="18"/>
        <v>18.287689185635351</v>
      </c>
      <c r="P622" s="12"/>
    </row>
    <row r="623" spans="1:16" x14ac:dyDescent="0.3">
      <c r="A623" s="2">
        <v>2.7219924233316014E-4</v>
      </c>
      <c r="B6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3" s="5">
        <f>TeknologiOppgangNedgangUnik_Vader[[#This Row],[Conviction KNN]]*TeknologiOppgangNedgangUnik_Vader[[#This Row],[Prediksjon Rett/Feil KNN]]*TeknologiOppgangNedgangUnik_Vader[[#This Row],[Return]]</f>
        <v>1.432409461951265E-4</v>
      </c>
      <c r="D623">
        <f t="shared" si="19"/>
        <v>109.73111300895258</v>
      </c>
      <c r="E623" s="9">
        <v>43168</v>
      </c>
      <c r="F623">
        <f t="shared" si="18"/>
        <v>18.28851883482541</v>
      </c>
      <c r="P623" s="12"/>
    </row>
    <row r="624" spans="1:16" x14ac:dyDescent="0.3">
      <c r="A624" s="2">
        <v>-8.5944567717075992E-4</v>
      </c>
      <c r="B6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4" s="6">
        <f>TeknologiOppgangNedgangUnik_Vader[[#This Row],[Conviction KNN]]*TeknologiOppgangNedgangUnik_Vader[[#This Row],[Prediksjon Rett/Feil KNN]]*TeknologiOppgangNedgangUnik_Vader[[#This Row],[Return]]</f>
        <v>1.4870418891287107E-3</v>
      </c>
      <c r="D624">
        <f t="shared" si="19"/>
        <v>109.74683099740702</v>
      </c>
      <c r="E624" s="9">
        <v>43169</v>
      </c>
      <c r="F624">
        <f t="shared" si="18"/>
        <v>18.291138499567818</v>
      </c>
      <c r="P624" s="12"/>
    </row>
    <row r="625" spans="1:16" x14ac:dyDescent="0.3">
      <c r="A625" s="2">
        <v>8.9222513347722732E-3</v>
      </c>
      <c r="B6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25" s="5">
        <f>TeknologiOppgangNedgangUnik_Vader[[#This Row],[Conviction KNN]]*TeknologiOppgangNedgangUnik_Vader[[#This Row],[Prediksjon Rett/Feil KNN]]*TeknologiOppgangNedgangUnik_Vader[[#This Row],[Return]]</f>
        <v>-3.0721204740172094E-3</v>
      </c>
      <c r="D625">
        <f t="shared" si="19"/>
        <v>109.91002913229929</v>
      </c>
      <c r="E625" s="9">
        <v>43170</v>
      </c>
      <c r="F625">
        <f t="shared" si="18"/>
        <v>42.742789107005237</v>
      </c>
      <c r="P625" s="12"/>
    </row>
    <row r="626" spans="1:16" x14ac:dyDescent="0.3">
      <c r="A626" s="2">
        <v>7.8997383617585466E-3</v>
      </c>
      <c r="B6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6" s="6">
        <f>TeknologiOppgangNedgangUnik_Vader[[#This Row],[Conviction KNN]]*TeknologiOppgangNedgangUnik_Vader[[#This Row],[Prediksjon Rett/Feil KNN]]*TeknologiOppgangNedgangUnik_Vader[[#This Row],[Return]]</f>
        <v>1.2726141264280543E-3</v>
      </c>
      <c r="D626">
        <f t="shared" si="19"/>
        <v>109.57237228150213</v>
      </c>
      <c r="E626" s="9">
        <v>43171</v>
      </c>
      <c r="F626">
        <f t="shared" si="18"/>
        <v>18.262062046917002</v>
      </c>
      <c r="P626" s="12"/>
    </row>
    <row r="627" spans="1:16" x14ac:dyDescent="0.3">
      <c r="A627" s="2">
        <v>7.6356847585683342E-3</v>
      </c>
      <c r="B6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7" s="5">
        <f>TeknologiOppgangNedgangUnik_Vader[[#This Row],[Conviction KNN]]*TeknologiOppgangNedgangUnik_Vader[[#This Row],[Prediksjon Rett/Feil KNN]]*TeknologiOppgangNedgangUnik_Vader[[#This Row],[Return]]</f>
        <v>4.8288732614471183E-3</v>
      </c>
      <c r="D627">
        <f t="shared" si="19"/>
        <v>109.7118156303338</v>
      </c>
      <c r="E627" s="9">
        <v>43172</v>
      </c>
      <c r="F627">
        <f t="shared" si="18"/>
        <v>30.475504341759361</v>
      </c>
      <c r="P627" s="12"/>
    </row>
    <row r="628" spans="1:16" x14ac:dyDescent="0.3">
      <c r="A628" s="2">
        <v>1.7383943741209641E-2</v>
      </c>
      <c r="B6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28" s="6">
        <f>TeknologiOppgangNedgangUnik_Vader[[#This Row],[Conviction KNN]]*TeknologiOppgangNedgangUnik_Vader[[#This Row],[Prediksjon Rett/Feil KNN]]*TeknologiOppgangNedgangUnik_Vader[[#This Row],[Return]]</f>
        <v>-2.9570704106518178E-4</v>
      </c>
      <c r="D628">
        <f t="shared" si="19"/>
        <v>110.24160008329594</v>
      </c>
      <c r="E628" s="9">
        <v>43173</v>
      </c>
      <c r="F628">
        <f t="shared" si="18"/>
        <v>6.124533337960882</v>
      </c>
      <c r="P628" s="12"/>
    </row>
    <row r="629" spans="1:16" x14ac:dyDescent="0.3">
      <c r="A629" s="2">
        <v>-5.3227267391732754E-3</v>
      </c>
      <c r="B6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29" s="5">
        <f>TeknologiOppgangNedgangUnik_Vader[[#This Row],[Conviction KNN]]*TeknologiOppgangNedgangUnik_Vader[[#This Row],[Prediksjon Rett/Feil KNN]]*TeknologiOppgangNedgangUnik_Vader[[#This Row],[Return]]</f>
        <v>-1.9304712556703044E-4</v>
      </c>
      <c r="D629">
        <f t="shared" si="19"/>
        <v>110.20900086593301</v>
      </c>
      <c r="E629" s="9">
        <v>43174</v>
      </c>
      <c r="F629">
        <f t="shared" si="18"/>
        <v>6.122722270329608</v>
      </c>
      <c r="P629" s="12"/>
    </row>
    <row r="630" spans="1:16" x14ac:dyDescent="0.3">
      <c r="A630" s="2">
        <v>3.4748482602065499E-3</v>
      </c>
      <c r="B6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0" s="6">
        <f>TeknologiOppgangNedgangUnik_Vader[[#This Row],[Conviction KNN]]*TeknologiOppgangNedgangUnik_Vader[[#This Row],[Prediksjon Rett/Feil KNN]]*TeknologiOppgangNedgangUnik_Vader[[#This Row],[Return]]</f>
        <v>-3.7595242622619494E-4</v>
      </c>
      <c r="D630">
        <f t="shared" si="19"/>
        <v>110.18772533510422</v>
      </c>
      <c r="E630" s="9">
        <v>43175</v>
      </c>
      <c r="F630">
        <f t="shared" si="18"/>
        <v>6.1215402963946755</v>
      </c>
      <c r="P630" s="12"/>
    </row>
    <row r="631" spans="1:16" x14ac:dyDescent="0.3">
      <c r="A631" s="2">
        <v>-6.7671436720715128E-3</v>
      </c>
      <c r="B6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1" s="5">
        <f>TeknologiOppgangNedgangUnik_Vader[[#This Row],[Conviction KNN]]*TeknologiOppgangNedgangUnik_Vader[[#This Row],[Prediksjon Rett/Feil KNN]]*TeknologiOppgangNedgangUnik_Vader[[#This Row],[Return]]</f>
        <v>3.6784837555343567E-4</v>
      </c>
      <c r="D631">
        <f t="shared" si="19"/>
        <v>110.14629999242415</v>
      </c>
      <c r="E631" s="9">
        <v>43176</v>
      </c>
      <c r="F631">
        <f t="shared" si="18"/>
        <v>6.1192388884680051</v>
      </c>
      <c r="P631" s="12"/>
    </row>
    <row r="632" spans="1:16" x14ac:dyDescent="0.3">
      <c r="A632" s="2">
        <v>-6.6212707599618455E-3</v>
      </c>
      <c r="B6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2" s="6">
        <f>TeknologiOppgangNedgangUnik_Vader[[#This Row],[Conviction KNN]]*TeknologiOppgangNedgangUnik_Vader[[#This Row],[Prediksjon Rett/Feil KNN]]*TeknologiOppgangNedgangUnik_Vader[[#This Row],[Return]]</f>
        <v>7.4478250576405858E-5</v>
      </c>
      <c r="D632">
        <f t="shared" si="19"/>
        <v>110.18681712994959</v>
      </c>
      <c r="E632" s="9">
        <v>43177</v>
      </c>
      <c r="F632">
        <f t="shared" si="18"/>
        <v>6.1214898405527514</v>
      </c>
      <c r="P632" s="12"/>
    </row>
    <row r="633" spans="1:16" x14ac:dyDescent="0.3">
      <c r="A633" s="2">
        <v>-1.3406085103753061E-3</v>
      </c>
      <c r="B6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3" s="5">
        <f>TeknologiOppgangNedgangUnik_Vader[[#This Row],[Conviction KNN]]*TeknologiOppgangNedgangUnik_Vader[[#This Row],[Prediksjon Rett/Feil KNN]]*TeknologiOppgangNedgangUnik_Vader[[#This Row],[Return]]</f>
        <v>2.1286694450883226E-4</v>
      </c>
      <c r="D633">
        <f t="shared" si="19"/>
        <v>110.19502365132601</v>
      </c>
      <c r="E633" s="9">
        <v>43178</v>
      </c>
      <c r="F633">
        <f t="shared" si="18"/>
        <v>6.121945758406997</v>
      </c>
      <c r="P633" s="12"/>
    </row>
    <row r="634" spans="1:16" x14ac:dyDescent="0.3">
      <c r="A634" s="2">
        <v>3.8316050011589827E-3</v>
      </c>
      <c r="B6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4" s="6">
        <f>TeknologiOppgangNedgangUnik_Vader[[#This Row],[Conviction KNN]]*TeknologiOppgangNedgangUnik_Vader[[#This Row],[Prediksjon Rett/Feil KNN]]*TeknologiOppgangNedgangUnik_Vader[[#This Row],[Return]]</f>
        <v>-4.2357339995522834E-4</v>
      </c>
      <c r="D634">
        <f t="shared" si="19"/>
        <v>110.21848052931075</v>
      </c>
      <c r="E634" s="9">
        <v>43179</v>
      </c>
      <c r="F634">
        <f t="shared" si="18"/>
        <v>6.1232489182950385</v>
      </c>
      <c r="P634" s="12"/>
    </row>
    <row r="635" spans="1:16" x14ac:dyDescent="0.3">
      <c r="A635" s="2">
        <v>-7.6243211991941142E-3</v>
      </c>
      <c r="B6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35" s="5">
        <f>TeknologiOppgangNedgangUnik_Vader[[#This Row],[Conviction KNN]]*TeknologiOppgangNedgangUnik_Vader[[#This Row],[Prediksjon Rett/Feil KNN]]*TeknologiOppgangNedgangUnik_Vader[[#This Row],[Return]]</f>
        <v>4.7338466166622716E-4</v>
      </c>
      <c r="D635">
        <f t="shared" si="19"/>
        <v>110.17179491277506</v>
      </c>
      <c r="E635" s="9">
        <v>43180</v>
      </c>
      <c r="F635">
        <f t="shared" si="18"/>
        <v>30.60327636465971</v>
      </c>
      <c r="P635" s="12"/>
    </row>
    <row r="636" spans="1:16" x14ac:dyDescent="0.3">
      <c r="A636" s="2">
        <v>1.7041847819984194E-3</v>
      </c>
      <c r="B6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36" s="6">
        <f>TeknologiOppgangNedgangUnik_Vader[[#This Row],[Conviction KNN]]*TeknologiOppgangNedgangUnik_Vader[[#This Row],[Prediksjon Rett/Feil KNN]]*TeknologiOppgangNedgangUnik_Vader[[#This Row],[Return]]</f>
        <v>-9.0348751580097246E-3</v>
      </c>
      <c r="D636">
        <f t="shared" si="19"/>
        <v>110.223948550635</v>
      </c>
      <c r="E636" s="9">
        <v>43181</v>
      </c>
      <c r="F636">
        <f t="shared" si="18"/>
        <v>42.864868880802462</v>
      </c>
      <c r="P636" s="12"/>
    </row>
    <row r="637" spans="1:16" x14ac:dyDescent="0.3">
      <c r="A637" s="2">
        <v>2.3232536120596458E-2</v>
      </c>
      <c r="B6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37" s="5">
        <f>TeknologiOppgangNedgangUnik_Vader[[#This Row],[Conviction KNN]]*TeknologiOppgangNedgangUnik_Vader[[#This Row],[Prediksjon Rett/Feil KNN]]*TeknologiOppgangNedgangUnik_Vader[[#This Row],[Return]]</f>
        <v>-1.4616759854381939E-3</v>
      </c>
      <c r="D637">
        <f t="shared" si="19"/>
        <v>109.22808893605713</v>
      </c>
      <c r="E637" s="9">
        <v>43182</v>
      </c>
      <c r="F637">
        <f t="shared" si="18"/>
        <v>18.204681489342835</v>
      </c>
      <c r="P637" s="12"/>
    </row>
    <row r="638" spans="1:16" x14ac:dyDescent="0.3">
      <c r="A638" s="2">
        <v>8.7700559126291724E-3</v>
      </c>
      <c r="B6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8" s="6">
        <f>TeknologiOppgangNedgangUnik_Vader[[#This Row],[Conviction KNN]]*TeknologiOppgangNedgangUnik_Vader[[#This Row],[Prediksjon Rett/Feil KNN]]*TeknologiOppgangNedgangUnik_Vader[[#This Row],[Return]]</f>
        <v>-3.5758642706065926E-4</v>
      </c>
      <c r="D638">
        <f t="shared" si="19"/>
        <v>109.06843286152399</v>
      </c>
      <c r="E638" s="9">
        <v>43183</v>
      </c>
      <c r="F638">
        <f t="shared" si="18"/>
        <v>6.0593573811957739</v>
      </c>
      <c r="P638" s="12"/>
    </row>
    <row r="639" spans="1:16" x14ac:dyDescent="0.3">
      <c r="A639" s="2">
        <v>6.4365556870918704E-3</v>
      </c>
      <c r="B6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39" s="5">
        <f>TeknologiOppgangNedgangUnik_Vader[[#This Row],[Conviction KNN]]*TeknologiOppgangNedgangUnik_Vader[[#This Row],[Prediksjon Rett/Feil KNN]]*TeknologiOppgangNedgangUnik_Vader[[#This Row],[Return]]</f>
        <v>-7.6857602734753776E-3</v>
      </c>
      <c r="D639">
        <f t="shared" si="19"/>
        <v>109.02943147031193</v>
      </c>
      <c r="E639" s="9">
        <v>43184</v>
      </c>
      <c r="F639">
        <f t="shared" si="18"/>
        <v>18.171571911718637</v>
      </c>
      <c r="P639" s="12"/>
    </row>
    <row r="640" spans="1:16" x14ac:dyDescent="0.3">
      <c r="A640" s="2">
        <v>4.6114561640852314E-2</v>
      </c>
      <c r="B6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0" s="6">
        <f>TeknologiOppgangNedgangUnik_Vader[[#This Row],[Conviction KNN]]*TeknologiOppgangNedgangUnik_Vader[[#This Row],[Prediksjon Rett/Feil KNN]]*TeknologiOppgangNedgangUnik_Vader[[#This Row],[Return]]</f>
        <v>3.2839634210023302E-4</v>
      </c>
      <c r="D640">
        <f t="shared" si="19"/>
        <v>108.1914573972778</v>
      </c>
      <c r="E640" s="9">
        <v>43185</v>
      </c>
      <c r="F640">
        <f t="shared" si="18"/>
        <v>6.0106365220709854</v>
      </c>
      <c r="P640" s="12"/>
    </row>
    <row r="641" spans="1:16" x14ac:dyDescent="0.3">
      <c r="A641" s="2">
        <v>-5.9111341578041978E-3</v>
      </c>
      <c r="B6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1" s="5">
        <f>TeknologiOppgangNedgangUnik_Vader[[#This Row],[Conviction KNN]]*TeknologiOppgangNedgangUnik_Vader[[#This Row],[Prediksjon Rett/Feil KNN]]*TeknologiOppgangNedgangUnik_Vader[[#This Row],[Return]]</f>
        <v>-5.204720186440027E-4</v>
      </c>
      <c r="D641">
        <f t="shared" si="19"/>
        <v>108.22698707613355</v>
      </c>
      <c r="E641" s="9">
        <v>43186</v>
      </c>
      <c r="F641">
        <f t="shared" si="18"/>
        <v>30.063051965592624</v>
      </c>
      <c r="P641" s="12"/>
    </row>
    <row r="642" spans="1:16" x14ac:dyDescent="0.3">
      <c r="A642" s="2">
        <v>-1.8736992671184113E-3</v>
      </c>
      <c r="B6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2" s="6">
        <f>TeknologiOppgangNedgangUnik_Vader[[#This Row],[Conviction KNN]]*TeknologiOppgangNedgangUnik_Vader[[#This Row],[Prediksjon Rett/Feil KNN]]*TeknologiOppgangNedgangUnik_Vader[[#This Row],[Return]]</f>
        <v>-2.5421582360570655E-3</v>
      </c>
      <c r="D642">
        <f t="shared" si="19"/>
        <v>108.17065795769828</v>
      </c>
      <c r="E642" s="9">
        <v>43187</v>
      </c>
      <c r="F642">
        <f t="shared" si="18"/>
        <v>18.028442992949696</v>
      </c>
      <c r="P642" s="12"/>
    </row>
    <row r="643" spans="1:16" x14ac:dyDescent="0.3">
      <c r="A643" s="2">
        <v>1.5252949416342408E-2</v>
      </c>
      <c r="B6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3" s="5">
        <f>TeknologiOppgangNedgangUnik_Vader[[#This Row],[Conviction KNN]]*TeknologiOppgangNedgangUnik_Vader[[#This Row],[Prediksjon Rett/Feil KNN]]*TeknologiOppgangNedgangUnik_Vader[[#This Row],[Return]]</f>
        <v>2.4808050573659735E-3</v>
      </c>
      <c r="D643">
        <f t="shared" si="19"/>
        <v>107.8956710286714</v>
      </c>
      <c r="E643" s="9">
        <v>43188</v>
      </c>
      <c r="F643">
        <f t="shared" si="18"/>
        <v>17.982611838111882</v>
      </c>
      <c r="P643" s="12"/>
    </row>
    <row r="644" spans="1:16" x14ac:dyDescent="0.3">
      <c r="A644" s="2">
        <v>-1.4884830344195856E-2</v>
      </c>
      <c r="B6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4" s="6">
        <f>TeknologiOppgangNedgangUnik_Vader[[#This Row],[Conviction KNN]]*TeknologiOppgangNedgangUnik_Vader[[#This Row],[Prediksjon Rett/Feil KNN]]*TeknologiOppgangNedgangUnik_Vader[[#This Row],[Return]]</f>
        <v>1.6088729201272954E-3</v>
      </c>
      <c r="D644">
        <f t="shared" si="19"/>
        <v>108.16333915502723</v>
      </c>
      <c r="E644" s="9">
        <v>43189</v>
      </c>
      <c r="F644">
        <f t="shared" ref="F644:F707" si="20">B644*D644</f>
        <v>18.027223192504518</v>
      </c>
      <c r="P644" s="12"/>
    </row>
    <row r="645" spans="1:16" x14ac:dyDescent="0.3">
      <c r="A645" s="2">
        <v>9.6532375207637831E-3</v>
      </c>
      <c r="B6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5" s="5">
        <f>TeknologiOppgangNedgangUnik_Vader[[#This Row],[Conviction KNN]]*TeknologiOppgangNedgangUnik_Vader[[#This Row],[Prediksjon Rett/Feil KNN]]*TeknologiOppgangNedgangUnik_Vader[[#This Row],[Return]]</f>
        <v>-8.6476025949473925E-3</v>
      </c>
      <c r="D645">
        <f t="shared" ref="D645:D708" si="21">D644+(D644*C644)</f>
        <v>108.3373602223443</v>
      </c>
      <c r="E645" s="9">
        <v>43190</v>
      </c>
      <c r="F645">
        <f t="shared" si="20"/>
        <v>30.093711172873387</v>
      </c>
      <c r="P645" s="12"/>
    </row>
    <row r="646" spans="1:16" x14ac:dyDescent="0.3">
      <c r="A646" s="2">
        <v>3.1131369341810645E-2</v>
      </c>
      <c r="B6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6" s="6">
        <f>TeknologiOppgangNedgangUnik_Vader[[#This Row],[Conviction KNN]]*TeknologiOppgangNedgangUnik_Vader[[#This Row],[Prediksjon Rett/Feil KNN]]*TeknologiOppgangNedgangUnik_Vader[[#This Row],[Return]]</f>
        <v>-1.5656274180884377E-4</v>
      </c>
      <c r="D646">
        <f t="shared" si="21"/>
        <v>107.40050178495581</v>
      </c>
      <c r="E646" s="9">
        <v>43191</v>
      </c>
      <c r="F646">
        <f t="shared" si="20"/>
        <v>5.9666945436086527</v>
      </c>
      <c r="P646" s="12"/>
    </row>
    <row r="647" spans="1:16" x14ac:dyDescent="0.3">
      <c r="A647" s="2">
        <v>-2.8181293525591893E-3</v>
      </c>
      <c r="B6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47" s="5">
        <f>TeknologiOppgangNedgangUnik_Vader[[#This Row],[Conviction KNN]]*TeknologiOppgangNedgangUnik_Vader[[#This Row],[Prediksjon Rett/Feil KNN]]*TeknologiOppgangNedgangUnik_Vader[[#This Row],[Return]]</f>
        <v>-6.7101836998842348E-4</v>
      </c>
      <c r="D647">
        <f t="shared" si="21"/>
        <v>107.38368686792471</v>
      </c>
      <c r="E647" s="9">
        <v>43192</v>
      </c>
      <c r="F647">
        <f t="shared" si="20"/>
        <v>41.760322670859566</v>
      </c>
      <c r="P647" s="12"/>
    </row>
    <row r="648" spans="1:16" x14ac:dyDescent="0.3">
      <c r="A648" s="2">
        <v>1.7254758085416622E-3</v>
      </c>
      <c r="B6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8" s="6">
        <f>TeknologiOppgangNedgangUnik_Vader[[#This Row],[Conviction KNN]]*TeknologiOppgangNedgangUnik_Vader[[#This Row],[Prediksjon Rett/Feil KNN]]*TeknologiOppgangNedgangUnik_Vader[[#This Row],[Return]]</f>
        <v>5.7383079635930203E-3</v>
      </c>
      <c r="D648">
        <f t="shared" si="21"/>
        <v>107.31163044139925</v>
      </c>
      <c r="E648" s="9">
        <v>43193</v>
      </c>
      <c r="F648">
        <f t="shared" si="20"/>
        <v>29.808786233721985</v>
      </c>
      <c r="P648" s="12"/>
    </row>
    <row r="649" spans="1:16" x14ac:dyDescent="0.3">
      <c r="A649" s="2">
        <v>-2.0657908668934893E-2</v>
      </c>
      <c r="B6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9" s="5">
        <f>TeknologiOppgangNedgangUnik_Vader[[#This Row],[Conviction KNN]]*TeknologiOppgangNedgangUnik_Vader[[#This Row],[Prediksjon Rett/Feil KNN]]*TeknologiOppgangNedgangUnik_Vader[[#This Row],[Return]]</f>
        <v>-2.8308921791130788E-3</v>
      </c>
      <c r="D649">
        <f t="shared" si="21"/>
        <v>107.92741762494728</v>
      </c>
      <c r="E649" s="9">
        <v>43194</v>
      </c>
      <c r="F649">
        <f t="shared" si="20"/>
        <v>5.995967645830401</v>
      </c>
      <c r="P649" s="12"/>
    </row>
    <row r="650" spans="1:16" x14ac:dyDescent="0.3">
      <c r="A650" s="2">
        <v>5.0956059224035448E-2</v>
      </c>
      <c r="B6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0" s="6">
        <f>TeknologiOppgangNedgangUnik_Vader[[#This Row],[Conviction KNN]]*TeknologiOppgangNedgangUnik_Vader[[#This Row],[Prediksjon Rett/Feil KNN]]*TeknologiOppgangNedgangUnik_Vader[[#This Row],[Return]]</f>
        <v>1.2058617975674634E-3</v>
      </c>
      <c r="D650">
        <f t="shared" si="21"/>
        <v>107.62188674248095</v>
      </c>
      <c r="E650" s="9">
        <v>43195</v>
      </c>
      <c r="F650">
        <f t="shared" si="20"/>
        <v>5.9789937079156052</v>
      </c>
      <c r="P650" s="12"/>
    </row>
    <row r="651" spans="1:16" x14ac:dyDescent="0.3">
      <c r="A651" s="2">
        <v>-2.1705512356214353E-2</v>
      </c>
      <c r="B6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1" s="5">
        <f>TeknologiOppgangNedgangUnik_Vader[[#This Row],[Conviction KNN]]*TeknologiOppgangNedgangUnik_Vader[[#This Row],[Prediksjon Rett/Feil KNN]]*TeknologiOppgangNedgangUnik_Vader[[#This Row],[Return]]</f>
        <v>1.7857057714136431E-3</v>
      </c>
      <c r="D651">
        <f t="shared" si="21"/>
        <v>107.75166386428585</v>
      </c>
      <c r="E651" s="9">
        <v>43196</v>
      </c>
      <c r="F651">
        <f t="shared" si="20"/>
        <v>5.9862035480158768</v>
      </c>
      <c r="P651" s="12"/>
    </row>
    <row r="652" spans="1:16" x14ac:dyDescent="0.3">
      <c r="A652" s="2">
        <v>-3.2142703885445593E-2</v>
      </c>
      <c r="B6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2" s="6">
        <f>TeknologiOppgangNedgangUnik_Vader[[#This Row],[Conviction KNN]]*TeknologiOppgangNedgangUnik_Vader[[#This Row],[Prediksjon Rett/Feil KNN]]*TeknologiOppgangNedgangUnik_Vader[[#This Row],[Return]]</f>
        <v>-3.3978790857497536E-3</v>
      </c>
      <c r="D652">
        <f t="shared" si="21"/>
        <v>107.94407663232772</v>
      </c>
      <c r="E652" s="9">
        <v>43197</v>
      </c>
      <c r="F652">
        <f t="shared" si="20"/>
        <v>5.996893146240426</v>
      </c>
      <c r="P652" s="12"/>
    </row>
    <row r="653" spans="1:16" x14ac:dyDescent="0.3">
      <c r="A653" s="2">
        <v>6.11618235434956E-2</v>
      </c>
      <c r="B6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53" s="5">
        <f>TeknologiOppgangNedgangUnik_Vader[[#This Row],[Conviction KNN]]*TeknologiOppgangNedgangUnik_Vader[[#This Row],[Prediksjon Rett/Feil KNN]]*TeknologiOppgangNedgangUnik_Vader[[#This Row],[Return]]</f>
        <v>1.0414533106813523E-2</v>
      </c>
      <c r="D653">
        <f t="shared" si="21"/>
        <v>107.57729571190816</v>
      </c>
      <c r="E653" s="9">
        <v>43198</v>
      </c>
      <c r="F653">
        <f t="shared" si="20"/>
        <v>41.835614999075354</v>
      </c>
      <c r="P653" s="12"/>
    </row>
    <row r="654" spans="1:16" x14ac:dyDescent="0.3">
      <c r="A654" s="2">
        <v>-2.6780227988949086E-2</v>
      </c>
      <c r="B6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4" s="6">
        <f>TeknologiOppgangNedgangUnik_Vader[[#This Row],[Conviction KNN]]*TeknologiOppgangNedgangUnik_Vader[[#This Row],[Prediksjon Rett/Feil KNN]]*TeknologiOppgangNedgangUnik_Vader[[#This Row],[Return]]</f>
        <v>8.7504298787549476E-4</v>
      </c>
      <c r="D654">
        <f t="shared" si="21"/>
        <v>108.6976630196413</v>
      </c>
      <c r="E654" s="9">
        <v>43199</v>
      </c>
      <c r="F654">
        <f t="shared" si="20"/>
        <v>6.0387590566467351</v>
      </c>
      <c r="P654" s="12"/>
    </row>
    <row r="655" spans="1:16" x14ac:dyDescent="0.3">
      <c r="A655" s="2">
        <v>-1.5750773781758914E-2</v>
      </c>
      <c r="B6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5" s="5">
        <f>TeknologiOppgangNedgangUnik_Vader[[#This Row],[Conviction KNN]]*TeknologiOppgangNedgangUnik_Vader[[#This Row],[Prediksjon Rett/Feil KNN]]*TeknologiOppgangNedgangUnik_Vader[[#This Row],[Return]]</f>
        <v>-3.0114480789200112E-4</v>
      </c>
      <c r="D655">
        <f t="shared" si="21"/>
        <v>108.79277814746509</v>
      </c>
      <c r="E655" s="9">
        <v>43200</v>
      </c>
      <c r="F655">
        <f t="shared" si="20"/>
        <v>6.044043230414724</v>
      </c>
      <c r="P655" s="12"/>
    </row>
    <row r="656" spans="1:16" x14ac:dyDescent="0.3">
      <c r="A656" s="2">
        <v>5.420606542056023E-3</v>
      </c>
      <c r="B6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6" s="6">
        <f>TeknologiOppgangNedgangUnik_Vader[[#This Row],[Conviction KNN]]*TeknologiOppgangNedgangUnik_Vader[[#This Row],[Prediksjon Rett/Feil KNN]]*TeknologiOppgangNedgangUnik_Vader[[#This Row],[Return]]</f>
        <v>2.5115162134111812E-3</v>
      </c>
      <c r="D656">
        <f t="shared" si="21"/>
        <v>108.76001576718983</v>
      </c>
      <c r="E656" s="9">
        <v>43201</v>
      </c>
      <c r="F656">
        <f t="shared" si="20"/>
        <v>18.12666929453162</v>
      </c>
      <c r="P656" s="12"/>
    </row>
    <row r="657" spans="1:16" x14ac:dyDescent="0.3">
      <c r="A657" s="2">
        <v>1.5069097280467103E-2</v>
      </c>
      <c r="B6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7" s="5">
        <f>TeknologiOppgangNedgangUnik_Vader[[#This Row],[Conviction KNN]]*TeknologiOppgangNedgangUnik_Vader[[#This Row],[Prediksjon Rett/Feil KNN]]*TeknologiOppgangNedgangUnik_Vader[[#This Row],[Return]]</f>
        <v>2.3892218441675297E-3</v>
      </c>
      <c r="D657">
        <f t="shared" si="21"/>
        <v>109.03316831015998</v>
      </c>
      <c r="E657" s="9">
        <v>43202</v>
      </c>
      <c r="F657">
        <f t="shared" si="20"/>
        <v>18.172194718359979</v>
      </c>
      <c r="P657" s="12"/>
    </row>
    <row r="658" spans="1:16" x14ac:dyDescent="0.3">
      <c r="A658" s="2">
        <v>1.4335331065005194E-2</v>
      </c>
      <c r="B6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8" s="6">
        <f>TeknologiOppgangNedgangUnik_Vader[[#This Row],[Conviction KNN]]*TeknologiOppgangNedgangUnik_Vader[[#This Row],[Prediksjon Rett/Feil KNN]]*TeknologiOppgangNedgangUnik_Vader[[#This Row],[Return]]</f>
        <v>2.5778119938648023E-3</v>
      </c>
      <c r="D658">
        <f t="shared" si="21"/>
        <v>109.29367273762541</v>
      </c>
      <c r="E658" s="9">
        <v>43203</v>
      </c>
      <c r="F658">
        <f t="shared" si="20"/>
        <v>18.21561212293755</v>
      </c>
      <c r="P658" s="12"/>
    </row>
    <row r="659" spans="1:16" x14ac:dyDescent="0.3">
      <c r="A659" s="2">
        <v>-1.5466871963188829E-2</v>
      </c>
      <c r="B6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9" s="5">
        <f>TeknologiOppgangNedgangUnik_Vader[[#This Row],[Conviction KNN]]*TeknologiOppgangNedgangUnik_Vader[[#This Row],[Prediksjon Rett/Feil KNN]]*TeknologiOppgangNedgangUnik_Vader[[#This Row],[Return]]</f>
        <v>-1.2392657832469138E-3</v>
      </c>
      <c r="D659">
        <f t="shared" si="21"/>
        <v>109.57541127806201</v>
      </c>
      <c r="E659" s="9">
        <v>43204</v>
      </c>
      <c r="F659">
        <f t="shared" si="20"/>
        <v>6.0875228487812194</v>
      </c>
      <c r="P659" s="12"/>
    </row>
    <row r="660" spans="1:16" x14ac:dyDescent="0.3">
      <c r="A660" s="2">
        <v>-2.2306784098444461E-2</v>
      </c>
      <c r="B6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0" s="6">
        <f>TeknologiOppgangNedgangUnik_Vader[[#This Row],[Conviction KNN]]*TeknologiOppgangNedgangUnik_Vader[[#This Row],[Prediksjon Rett/Feil KNN]]*TeknologiOppgangNedgangUnik_Vader[[#This Row],[Return]]</f>
        <v>-3.882260968520724E-4</v>
      </c>
      <c r="D660">
        <f t="shared" si="21"/>
        <v>109.4396182201799</v>
      </c>
      <c r="E660" s="9">
        <v>43205</v>
      </c>
      <c r="F660">
        <f t="shared" si="20"/>
        <v>6.0799787900099904</v>
      </c>
      <c r="P660" s="12"/>
    </row>
    <row r="661" spans="1:16" x14ac:dyDescent="0.3">
      <c r="A661" s="2">
        <v>6.988069743337307E-3</v>
      </c>
      <c r="B6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1" s="5">
        <f>TeknologiOppgangNedgangUnik_Vader[[#This Row],[Conviction KNN]]*TeknologiOppgangNedgangUnik_Vader[[#This Row],[Prediksjon Rett/Feil KNN]]*TeknologiOppgangNedgangUnik_Vader[[#This Row],[Return]]</f>
        <v>3.3748569635592019E-4</v>
      </c>
      <c r="D661">
        <f t="shared" si="21"/>
        <v>109.3971309043573</v>
      </c>
      <c r="E661" s="9">
        <v>43206</v>
      </c>
      <c r="F661">
        <f t="shared" si="20"/>
        <v>6.0776183835754019</v>
      </c>
      <c r="P661" s="12"/>
    </row>
    <row r="662" spans="1:16" x14ac:dyDescent="0.3">
      <c r="A662" s="2">
        <v>6.0747425344065669E-3</v>
      </c>
      <c r="B6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2" s="6">
        <f>TeknologiOppgangNedgangUnik_Vader[[#This Row],[Conviction KNN]]*TeknologiOppgangNedgangUnik_Vader[[#This Row],[Prediksjon Rett/Feil KNN]]*TeknologiOppgangNedgangUnik_Vader[[#This Row],[Return]]</f>
        <v>-1.0435810237630625E-3</v>
      </c>
      <c r="D662">
        <f t="shared" si="21"/>
        <v>109.4340508712599</v>
      </c>
      <c r="E662" s="9">
        <v>43207</v>
      </c>
      <c r="F662">
        <f t="shared" si="20"/>
        <v>6.0796694928477688</v>
      </c>
      <c r="P662" s="12"/>
    </row>
    <row r="663" spans="1:16" x14ac:dyDescent="0.3">
      <c r="A663" s="2">
        <v>-1.8784458427735136E-2</v>
      </c>
      <c r="B6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3" s="5">
        <f>TeknologiOppgangNedgangUnik_Vader[[#This Row],[Conviction KNN]]*TeknologiOppgangNedgangUnik_Vader[[#This Row],[Prediksjon Rett/Feil KNN]]*TeknologiOppgangNedgangUnik_Vader[[#This Row],[Return]]</f>
        <v>-3.265780521711178E-4</v>
      </c>
      <c r="D663">
        <f t="shared" si="21"/>
        <v>109.31984757241713</v>
      </c>
      <c r="E663" s="9">
        <v>43208</v>
      </c>
      <c r="F663">
        <f t="shared" si="20"/>
        <v>18.219974595402835</v>
      </c>
      <c r="P663" s="12"/>
    </row>
    <row r="664" spans="1:16" x14ac:dyDescent="0.3">
      <c r="A664" s="2">
        <v>-1.959468313026709E-3</v>
      </c>
      <c r="B6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64" s="6">
        <f>TeknologiOppgangNedgangUnik_Vader[[#This Row],[Conviction KNN]]*TeknologiOppgangNedgangUnik_Vader[[#This Row],[Prediksjon Rett/Feil KNN]]*TeknologiOppgangNedgangUnik_Vader[[#This Row],[Return]]</f>
        <v>-1.4182987854030507E-2</v>
      </c>
      <c r="D664">
        <f t="shared" si="21"/>
        <v>109.28414610953328</v>
      </c>
      <c r="E664" s="9">
        <v>43209</v>
      </c>
      <c r="F664">
        <f t="shared" si="20"/>
        <v>42.499390153707346</v>
      </c>
      <c r="P664" s="12"/>
    </row>
    <row r="665" spans="1:16" x14ac:dyDescent="0.3">
      <c r="A665" s="2">
        <v>3.6470540196078483E-2</v>
      </c>
      <c r="B6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5" s="5">
        <f>TeknologiOppgangNedgangUnik_Vader[[#This Row],[Conviction KNN]]*TeknologiOppgangNedgangUnik_Vader[[#This Row],[Prediksjon Rett/Feil KNN]]*TeknologiOppgangNedgangUnik_Vader[[#This Row],[Return]]</f>
        <v>-1.395172021442583E-3</v>
      </c>
      <c r="D665">
        <f t="shared" si="21"/>
        <v>107.73417039262368</v>
      </c>
      <c r="E665" s="9">
        <v>43210</v>
      </c>
      <c r="F665">
        <f t="shared" si="20"/>
        <v>5.9852316884790904</v>
      </c>
      <c r="P665" s="12"/>
    </row>
    <row r="666" spans="1:16" x14ac:dyDescent="0.3">
      <c r="A666" s="2">
        <v>-2.5113096385966507E-2</v>
      </c>
      <c r="B6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6" s="6">
        <f>TeknologiOppgangNedgangUnik_Vader[[#This Row],[Conviction KNN]]*TeknologiOppgangNedgangUnik_Vader[[#This Row],[Prediksjon Rett/Feil KNN]]*TeknologiOppgangNedgangUnik_Vader[[#This Row],[Return]]</f>
        <v>-1.3652769542306801E-4</v>
      </c>
      <c r="D666">
        <f t="shared" si="21"/>
        <v>107.58386269233857</v>
      </c>
      <c r="E666" s="9">
        <v>43211</v>
      </c>
      <c r="F666">
        <f t="shared" si="20"/>
        <v>17.930643782056411</v>
      </c>
      <c r="P666" s="12"/>
    </row>
    <row r="667" spans="1:16" x14ac:dyDescent="0.3">
      <c r="A667" s="2">
        <v>-8.1916617253840888E-4</v>
      </c>
      <c r="B6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7" s="5">
        <f>TeknologiOppgangNedgangUnik_Vader[[#This Row],[Conviction KNN]]*TeknologiOppgangNedgangUnik_Vader[[#This Row],[Prediksjon Rett/Feil KNN]]*TeknologiOppgangNedgangUnik_Vader[[#This Row],[Return]]</f>
        <v>1.6323070716702665E-3</v>
      </c>
      <c r="D667">
        <f t="shared" si="21"/>
        <v>107.56917451550048</v>
      </c>
      <c r="E667" s="9">
        <v>43212</v>
      </c>
      <c r="F667">
        <f t="shared" si="20"/>
        <v>17.928195752583395</v>
      </c>
      <c r="P667" s="12"/>
    </row>
    <row r="668" spans="1:16" x14ac:dyDescent="0.3">
      <c r="A668" s="2">
        <v>-9.7938424300216091E-3</v>
      </c>
      <c r="B6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8" s="6">
        <f>TeknologiOppgangNedgangUnik_Vader[[#This Row],[Conviction KNN]]*TeknologiOppgangNedgangUnik_Vader[[#This Row],[Prediksjon Rett/Feil KNN]]*TeknologiOppgangNedgangUnik_Vader[[#This Row],[Return]]</f>
        <v>5.4417229009502102E-4</v>
      </c>
      <c r="D668">
        <f t="shared" si="21"/>
        <v>107.74476043975586</v>
      </c>
      <c r="E668" s="9">
        <v>43213</v>
      </c>
      <c r="F668">
        <f t="shared" si="20"/>
        <v>17.957460073292626</v>
      </c>
      <c r="P668" s="12"/>
    </row>
    <row r="669" spans="1:16" x14ac:dyDescent="0.3">
      <c r="A669" s="2">
        <v>-3.2650337405701296E-3</v>
      </c>
      <c r="B6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69" s="5">
        <f>TeknologiOppgangNedgangUnik_Vader[[#This Row],[Conviction KNN]]*TeknologiOppgangNedgangUnik_Vader[[#This Row],[Prediksjon Rett/Feil KNN]]*TeknologiOppgangNedgangUnik_Vader[[#This Row],[Return]]</f>
        <v>1.3414889358881464E-2</v>
      </c>
      <c r="D669">
        <f t="shared" si="21"/>
        <v>107.80339215279011</v>
      </c>
      <c r="E669" s="9">
        <v>43214</v>
      </c>
      <c r="F669">
        <f t="shared" si="20"/>
        <v>41.923541392751666</v>
      </c>
      <c r="P669" s="12"/>
    </row>
    <row r="670" spans="1:16" x14ac:dyDescent="0.3">
      <c r="A670" s="2">
        <v>-3.4495429779980942E-2</v>
      </c>
      <c r="B6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0" s="6">
        <f>TeknologiOppgangNedgangUnik_Vader[[#This Row],[Conviction KNN]]*TeknologiOppgangNedgangUnik_Vader[[#This Row],[Prediksjon Rett/Feil KNN]]*TeknologiOppgangNedgangUnik_Vader[[#This Row],[Return]]</f>
        <v>6.2381147201028009E-4</v>
      </c>
      <c r="D670">
        <f t="shared" si="21"/>
        <v>109.2495627310319</v>
      </c>
      <c r="E670" s="9">
        <v>43215</v>
      </c>
      <c r="F670">
        <f t="shared" si="20"/>
        <v>6.0694201517239907</v>
      </c>
      <c r="P670" s="12"/>
    </row>
    <row r="671" spans="1:16" x14ac:dyDescent="0.3">
      <c r="A671" s="2">
        <v>-1.1228606496185048E-2</v>
      </c>
      <c r="B6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71" s="5">
        <f>TeknologiOppgangNedgangUnik_Vader[[#This Row],[Conviction KNN]]*TeknologiOppgangNedgangUnik_Vader[[#This Row],[Prediksjon Rett/Feil KNN]]*TeknologiOppgangNedgangUnik_Vader[[#This Row],[Return]]</f>
        <v>1.904631946852938E-3</v>
      </c>
      <c r="D671">
        <f t="shared" si="21"/>
        <v>109.31771386157563</v>
      </c>
      <c r="E671" s="9">
        <v>43216</v>
      </c>
      <c r="F671">
        <f t="shared" si="20"/>
        <v>42.512444279501594</v>
      </c>
      <c r="P671" s="12"/>
    </row>
    <row r="672" spans="1:16" x14ac:dyDescent="0.3">
      <c r="A672" s="2">
        <v>-4.8976250061932743E-3</v>
      </c>
      <c r="B6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2" s="6">
        <f>TeknologiOppgangNedgangUnik_Vader[[#This Row],[Conviction KNN]]*TeknologiOppgangNedgangUnik_Vader[[#This Row],[Prediksjon Rett/Feil KNN]]*TeknologiOppgangNedgangUnik_Vader[[#This Row],[Return]]</f>
        <v>-2.7650391380920486E-3</v>
      </c>
      <c r="D672">
        <f t="shared" si="21"/>
        <v>109.52592387175331</v>
      </c>
      <c r="E672" s="9">
        <v>43217</v>
      </c>
      <c r="F672">
        <f t="shared" si="20"/>
        <v>6.0847735484307357</v>
      </c>
      <c r="P672" s="12"/>
    </row>
    <row r="673" spans="1:16" x14ac:dyDescent="0.3">
      <c r="A673" s="2">
        <v>4.9770704485656903E-2</v>
      </c>
      <c r="B6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3" s="5">
        <f>TeknologiOppgangNedgangUnik_Vader[[#This Row],[Conviction KNN]]*TeknologiOppgangNedgangUnik_Vader[[#This Row],[Prediksjon Rett/Feil KNN]]*TeknologiOppgangNedgangUnik_Vader[[#This Row],[Return]]</f>
        <v>-1.7918448711744174E-3</v>
      </c>
      <c r="D673">
        <f t="shared" si="21"/>
        <v>109.22308040561222</v>
      </c>
      <c r="E673" s="9">
        <v>43218</v>
      </c>
      <c r="F673">
        <f t="shared" si="20"/>
        <v>6.0679489114228975</v>
      </c>
      <c r="P673" s="12"/>
    </row>
    <row r="674" spans="1:16" x14ac:dyDescent="0.3">
      <c r="A674" s="2">
        <v>-3.2253207681139533E-2</v>
      </c>
      <c r="B6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4" s="6">
        <f>TeknologiOppgangNedgangUnik_Vader[[#This Row],[Conviction KNN]]*TeknologiOppgangNedgangUnik_Vader[[#This Row],[Prediksjon Rett/Feil KNN]]*TeknologiOppgangNedgangUnik_Vader[[#This Row],[Return]]</f>
        <v>-1.2557349378909484E-3</v>
      </c>
      <c r="D674">
        <f t="shared" si="21"/>
        <v>109.02736958917356</v>
      </c>
      <c r="E674" s="9">
        <v>43219</v>
      </c>
      <c r="F674">
        <f t="shared" si="20"/>
        <v>6.0570760882874168</v>
      </c>
      <c r="P674" s="12"/>
    </row>
    <row r="675" spans="1:16" x14ac:dyDescent="0.3">
      <c r="A675" s="2">
        <v>2.2603228882037082E-2</v>
      </c>
      <c r="B6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75" s="5">
        <f>TeknologiOppgangNedgangUnik_Vader[[#This Row],[Conviction KNN]]*TeknologiOppgangNedgangUnik_Vader[[#This Row],[Prediksjon Rett/Feil KNN]]*TeknologiOppgangNedgangUnik_Vader[[#This Row],[Return]]</f>
        <v>7.2146598494364478E-4</v>
      </c>
      <c r="D675">
        <f t="shared" si="21"/>
        <v>108.89046011199409</v>
      </c>
      <c r="E675" s="9">
        <v>43220</v>
      </c>
      <c r="F675">
        <f t="shared" si="20"/>
        <v>18.148410018665661</v>
      </c>
      <c r="P675" s="12"/>
    </row>
    <row r="676" spans="1:16" x14ac:dyDescent="0.3">
      <c r="A676" s="2">
        <v>-4.3287959096618735E-3</v>
      </c>
      <c r="B6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76" s="6">
        <f>TeknologiOppgangNedgangUnik_Vader[[#This Row],[Conviction KNN]]*TeknologiOppgangNedgangUnik_Vader[[#This Row],[Prediksjon Rett/Feil KNN]]*TeknologiOppgangNedgangUnik_Vader[[#This Row],[Return]]</f>
        <v>7.5112748593614287E-4</v>
      </c>
      <c r="D676">
        <f t="shared" si="21"/>
        <v>108.96902087504975</v>
      </c>
      <c r="E676" s="9">
        <v>43221</v>
      </c>
      <c r="F676">
        <f t="shared" si="20"/>
        <v>18.161503479174939</v>
      </c>
      <c r="P676" s="12"/>
    </row>
    <row r="677" spans="1:16" x14ac:dyDescent="0.3">
      <c r="A677" s="2">
        <v>4.5067649156168618E-3</v>
      </c>
      <c r="B6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7" s="5">
        <f>TeknologiOppgangNedgangUnik_Vader[[#This Row],[Conviction KNN]]*TeknologiOppgangNedgangUnik_Vader[[#This Row],[Prediksjon Rett/Feil KNN]]*TeknologiOppgangNedgangUnik_Vader[[#This Row],[Return]]</f>
        <v>-2.2562893710142271E-4</v>
      </c>
      <c r="D677">
        <f t="shared" si="21"/>
        <v>109.05087050174455</v>
      </c>
      <c r="E677" s="9">
        <v>43222</v>
      </c>
      <c r="F677">
        <f t="shared" si="20"/>
        <v>6.0583816945413611</v>
      </c>
      <c r="P677" s="12"/>
    </row>
    <row r="678" spans="1:16" x14ac:dyDescent="0.3">
      <c r="A678" s="2">
        <v>4.0613208678256111E-3</v>
      </c>
      <c r="B6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8" s="6">
        <f>TeknologiOppgangNedgangUnik_Vader[[#This Row],[Conviction KNN]]*TeknologiOppgangNedgangUnik_Vader[[#This Row],[Prediksjon Rett/Feil KNN]]*TeknologiOppgangNedgangUnik_Vader[[#This Row],[Return]]</f>
        <v>-3.2279257622885843E-4</v>
      </c>
      <c r="D678">
        <f t="shared" si="21"/>
        <v>109.02626546974327</v>
      </c>
      <c r="E678" s="9">
        <v>43223</v>
      </c>
      <c r="F678">
        <f t="shared" si="20"/>
        <v>6.0570147483190668</v>
      </c>
      <c r="P678" s="12"/>
    </row>
    <row r="679" spans="1:16" x14ac:dyDescent="0.3">
      <c r="A679" s="2">
        <v>5.8102663721194547E-3</v>
      </c>
      <c r="B6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9" s="5">
        <f>TeknologiOppgangNedgangUnik_Vader[[#This Row],[Conviction KNN]]*TeknologiOppgangNedgangUnik_Vader[[#This Row],[Prediksjon Rett/Feil KNN]]*TeknologiOppgangNedgangUnik_Vader[[#This Row],[Return]]</f>
        <v>4.2009213135228517E-4</v>
      </c>
      <c r="D679">
        <f t="shared" si="21"/>
        <v>108.99107260063568</v>
      </c>
      <c r="E679" s="9">
        <v>43224</v>
      </c>
      <c r="F679">
        <f t="shared" si="20"/>
        <v>6.0550595889242009</v>
      </c>
      <c r="P679" s="12"/>
    </row>
    <row r="680" spans="1:16" x14ac:dyDescent="0.3">
      <c r="A680" s="2">
        <v>7.5616583643411377E-3</v>
      </c>
      <c r="B6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0" s="6">
        <f>TeknologiOppgangNedgangUnik_Vader[[#This Row],[Conviction KNN]]*TeknologiOppgangNedgangUnik_Vader[[#This Row],[Prediksjon Rett/Feil KNN]]*TeknologiOppgangNedgangUnik_Vader[[#This Row],[Return]]</f>
        <v>-1.7888355429353778E-3</v>
      </c>
      <c r="D680">
        <f t="shared" si="21"/>
        <v>109.03685889262285</v>
      </c>
      <c r="E680" s="9">
        <v>43225</v>
      </c>
      <c r="F680">
        <f t="shared" si="20"/>
        <v>18.172809815437123</v>
      </c>
      <c r="P680" s="12"/>
    </row>
    <row r="681" spans="1:16" x14ac:dyDescent="0.3">
      <c r="A681" s="2">
        <v>1.0733013257612278E-2</v>
      </c>
      <c r="B6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81" s="5">
        <f>TeknologiOppgangNedgangUnik_Vader[[#This Row],[Conviction KNN]]*TeknologiOppgangNedgangUnik_Vader[[#This Row],[Prediksjon Rett/Feil KNN]]*TeknologiOppgangNedgangUnik_Vader[[#This Row],[Return]]</f>
        <v>-3.3595106510360697E-3</v>
      </c>
      <c r="D681">
        <f t="shared" si="21"/>
        <v>108.84180988394569</v>
      </c>
      <c r="E681" s="9">
        <v>43226</v>
      </c>
      <c r="F681">
        <f t="shared" si="20"/>
        <v>42.327370510423279</v>
      </c>
      <c r="P681" s="12"/>
    </row>
    <row r="682" spans="1:16" x14ac:dyDescent="0.3">
      <c r="A682" s="2">
        <v>8.6387416740927592E-3</v>
      </c>
      <c r="B6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2" s="6">
        <f>TeknologiOppgangNedgangUnik_Vader[[#This Row],[Conviction KNN]]*TeknologiOppgangNedgangUnik_Vader[[#This Row],[Prediksjon Rett/Feil KNN]]*TeknologiOppgangNedgangUnik_Vader[[#This Row],[Return]]</f>
        <v>6.0844904756573951E-3</v>
      </c>
      <c r="D682">
        <f t="shared" si="21"/>
        <v>108.47615466436253</v>
      </c>
      <c r="E682" s="9">
        <v>43227</v>
      </c>
      <c r="F682">
        <f t="shared" si="20"/>
        <v>18.079359110727069</v>
      </c>
      <c r="P682" s="12"/>
    </row>
    <row r="683" spans="1:16" x14ac:dyDescent="0.3">
      <c r="A683" s="2">
        <v>3.6506942853944409E-2</v>
      </c>
      <c r="B6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3" s="5">
        <f>TeknologiOppgangNedgangUnik_Vader[[#This Row],[Conviction KNN]]*TeknologiOppgangNedgangUnik_Vader[[#This Row],[Prediksjon Rett/Feil KNN]]*TeknologiOppgangNedgangUnik_Vader[[#This Row],[Return]]</f>
        <v>-8.089128472613354E-3</v>
      </c>
      <c r="D683">
        <f t="shared" si="21"/>
        <v>109.13617679425377</v>
      </c>
      <c r="E683" s="9">
        <v>43228</v>
      </c>
      <c r="F683">
        <f t="shared" si="20"/>
        <v>18.189362799042275</v>
      </c>
      <c r="P683" s="12"/>
    </row>
    <row r="684" spans="1:16" x14ac:dyDescent="0.3">
      <c r="A684" s="2">
        <v>-4.8534770835680176E-2</v>
      </c>
      <c r="B6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84" s="6">
        <f>TeknologiOppgangNedgangUnik_Vader[[#This Row],[Conviction KNN]]*TeknologiOppgangNedgangUnik_Vader[[#This Row],[Prediksjon Rett/Feil KNN]]*TeknologiOppgangNedgangUnik_Vader[[#This Row],[Return]]</f>
        <v>7.1128814486893085E-3</v>
      </c>
      <c r="D684">
        <f t="shared" si="21"/>
        <v>108.25336023915521</v>
      </c>
      <c r="E684" s="9">
        <v>43229</v>
      </c>
      <c r="F684">
        <f t="shared" si="20"/>
        <v>30.070377844209752</v>
      </c>
      <c r="P684" s="12"/>
    </row>
    <row r="685" spans="1:16" x14ac:dyDescent="0.3">
      <c r="A685" s="2">
        <v>-2.5606373215281534E-2</v>
      </c>
      <c r="B6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5" s="5">
        <f>TeknologiOppgangNedgangUnik_Vader[[#This Row],[Conviction KNN]]*TeknologiOppgangNedgangUnik_Vader[[#This Row],[Prediksjon Rett/Feil KNN]]*TeknologiOppgangNedgangUnik_Vader[[#This Row],[Return]]</f>
        <v>6.7176000201601787E-4</v>
      </c>
      <c r="D685">
        <f t="shared" si="21"/>
        <v>109.02335355695858</v>
      </c>
      <c r="E685" s="9">
        <v>43230</v>
      </c>
      <c r="F685">
        <f t="shared" si="20"/>
        <v>6.056852975386585</v>
      </c>
      <c r="P685" s="12"/>
    </row>
    <row r="686" spans="1:16" x14ac:dyDescent="0.3">
      <c r="A686" s="2">
        <v>1.2091680036288329E-2</v>
      </c>
      <c r="B6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6" s="6">
        <f>TeknologiOppgangNedgangUnik_Vader[[#This Row],[Conviction KNN]]*TeknologiOppgangNedgangUnik_Vader[[#This Row],[Prediksjon Rett/Feil KNN]]*TeknologiOppgangNedgangUnik_Vader[[#This Row],[Return]]</f>
        <v>-8.2345328530647791E-4</v>
      </c>
      <c r="D686">
        <f t="shared" si="21"/>
        <v>109.09659108516379</v>
      </c>
      <c r="E686" s="9">
        <v>43231</v>
      </c>
      <c r="F686">
        <f t="shared" si="20"/>
        <v>6.0609217269535405</v>
      </c>
      <c r="P686" s="12"/>
    </row>
    <row r="687" spans="1:16" x14ac:dyDescent="0.3">
      <c r="A687" s="2">
        <v>1.482215913551661E-2</v>
      </c>
      <c r="B6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87" s="5">
        <f>TeknologiOppgangNedgangUnik_Vader[[#This Row],[Conviction KNN]]*TeknologiOppgangNedgangUnik_Vader[[#This Row],[Prediksjon Rett/Feil KNN]]*TeknologiOppgangNedgangUnik_Vader[[#This Row],[Return]]</f>
        <v>-7.7767604425724992E-3</v>
      </c>
      <c r="D687">
        <f t="shared" si="21"/>
        <v>109.00675513881897</v>
      </c>
      <c r="E687" s="9">
        <v>43232</v>
      </c>
      <c r="F687">
        <f t="shared" si="20"/>
        <v>30.279654205227462</v>
      </c>
      <c r="P687" s="12"/>
    </row>
    <row r="688" spans="1:16" x14ac:dyDescent="0.3">
      <c r="A688" s="2">
        <v>-2.7996337593261023E-2</v>
      </c>
      <c r="B6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8" s="6">
        <f>TeknologiOppgangNedgangUnik_Vader[[#This Row],[Conviction KNN]]*TeknologiOppgangNedgangUnik_Vader[[#This Row],[Prediksjon Rett/Feil KNN]]*TeknologiOppgangNedgangUnik_Vader[[#This Row],[Return]]</f>
        <v>4.0909660927326494E-3</v>
      </c>
      <c r="D688">
        <f t="shared" si="21"/>
        <v>108.15903571748223</v>
      </c>
      <c r="E688" s="9">
        <v>43233</v>
      </c>
      <c r="F688">
        <f t="shared" si="20"/>
        <v>18.026505952913684</v>
      </c>
      <c r="P688" s="12"/>
    </row>
    <row r="689" spans="1:16" x14ac:dyDescent="0.3">
      <c r="A689" s="2">
        <v>2.4545796556395924E-2</v>
      </c>
      <c r="B6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9" s="5">
        <f>TeknologiOppgangNedgangUnik_Vader[[#This Row],[Conviction KNN]]*TeknologiOppgangNedgangUnik_Vader[[#This Row],[Prediksjon Rett/Feil KNN]]*TeknologiOppgangNedgangUnik_Vader[[#This Row],[Return]]</f>
        <v>-5.9337567888751493E-3</v>
      </c>
      <c r="D689">
        <f t="shared" si="21"/>
        <v>108.60151066522511</v>
      </c>
      <c r="E689" s="9">
        <v>43234</v>
      </c>
      <c r="F689">
        <f t="shared" si="20"/>
        <v>18.100251777537498</v>
      </c>
      <c r="P689" s="12"/>
    </row>
    <row r="690" spans="1:16" x14ac:dyDescent="0.3">
      <c r="A690" s="2">
        <v>-3.5602540733250934E-2</v>
      </c>
      <c r="B6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0" s="6">
        <f>TeknologiOppgangNedgangUnik_Vader[[#This Row],[Conviction KNN]]*TeknologiOppgangNedgangUnik_Vader[[#This Row],[Prediksjon Rett/Feil KNN]]*TeknologiOppgangNedgangUnik_Vader[[#This Row],[Return]]</f>
        <v>-2.633205662376947E-5</v>
      </c>
      <c r="D690">
        <f t="shared" si="21"/>
        <v>107.95709571403323</v>
      </c>
      <c r="E690" s="9">
        <v>43235</v>
      </c>
      <c r="F690">
        <f t="shared" si="20"/>
        <v>17.992849285672186</v>
      </c>
      <c r="P690" s="12"/>
    </row>
    <row r="691" spans="1:16" x14ac:dyDescent="0.3">
      <c r="A691" s="2">
        <v>-1.5799233974261699E-4</v>
      </c>
      <c r="B6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1" s="5">
        <f>TeknologiOppgangNedgangUnik_Vader[[#This Row],[Conviction KNN]]*TeknologiOppgangNedgangUnik_Vader[[#This Row],[Prediksjon Rett/Feil KNN]]*TeknologiOppgangNedgangUnik_Vader[[#This Row],[Return]]</f>
        <v>1.0840622117462477E-3</v>
      </c>
      <c r="D691">
        <f t="shared" si="21"/>
        <v>107.95425298167595</v>
      </c>
      <c r="E691" s="9">
        <v>43236</v>
      </c>
      <c r="F691">
        <f t="shared" si="20"/>
        <v>17.992375496945971</v>
      </c>
      <c r="P691" s="12"/>
    </row>
    <row r="692" spans="1:16" x14ac:dyDescent="0.3">
      <c r="A692" s="2">
        <v>6.5043732704774936E-3</v>
      </c>
      <c r="B6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2" s="6">
        <f>TeknologiOppgangNedgangUnik_Vader[[#This Row],[Conviction KNN]]*TeknologiOppgangNedgangUnik_Vader[[#This Row],[Prediksjon Rett/Feil KNN]]*TeknologiOppgangNedgangUnik_Vader[[#This Row],[Return]]</f>
        <v>1.3858249894671012E-4</v>
      </c>
      <c r="D692">
        <f t="shared" si="21"/>
        <v>108.07128210793068</v>
      </c>
      <c r="E692" s="9">
        <v>43237</v>
      </c>
      <c r="F692">
        <f t="shared" si="20"/>
        <v>6.0039601171072565</v>
      </c>
      <c r="P692" s="12"/>
    </row>
    <row r="693" spans="1:16" x14ac:dyDescent="0.3">
      <c r="A693" s="2">
        <v>-2.4944849810407833E-3</v>
      </c>
      <c r="B6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3" s="5">
        <f>TeknologiOppgangNedgangUnik_Vader[[#This Row],[Conviction KNN]]*TeknologiOppgangNedgangUnik_Vader[[#This Row],[Prediksjon Rett/Feil KNN]]*TeknologiOppgangNedgangUnik_Vader[[#This Row],[Return]]</f>
        <v>3.1478170823377738E-4</v>
      </c>
      <c r="D693">
        <f t="shared" si="21"/>
        <v>108.08625889626958</v>
      </c>
      <c r="E693" s="9">
        <v>43238</v>
      </c>
      <c r="F693">
        <f t="shared" si="20"/>
        <v>6.0047921609038628</v>
      </c>
      <c r="P693" s="12"/>
    </row>
    <row r="694" spans="1:16" x14ac:dyDescent="0.3">
      <c r="A694" s="2">
        <v>5.666070748207996E-3</v>
      </c>
      <c r="B6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94" s="6">
        <f>TeknologiOppgangNedgangUnik_Vader[[#This Row],[Conviction KNN]]*TeknologiOppgangNedgangUnik_Vader[[#This Row],[Prediksjon Rett/Feil KNN]]*TeknologiOppgangNedgangUnik_Vader[[#This Row],[Return]]</f>
        <v>-5.9297312173078474E-4</v>
      </c>
      <c r="D694">
        <f t="shared" si="21"/>
        <v>108.12028247348155</v>
      </c>
      <c r="E694" s="9">
        <v>43239</v>
      </c>
      <c r="F694">
        <f t="shared" si="20"/>
        <v>30.033411798189292</v>
      </c>
      <c r="P694" s="12"/>
    </row>
    <row r="695" spans="1:16" x14ac:dyDescent="0.3">
      <c r="A695" s="2">
        <v>2.1347032382308269E-3</v>
      </c>
      <c r="B6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5" s="5">
        <f>TeknologiOppgangNedgangUnik_Vader[[#This Row],[Conviction KNN]]*TeknologiOppgangNedgangUnik_Vader[[#This Row],[Prediksjon Rett/Feil KNN]]*TeknologiOppgangNedgangUnik_Vader[[#This Row],[Return]]</f>
        <v>-1.3915311185824016E-3</v>
      </c>
      <c r="D695">
        <f t="shared" si="21"/>
        <v>108.05617005206084</v>
      </c>
      <c r="E695" s="9">
        <v>43240</v>
      </c>
      <c r="F695">
        <f t="shared" si="20"/>
        <v>6.0031205584478204</v>
      </c>
      <c r="P695" s="12"/>
    </row>
    <row r="696" spans="1:16" x14ac:dyDescent="0.3">
      <c r="A696" s="2">
        <v>-2.5047560134483244E-2</v>
      </c>
      <c r="B6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6" s="6">
        <f>TeknologiOppgangNedgangUnik_Vader[[#This Row],[Conviction KNN]]*TeknologiOppgangNedgangUnik_Vader[[#This Row],[Prediksjon Rett/Feil KNN]]*TeknologiOppgangNedgangUnik_Vader[[#This Row],[Return]]</f>
        <v>4.9850855457091156E-5</v>
      </c>
      <c r="D696">
        <f t="shared" si="21"/>
        <v>107.90580652887856</v>
      </c>
      <c r="E696" s="9">
        <v>43241</v>
      </c>
      <c r="F696">
        <f t="shared" si="20"/>
        <v>5.9947670293821389</v>
      </c>
      <c r="P696" s="12"/>
    </row>
    <row r="697" spans="1:16" x14ac:dyDescent="0.3">
      <c r="A697" s="2">
        <v>-8.9731539822764128E-4</v>
      </c>
      <c r="B6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7" s="5">
        <f>TeknologiOppgangNedgangUnik_Vader[[#This Row],[Conviction KNN]]*TeknologiOppgangNedgangUnik_Vader[[#This Row],[Prediksjon Rett/Feil KNN]]*TeknologiOppgangNedgangUnik_Vader[[#This Row],[Return]]</f>
        <v>5.3165187276745212E-4</v>
      </c>
      <c r="D697">
        <f t="shared" si="21"/>
        <v>107.91118572564281</v>
      </c>
      <c r="E697" s="9">
        <v>43242</v>
      </c>
      <c r="F697">
        <f t="shared" si="20"/>
        <v>5.9950658736468192</v>
      </c>
      <c r="P697" s="12"/>
    </row>
    <row r="698" spans="1:16" x14ac:dyDescent="0.3">
      <c r="A698" s="2">
        <v>-9.5697337098141436E-3</v>
      </c>
      <c r="B6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8" s="6">
        <f>TeknologiOppgangNedgangUnik_Vader[[#This Row],[Conviction KNN]]*TeknologiOppgangNedgangUnik_Vader[[#This Row],[Prediksjon Rett/Feil KNN]]*TeknologiOppgangNedgangUnik_Vader[[#This Row],[Return]]</f>
        <v>2.6405252917598154E-4</v>
      </c>
      <c r="D698">
        <f t="shared" si="21"/>
        <v>107.9685569096264</v>
      </c>
      <c r="E698" s="9">
        <v>43243</v>
      </c>
      <c r="F698">
        <f t="shared" si="20"/>
        <v>17.994759484937713</v>
      </c>
      <c r="P698" s="12"/>
    </row>
    <row r="699" spans="1:16" x14ac:dyDescent="0.3">
      <c r="A699" s="2">
        <v>1.5843151750558908E-3</v>
      </c>
      <c r="B6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9" s="5">
        <f>TeknologiOppgangNedgangUnik_Vader[[#This Row],[Conviction KNN]]*TeknologiOppgangNedgangUnik_Vader[[#This Row],[Prediksjon Rett/Feil KNN]]*TeknologiOppgangNedgangUnik_Vader[[#This Row],[Return]]</f>
        <v>-2.7214157097220928E-3</v>
      </c>
      <c r="D699">
        <f t="shared" si="21"/>
        <v>107.99706628014987</v>
      </c>
      <c r="E699" s="9">
        <v>43244</v>
      </c>
      <c r="F699">
        <f t="shared" si="20"/>
        <v>17.999511046691627</v>
      </c>
      <c r="P699" s="12"/>
    </row>
    <row r="700" spans="1:16" x14ac:dyDescent="0.3">
      <c r="A700" s="2">
        <v>1.6328494258332573E-2</v>
      </c>
      <c r="B7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0" s="6">
        <f>TeknologiOppgangNedgangUnik_Vader[[#This Row],[Conviction KNN]]*TeknologiOppgangNedgangUnik_Vader[[#This Row],[Prediksjon Rett/Feil KNN]]*TeknologiOppgangNedgangUnik_Vader[[#This Row],[Return]]</f>
        <v>-2.7582740459600863E-4</v>
      </c>
      <c r="D700">
        <f t="shared" si="21"/>
        <v>107.70316136737117</v>
      </c>
      <c r="E700" s="9">
        <v>43245</v>
      </c>
      <c r="F700">
        <f t="shared" si="20"/>
        <v>17.950526894561843</v>
      </c>
      <c r="P700" s="12"/>
    </row>
    <row r="701" spans="1:16" x14ac:dyDescent="0.3">
      <c r="A701" s="2">
        <v>1.6549644275760536E-3</v>
      </c>
      <c r="B7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1" s="5">
        <f>TeknologiOppgangNedgangUnik_Vader[[#This Row],[Conviction KNN]]*TeknologiOppgangNedgangUnik_Vader[[#This Row],[Prediksjon Rett/Feil KNN]]*TeknologiOppgangNedgangUnik_Vader[[#This Row],[Return]]</f>
        <v>4.0040288393426146E-4</v>
      </c>
      <c r="D701">
        <f t="shared" si="21"/>
        <v>107.67345388390441</v>
      </c>
      <c r="E701" s="9">
        <v>43246</v>
      </c>
      <c r="F701">
        <f t="shared" si="20"/>
        <v>17.945575647317384</v>
      </c>
      <c r="P701" s="12"/>
    </row>
    <row r="702" spans="1:16" x14ac:dyDescent="0.3">
      <c r="A702" s="2">
        <v>2.4024173036055712E-3</v>
      </c>
      <c r="B7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2" s="6">
        <f>TeknologiOppgangNedgangUnik_Vader[[#This Row],[Conviction KNN]]*TeknologiOppgangNedgangUnik_Vader[[#This Row],[Prediksjon Rett/Feil KNN]]*TeknologiOppgangNedgangUnik_Vader[[#This Row],[Return]]</f>
        <v>-3.0502316728151093E-4</v>
      </c>
      <c r="D702">
        <f t="shared" si="21"/>
        <v>107.71656664536269</v>
      </c>
      <c r="E702" s="9">
        <v>43247</v>
      </c>
      <c r="F702">
        <f t="shared" si="20"/>
        <v>5.9842537025201459</v>
      </c>
      <c r="P702" s="12"/>
    </row>
    <row r="703" spans="1:16" x14ac:dyDescent="0.3">
      <c r="A703" s="2">
        <v>-5.4904170110672001E-3</v>
      </c>
      <c r="B7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3" s="5">
        <f>TeknologiOppgangNedgangUnik_Vader[[#This Row],[Conviction KNN]]*TeknologiOppgangNedgangUnik_Vader[[#This Row],[Prediksjon Rett/Feil KNN]]*TeknologiOppgangNedgangUnik_Vader[[#This Row],[Return]]</f>
        <v>-5.2073102594712441E-4</v>
      </c>
      <c r="D703">
        <f t="shared" si="21"/>
        <v>107.68371059703583</v>
      </c>
      <c r="E703" s="9">
        <v>43248</v>
      </c>
      <c r="F703">
        <f t="shared" si="20"/>
        <v>5.9824283665019866</v>
      </c>
      <c r="P703" s="12"/>
    </row>
    <row r="704" spans="1:16" x14ac:dyDescent="0.3">
      <c r="A704" s="2">
        <v>9.3731584670482451E-3</v>
      </c>
      <c r="B7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04" s="6">
        <f>TeknologiOppgangNedgangUnik_Vader[[#This Row],[Conviction KNN]]*TeknologiOppgangNedgangUnik_Vader[[#This Row],[Prediksjon Rett/Feil KNN]]*TeknologiOppgangNedgangUnik_Vader[[#This Row],[Return]]</f>
        <v>4.4219635369446382E-3</v>
      </c>
      <c r="D704">
        <f t="shared" si="21"/>
        <v>107.62763634793883</v>
      </c>
      <c r="E704" s="9">
        <v>43249</v>
      </c>
      <c r="F704">
        <f t="shared" si="20"/>
        <v>41.855191913087282</v>
      </c>
      <c r="P704" s="12"/>
    </row>
    <row r="705" spans="1:16" x14ac:dyDescent="0.3">
      <c r="A705" s="2">
        <v>1.1370763380714796E-2</v>
      </c>
      <c r="B7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5" s="5">
        <f>TeknologiOppgangNedgangUnik_Vader[[#This Row],[Conviction KNN]]*TeknologiOppgangNedgangUnik_Vader[[#This Row],[Prediksjon Rett/Feil KNN]]*TeknologiOppgangNedgangUnik_Vader[[#This Row],[Return]]</f>
        <v>-3.1571575307093882E-3</v>
      </c>
      <c r="D705">
        <f t="shared" si="21"/>
        <v>108.10356183143695</v>
      </c>
      <c r="E705" s="9">
        <v>43250</v>
      </c>
      <c r="F705">
        <f t="shared" si="20"/>
        <v>18.017260305239471</v>
      </c>
      <c r="P705" s="12"/>
    </row>
    <row r="706" spans="1:16" x14ac:dyDescent="0.3">
      <c r="A706" s="2">
        <v>-1.8942945184256349E-2</v>
      </c>
      <c r="B7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6" s="6">
        <f>TeknologiOppgangNedgangUnik_Vader[[#This Row],[Conviction KNN]]*TeknologiOppgangNedgangUnik_Vader[[#This Row],[Prediksjon Rett/Feil KNN]]*TeknologiOppgangNedgangUnik_Vader[[#This Row],[Return]]</f>
        <v>-6.6535064837531794E-4</v>
      </c>
      <c r="D706">
        <f t="shared" si="21"/>
        <v>107.76226185710432</v>
      </c>
      <c r="E706" s="9">
        <v>43251</v>
      </c>
      <c r="F706">
        <f t="shared" si="20"/>
        <v>5.9867923253946813</v>
      </c>
      <c r="P706" s="12"/>
    </row>
    <row r="707" spans="1:16" x14ac:dyDescent="0.3">
      <c r="A707" s="2">
        <v>-1.197631167075573E-2</v>
      </c>
      <c r="B7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7" s="5">
        <f>TeknologiOppgangNedgangUnik_Vader[[#This Row],[Conviction KNN]]*TeknologiOppgangNedgangUnik_Vader[[#This Row],[Prediksjon Rett/Feil KNN]]*TeknologiOppgangNedgangUnik_Vader[[#This Row],[Return]]</f>
        <v>8.2528021607023767E-5</v>
      </c>
      <c r="D707">
        <f t="shared" si="21"/>
        <v>107.6905621663073</v>
      </c>
      <c r="E707" s="9">
        <v>43252</v>
      </c>
      <c r="F707">
        <f t="shared" si="20"/>
        <v>5.9828090092392916</v>
      </c>
      <c r="P707" s="12"/>
    </row>
    <row r="708" spans="1:16" x14ac:dyDescent="0.3">
      <c r="A708" s="2">
        <v>1.4855043889264285E-3</v>
      </c>
      <c r="B7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8" s="6">
        <f>TeknologiOppgangNedgangUnik_Vader[[#This Row],[Conviction KNN]]*TeknologiOppgangNedgangUnik_Vader[[#This Row],[Prediksjon Rett/Feil KNN]]*TeknologiOppgangNedgangUnik_Vader[[#This Row],[Return]]</f>
        <v>-2.9631612124574108E-3</v>
      </c>
      <c r="D708">
        <f t="shared" si="21"/>
        <v>107.69944965534863</v>
      </c>
      <c r="E708" s="9">
        <v>43253</v>
      </c>
      <c r="F708">
        <f t="shared" ref="F708:F771" si="22">B708*D708</f>
        <v>17.949908275891421</v>
      </c>
      <c r="P708" s="12"/>
    </row>
    <row r="709" spans="1:16" x14ac:dyDescent="0.3">
      <c r="A709" s="2">
        <v>-1.7778967274744484E-2</v>
      </c>
      <c r="B7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09" s="5">
        <f>TeknologiOppgangNedgangUnik_Vader[[#This Row],[Conviction KNN]]*TeknologiOppgangNedgangUnik_Vader[[#This Row],[Prediksjon Rett/Feil KNN]]*TeknologiOppgangNedgangUnik_Vader[[#This Row],[Return]]</f>
        <v>-7.1772087061016451E-3</v>
      </c>
      <c r="D709">
        <f t="shared" ref="D709:D772" si="23">D708+(D708*C708)</f>
        <v>107.38031882352689</v>
      </c>
      <c r="E709" s="9">
        <v>43254</v>
      </c>
      <c r="F709">
        <f t="shared" si="22"/>
        <v>41.759012875815969</v>
      </c>
      <c r="P709" s="12"/>
    </row>
    <row r="710" spans="1:16" x14ac:dyDescent="0.3">
      <c r="A710" s="2">
        <v>-1.8455679529975677E-2</v>
      </c>
      <c r="B7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0" s="6">
        <f>TeknologiOppgangNedgangUnik_Vader[[#This Row],[Conviction KNN]]*TeknologiOppgangNedgangUnik_Vader[[#This Row],[Prediksjon Rett/Feil KNN]]*TeknologiOppgangNedgangUnik_Vader[[#This Row],[Return]]</f>
        <v>1.2125035710870442E-3</v>
      </c>
      <c r="D710">
        <f t="shared" si="23"/>
        <v>106.60962786440271</v>
      </c>
      <c r="E710" s="9">
        <v>43255</v>
      </c>
      <c r="F710">
        <f t="shared" si="22"/>
        <v>5.9227571035779247</v>
      </c>
      <c r="P710" s="12"/>
    </row>
    <row r="711" spans="1:16" x14ac:dyDescent="0.3">
      <c r="A711" s="2">
        <v>2.1825064279566805E-2</v>
      </c>
      <c r="B7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1" s="5">
        <f>TeknologiOppgangNedgangUnik_Vader[[#This Row],[Conviction KNN]]*TeknologiOppgangNedgangUnik_Vader[[#This Row],[Prediksjon Rett/Feil KNN]]*TeknologiOppgangNedgangUnik_Vader[[#This Row],[Return]]</f>
        <v>2.7557940137154339E-4</v>
      </c>
      <c r="D711">
        <f t="shared" si="23"/>
        <v>106.73889241890056</v>
      </c>
      <c r="E711" s="9">
        <v>43256</v>
      </c>
      <c r="F711">
        <f t="shared" si="22"/>
        <v>5.9299384677166946</v>
      </c>
      <c r="P711" s="12"/>
    </row>
    <row r="712" spans="1:16" x14ac:dyDescent="0.3">
      <c r="A712" s="2">
        <v>4.9604292246877837E-3</v>
      </c>
      <c r="B7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2" s="6">
        <f>TeknologiOppgangNedgangUnik_Vader[[#This Row],[Conviction KNN]]*TeknologiOppgangNedgangUnik_Vader[[#This Row],[Prediksjon Rett/Feil KNN]]*TeknologiOppgangNedgangUnik_Vader[[#This Row],[Return]]</f>
        <v>4.0891004276465018E-4</v>
      </c>
      <c r="D712">
        <f t="shared" si="23"/>
        <v>106.76830745897642</v>
      </c>
      <c r="E712" s="9">
        <v>43257</v>
      </c>
      <c r="F712">
        <f t="shared" si="22"/>
        <v>5.9315726366097978</v>
      </c>
      <c r="P712" s="12"/>
    </row>
    <row r="713" spans="1:16" x14ac:dyDescent="0.3">
      <c r="A713" s="2">
        <v>-7.3603807697637073E-3</v>
      </c>
      <c r="B7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3" s="5">
        <f>TeknologiOppgangNedgangUnik_Vader[[#This Row],[Conviction KNN]]*TeknologiOppgangNedgangUnik_Vader[[#This Row],[Prediksjon Rett/Feil KNN]]*TeknologiOppgangNedgangUnik_Vader[[#This Row],[Return]]</f>
        <v>9.842330117147051E-5</v>
      </c>
      <c r="D713">
        <f t="shared" si="23"/>
        <v>106.81196609214538</v>
      </c>
      <c r="E713" s="9">
        <v>43258</v>
      </c>
      <c r="F713">
        <f t="shared" si="22"/>
        <v>5.9339981162302955</v>
      </c>
      <c r="P713" s="12"/>
    </row>
    <row r="714" spans="1:16" x14ac:dyDescent="0.3">
      <c r="A714" s="2">
        <v>1.7716194210864703E-3</v>
      </c>
      <c r="B7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4" s="6">
        <f>TeknologiOppgangNedgangUnik_Vader[[#This Row],[Conviction KNN]]*TeknologiOppgangNedgangUnik_Vader[[#This Row],[Prediksjon Rett/Feil KNN]]*TeknologiOppgangNedgangUnik_Vader[[#This Row],[Return]]</f>
        <v>-7.2183262264338373E-4</v>
      </c>
      <c r="D714">
        <f t="shared" si="23"/>
        <v>106.82247887845278</v>
      </c>
      <c r="E714" s="9">
        <v>43259</v>
      </c>
      <c r="F714">
        <f t="shared" si="22"/>
        <v>5.93458215991404</v>
      </c>
      <c r="P714" s="12"/>
    </row>
    <row r="715" spans="1:16" x14ac:dyDescent="0.3">
      <c r="A715" s="2">
        <v>-1.2992987207580914E-2</v>
      </c>
      <c r="B7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5" s="5">
        <f>TeknologiOppgangNedgangUnik_Vader[[#This Row],[Conviction KNN]]*TeknologiOppgangNedgangUnik_Vader[[#This Row],[Prediksjon Rett/Feil KNN]]*TeknologiOppgangNedgangUnik_Vader[[#This Row],[Return]]</f>
        <v>2.3954692253275916E-4</v>
      </c>
      <c r="D715">
        <f t="shared" si="23"/>
        <v>106.74537092836668</v>
      </c>
      <c r="E715" s="9">
        <v>43260</v>
      </c>
      <c r="F715">
        <f t="shared" si="22"/>
        <v>5.930298384909257</v>
      </c>
      <c r="P715" s="12"/>
    </row>
    <row r="716" spans="1:16" x14ac:dyDescent="0.3">
      <c r="A716" s="2">
        <v>4.3118446055896674E-3</v>
      </c>
      <c r="B7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6" s="6">
        <f>TeknologiOppgangNedgangUnik_Vader[[#This Row],[Conviction KNN]]*TeknologiOppgangNedgangUnik_Vader[[#This Row],[Prediksjon Rett/Feil KNN]]*TeknologiOppgangNedgangUnik_Vader[[#This Row],[Return]]</f>
        <v>-1.7929589401902062E-4</v>
      </c>
      <c r="D716">
        <f t="shared" si="23"/>
        <v>106.77094145346719</v>
      </c>
      <c r="E716" s="9">
        <v>43261</v>
      </c>
      <c r="F716">
        <f t="shared" si="22"/>
        <v>5.9317189696370631</v>
      </c>
      <c r="P716" s="12"/>
    </row>
    <row r="717" spans="1:16" x14ac:dyDescent="0.3">
      <c r="A717" s="2">
        <v>-3.2273260923423729E-3</v>
      </c>
      <c r="B7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7" s="5">
        <f>TeknologiOppgangNedgangUnik_Vader[[#This Row],[Conviction KNN]]*TeknologiOppgangNedgangUnik_Vader[[#This Row],[Prediksjon Rett/Feil KNN]]*TeknologiOppgangNedgangUnik_Vader[[#This Row],[Return]]</f>
        <v>2.4588712261366576E-3</v>
      </c>
      <c r="D717">
        <f t="shared" si="23"/>
        <v>106.75179786206404</v>
      </c>
      <c r="E717" s="9">
        <v>43262</v>
      </c>
      <c r="F717">
        <f t="shared" si="22"/>
        <v>17.791966310343987</v>
      </c>
      <c r="P717" s="12"/>
    </row>
    <row r="718" spans="1:16" x14ac:dyDescent="0.3">
      <c r="A718" s="2">
        <v>1.4753227356819961E-2</v>
      </c>
      <c r="B7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8" s="6">
        <f>TeknologiOppgangNedgangUnik_Vader[[#This Row],[Conviction KNN]]*TeknologiOppgangNedgangUnik_Vader[[#This Row],[Prediksjon Rett/Feil KNN]]*TeknologiOppgangNedgangUnik_Vader[[#This Row],[Return]]</f>
        <v>-9.2624958515632756E-4</v>
      </c>
      <c r="D718">
        <f t="shared" si="23"/>
        <v>107.01428678616543</v>
      </c>
      <c r="E718" s="9">
        <v>43263</v>
      </c>
      <c r="F718">
        <f t="shared" si="22"/>
        <v>17.835714464360887</v>
      </c>
      <c r="P718" s="12"/>
    </row>
    <row r="719" spans="1:16" x14ac:dyDescent="0.3">
      <c r="A719" s="2">
        <v>5.5574975109379714E-3</v>
      </c>
      <c r="B7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9" s="5">
        <f>TeknologiOppgangNedgangUnik_Vader[[#This Row],[Conviction KNN]]*TeknologiOppgangNedgangUnik_Vader[[#This Row],[Prediksjon Rett/Feil KNN]]*TeknologiOppgangNedgangUnik_Vader[[#This Row],[Return]]</f>
        <v>-2.1073191558981462E-3</v>
      </c>
      <c r="D719">
        <f t="shared" si="23"/>
        <v>106.91516484742394</v>
      </c>
      <c r="E719" s="9">
        <v>43264</v>
      </c>
      <c r="F719">
        <f t="shared" si="22"/>
        <v>17.819194141237304</v>
      </c>
      <c r="P719" s="12"/>
    </row>
    <row r="720" spans="1:16" x14ac:dyDescent="0.3">
      <c r="A720" s="2">
        <v>1.264391493538889E-2</v>
      </c>
      <c r="B7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0" s="6">
        <f>TeknologiOppgangNedgangUnik_Vader[[#This Row],[Conviction KNN]]*TeknologiOppgangNedgangUnik_Vader[[#This Row],[Prediksjon Rett/Feil KNN]]*TeknologiOppgangNedgangUnik_Vader[[#This Row],[Return]]</f>
        <v>-1.4214437593840026E-3</v>
      </c>
      <c r="D720">
        <f t="shared" si="23"/>
        <v>106.68986047248495</v>
      </c>
      <c r="E720" s="9">
        <v>43265</v>
      </c>
      <c r="F720">
        <f t="shared" si="22"/>
        <v>17.781643412080808</v>
      </c>
      <c r="P720" s="12"/>
    </row>
    <row r="721" spans="1:16" x14ac:dyDescent="0.3">
      <c r="A721" s="2">
        <v>-8.5286625563040248E-3</v>
      </c>
      <c r="B7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1" s="5">
        <f>TeknologiOppgangNedgangUnik_Vader[[#This Row],[Conviction KNN]]*TeknologiOppgangNedgangUnik_Vader[[#This Row],[Prediksjon Rett/Feil KNN]]*TeknologiOppgangNedgangUnik_Vader[[#This Row],[Return]]</f>
        <v>3.3050777483427515E-4</v>
      </c>
      <c r="D721">
        <f t="shared" si="23"/>
        <v>106.53820683612679</v>
      </c>
      <c r="E721" s="9">
        <v>43266</v>
      </c>
      <c r="F721">
        <f t="shared" si="22"/>
        <v>5.9187892686737076</v>
      </c>
      <c r="P721" s="12"/>
    </row>
    <row r="722" spans="1:16" x14ac:dyDescent="0.3">
      <c r="A722" s="2">
        <v>5.9491399470169562E-3</v>
      </c>
      <c r="B7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2" s="6">
        <f>TeknologiOppgangNedgangUnik_Vader[[#This Row],[Conviction KNN]]*TeknologiOppgangNedgangUnik_Vader[[#This Row],[Prediksjon Rett/Feil KNN]]*TeknologiOppgangNedgangUnik_Vader[[#This Row],[Return]]</f>
        <v>-1.4019299630150855E-3</v>
      </c>
      <c r="D722">
        <f t="shared" si="23"/>
        <v>106.57341854180304</v>
      </c>
      <c r="E722" s="9">
        <v>43267</v>
      </c>
      <c r="F722">
        <f t="shared" si="22"/>
        <v>17.762236423633819</v>
      </c>
      <c r="P722" s="12"/>
    </row>
    <row r="723" spans="1:16" x14ac:dyDescent="0.3">
      <c r="A723" s="2">
        <v>-8.4115797780905215E-3</v>
      </c>
      <c r="B7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3" s="5">
        <f>TeknologiOppgangNedgangUnik_Vader[[#This Row],[Conviction KNN]]*TeknologiOppgangNedgangUnik_Vader[[#This Row],[Prediksjon Rett/Feil KNN]]*TeknologiOppgangNedgangUnik_Vader[[#This Row],[Return]]</f>
        <v>2.2649566677273333E-3</v>
      </c>
      <c r="D723">
        <f t="shared" si="23"/>
        <v>106.42401007308834</v>
      </c>
      <c r="E723" s="9">
        <v>43268</v>
      </c>
      <c r="F723">
        <f t="shared" si="22"/>
        <v>29.562225020302289</v>
      </c>
      <c r="P723" s="12"/>
    </row>
    <row r="724" spans="1:16" x14ac:dyDescent="0.3">
      <c r="A724" s="2">
        <v>-8.1538440038184078E-3</v>
      </c>
      <c r="B7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24" s="6">
        <f>TeknologiOppgangNedgangUnik_Vader[[#This Row],[Conviction KNN]]*TeknologiOppgangNedgangUnik_Vader[[#This Row],[Prediksjon Rett/Feil KNN]]*TeknologiOppgangNedgangUnik_Vader[[#This Row],[Return]]</f>
        <v>-2.9932675066737008E-3</v>
      </c>
      <c r="D724">
        <f t="shared" si="23"/>
        <v>106.66505584430966</v>
      </c>
      <c r="E724" s="9">
        <v>43269</v>
      </c>
      <c r="F724">
        <f t="shared" si="22"/>
        <v>41.480855050564827</v>
      </c>
      <c r="P724" s="12"/>
    </row>
    <row r="725" spans="1:16" x14ac:dyDescent="0.3">
      <c r="A725" s="2">
        <v>-7.6969735885895237E-3</v>
      </c>
      <c r="B7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5" s="5">
        <f>TeknologiOppgangNedgangUnik_Vader[[#This Row],[Conviction KNN]]*TeknologiOppgangNedgangUnik_Vader[[#This Row],[Prediksjon Rett/Feil KNN]]*TeknologiOppgangNedgangUnik_Vader[[#This Row],[Return]]</f>
        <v>-3.917155311765703E-3</v>
      </c>
      <c r="D725">
        <f t="shared" si="23"/>
        <v>106.34577879855335</v>
      </c>
      <c r="E725" s="9">
        <v>43270</v>
      </c>
      <c r="F725">
        <f t="shared" si="22"/>
        <v>29.540494110709236</v>
      </c>
      <c r="P725" s="12"/>
    </row>
    <row r="726" spans="1:16" x14ac:dyDescent="0.3">
      <c r="A726" s="2">
        <v>-1.4101759122356545E-2</v>
      </c>
      <c r="B7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6" s="6">
        <f>TeknologiOppgangNedgangUnik_Vader[[#This Row],[Conviction KNN]]*TeknologiOppgangNedgangUnik_Vader[[#This Row],[Prediksjon Rett/Feil KNN]]*TeknologiOppgangNedgangUnik_Vader[[#This Row],[Return]]</f>
        <v>-3.9208290518005338E-5</v>
      </c>
      <c r="D726">
        <f t="shared" si="23"/>
        <v>105.92920586624874</v>
      </c>
      <c r="E726" s="9">
        <v>43271</v>
      </c>
      <c r="F726">
        <f t="shared" si="22"/>
        <v>5.8849558814582599</v>
      </c>
      <c r="P726" s="12"/>
    </row>
    <row r="727" spans="1:16" x14ac:dyDescent="0.3">
      <c r="A727" s="2">
        <v>-7.0574922932409648E-4</v>
      </c>
      <c r="B7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7" s="5">
        <f>TeknologiOppgangNedgangUnik_Vader[[#This Row],[Conviction KNN]]*TeknologiOppgangNedgangUnik_Vader[[#This Row],[Prediksjon Rett/Feil KNN]]*TeknologiOppgangNedgangUnik_Vader[[#This Row],[Return]]</f>
        <v>2.8613646667358991E-3</v>
      </c>
      <c r="D727">
        <f t="shared" si="23"/>
        <v>105.92505256317079</v>
      </c>
      <c r="E727" s="9">
        <v>43272</v>
      </c>
      <c r="F727">
        <f t="shared" si="22"/>
        <v>29.42362571199186</v>
      </c>
      <c r="P727" s="12"/>
    </row>
    <row r="728" spans="1:16" x14ac:dyDescent="0.3">
      <c r="A728" s="2">
        <v>-1.0300912800249246E-2</v>
      </c>
      <c r="B7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8" s="6">
        <f>TeknologiOppgangNedgangUnik_Vader[[#This Row],[Conviction KNN]]*TeknologiOppgangNedgangUnik_Vader[[#This Row],[Prediksjon Rett/Feil KNN]]*TeknologiOppgangNedgangUnik_Vader[[#This Row],[Return]]</f>
        <v>-2.2215337202451029E-4</v>
      </c>
      <c r="D728">
        <f t="shared" si="23"/>
        <v>106.22814276589719</v>
      </c>
      <c r="E728" s="9">
        <v>43273</v>
      </c>
      <c r="F728">
        <f t="shared" si="22"/>
        <v>5.9015634869942852</v>
      </c>
      <c r="P728" s="12"/>
    </row>
    <row r="729" spans="1:16" x14ac:dyDescent="0.3">
      <c r="A729" s="2">
        <v>3.9987606964411873E-3</v>
      </c>
      <c r="B7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9" s="5">
        <f>TeknologiOppgangNedgangUnik_Vader[[#This Row],[Conviction KNN]]*TeknologiOppgangNedgangUnik_Vader[[#This Row],[Prediksjon Rett/Feil KNN]]*TeknologiOppgangNedgangUnik_Vader[[#This Row],[Return]]</f>
        <v>1.8105369642995659E-3</v>
      </c>
      <c r="D729">
        <f t="shared" si="23"/>
        <v>106.20454382577785</v>
      </c>
      <c r="E729" s="9">
        <v>43274</v>
      </c>
      <c r="F729">
        <f t="shared" si="22"/>
        <v>17.700757304296289</v>
      </c>
      <c r="P729" s="12"/>
    </row>
    <row r="730" spans="1:16" x14ac:dyDescent="0.3">
      <c r="A730" s="2">
        <v>1.0863221785797407E-2</v>
      </c>
      <c r="B7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0" s="6">
        <f>TeknologiOppgangNedgangUnik_Vader[[#This Row],[Conviction KNN]]*TeknologiOppgangNedgangUnik_Vader[[#This Row],[Prediksjon Rett/Feil KNN]]*TeknologiOppgangNedgangUnik_Vader[[#This Row],[Return]]</f>
        <v>-7.5820196019077651E-4</v>
      </c>
      <c r="D730">
        <f t="shared" si="23"/>
        <v>106.396831078151</v>
      </c>
      <c r="E730" s="9">
        <v>43275</v>
      </c>
      <c r="F730">
        <f t="shared" si="22"/>
        <v>5.9109350598972741</v>
      </c>
      <c r="P730" s="12"/>
    </row>
    <row r="731" spans="1:16" x14ac:dyDescent="0.3">
      <c r="A731" s="2">
        <v>-1.3647635283433985E-2</v>
      </c>
      <c r="B7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31" s="5">
        <f>TeknologiOppgangNedgangUnik_Vader[[#This Row],[Conviction KNN]]*TeknologiOppgangNedgangUnik_Vader[[#This Row],[Prediksjon Rett/Feil KNN]]*TeknologiOppgangNedgangUnik_Vader[[#This Row],[Return]]</f>
        <v>-7.3971206174218134E-3</v>
      </c>
      <c r="D731">
        <f t="shared" si="23"/>
        <v>106.31616079226946</v>
      </c>
      <c r="E731" s="9">
        <v>43276</v>
      </c>
      <c r="F731">
        <f t="shared" si="22"/>
        <v>29.532266886741489</v>
      </c>
      <c r="P731" s="12"/>
    </row>
    <row r="732" spans="1:16" x14ac:dyDescent="0.3">
      <c r="A732" s="2">
        <v>-2.6629634222718555E-2</v>
      </c>
      <c r="B7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2" s="6">
        <f>TeknologiOppgangNedgangUnik_Vader[[#This Row],[Conviction KNN]]*TeknologiOppgangNedgangUnik_Vader[[#This Row],[Prediksjon Rett/Feil KNN]]*TeknologiOppgangNedgangUnik_Vader[[#This Row],[Return]]</f>
        <v>6.9560572938896033E-4</v>
      </c>
      <c r="D732">
        <f t="shared" si="23"/>
        <v>105.52972732730782</v>
      </c>
      <c r="E732" s="9">
        <v>43277</v>
      </c>
      <c r="F732">
        <f t="shared" si="22"/>
        <v>5.8627626292948758</v>
      </c>
      <c r="P732" s="12"/>
    </row>
    <row r="733" spans="1:16" x14ac:dyDescent="0.3">
      <c r="A733" s="2">
        <v>-1.2520903129001292E-2</v>
      </c>
      <c r="B7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3" s="5">
        <f>TeknologiOppgangNedgangUnik_Vader[[#This Row],[Conviction KNN]]*TeknologiOppgangNedgangUnik_Vader[[#This Row],[Prediksjon Rett/Feil KNN]]*TeknologiOppgangNedgangUnik_Vader[[#This Row],[Return]]</f>
        <v>4.1986891361607293E-4</v>
      </c>
      <c r="D733">
        <f t="shared" si="23"/>
        <v>105.60313441025755</v>
      </c>
      <c r="E733" s="9">
        <v>43278</v>
      </c>
      <c r="F733">
        <f t="shared" si="22"/>
        <v>5.8668408005698609</v>
      </c>
      <c r="P733" s="12"/>
    </row>
    <row r="734" spans="1:16" x14ac:dyDescent="0.3">
      <c r="A734" s="2">
        <v>7.557640445089317E-3</v>
      </c>
      <c r="B7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4" s="6">
        <f>TeknologiOppgangNedgangUnik_Vader[[#This Row],[Conviction KNN]]*TeknologiOppgangNedgangUnik_Vader[[#This Row],[Prediksjon Rett/Feil KNN]]*TeknologiOppgangNedgangUnik_Vader[[#This Row],[Return]]</f>
        <v>-4.1838307441107131E-4</v>
      </c>
      <c r="D734">
        <f t="shared" si="23"/>
        <v>105.64747388357684</v>
      </c>
      <c r="E734" s="9">
        <v>43279</v>
      </c>
      <c r="F734">
        <f t="shared" si="22"/>
        <v>5.8693041046431542</v>
      </c>
      <c r="P734" s="12"/>
    </row>
    <row r="735" spans="1:16" x14ac:dyDescent="0.3">
      <c r="A735" s="2">
        <v>7.5308953393992874E-3</v>
      </c>
      <c r="B7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5" s="5">
        <f>TeknologiOppgangNedgangUnik_Vader[[#This Row],[Conviction KNN]]*TeknologiOppgangNedgangUnik_Vader[[#This Row],[Prediksjon Rett/Feil KNN]]*TeknologiOppgangNedgangUnik_Vader[[#This Row],[Return]]</f>
        <v>4.5033325634855995E-5</v>
      </c>
      <c r="D735">
        <f t="shared" si="23"/>
        <v>105.60327276864966</v>
      </c>
      <c r="E735" s="9">
        <v>43280</v>
      </c>
      <c r="F735">
        <f t="shared" si="22"/>
        <v>5.8668484871472</v>
      </c>
      <c r="P735" s="12"/>
    </row>
    <row r="736" spans="1:16" x14ac:dyDescent="0.3">
      <c r="A736" s="2">
        <v>-8.1059986142740831E-4</v>
      </c>
      <c r="B7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36" s="6">
        <f>TeknologiOppgangNedgangUnik_Vader[[#This Row],[Conviction KNN]]*TeknologiOppgangNedgangUnik_Vader[[#This Row],[Prediksjon Rett/Feil KNN]]*TeknologiOppgangNedgangUnik_Vader[[#This Row],[Return]]</f>
        <v>-1.3957705580335336E-3</v>
      </c>
      <c r="D736">
        <f t="shared" si="23"/>
        <v>105.60802843522036</v>
      </c>
      <c r="E736" s="9">
        <v>43281</v>
      </c>
      <c r="F736">
        <f t="shared" si="22"/>
        <v>17.601338072536709</v>
      </c>
      <c r="P736" s="12"/>
    </row>
    <row r="737" spans="1:16" x14ac:dyDescent="0.3">
      <c r="A737" s="2">
        <v>-8.3746233482012104E-3</v>
      </c>
      <c r="B7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7" s="5">
        <f>TeknologiOppgangNedgangUnik_Vader[[#This Row],[Conviction KNN]]*TeknologiOppgangNedgangUnik_Vader[[#This Row],[Prediksjon Rett/Feil KNN]]*TeknologiOppgangNedgangUnik_Vader[[#This Row],[Return]]</f>
        <v>-1.2082719724756314E-3</v>
      </c>
      <c r="D737">
        <f t="shared" si="23"/>
        <v>105.46062385843851</v>
      </c>
      <c r="E737" s="9">
        <v>43282</v>
      </c>
      <c r="F737">
        <f t="shared" si="22"/>
        <v>5.8589235476910249</v>
      </c>
      <c r="P737" s="12"/>
    </row>
    <row r="738" spans="1:16" x14ac:dyDescent="0.3">
      <c r="A738" s="2">
        <v>-2.1748895504561376E-2</v>
      </c>
      <c r="B7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38" s="6">
        <f>TeknologiOppgangNedgangUnik_Vader[[#This Row],[Conviction KNN]]*TeknologiOppgangNedgangUnik_Vader[[#This Row],[Prediksjon Rett/Feil KNN]]*TeknologiOppgangNedgangUnik_Vader[[#This Row],[Return]]</f>
        <v>3.5051052854969261E-3</v>
      </c>
      <c r="D738">
        <f t="shared" si="23"/>
        <v>105.33319874243057</v>
      </c>
      <c r="E738" s="9">
        <v>43283</v>
      </c>
      <c r="F738">
        <f t="shared" si="22"/>
        <v>29.259221872897353</v>
      </c>
      <c r="P738" s="12"/>
    </row>
    <row r="739" spans="1:16" x14ac:dyDescent="0.3">
      <c r="A739" s="2">
        <v>-1.2618379027788946E-2</v>
      </c>
      <c r="B7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9" s="5">
        <f>TeknologiOppgangNedgangUnik_Vader[[#This Row],[Conviction KNN]]*TeknologiOppgangNedgangUnik_Vader[[#This Row],[Prediksjon Rett/Feil KNN]]*TeknologiOppgangNedgangUnik_Vader[[#This Row],[Return]]</f>
        <v>9.5948873219964346E-4</v>
      </c>
      <c r="D739">
        <f t="shared" si="23"/>
        <v>105.70240269408096</v>
      </c>
      <c r="E739" s="9">
        <v>43284</v>
      </c>
      <c r="F739">
        <f t="shared" si="22"/>
        <v>5.8723557052267168</v>
      </c>
      <c r="P739" s="12"/>
    </row>
    <row r="740" spans="1:16" x14ac:dyDescent="0.3">
      <c r="A740" s="2">
        <v>1.7270797179593591E-2</v>
      </c>
      <c r="B7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40" s="6">
        <f>TeknologiOppgangNedgangUnik_Vader[[#This Row],[Conviction KNN]]*TeknologiOppgangNedgangUnik_Vader[[#This Row],[Prediksjon Rett/Feil KNN]]*TeknologiOppgangNedgangUnik_Vader[[#This Row],[Return]]</f>
        <v>9.1507264599048231E-4</v>
      </c>
      <c r="D740">
        <f t="shared" si="23"/>
        <v>105.80382295843236</v>
      </c>
      <c r="E740" s="9">
        <v>43285</v>
      </c>
      <c r="F740">
        <f t="shared" si="22"/>
        <v>29.389950821786741</v>
      </c>
      <c r="P740" s="12"/>
    </row>
    <row r="741" spans="1:16" x14ac:dyDescent="0.3">
      <c r="A741" s="2">
        <v>3.2942615255657395E-3</v>
      </c>
      <c r="B7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1" s="5">
        <f>TeknologiOppgangNedgangUnik_Vader[[#This Row],[Conviction KNN]]*TeknologiOppgangNedgangUnik_Vader[[#This Row],[Prediksjon Rett/Feil KNN]]*TeknologiOppgangNedgangUnik_Vader[[#This Row],[Return]]</f>
        <v>6.5234393301513195E-4</v>
      </c>
      <c r="D741">
        <f t="shared" si="23"/>
        <v>105.90064114266285</v>
      </c>
      <c r="E741" s="9">
        <v>43286</v>
      </c>
      <c r="F741">
        <f t="shared" si="22"/>
        <v>5.8833689523701551</v>
      </c>
      <c r="P741" s="12"/>
    </row>
    <row r="742" spans="1:16" x14ac:dyDescent="0.3">
      <c r="A742" s="2">
        <v>1.1742190794272382E-2</v>
      </c>
      <c r="B7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2" s="6">
        <f>TeknologiOppgangNedgangUnik_Vader[[#This Row],[Conviction KNN]]*TeknologiOppgangNedgangUnik_Vader[[#This Row],[Prediksjon Rett/Feil KNN]]*TeknologiOppgangNedgangUnik_Vader[[#This Row],[Return]]</f>
        <v>-1.7731979260393834E-3</v>
      </c>
      <c r="D742">
        <f t="shared" si="23"/>
        <v>105.96972478341468</v>
      </c>
      <c r="E742" s="9">
        <v>43287</v>
      </c>
      <c r="F742">
        <f t="shared" si="22"/>
        <v>17.661620797235759</v>
      </c>
      <c r="P742" s="12"/>
    </row>
    <row r="743" spans="1:16" x14ac:dyDescent="0.3">
      <c r="A743" s="2">
        <v>1.0639187556236312E-2</v>
      </c>
      <c r="B7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3" s="5">
        <f>TeknologiOppgangNedgangUnik_Vader[[#This Row],[Conviction KNN]]*TeknologiOppgangNedgangUnik_Vader[[#This Row],[Prediksjon Rett/Feil KNN]]*TeknologiOppgangNedgangUnik_Vader[[#This Row],[Return]]</f>
        <v>-7.1776858380967652E-4</v>
      </c>
      <c r="D743">
        <f t="shared" si="23"/>
        <v>105.78181948720577</v>
      </c>
      <c r="E743" s="9">
        <v>43288</v>
      </c>
      <c r="F743">
        <f t="shared" si="22"/>
        <v>17.630303247867609</v>
      </c>
      <c r="P743" s="12"/>
    </row>
    <row r="744" spans="1:16" x14ac:dyDescent="0.3">
      <c r="A744" s="2">
        <v>-4.3066115028580635E-3</v>
      </c>
      <c r="B7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4" s="6">
        <f>TeknologiOppgangNedgangUnik_Vader[[#This Row],[Conviction KNN]]*TeknologiOppgangNedgangUnik_Vader[[#This Row],[Prediksjon Rett/Feil KNN]]*TeknologiOppgangNedgangUnik_Vader[[#This Row],[Return]]</f>
        <v>-7.1864723985893888E-5</v>
      </c>
      <c r="D744">
        <f t="shared" si="23"/>
        <v>105.70589262043963</v>
      </c>
      <c r="E744" s="9">
        <v>43289</v>
      </c>
      <c r="F744">
        <f t="shared" si="22"/>
        <v>5.8725495900244207</v>
      </c>
      <c r="P744" s="12"/>
    </row>
    <row r="745" spans="1:16" x14ac:dyDescent="0.3">
      <c r="A745" s="2">
        <v>1.2935650317460908E-3</v>
      </c>
      <c r="B7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45" s="5">
        <f>TeknologiOppgangNedgangUnik_Vader[[#This Row],[Conviction KNN]]*TeknologiOppgangNedgangUnik_Vader[[#This Row],[Prediksjon Rett/Feil KNN]]*TeknologiOppgangNedgangUnik_Vader[[#This Row],[Return]]</f>
        <v>2.0713440786465252E-3</v>
      </c>
      <c r="D745">
        <f t="shared" si="23"/>
        <v>105.69829609564277</v>
      </c>
      <c r="E745" s="9">
        <v>43290</v>
      </c>
      <c r="F745">
        <f t="shared" si="22"/>
        <v>29.360637804345188</v>
      </c>
      <c r="P745" s="12"/>
    </row>
    <row r="746" spans="1:16" x14ac:dyDescent="0.3">
      <c r="A746" s="2">
        <v>-7.4568386831274985E-3</v>
      </c>
      <c r="B7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6" s="6">
        <f>TeknologiOppgangNedgangUnik_Vader[[#This Row],[Conviction KNN]]*TeknologiOppgangNedgangUnik_Vader[[#This Row],[Prediksjon Rett/Feil KNN]]*TeknologiOppgangNedgangUnik_Vader[[#This Row],[Return]]</f>
        <v>3.6081154620982444E-4</v>
      </c>
      <c r="D746">
        <f t="shared" si="23"/>
        <v>105.91723363538351</v>
      </c>
      <c r="E746" s="9">
        <v>43291</v>
      </c>
      <c r="F746">
        <f t="shared" si="22"/>
        <v>5.8842907575213026</v>
      </c>
      <c r="P746" s="12"/>
    </row>
    <row r="747" spans="1:16" x14ac:dyDescent="0.3">
      <c r="A747" s="2">
        <v>6.494607831776843E-3</v>
      </c>
      <c r="B7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7" s="5">
        <f>TeknologiOppgangNedgangUnik_Vader[[#This Row],[Conviction KNN]]*TeknologiOppgangNedgangUnik_Vader[[#This Row],[Prediksjon Rett/Feil KNN]]*TeknologiOppgangNedgangUnik_Vader[[#This Row],[Return]]</f>
        <v>-1.8690418043673673E-4</v>
      </c>
      <c r="D747">
        <f t="shared" si="23"/>
        <v>105.95544979622176</v>
      </c>
      <c r="E747" s="9">
        <v>43292</v>
      </c>
      <c r="F747">
        <f t="shared" si="22"/>
        <v>5.8864138775678718</v>
      </c>
      <c r="P747" s="12"/>
    </row>
    <row r="748" spans="1:16" x14ac:dyDescent="0.3">
      <c r="A748" s="2">
        <v>3.3642752478612631E-3</v>
      </c>
      <c r="B7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8" s="6">
        <f>TeknologiOppgangNedgangUnik_Vader[[#This Row],[Conviction KNN]]*TeknologiOppgangNedgangUnik_Vader[[#This Row],[Prediksjon Rett/Feil KNN]]*TeknologiOppgangNedgangUnik_Vader[[#This Row],[Return]]</f>
        <v>1.7400988376139746E-4</v>
      </c>
      <c r="D748">
        <f t="shared" si="23"/>
        <v>105.93564627971479</v>
      </c>
      <c r="E748" s="9">
        <v>43293</v>
      </c>
      <c r="F748">
        <f t="shared" si="22"/>
        <v>17.655941046619112</v>
      </c>
      <c r="P748" s="12"/>
    </row>
    <row r="749" spans="1:16" x14ac:dyDescent="0.3">
      <c r="A749" s="2">
        <v>-1.0440593025683859E-3</v>
      </c>
      <c r="B7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9" s="5">
        <f>TeknologiOppgangNedgangUnik_Vader[[#This Row],[Conviction KNN]]*TeknologiOppgangNedgangUnik_Vader[[#This Row],[Prediksjon Rett/Feil KNN]]*TeknologiOppgangNedgangUnik_Vader[[#This Row],[Return]]</f>
        <v>-6.8394480589690679E-5</v>
      </c>
      <c r="D749">
        <f t="shared" si="23"/>
        <v>105.95408012921011</v>
      </c>
      <c r="E749" s="9">
        <v>43294</v>
      </c>
      <c r="F749">
        <f t="shared" si="22"/>
        <v>5.8863377849561145</v>
      </c>
      <c r="P749" s="12"/>
    </row>
    <row r="750" spans="1:16" x14ac:dyDescent="0.3">
      <c r="A750" s="2">
        <v>-1.2311006506144329E-3</v>
      </c>
      <c r="B7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0" s="6">
        <f>TeknologiOppgangNedgangUnik_Vader[[#This Row],[Conviction KNN]]*TeknologiOppgangNedgangUnik_Vader[[#This Row],[Prediksjon Rett/Feil KNN]]*TeknologiOppgangNedgangUnik_Vader[[#This Row],[Return]]</f>
        <v>3.5900543263194944E-4</v>
      </c>
      <c r="D750">
        <f t="shared" si="23"/>
        <v>105.94683345493331</v>
      </c>
      <c r="E750" s="9">
        <v>43295</v>
      </c>
      <c r="F750">
        <f t="shared" si="22"/>
        <v>5.8859351919407361</v>
      </c>
      <c r="P750" s="12"/>
    </row>
    <row r="751" spans="1:16" x14ac:dyDescent="0.3">
      <c r="A751" s="2">
        <v>-6.4620977873750939E-3</v>
      </c>
      <c r="B7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1" s="5">
        <f>TeknologiOppgangNedgangUnik_Vader[[#This Row],[Conviction KNN]]*TeknologiOppgangNedgangUnik_Vader[[#This Row],[Prediksjon Rett/Feil KNN]]*TeknologiOppgangNedgangUnik_Vader[[#This Row],[Return]]</f>
        <v>-9.643119362166529E-5</v>
      </c>
      <c r="D751">
        <f t="shared" si="23"/>
        <v>105.98486894371379</v>
      </c>
      <c r="E751" s="9">
        <v>43296</v>
      </c>
      <c r="F751">
        <f t="shared" si="22"/>
        <v>5.888048274650763</v>
      </c>
      <c r="P751" s="12"/>
    </row>
    <row r="752" spans="1:16" x14ac:dyDescent="0.3">
      <c r="A752" s="2">
        <v>-1.7357614851899762E-3</v>
      </c>
      <c r="B7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2" s="6">
        <f>TeknologiOppgangNedgangUnik_Vader[[#This Row],[Conviction KNN]]*TeknologiOppgangNedgangUnik_Vader[[#This Row],[Prediksjon Rett/Feil KNN]]*TeknologiOppgangNedgangUnik_Vader[[#This Row],[Return]]</f>
        <v>1.500830449305938E-4</v>
      </c>
      <c r="D752">
        <f t="shared" si="23"/>
        <v>105.97464869629572</v>
      </c>
      <c r="E752" s="9">
        <v>43297</v>
      </c>
      <c r="F752">
        <f t="shared" si="22"/>
        <v>5.8874804831275362</v>
      </c>
      <c r="P752" s="12"/>
    </row>
    <row r="753" spans="1:16" x14ac:dyDescent="0.3">
      <c r="A753" s="2">
        <v>-2.7014948087506897E-3</v>
      </c>
      <c r="B7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3" s="5">
        <f>TeknologiOppgangNedgangUnik_Vader[[#This Row],[Conviction KNN]]*TeknologiOppgangNedgangUnik_Vader[[#This Row],[Prediksjon Rett/Feil KNN]]*TeknologiOppgangNedgangUnik_Vader[[#This Row],[Return]]</f>
        <v>1.2626834161312997E-4</v>
      </c>
      <c r="D753">
        <f t="shared" si="23"/>
        <v>105.9905536942575</v>
      </c>
      <c r="E753" s="9">
        <v>43298</v>
      </c>
      <c r="F753">
        <f t="shared" si="22"/>
        <v>5.8883640941254134</v>
      </c>
      <c r="P753" s="12"/>
    </row>
    <row r="754" spans="1:16" x14ac:dyDescent="0.3">
      <c r="A754" s="2">
        <v>2.272830149036341E-3</v>
      </c>
      <c r="B7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4" s="6">
        <f>TeknologiOppgangNedgangUnik_Vader[[#This Row],[Conviction KNN]]*TeknologiOppgangNedgangUnik_Vader[[#This Row],[Prediksjon Rett/Feil KNN]]*TeknologiOppgangNedgangUnik_Vader[[#This Row],[Return]]</f>
        <v>1.8267509473640243E-3</v>
      </c>
      <c r="D754">
        <f t="shared" si="23"/>
        <v>106.00393694569914</v>
      </c>
      <c r="E754" s="9">
        <v>43299</v>
      </c>
      <c r="F754">
        <f t="shared" si="22"/>
        <v>17.667322824283172</v>
      </c>
      <c r="P754" s="12"/>
    </row>
    <row r="755" spans="1:16" x14ac:dyDescent="0.3">
      <c r="A755" s="2">
        <v>-1.0960505684184158E-2</v>
      </c>
      <c r="B7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5" s="5">
        <f>TeknologiOppgangNedgangUnik_Vader[[#This Row],[Conviction KNN]]*TeknologiOppgangNedgangUnik_Vader[[#This Row],[Prediksjon Rett/Feil KNN]]*TeknologiOppgangNedgangUnik_Vader[[#This Row],[Return]]</f>
        <v>1.0774940286624216E-3</v>
      </c>
      <c r="D755">
        <f t="shared" si="23"/>
        <v>106.19757973793901</v>
      </c>
      <c r="E755" s="9">
        <v>43300</v>
      </c>
      <c r="F755">
        <f t="shared" si="22"/>
        <v>17.699596622989816</v>
      </c>
      <c r="P755" s="12"/>
    </row>
    <row r="756" spans="1:16" x14ac:dyDescent="0.3">
      <c r="A756" s="2">
        <v>6.4649641719745363E-3</v>
      </c>
      <c r="B7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6" s="6">
        <f>TeknologiOppgangNedgangUnik_Vader[[#This Row],[Conviction KNN]]*TeknologiOppgangNedgangUnik_Vader[[#This Row],[Prediksjon Rett/Feil KNN]]*TeknologiOppgangNedgangUnik_Vader[[#This Row],[Return]]</f>
        <v>5.8045169583974858E-5</v>
      </c>
      <c r="D756">
        <f t="shared" si="23"/>
        <v>106.31200699596504</v>
      </c>
      <c r="E756" s="9">
        <v>43301</v>
      </c>
      <c r="F756">
        <f t="shared" si="22"/>
        <v>5.9062226108869433</v>
      </c>
      <c r="P756" s="12"/>
    </row>
    <row r="757" spans="1:16" x14ac:dyDescent="0.3">
      <c r="A757" s="2">
        <v>1.044813052511548E-3</v>
      </c>
      <c r="B7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7" s="5">
        <f>TeknologiOppgangNedgangUnik_Vader[[#This Row],[Conviction KNN]]*TeknologiOppgangNedgangUnik_Vader[[#This Row],[Prediksjon Rett/Feil KNN]]*TeknologiOppgangNedgangUnik_Vader[[#This Row],[Return]]</f>
        <v>5.8593798115944094E-4</v>
      </c>
      <c r="D757">
        <f t="shared" si="23"/>
        <v>106.31817789443993</v>
      </c>
      <c r="E757" s="9">
        <v>43302</v>
      </c>
      <c r="F757">
        <f t="shared" si="22"/>
        <v>5.9065654385799924</v>
      </c>
      <c r="P757" s="12"/>
    </row>
    <row r="758" spans="1:16" x14ac:dyDescent="0.3">
      <c r="A758" s="2">
        <v>-1.0546883660869942E-2</v>
      </c>
      <c r="B7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58" s="6">
        <f>TeknologiOppgangNedgangUnik_Vader[[#This Row],[Conviction KNN]]*TeknologiOppgangNedgangUnik_Vader[[#This Row],[Prediksjon Rett/Feil KNN]]*TeknologiOppgangNedgangUnik_Vader[[#This Row],[Return]]</f>
        <v>8.133591876836909E-4</v>
      </c>
      <c r="D758">
        <f t="shared" si="23"/>
        <v>106.38047375295595</v>
      </c>
      <c r="E758" s="9">
        <v>43303</v>
      </c>
      <c r="F758">
        <f t="shared" si="22"/>
        <v>29.55013159804329</v>
      </c>
      <c r="P758" s="12"/>
    </row>
    <row r="759" spans="1:16" x14ac:dyDescent="0.3">
      <c r="A759" s="2">
        <v>-2.9280930756612898E-3</v>
      </c>
      <c r="B7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9" s="5">
        <f>TeknologiOppgangNedgangUnik_Vader[[#This Row],[Conviction KNN]]*TeknologiOppgangNedgangUnik_Vader[[#This Row],[Prediksjon Rett/Feil KNN]]*TeknologiOppgangNedgangUnik_Vader[[#This Row],[Return]]</f>
        <v>2.8494186688477977E-3</v>
      </c>
      <c r="D759">
        <f t="shared" si="23"/>
        <v>106.46699928867307</v>
      </c>
      <c r="E759" s="9">
        <v>43304</v>
      </c>
      <c r="F759">
        <f t="shared" si="22"/>
        <v>17.744499881445492</v>
      </c>
      <c r="P759" s="12"/>
    </row>
    <row r="760" spans="1:16" x14ac:dyDescent="0.3">
      <c r="A760" s="2">
        <v>1.7096512013086804E-2</v>
      </c>
      <c r="B7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60" s="6">
        <f>TeknologiOppgangNedgangUnik_Vader[[#This Row],[Conviction KNN]]*TeknologiOppgangNedgangUnik_Vader[[#This Row],[Prediksjon Rett/Feil KNN]]*TeknologiOppgangNedgangUnik_Vader[[#This Row],[Return]]</f>
        <v>3.8547699948793318E-3</v>
      </c>
      <c r="D760">
        <f t="shared" si="23"/>
        <v>106.77036834406242</v>
      </c>
      <c r="E760" s="9">
        <v>43305</v>
      </c>
      <c r="F760">
        <f t="shared" si="22"/>
        <v>41.521809911579787</v>
      </c>
      <c r="P760" s="12"/>
    </row>
    <row r="761" spans="1:16" x14ac:dyDescent="0.3">
      <c r="A761" s="2">
        <v>-9.9122657011182919E-3</v>
      </c>
      <c r="B7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1" s="5">
        <f>TeknologiOppgangNedgangUnik_Vader[[#This Row],[Conviction KNN]]*TeknologiOppgangNedgangUnik_Vader[[#This Row],[Prediksjon Rett/Feil KNN]]*TeknologiOppgangNedgangUnik_Vader[[#This Row],[Return]]</f>
        <v>-3.2411578916217206E-3</v>
      </c>
      <c r="D761">
        <f t="shared" si="23"/>
        <v>107.18194355629733</v>
      </c>
      <c r="E761" s="9">
        <v>43306</v>
      </c>
      <c r="F761">
        <f t="shared" si="22"/>
        <v>17.863657259382869</v>
      </c>
      <c r="P761" s="12"/>
    </row>
    <row r="762" spans="1:16" x14ac:dyDescent="0.3">
      <c r="A762" s="2">
        <v>-1.9446947349730345E-2</v>
      </c>
      <c r="B7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2" s="6">
        <f>TeknologiOppgangNedgangUnik_Vader[[#This Row],[Conviction KNN]]*TeknologiOppgangNedgangUnik_Vader[[#This Row],[Prediksjon Rett/Feil KNN]]*TeknologiOppgangNedgangUnik_Vader[[#This Row],[Return]]</f>
        <v>-9.0423801638280182E-4</v>
      </c>
      <c r="D762">
        <f t="shared" si="23"/>
        <v>106.83454995410048</v>
      </c>
      <c r="E762" s="9">
        <v>43307</v>
      </c>
      <c r="F762">
        <f t="shared" si="22"/>
        <v>17.805758325683396</v>
      </c>
      <c r="P762" s="12"/>
    </row>
    <row r="763" spans="1:16" x14ac:dyDescent="0.3">
      <c r="A763" s="2">
        <v>5.4254280982968164E-3</v>
      </c>
      <c r="B7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63" s="5">
        <f>TeknologiOppgangNedgangUnik_Vader[[#This Row],[Conviction KNN]]*TeknologiOppgangNedgangUnik_Vader[[#This Row],[Prediksjon Rett/Feil KNN]]*TeknologiOppgangNedgangUnik_Vader[[#This Row],[Return]]</f>
        <v>-1.367129086167091E-3</v>
      </c>
      <c r="D763">
        <f t="shared" si="23"/>
        <v>106.73794609256883</v>
      </c>
      <c r="E763" s="9">
        <v>43308</v>
      </c>
      <c r="F763">
        <f t="shared" si="22"/>
        <v>29.64942947015798</v>
      </c>
      <c r="P763" s="12"/>
    </row>
    <row r="764" spans="1:16" x14ac:dyDescent="0.3">
      <c r="A764" s="2">
        <v>4.9216647102015322E-3</v>
      </c>
      <c r="B7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4" s="6">
        <f>TeknologiOppgangNedgangUnik_Vader[[#This Row],[Conviction KNN]]*TeknologiOppgangNedgangUnik_Vader[[#This Row],[Prediksjon Rett/Feil KNN]]*TeknologiOppgangNedgangUnik_Vader[[#This Row],[Return]]</f>
        <v>4.8033287817380145E-4</v>
      </c>
      <c r="D764">
        <f t="shared" si="23"/>
        <v>106.59202154186795</v>
      </c>
      <c r="E764" s="9">
        <v>43309</v>
      </c>
      <c r="F764">
        <f t="shared" si="22"/>
        <v>17.765336923644639</v>
      </c>
      <c r="P764" s="12"/>
    </row>
    <row r="765" spans="1:16" x14ac:dyDescent="0.3">
      <c r="A765" s="2">
        <v>-2.8819972690428118E-3</v>
      </c>
      <c r="B7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5" s="5">
        <f>TeknologiOppgangNedgangUnik_Vader[[#This Row],[Conviction KNN]]*TeknologiOppgangNedgangUnik_Vader[[#This Row],[Prediksjon Rett/Feil KNN]]*TeknologiOppgangNedgangUnik_Vader[[#This Row],[Return]]</f>
        <v>-1.4619653403793818E-3</v>
      </c>
      <c r="D765">
        <f t="shared" si="23"/>
        <v>106.64322119436552</v>
      </c>
      <c r="E765" s="9">
        <v>43310</v>
      </c>
      <c r="F765">
        <f t="shared" si="22"/>
        <v>17.773870199060902</v>
      </c>
      <c r="P765" s="12"/>
    </row>
    <row r="766" spans="1:16" x14ac:dyDescent="0.3">
      <c r="A766" s="2">
        <v>8.7717920422762993E-3</v>
      </c>
      <c r="B7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6" s="6">
        <f>TeknologiOppgangNedgangUnik_Vader[[#This Row],[Conviction KNN]]*TeknologiOppgangNedgangUnik_Vader[[#This Row],[Prediksjon Rett/Feil KNN]]*TeknologiOppgangNedgangUnik_Vader[[#This Row],[Return]]</f>
        <v>-8.3151960554552688E-4</v>
      </c>
      <c r="D766">
        <f t="shared" si="23"/>
        <v>106.48731250119295</v>
      </c>
      <c r="E766" s="9">
        <v>43311</v>
      </c>
      <c r="F766">
        <f t="shared" si="22"/>
        <v>5.9159618056218273</v>
      </c>
      <c r="P766" s="12"/>
    </row>
    <row r="767" spans="1:16" x14ac:dyDescent="0.3">
      <c r="A767" s="2">
        <v>1.4967352899819491E-2</v>
      </c>
      <c r="B7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7" s="5">
        <f>TeknologiOppgangNedgangUnik_Vader[[#This Row],[Conviction KNN]]*TeknologiOppgangNedgangUnik_Vader[[#This Row],[Prediksjon Rett/Feil KNN]]*TeknologiOppgangNedgangUnik_Vader[[#This Row],[Return]]</f>
        <v>-2.2113215328824643E-3</v>
      </c>
      <c r="D767">
        <f t="shared" si="23"/>
        <v>106.39876621310636</v>
      </c>
      <c r="E767" s="9">
        <v>43312</v>
      </c>
      <c r="F767">
        <f t="shared" si="22"/>
        <v>5.9110425673947944</v>
      </c>
      <c r="P767" s="12"/>
    </row>
    <row r="768" spans="1:16" x14ac:dyDescent="0.3">
      <c r="A768" s="2">
        <v>-3.9803787591884382E-2</v>
      </c>
      <c r="B7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8" s="6">
        <f>TeknologiOppgangNedgangUnik_Vader[[#This Row],[Conviction KNN]]*TeknologiOppgangNedgangUnik_Vader[[#This Row],[Prediksjon Rett/Feil KNN]]*TeknologiOppgangNedgangUnik_Vader[[#This Row],[Return]]</f>
        <v>2.9490960164662834E-4</v>
      </c>
      <c r="D768">
        <f t="shared" si="23"/>
        <v>106.16348433030718</v>
      </c>
      <c r="E768" s="9">
        <v>43313</v>
      </c>
      <c r="F768">
        <f t="shared" si="22"/>
        <v>5.8979713516837293</v>
      </c>
      <c r="P768" s="12"/>
    </row>
    <row r="769" spans="1:16" x14ac:dyDescent="0.3">
      <c r="A769" s="2">
        <v>5.3083728296393134E-3</v>
      </c>
      <c r="B7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9" s="5">
        <f>TeknologiOppgangNedgangUnik_Vader[[#This Row],[Conviction KNN]]*TeknologiOppgangNedgangUnik_Vader[[#This Row],[Prediksjon Rett/Feil KNN]]*TeknologiOppgangNedgangUnik_Vader[[#This Row],[Return]]</f>
        <v>-8.2686103219154015E-4</v>
      </c>
      <c r="D769">
        <f t="shared" si="23"/>
        <v>106.19479296118045</v>
      </c>
      <c r="E769" s="9">
        <v>43314</v>
      </c>
      <c r="F769">
        <f t="shared" si="22"/>
        <v>17.699132160196722</v>
      </c>
      <c r="P769" s="12"/>
    </row>
    <row r="770" spans="1:16" x14ac:dyDescent="0.3">
      <c r="A770" s="2">
        <v>4.9611661931492461E-3</v>
      </c>
      <c r="B7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70" s="6">
        <f>TeknologiOppgangNedgangUnik_Vader[[#This Row],[Conviction KNN]]*TeknologiOppgangNedgangUnik_Vader[[#This Row],[Prediksjon Rett/Feil KNN]]*TeknologiOppgangNedgangUnik_Vader[[#This Row],[Return]]</f>
        <v>-2.7545456534367222E-4</v>
      </c>
      <c r="D770">
        <f t="shared" si="23"/>
        <v>106.10698462505921</v>
      </c>
      <c r="E770" s="9">
        <v>43315</v>
      </c>
      <c r="F770">
        <f t="shared" si="22"/>
        <v>29.474162395849753</v>
      </c>
      <c r="P770" s="12"/>
    </row>
    <row r="771" spans="1:16" x14ac:dyDescent="0.3">
      <c r="A771" s="2">
        <v>-9.91636435237221E-4</v>
      </c>
      <c r="B7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1" s="5">
        <f>TeknologiOppgangNedgangUnik_Vader[[#This Row],[Conviction KNN]]*TeknologiOppgangNedgangUnik_Vader[[#This Row],[Prediksjon Rett/Feil KNN]]*TeknologiOppgangNedgangUnik_Vader[[#This Row],[Return]]</f>
        <v>-6.7598325278646918E-4</v>
      </c>
      <c r="D771">
        <f t="shared" si="23"/>
        <v>106.07775697172939</v>
      </c>
      <c r="E771" s="9">
        <v>43316</v>
      </c>
      <c r="F771">
        <f t="shared" si="22"/>
        <v>17.679626161954879</v>
      </c>
      <c r="P771" s="12"/>
    </row>
    <row r="772" spans="1:16" x14ac:dyDescent="0.3">
      <c r="A772" s="2">
        <v>-4.0558995167188196E-3</v>
      </c>
      <c r="B7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2" s="6">
        <f>TeknologiOppgangNedgangUnik_Vader[[#This Row],[Conviction KNN]]*TeknologiOppgangNedgangUnik_Vader[[#This Row],[Prediksjon Rett/Feil KNN]]*TeknologiOppgangNedgangUnik_Vader[[#This Row],[Return]]</f>
        <v>-3.9449961468413973E-5</v>
      </c>
      <c r="D772">
        <f t="shared" si="23"/>
        <v>106.00605018452335</v>
      </c>
      <c r="E772" s="9">
        <v>43317</v>
      </c>
      <c r="F772">
        <f t="shared" ref="F772:F835" si="24">B772*D772</f>
        <v>17.667675030753873</v>
      </c>
      <c r="P772" s="12"/>
    </row>
    <row r="773" spans="1:16" x14ac:dyDescent="0.3">
      <c r="A773" s="2">
        <v>-2.366997688104841E-4</v>
      </c>
      <c r="B7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73" s="5">
        <f>TeknologiOppgangNedgangUnik_Vader[[#This Row],[Conviction KNN]]*TeknologiOppgangNedgangUnik_Vader[[#This Row],[Prediksjon Rett/Feil KNN]]*TeknologiOppgangNedgangUnik_Vader[[#This Row],[Return]]</f>
        <v>3.4040048002491247E-3</v>
      </c>
      <c r="D773">
        <f t="shared" ref="D773:D836" si="25">D772+(D772*C772)</f>
        <v>106.00186824992815</v>
      </c>
      <c r="E773" s="9">
        <v>43318</v>
      </c>
      <c r="F773">
        <f t="shared" si="24"/>
        <v>29.444963402757793</v>
      </c>
      <c r="P773" s="12"/>
    </row>
    <row r="774" spans="1:16" x14ac:dyDescent="0.3">
      <c r="A774" s="2">
        <v>1.2254417280896861E-2</v>
      </c>
      <c r="B7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4" s="6">
        <f>TeknologiOppgangNedgangUnik_Vader[[#This Row],[Conviction KNN]]*TeknologiOppgangNedgangUnik_Vader[[#This Row],[Prediksjon Rett/Feil KNN]]*TeknologiOppgangNedgangUnik_Vader[[#This Row],[Return]]</f>
        <v>7.3488220167496539E-6</v>
      </c>
      <c r="D774">
        <f t="shared" si="25"/>
        <v>106.36269911828629</v>
      </c>
      <c r="E774" s="9">
        <v>43319</v>
      </c>
      <c r="F774">
        <f t="shared" si="24"/>
        <v>5.9090388399047908</v>
      </c>
      <c r="P774" s="12"/>
    </row>
    <row r="775" spans="1:16" x14ac:dyDescent="0.3">
      <c r="A775" s="2">
        <v>-1.3227879630149384E-4</v>
      </c>
      <c r="B7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5" s="5">
        <f>TeknologiOppgangNedgangUnik_Vader[[#This Row],[Conviction KNN]]*TeknologiOppgangNedgangUnik_Vader[[#This Row],[Prediksjon Rett/Feil KNN]]*TeknologiOppgangNedgangUnik_Vader[[#This Row],[Return]]</f>
        <v>5.5035356724468943E-4</v>
      </c>
      <c r="D775">
        <f t="shared" si="25"/>
        <v>106.36348075883133</v>
      </c>
      <c r="E775" s="9">
        <v>43320</v>
      </c>
      <c r="F775">
        <f t="shared" si="24"/>
        <v>5.9090822643795153</v>
      </c>
      <c r="P775" s="12"/>
    </row>
    <row r="776" spans="1:16" x14ac:dyDescent="0.3">
      <c r="A776" s="2">
        <v>9.9063642104044152E-3</v>
      </c>
      <c r="B7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6" s="6">
        <f>TeknologiOppgangNedgangUnik_Vader[[#This Row],[Conviction KNN]]*TeknologiOppgangNedgangUnik_Vader[[#This Row],[Prediksjon Rett/Feil KNN]]*TeknologiOppgangNedgangUnik_Vader[[#This Row],[Return]]</f>
        <v>3.5927547529362726E-4</v>
      </c>
      <c r="D776">
        <f t="shared" si="25"/>
        <v>106.42201827989152</v>
      </c>
      <c r="E776" s="9">
        <v>43321</v>
      </c>
      <c r="F776">
        <f t="shared" si="24"/>
        <v>17.737003046648567</v>
      </c>
      <c r="P776" s="12"/>
    </row>
    <row r="777" spans="1:16" x14ac:dyDescent="0.3">
      <c r="A777" s="2">
        <v>-2.1556528517617658E-3</v>
      </c>
      <c r="B7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7" s="5">
        <f>TeknologiOppgangNedgangUnik_Vader[[#This Row],[Conviction KNN]]*TeknologiOppgangNedgangUnik_Vader[[#This Row],[Prediksjon Rett/Feil KNN]]*TeknologiOppgangNedgangUnik_Vader[[#This Row],[Return]]</f>
        <v>1.1779138889134431E-4</v>
      </c>
      <c r="D777">
        <f t="shared" si="25"/>
        <v>106.46025310109073</v>
      </c>
      <c r="E777" s="9">
        <v>43322</v>
      </c>
      <c r="F777">
        <f t="shared" si="24"/>
        <v>5.9144585056161487</v>
      </c>
      <c r="P777" s="12"/>
    </row>
    <row r="778" spans="1:16" x14ac:dyDescent="0.3">
      <c r="A778" s="2">
        <v>-2.1202450000441988E-3</v>
      </c>
      <c r="B7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8" s="6">
        <f>TeknologiOppgangNedgangUnik_Vader[[#This Row],[Conviction KNN]]*TeknologiOppgangNedgangUnik_Vader[[#This Row],[Prediksjon Rett/Feil KNN]]*TeknologiOppgangNedgangUnik_Vader[[#This Row],[Return]]</f>
        <v>1.6064486535466817E-3</v>
      </c>
      <c r="D778">
        <f t="shared" si="25"/>
        <v>106.47279320216524</v>
      </c>
      <c r="E778" s="9">
        <v>43323</v>
      </c>
      <c r="F778">
        <f t="shared" si="24"/>
        <v>17.745465533694187</v>
      </c>
      <c r="P778" s="12"/>
    </row>
    <row r="779" spans="1:16" x14ac:dyDescent="0.3">
      <c r="A779" s="2">
        <v>-9.6386919212801004E-3</v>
      </c>
      <c r="B7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9" s="5">
        <f>TeknologiOppgangNedgangUnik_Vader[[#This Row],[Conviction KNN]]*TeknologiOppgangNedgangUnik_Vader[[#This Row],[Prediksjon Rett/Feil KNN]]*TeknologiOppgangNedgangUnik_Vader[[#This Row],[Return]]</f>
        <v>-4.9680640360282914E-4</v>
      </c>
      <c r="D779">
        <f t="shared" si="25"/>
        <v>106.64383627744421</v>
      </c>
      <c r="E779" s="9">
        <v>43324</v>
      </c>
      <c r="F779">
        <f t="shared" si="24"/>
        <v>5.9246575709691198</v>
      </c>
      <c r="P779" s="12"/>
    </row>
    <row r="780" spans="1:16" x14ac:dyDescent="0.3">
      <c r="A780" s="2">
        <v>8.9425152648509292E-3</v>
      </c>
      <c r="B7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0" s="6">
        <f>TeknologiOppgangNedgangUnik_Vader[[#This Row],[Conviction KNN]]*TeknologiOppgangNedgangUnik_Vader[[#This Row],[Prediksjon Rett/Feil KNN]]*TeknologiOppgangNedgangUnik_Vader[[#This Row],[Return]]</f>
        <v>-3.4579203726888789E-5</v>
      </c>
      <c r="D780">
        <f t="shared" si="25"/>
        <v>106.59085493667681</v>
      </c>
      <c r="E780" s="9">
        <v>43325</v>
      </c>
      <c r="F780">
        <f t="shared" si="24"/>
        <v>5.9217141631487085</v>
      </c>
      <c r="P780" s="12"/>
    </row>
    <row r="781" spans="1:16" x14ac:dyDescent="0.3">
      <c r="A781" s="2">
        <v>6.2242566708399852E-4</v>
      </c>
      <c r="B7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1" s="5">
        <f>TeknologiOppgangNedgangUnik_Vader[[#This Row],[Conviction KNN]]*TeknologiOppgangNedgangUnik_Vader[[#This Row],[Prediksjon Rett/Feil KNN]]*TeknologiOppgangNedgangUnik_Vader[[#This Row],[Return]]</f>
        <v>8.0307771629579419E-4</v>
      </c>
      <c r="D781">
        <f t="shared" si="25"/>
        <v>106.58716910978853</v>
      </c>
      <c r="E781" s="9">
        <v>43326</v>
      </c>
      <c r="F781">
        <f t="shared" si="24"/>
        <v>5.9215093949882487</v>
      </c>
      <c r="P781" s="12"/>
    </row>
    <row r="782" spans="1:16" x14ac:dyDescent="0.3">
      <c r="A782" s="2">
        <v>-1.4455398893324303E-2</v>
      </c>
      <c r="B7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2" s="6">
        <f>TeknologiOppgangNedgangUnik_Vader[[#This Row],[Conviction KNN]]*TeknologiOppgangNedgangUnik_Vader[[#This Row],[Prediksjon Rett/Feil KNN]]*TeknologiOppgangNedgangUnik_Vader[[#This Row],[Return]]</f>
        <v>-1.1415774952258436E-3</v>
      </c>
      <c r="D782">
        <f t="shared" si="25"/>
        <v>106.67276689014365</v>
      </c>
      <c r="E782" s="9">
        <v>43327</v>
      </c>
      <c r="F782">
        <f t="shared" si="24"/>
        <v>17.778794481690589</v>
      </c>
      <c r="P782" s="12"/>
    </row>
    <row r="783" spans="1:16" x14ac:dyDescent="0.3">
      <c r="A783" s="2">
        <v>-6.8494649713550688E-3</v>
      </c>
      <c r="B7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3" s="5">
        <f>TeknologiOppgangNedgangUnik_Vader[[#This Row],[Conviction KNN]]*TeknologiOppgangNedgangUnik_Vader[[#This Row],[Prediksjon Rett/Feil KNN]]*TeknologiOppgangNedgangUnik_Vader[[#This Row],[Return]]</f>
        <v>-7.8591135843333881E-4</v>
      </c>
      <c r="D783">
        <f t="shared" si="25"/>
        <v>106.55099166010839</v>
      </c>
      <c r="E783" s="9">
        <v>43328</v>
      </c>
      <c r="F783">
        <f t="shared" si="24"/>
        <v>5.919499536672685</v>
      </c>
      <c r="P783" s="12"/>
    </row>
    <row r="784" spans="1:16" x14ac:dyDescent="0.3">
      <c r="A784" s="2">
        <v>1.4146404451800107E-2</v>
      </c>
      <c r="B7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4" s="6">
        <f>TeknologiOppgangNedgangUnik_Vader[[#This Row],[Conviction KNN]]*TeknologiOppgangNedgangUnik_Vader[[#This Row],[Prediksjon Rett/Feil KNN]]*TeknologiOppgangNedgangUnik_Vader[[#This Row],[Return]]</f>
        <v>5.0033217576867595E-5</v>
      </c>
      <c r="D784">
        <f t="shared" si="25"/>
        <v>106.46725202551038</v>
      </c>
      <c r="E784" s="9">
        <v>43329</v>
      </c>
      <c r="F784">
        <f t="shared" si="24"/>
        <v>5.914847334750573</v>
      </c>
      <c r="P784" s="12"/>
    </row>
    <row r="785" spans="1:16" x14ac:dyDescent="0.3">
      <c r="A785" s="2">
        <v>9.0059791638361715E-4</v>
      </c>
      <c r="B7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5" s="5">
        <f>TeknologiOppgangNedgangUnik_Vader[[#This Row],[Conviction KNN]]*TeknologiOppgangNedgangUnik_Vader[[#This Row],[Prediksjon Rett/Feil KNN]]*TeknologiOppgangNedgangUnik_Vader[[#This Row],[Return]]</f>
        <v>2.6176352447487182E-4</v>
      </c>
      <c r="D785">
        <f t="shared" si="25"/>
        <v>106.47257892469578</v>
      </c>
      <c r="E785" s="9">
        <v>43330</v>
      </c>
      <c r="F785">
        <f t="shared" si="24"/>
        <v>5.9151432735942064</v>
      </c>
      <c r="P785" s="12"/>
    </row>
    <row r="786" spans="1:16" x14ac:dyDescent="0.3">
      <c r="A786" s="2">
        <v>-4.7117434405476956E-3</v>
      </c>
      <c r="B7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6" s="6">
        <f>TeknologiOppgangNedgangUnik_Vader[[#This Row],[Conviction KNN]]*TeknologiOppgangNedgangUnik_Vader[[#This Row],[Prediksjon Rett/Feil KNN]]*TeknologiOppgangNedgangUnik_Vader[[#This Row],[Return]]</f>
        <v>-1.643199618651534E-4</v>
      </c>
      <c r="D786">
        <f t="shared" si="25"/>
        <v>106.50044956221504</v>
      </c>
      <c r="E786" s="9">
        <v>43331</v>
      </c>
      <c r="F786">
        <f t="shared" si="24"/>
        <v>17.750074927035822</v>
      </c>
      <c r="P786" s="12"/>
    </row>
    <row r="787" spans="1:16" x14ac:dyDescent="0.3">
      <c r="A787" s="2">
        <v>9.8591977119092148E-4</v>
      </c>
      <c r="B7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7" s="5">
        <f>TeknologiOppgangNedgangUnik_Vader[[#This Row],[Conviction KNN]]*TeknologiOppgangNedgangUnik_Vader[[#This Row],[Prediksjon Rett/Feil KNN]]*TeknologiOppgangNedgangUnik_Vader[[#This Row],[Return]]</f>
        <v>-3.1629651665395284E-4</v>
      </c>
      <c r="D787">
        <f t="shared" si="25"/>
        <v>106.48294941240435</v>
      </c>
      <c r="E787" s="9">
        <v>43332</v>
      </c>
      <c r="F787">
        <f t="shared" si="24"/>
        <v>5.9157194118002385</v>
      </c>
      <c r="P787" s="12"/>
    </row>
    <row r="788" spans="1:16" x14ac:dyDescent="0.3">
      <c r="A788" s="2">
        <v>-5.6933372997711547E-3</v>
      </c>
      <c r="B7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8" s="6">
        <f>TeknologiOppgangNedgangUnik_Vader[[#This Row],[Conviction KNN]]*TeknologiOppgangNedgangUnik_Vader[[#This Row],[Prediksjon Rett/Feil KNN]]*TeknologiOppgangNedgangUnik_Vader[[#This Row],[Return]]</f>
        <v>9.1971202314223839E-4</v>
      </c>
      <c r="D788">
        <f t="shared" si="25"/>
        <v>106.44926922642217</v>
      </c>
      <c r="E788" s="9">
        <v>43333</v>
      </c>
      <c r="F788">
        <f t="shared" si="24"/>
        <v>17.741544871070342</v>
      </c>
      <c r="P788" s="12"/>
    </row>
    <row r="789" spans="1:16" x14ac:dyDescent="0.3">
      <c r="A789" s="2">
        <v>5.518272138853436E-3</v>
      </c>
      <c r="B7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9" s="5">
        <f>TeknologiOppgangNedgangUnik_Vader[[#This Row],[Conviction KNN]]*TeknologiOppgangNedgangUnik_Vader[[#This Row],[Prediksjon Rett/Feil KNN]]*TeknologiOppgangNedgangUnik_Vader[[#This Row],[Return]]</f>
        <v>1.6480344817715708E-4</v>
      </c>
      <c r="D789">
        <f t="shared" si="25"/>
        <v>106.54717189918442</v>
      </c>
      <c r="E789" s="9">
        <v>43334</v>
      </c>
      <c r="F789">
        <f t="shared" si="24"/>
        <v>5.9192873277324649</v>
      </c>
      <c r="P789" s="12"/>
    </row>
    <row r="790" spans="1:16" x14ac:dyDescent="0.3">
      <c r="A790" s="2">
        <v>2.9664620671888292E-3</v>
      </c>
      <c r="B7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0" s="6">
        <f>TeknologiOppgangNedgangUnik_Vader[[#This Row],[Conviction KNN]]*TeknologiOppgangNedgangUnik_Vader[[#This Row],[Prediksjon Rett/Feil KNN]]*TeknologiOppgangNedgangUnik_Vader[[#This Row],[Return]]</f>
        <v>4.2837819389832316E-4</v>
      </c>
      <c r="D790">
        <f t="shared" si="25"/>
        <v>106.56473124050693</v>
      </c>
      <c r="E790" s="9">
        <v>43335</v>
      </c>
      <c r="F790">
        <f t="shared" si="24"/>
        <v>5.9202628466948264</v>
      </c>
      <c r="P790" s="12"/>
    </row>
    <row r="791" spans="1:16" x14ac:dyDescent="0.3">
      <c r="A791" s="2">
        <v>7.7108074901698215E-3</v>
      </c>
      <c r="B7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91" s="5">
        <f>TeknologiOppgangNedgangUnik_Vader[[#This Row],[Conviction KNN]]*TeknologiOppgangNedgangUnik_Vader[[#This Row],[Prediksjon Rett/Feil KNN]]*TeknologiOppgangNedgangUnik_Vader[[#This Row],[Return]]</f>
        <v>-3.1296709649244175E-3</v>
      </c>
      <c r="D791">
        <f t="shared" si="25"/>
        <v>106.610381247609</v>
      </c>
      <c r="E791" s="9">
        <v>43336</v>
      </c>
      <c r="F791">
        <f t="shared" si="24"/>
        <v>29.613994791002472</v>
      </c>
      <c r="P791" s="12"/>
    </row>
    <row r="792" spans="1:16" x14ac:dyDescent="0.3">
      <c r="A792" s="2">
        <v>-1.1266815473727914E-2</v>
      </c>
      <c r="B7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2" s="6">
        <f>TeknologiOppgangNedgangUnik_Vader[[#This Row],[Conviction KNN]]*TeknologiOppgangNedgangUnik_Vader[[#This Row],[Prediksjon Rett/Feil KNN]]*TeknologiOppgangNedgangUnik_Vader[[#This Row],[Return]]</f>
        <v>-6.1107001318842552E-4</v>
      </c>
      <c r="D792">
        <f t="shared" si="25"/>
        <v>106.27672583285883</v>
      </c>
      <c r="E792" s="9">
        <v>43337</v>
      </c>
      <c r="F792">
        <f t="shared" si="24"/>
        <v>17.712787638809786</v>
      </c>
      <c r="P792" s="12"/>
    </row>
    <row r="793" spans="1:16" x14ac:dyDescent="0.3">
      <c r="A793" s="2">
        <v>3.6664200791305568E-3</v>
      </c>
      <c r="B7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3" s="5">
        <f>TeknologiOppgangNedgangUnik_Vader[[#This Row],[Conviction KNN]]*TeknologiOppgangNedgangUnik_Vader[[#This Row],[Prediksjon Rett/Feil KNN]]*TeknologiOppgangNedgangUnik_Vader[[#This Row],[Return]]</f>
        <v>1.3454871092931193E-3</v>
      </c>
      <c r="D793">
        <f t="shared" si="25"/>
        <v>106.21178331260252</v>
      </c>
      <c r="E793" s="9">
        <v>43338</v>
      </c>
      <c r="F793">
        <f t="shared" si="24"/>
        <v>5.9006546284779144</v>
      </c>
      <c r="P793" s="12"/>
    </row>
    <row r="794" spans="1:16" x14ac:dyDescent="0.3">
      <c r="A794" s="2">
        <v>2.4218767967276161E-2</v>
      </c>
      <c r="B7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4" s="6">
        <f>TeknologiOppgangNedgangUnik_Vader[[#This Row],[Conviction KNN]]*TeknologiOppgangNedgangUnik_Vader[[#This Row],[Prediksjon Rett/Feil KNN]]*TeknologiOppgangNedgangUnik_Vader[[#This Row],[Return]]</f>
        <v>-3.4471150500938982E-4</v>
      </c>
      <c r="D794">
        <f t="shared" si="25"/>
        <v>106.35468989790466</v>
      </c>
      <c r="E794" s="9">
        <v>43339</v>
      </c>
      <c r="F794">
        <f t="shared" si="24"/>
        <v>5.9085938832169225</v>
      </c>
      <c r="P794" s="12"/>
    </row>
    <row r="795" spans="1:16" x14ac:dyDescent="0.3">
      <c r="A795" s="2">
        <v>6.2048070901690204E-3</v>
      </c>
      <c r="B7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5" s="5">
        <f>TeknologiOppgangNedgangUnik_Vader[[#This Row],[Conviction KNN]]*TeknologiOppgangNedgangUnik_Vader[[#This Row],[Prediksjon Rett/Feil KNN]]*TeknologiOppgangNedgangUnik_Vader[[#This Row],[Return]]</f>
        <v>-4.1253178800198614E-4</v>
      </c>
      <c r="D795">
        <f t="shared" si="25"/>
        <v>106.31802821268515</v>
      </c>
      <c r="E795" s="9">
        <v>43340</v>
      </c>
      <c r="F795">
        <f t="shared" si="24"/>
        <v>5.9065571229269498</v>
      </c>
      <c r="P795" s="12"/>
    </row>
    <row r="796" spans="1:16" x14ac:dyDescent="0.3">
      <c r="A796" s="2">
        <v>7.4255721840357546E-3</v>
      </c>
      <c r="B7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6" s="6">
        <f>TeknologiOppgangNedgangUnik_Vader[[#This Row],[Conviction KNN]]*TeknologiOppgangNedgangUnik_Vader[[#This Row],[Prediksjon Rett/Feil KNN]]*TeknologiOppgangNedgangUnik_Vader[[#This Row],[Return]]</f>
        <v>6.9694653236978567E-4</v>
      </c>
      <c r="D796">
        <f t="shared" si="25"/>
        <v>106.27416864640972</v>
      </c>
      <c r="E796" s="9">
        <v>43341</v>
      </c>
      <c r="F796">
        <f t="shared" si="24"/>
        <v>17.712361441068268</v>
      </c>
      <c r="P796" s="12"/>
    </row>
    <row r="797" spans="1:16" x14ac:dyDescent="0.3">
      <c r="A797" s="2">
        <v>-4.1816791942187181E-3</v>
      </c>
      <c r="B7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7" s="5">
        <f>TeknologiOppgangNedgangUnik_Vader[[#This Row],[Conviction KNN]]*TeknologiOppgangNedgangUnik_Vader[[#This Row],[Prediksjon Rett/Feil KNN]]*TeknologiOppgangNedgangUnik_Vader[[#This Row],[Return]]</f>
        <v>-7.5973408372516432E-6</v>
      </c>
      <c r="D797">
        <f t="shared" si="25"/>
        <v>106.34823605972832</v>
      </c>
      <c r="E797" s="9">
        <v>43342</v>
      </c>
      <c r="F797">
        <f t="shared" si="24"/>
        <v>17.724706009954701</v>
      </c>
      <c r="P797" s="12"/>
    </row>
    <row r="798" spans="1:16" x14ac:dyDescent="0.3">
      <c r="A798" s="2">
        <v>4.5584045023509907E-5</v>
      </c>
      <c r="B7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8" s="6">
        <f>TeknologiOppgangNedgangUnik_Vader[[#This Row],[Conviction KNN]]*TeknologiOppgangNedgangUnik_Vader[[#This Row],[Prediksjon Rett/Feil KNN]]*TeknologiOppgangNedgangUnik_Vader[[#This Row],[Return]]</f>
        <v>-4.5044419447568858E-4</v>
      </c>
      <c r="D798">
        <f t="shared" si="25"/>
        <v>106.34742809593153</v>
      </c>
      <c r="E798" s="9">
        <v>43343</v>
      </c>
      <c r="F798">
        <f t="shared" si="24"/>
        <v>5.9081904497739712</v>
      </c>
      <c r="P798" s="12"/>
    </row>
    <row r="799" spans="1:16" x14ac:dyDescent="0.3">
      <c r="A799" s="2">
        <v>-8.1079955005623986E-3</v>
      </c>
      <c r="B7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9" s="5">
        <f>TeknologiOppgangNedgangUnik_Vader[[#This Row],[Conviction KNN]]*TeknologiOppgangNedgangUnik_Vader[[#This Row],[Prediksjon Rett/Feil KNN]]*TeknologiOppgangNedgangUnik_Vader[[#This Row],[Return]]</f>
        <v>-6.1964998240393511E-4</v>
      </c>
      <c r="D799">
        <f t="shared" si="25"/>
        <v>106.29952451434831</v>
      </c>
      <c r="E799" s="9">
        <v>43344</v>
      </c>
      <c r="F799">
        <f t="shared" si="24"/>
        <v>17.716587419058033</v>
      </c>
      <c r="P799" s="12"/>
    </row>
    <row r="800" spans="1:16" x14ac:dyDescent="0.3">
      <c r="A800" s="2">
        <v>-3.7178998944236144E-3</v>
      </c>
      <c r="B8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0" s="6">
        <f>TeknologiOppgangNedgangUnik_Vader[[#This Row],[Conviction KNN]]*TeknologiOppgangNedgangUnik_Vader[[#This Row],[Prediksjon Rett/Feil KNN]]*TeknologiOppgangNedgangUnik_Vader[[#This Row],[Return]]</f>
        <v>-6.770177564476591E-4</v>
      </c>
      <c r="D800">
        <f t="shared" si="25"/>
        <v>106.23365601585344</v>
      </c>
      <c r="E800" s="9">
        <v>43345</v>
      </c>
      <c r="F800">
        <f t="shared" si="24"/>
        <v>5.9018697786585212</v>
      </c>
      <c r="P800" s="12"/>
    </row>
    <row r="801" spans="1:16" x14ac:dyDescent="0.3">
      <c r="A801" s="2">
        <v>-1.2186319616057871E-2</v>
      </c>
      <c r="B8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1" s="5">
        <f>TeknologiOppgangNedgangUnik_Vader[[#This Row],[Conviction KNN]]*TeknologiOppgangNedgangUnik_Vader[[#This Row],[Prediksjon Rett/Feil KNN]]*TeknologiOppgangNedgangUnik_Vader[[#This Row],[Return]]</f>
        <v>4.3893383644214549E-4</v>
      </c>
      <c r="D801">
        <f t="shared" si="25"/>
        <v>106.16173394439835</v>
      </c>
      <c r="E801" s="9">
        <v>43346</v>
      </c>
      <c r="F801">
        <f t="shared" si="24"/>
        <v>5.8978741080221271</v>
      </c>
      <c r="P801" s="12"/>
    </row>
    <row r="802" spans="1:16" x14ac:dyDescent="0.3">
      <c r="A802" s="2">
        <v>7.9008090559586231E-3</v>
      </c>
      <c r="B8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2" s="6">
        <f>TeknologiOppgangNedgangUnik_Vader[[#This Row],[Conviction KNN]]*TeknologiOppgangNedgangUnik_Vader[[#This Row],[Prediksjon Rett/Feil KNN]]*TeknologiOppgangNedgangUnik_Vader[[#This Row],[Return]]</f>
        <v>-1.9306484105288887E-3</v>
      </c>
      <c r="D802">
        <f t="shared" si="25"/>
        <v>106.20833192156192</v>
      </c>
      <c r="E802" s="9">
        <v>43347</v>
      </c>
      <c r="F802">
        <f t="shared" si="24"/>
        <v>17.701388653593636</v>
      </c>
      <c r="P802" s="12"/>
    </row>
    <row r="803" spans="1:16" x14ac:dyDescent="0.3">
      <c r="A803" s="2">
        <v>-1.1583890463173345E-2</v>
      </c>
      <c r="B8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3" s="5">
        <f>TeknologiOppgangNedgangUnik_Vader[[#This Row],[Conviction KNN]]*TeknologiOppgangNedgangUnik_Vader[[#This Row],[Prediksjon Rett/Feil KNN]]*TeknologiOppgangNedgangUnik_Vader[[#This Row],[Return]]</f>
        <v>1.3532327269202438E-3</v>
      </c>
      <c r="D803">
        <f t="shared" si="25"/>
        <v>106.00328097435263</v>
      </c>
      <c r="E803" s="9">
        <v>43348</v>
      </c>
      <c r="F803">
        <f t="shared" si="24"/>
        <v>17.66721349572542</v>
      </c>
      <c r="P803" s="12"/>
    </row>
    <row r="804" spans="1:16" x14ac:dyDescent="0.3">
      <c r="A804" s="2">
        <v>-8.1193963615214717E-3</v>
      </c>
      <c r="B8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4" s="6">
        <f>TeknologiOppgangNedgangUnik_Vader[[#This Row],[Conviction KNN]]*TeknologiOppgangNedgangUnik_Vader[[#This Row],[Prediksjon Rett/Feil KNN]]*TeknologiOppgangNedgangUnik_Vader[[#This Row],[Return]]</f>
        <v>-4.6609598311885185E-5</v>
      </c>
      <c r="D804">
        <f t="shared" si="25"/>
        <v>106.14672808332806</v>
      </c>
      <c r="E804" s="9">
        <v>43349</v>
      </c>
      <c r="F804">
        <f t="shared" si="24"/>
        <v>5.8970404490737778</v>
      </c>
      <c r="P804" s="12"/>
    </row>
    <row r="805" spans="1:16" x14ac:dyDescent="0.3">
      <c r="A805" s="2">
        <v>-8.3897276961393378E-4</v>
      </c>
      <c r="B8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5" s="5">
        <f>TeknologiOppgangNedgangUnik_Vader[[#This Row],[Conviction KNN]]*TeknologiOppgangNedgangUnik_Vader[[#This Row],[Prediksjon Rett/Feil KNN]]*TeknologiOppgangNedgangUnik_Vader[[#This Row],[Return]]</f>
        <v>-1.3247648716385431E-4</v>
      </c>
      <c r="D805">
        <f t="shared" si="25"/>
        <v>106.14178062696998</v>
      </c>
      <c r="E805" s="9">
        <v>43350</v>
      </c>
      <c r="F805">
        <f t="shared" si="24"/>
        <v>17.690296771161645</v>
      </c>
      <c r="P805" s="12"/>
    </row>
    <row r="806" spans="1:16" x14ac:dyDescent="0.3">
      <c r="A806" s="2">
        <v>-7.9485892298312673E-4</v>
      </c>
      <c r="B8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6" s="6">
        <f>TeknologiOppgangNedgangUnik_Vader[[#This Row],[Conviction KNN]]*TeknologiOppgangNedgangUnik_Vader[[#This Row],[Prediksjon Rett/Feil KNN]]*TeknologiOppgangNedgangUnik_Vader[[#This Row],[Return]]</f>
        <v>5.0419602072082127E-4</v>
      </c>
      <c r="D806">
        <f t="shared" si="25"/>
        <v>106.1277193367312</v>
      </c>
      <c r="E806" s="9">
        <v>43351</v>
      </c>
      <c r="F806">
        <f t="shared" si="24"/>
        <v>17.687953222788515</v>
      </c>
      <c r="P806" s="12"/>
    </row>
    <row r="807" spans="1:16" x14ac:dyDescent="0.3">
      <c r="A807" s="2">
        <v>-3.0251761243249306E-3</v>
      </c>
      <c r="B8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7" s="5">
        <f>TeknologiOppgangNedgangUnik_Vader[[#This Row],[Conviction KNN]]*TeknologiOppgangNedgangUnik_Vader[[#This Row],[Prediksjon Rett/Feil KNN]]*TeknologiOppgangNedgangUnik_Vader[[#This Row],[Return]]</f>
        <v>1.0951351862774608E-3</v>
      </c>
      <c r="D807">
        <f t="shared" si="25"/>
        <v>106.18122851050896</v>
      </c>
      <c r="E807" s="9">
        <v>43352</v>
      </c>
      <c r="F807">
        <f t="shared" si="24"/>
        <v>17.696871418418141</v>
      </c>
      <c r="P807" s="12"/>
    </row>
    <row r="808" spans="1:16" x14ac:dyDescent="0.3">
      <c r="A808" s="2">
        <v>-6.5708111176647713E-3</v>
      </c>
      <c r="B8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8" s="6">
        <f>TeknologiOppgangNedgangUnik_Vader[[#This Row],[Conviction KNN]]*TeknologiOppgangNedgangUnik_Vader[[#This Row],[Prediksjon Rett/Feil KNN]]*TeknologiOppgangNedgangUnik_Vader[[#This Row],[Return]]</f>
        <v>-6.7169641277740888E-4</v>
      </c>
      <c r="D808">
        <f t="shared" si="25"/>
        <v>106.29751130997299</v>
      </c>
      <c r="E808" s="9">
        <v>43353</v>
      </c>
      <c r="F808">
        <f t="shared" si="24"/>
        <v>17.716251884995479</v>
      </c>
      <c r="P808" s="12"/>
    </row>
    <row r="809" spans="1:16" x14ac:dyDescent="0.3">
      <c r="A809" s="2">
        <v>4.0301784766644576E-3</v>
      </c>
      <c r="B8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9" s="5">
        <f>TeknologiOppgangNedgangUnik_Vader[[#This Row],[Conviction KNN]]*TeknologiOppgangNedgangUnik_Vader[[#This Row],[Prediksjon Rett/Feil KNN]]*TeknologiOppgangNedgangUnik_Vader[[#This Row],[Return]]</f>
        <v>2.2244739376863255E-4</v>
      </c>
      <c r="D809">
        <f t="shared" si="25"/>
        <v>106.22611165293891</v>
      </c>
      <c r="E809" s="9">
        <v>43354</v>
      </c>
      <c r="F809">
        <f t="shared" si="24"/>
        <v>5.9014506473854915</v>
      </c>
      <c r="P809" s="12"/>
    </row>
    <row r="810" spans="1:16" x14ac:dyDescent="0.3">
      <c r="A810" s="2">
        <v>-4.0040530878353879E-3</v>
      </c>
      <c r="B8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0" s="6">
        <f>TeknologiOppgangNedgangUnik_Vader[[#This Row],[Conviction KNN]]*TeknologiOppgangNedgangUnik_Vader[[#This Row],[Prediksjon Rett/Feil KNN]]*TeknologiOppgangNedgangUnik_Vader[[#This Row],[Return]]</f>
        <v>8.8930012998740353E-4</v>
      </c>
      <c r="D810">
        <f t="shared" si="25"/>
        <v>106.24974137462628</v>
      </c>
      <c r="E810" s="9">
        <v>43355</v>
      </c>
      <c r="F810">
        <f t="shared" si="24"/>
        <v>5.902763409701457</v>
      </c>
      <c r="P810" s="12"/>
    </row>
    <row r="811" spans="1:16" x14ac:dyDescent="0.3">
      <c r="A811" s="2">
        <v>1.6007402339773272E-2</v>
      </c>
      <c r="B8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1" s="5">
        <f>TeknologiOppgangNedgangUnik_Vader[[#This Row],[Conviction KNN]]*TeknologiOppgangNedgangUnik_Vader[[#This Row],[Prediksjon Rett/Feil KNN]]*TeknologiOppgangNedgangUnik_Vader[[#This Row],[Return]]</f>
        <v>2.2552778042421803E-4</v>
      </c>
      <c r="D811">
        <f t="shared" si="25"/>
        <v>106.34422928344186</v>
      </c>
      <c r="E811" s="9">
        <v>43356</v>
      </c>
      <c r="F811">
        <f t="shared" si="24"/>
        <v>5.9080127379689893</v>
      </c>
      <c r="P811" s="12"/>
    </row>
    <row r="812" spans="1:16" x14ac:dyDescent="0.3">
      <c r="A812" s="2">
        <v>-4.0595000476359271E-3</v>
      </c>
      <c r="B8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2" s="6">
        <f>TeknologiOppgangNedgangUnik_Vader[[#This Row],[Conviction KNN]]*TeknologiOppgangNedgangUnik_Vader[[#This Row],[Prediksjon Rett/Feil KNN]]*TeknologiOppgangNedgangUnik_Vader[[#This Row],[Return]]</f>
        <v>3.2134324937465491E-4</v>
      </c>
      <c r="D812">
        <f t="shared" si="25"/>
        <v>106.36821286143308</v>
      </c>
      <c r="E812" s="9">
        <v>43357</v>
      </c>
      <c r="F812">
        <f t="shared" si="24"/>
        <v>17.728035476905493</v>
      </c>
      <c r="P812" s="12"/>
    </row>
    <row r="813" spans="1:16" x14ac:dyDescent="0.3">
      <c r="A813" s="2">
        <v>-1.9280594962479314E-3</v>
      </c>
      <c r="B8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3" s="5">
        <f>TeknologiOppgangNedgangUnik_Vader[[#This Row],[Conviction KNN]]*TeknologiOppgangNedgangUnik_Vader[[#This Row],[Prediksjon Rett/Feil KNN]]*TeknologiOppgangNedgangUnik_Vader[[#This Row],[Return]]</f>
        <v>8.657032213259001E-4</v>
      </c>
      <c r="D813">
        <f t="shared" si="25"/>
        <v>106.40239356858415</v>
      </c>
      <c r="E813" s="9">
        <v>43358</v>
      </c>
      <c r="F813">
        <f t="shared" si="24"/>
        <v>17.733732261430671</v>
      </c>
      <c r="P813" s="12"/>
    </row>
    <row r="814" spans="1:16" x14ac:dyDescent="0.3">
      <c r="A814" s="2">
        <v>-5.1942193279554058E-3</v>
      </c>
      <c r="B8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14" s="6">
        <f>TeknologiOppgangNedgangUnik_Vader[[#This Row],[Conviction KNN]]*TeknologiOppgangNedgangUnik_Vader[[#This Row],[Prediksjon Rett/Feil KNN]]*TeknologiOppgangNedgangUnik_Vader[[#This Row],[Return]]</f>
        <v>1.398544084739212E-3</v>
      </c>
      <c r="D814">
        <f t="shared" si="25"/>
        <v>106.49450646345325</v>
      </c>
      <c r="E814" s="9">
        <v>43359</v>
      </c>
      <c r="F814">
        <f t="shared" si="24"/>
        <v>29.581807350959206</v>
      </c>
      <c r="P814" s="12"/>
    </row>
    <row r="815" spans="1:16" x14ac:dyDescent="0.3">
      <c r="A815" s="2">
        <v>5.0347587050611677E-3</v>
      </c>
      <c r="B8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5" s="5">
        <f>TeknologiOppgangNedgangUnik_Vader[[#This Row],[Conviction KNN]]*TeknologiOppgangNedgangUnik_Vader[[#This Row],[Prediksjon Rett/Feil KNN]]*TeknologiOppgangNedgangUnik_Vader[[#This Row],[Return]]</f>
        <v>-3.5148463681207672E-3</v>
      </c>
      <c r="D815">
        <f t="shared" si="25"/>
        <v>106.64344372552493</v>
      </c>
      <c r="E815" s="9">
        <v>43360</v>
      </c>
      <c r="F815">
        <f t="shared" si="24"/>
        <v>17.77390728758747</v>
      </c>
      <c r="P815" s="12"/>
    </row>
    <row r="816" spans="1:16" x14ac:dyDescent="0.3">
      <c r="A816" s="2">
        <v>-2.1089078208724625E-2</v>
      </c>
      <c r="B8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6" s="6">
        <f>TeknologiOppgangNedgangUnik_Vader[[#This Row],[Conviction KNN]]*TeknologiOppgangNedgangUnik_Vader[[#This Row],[Prediksjon Rett/Feil KNN]]*TeknologiOppgangNedgangUnik_Vader[[#This Row],[Return]]</f>
        <v>2.2053705056039949E-4</v>
      </c>
      <c r="D816">
        <f t="shared" si="25"/>
        <v>106.26860840466237</v>
      </c>
      <c r="E816" s="9">
        <v>43361</v>
      </c>
      <c r="F816">
        <f t="shared" si="24"/>
        <v>17.711434734110377</v>
      </c>
      <c r="P816" s="12"/>
    </row>
    <row r="817" spans="1:16" x14ac:dyDescent="0.3">
      <c r="A817" s="2">
        <v>1.3232223033623983E-3</v>
      </c>
      <c r="B8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7" s="5">
        <f>TeknologiOppgangNedgangUnik_Vader[[#This Row],[Conviction KNN]]*TeknologiOppgangNedgangUnik_Vader[[#This Row],[Prediksjon Rett/Feil KNN]]*TeknologiOppgangNedgangUnik_Vader[[#This Row],[Return]]</f>
        <v>-3.6733080395447327E-5</v>
      </c>
      <c r="D817">
        <f t="shared" si="25"/>
        <v>106.29204457012709</v>
      </c>
      <c r="E817" s="9">
        <v>43362</v>
      </c>
      <c r="F817">
        <f t="shared" si="24"/>
        <v>17.71534076168783</v>
      </c>
      <c r="P817" s="12"/>
    </row>
    <row r="818" spans="1:16" x14ac:dyDescent="0.3">
      <c r="A818" s="2">
        <v>2.2039848237268418E-4</v>
      </c>
      <c r="B8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8" s="6">
        <f>TeknologiOppgangNedgangUnik_Vader[[#This Row],[Conviction KNN]]*TeknologiOppgangNedgangUnik_Vader[[#This Row],[Prediksjon Rett/Feil KNN]]*TeknologiOppgangNedgangUnik_Vader[[#This Row],[Return]]</f>
        <v>8.6573650144949638E-4</v>
      </c>
      <c r="D818">
        <f t="shared" si="25"/>
        <v>106.28814013590849</v>
      </c>
      <c r="E818" s="9">
        <v>43363</v>
      </c>
      <c r="F818">
        <f t="shared" si="24"/>
        <v>17.714690022651396</v>
      </c>
      <c r="P818" s="12"/>
    </row>
    <row r="819" spans="1:16" x14ac:dyDescent="0.3">
      <c r="A819" s="2">
        <v>5.1944190086969837E-3</v>
      </c>
      <c r="B8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9" s="5">
        <f>TeknologiOppgangNedgangUnik_Vader[[#This Row],[Conviction KNN]]*TeknologiOppgangNedgangUnik_Vader[[#This Row],[Prediksjon Rett/Feil KNN]]*TeknologiOppgangNedgangUnik_Vader[[#This Row],[Return]]</f>
        <v>2.3067629063257047E-4</v>
      </c>
      <c r="D819">
        <f t="shared" si="25"/>
        <v>106.38015765849532</v>
      </c>
      <c r="E819" s="9">
        <v>43364</v>
      </c>
      <c r="F819">
        <f t="shared" si="24"/>
        <v>5.9100087588052928</v>
      </c>
      <c r="P819" s="12"/>
    </row>
    <row r="820" spans="1:16" x14ac:dyDescent="0.3">
      <c r="A820" s="2">
        <v>4.1521732313862707E-3</v>
      </c>
      <c r="B8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20" s="6">
        <f>TeknologiOppgangNedgangUnik_Vader[[#This Row],[Conviction KNN]]*TeknologiOppgangNedgangUnik_Vader[[#This Row],[Prediksjon Rett/Feil KNN]]*TeknologiOppgangNedgangUnik_Vader[[#This Row],[Return]]</f>
        <v>-1.5703649240811461E-3</v>
      </c>
      <c r="D820">
        <f t="shared" si="25"/>
        <v>106.40469703866088</v>
      </c>
      <c r="E820" s="9">
        <v>43365</v>
      </c>
      <c r="F820">
        <f t="shared" si="24"/>
        <v>29.556860288516884</v>
      </c>
      <c r="P820" s="12"/>
    </row>
    <row r="821" spans="1:16" x14ac:dyDescent="0.3">
      <c r="A821" s="2">
        <v>5.653313726692131E-3</v>
      </c>
      <c r="B8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1" s="5">
        <f>TeknologiOppgangNedgangUnik_Vader[[#This Row],[Conviction KNN]]*TeknologiOppgangNedgangUnik_Vader[[#This Row],[Prediksjon Rett/Feil KNN]]*TeknologiOppgangNedgangUnik_Vader[[#This Row],[Return]]</f>
        <v>-8.5431968311264943E-4</v>
      </c>
      <c r="D821">
        <f t="shared" si="25"/>
        <v>106.23760283467389</v>
      </c>
      <c r="E821" s="9">
        <v>43366</v>
      </c>
      <c r="F821">
        <f t="shared" si="24"/>
        <v>5.9020890463707687</v>
      </c>
      <c r="P821" s="12"/>
    </row>
    <row r="822" spans="1:16" x14ac:dyDescent="0.3">
      <c r="A822" s="2">
        <v>1.5377754296027698E-2</v>
      </c>
      <c r="B8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2" s="6">
        <f>TeknologiOppgangNedgangUnik_Vader[[#This Row],[Conviction KNN]]*TeknologiOppgangNedgangUnik_Vader[[#This Row],[Prediksjon Rett/Feil KNN]]*TeknologiOppgangNedgangUnik_Vader[[#This Row],[Return]]</f>
        <v>-3.1529800789649058E-4</v>
      </c>
      <c r="D822">
        <f t="shared" si="25"/>
        <v>106.14684195948553</v>
      </c>
      <c r="E822" s="9">
        <v>43367</v>
      </c>
      <c r="F822">
        <f t="shared" si="24"/>
        <v>5.8970467755269702</v>
      </c>
      <c r="P822" s="12"/>
    </row>
    <row r="823" spans="1:16" x14ac:dyDescent="0.3">
      <c r="A823" s="2">
        <v>-5.6753641421368331E-3</v>
      </c>
      <c r="B8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23" s="5">
        <f>TeknologiOppgangNedgangUnik_Vader[[#This Row],[Conviction KNN]]*TeknologiOppgangNedgangUnik_Vader[[#This Row],[Prediksjon Rett/Feil KNN]]*TeknologiOppgangNedgangUnik_Vader[[#This Row],[Return]]</f>
        <v>-2.5539669777479698E-3</v>
      </c>
      <c r="D823">
        <f t="shared" si="25"/>
        <v>106.1133740716712</v>
      </c>
      <c r="E823" s="9">
        <v>43368</v>
      </c>
      <c r="F823">
        <f t="shared" si="24"/>
        <v>17.685562345278516</v>
      </c>
      <c r="P823" s="12"/>
    </row>
    <row r="824" spans="1:16" x14ac:dyDescent="0.3">
      <c r="A824" s="2">
        <v>-1.5323801866487834E-2</v>
      </c>
      <c r="B8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24" s="6">
        <f>TeknologiOppgangNedgangUnik_Vader[[#This Row],[Conviction KNN]]*TeknologiOppgangNedgangUnik_Vader[[#This Row],[Prediksjon Rett/Feil KNN]]*TeknologiOppgangNedgangUnik_Vader[[#This Row],[Return]]</f>
        <v>-5.0654078377374628E-3</v>
      </c>
      <c r="D824">
        <f t="shared" si="25"/>
        <v>105.84236401839473</v>
      </c>
      <c r="E824" s="9">
        <v>43369</v>
      </c>
      <c r="F824">
        <f t="shared" si="24"/>
        <v>29.400656671776286</v>
      </c>
      <c r="P824" s="12"/>
    </row>
    <row r="825" spans="1:16" x14ac:dyDescent="0.3">
      <c r="A825" s="2">
        <v>-1.8235468215854884E-2</v>
      </c>
      <c r="B8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5" s="5">
        <f>TeknologiOppgangNedgangUnik_Vader[[#This Row],[Conviction KNN]]*TeknologiOppgangNedgangUnik_Vader[[#This Row],[Prediksjon Rett/Feil KNN]]*TeknologiOppgangNedgangUnik_Vader[[#This Row],[Return]]</f>
        <v>4.6669921016350433E-4</v>
      </c>
      <c r="D825">
        <f t="shared" si="25"/>
        <v>105.3062292781313</v>
      </c>
      <c r="E825" s="9">
        <v>43370</v>
      </c>
      <c r="F825">
        <f t="shared" si="24"/>
        <v>5.8503460710072908</v>
      </c>
      <c r="P825" s="12"/>
    </row>
    <row r="826" spans="1:16" x14ac:dyDescent="0.3">
      <c r="A826" s="2">
        <v>8.4005857829430822E-3</v>
      </c>
      <c r="B8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6" s="6">
        <f>TeknologiOppgangNedgangUnik_Vader[[#This Row],[Conviction KNN]]*TeknologiOppgangNedgangUnik_Vader[[#This Row],[Prediksjon Rett/Feil KNN]]*TeknologiOppgangNedgangUnik_Vader[[#This Row],[Return]]</f>
        <v>-2.1281848992510573E-4</v>
      </c>
      <c r="D826">
        <f t="shared" si="25"/>
        <v>105.3553756121607</v>
      </c>
      <c r="E826" s="9">
        <v>43371</v>
      </c>
      <c r="F826">
        <f t="shared" si="24"/>
        <v>5.8530764228978134</v>
      </c>
      <c r="P826" s="12"/>
    </row>
    <row r="827" spans="1:16" x14ac:dyDescent="0.3">
      <c r="A827" s="2">
        <v>3.8307328186519053E-3</v>
      </c>
      <c r="B8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7" s="5">
        <f>TeknologiOppgangNedgangUnik_Vader[[#This Row],[Conviction KNN]]*TeknologiOppgangNedgangUnik_Vader[[#This Row],[Prediksjon Rett/Feil KNN]]*TeknologiOppgangNedgangUnik_Vader[[#This Row],[Return]]</f>
        <v>-1.1976347379571578E-3</v>
      </c>
      <c r="D827">
        <f t="shared" si="25"/>
        <v>105.33295404021743</v>
      </c>
      <c r="E827" s="9">
        <v>43372</v>
      </c>
      <c r="F827">
        <f t="shared" si="24"/>
        <v>5.8518307800120759</v>
      </c>
      <c r="P827" s="12"/>
    </row>
    <row r="828" spans="1:16" x14ac:dyDescent="0.3">
      <c r="A828" s="2">
        <v>-2.1557425283228852E-2</v>
      </c>
      <c r="B8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28" s="6">
        <f>TeknologiOppgangNedgangUnik_Vader[[#This Row],[Conviction KNN]]*TeknologiOppgangNedgangUnik_Vader[[#This Row],[Prediksjon Rett/Feil KNN]]*TeknologiOppgangNedgangUnik_Vader[[#This Row],[Return]]</f>
        <v>-1.7206508683929858E-3</v>
      </c>
      <c r="D828">
        <f t="shared" si="25"/>
        <v>105.20680363540723</v>
      </c>
      <c r="E828" s="9">
        <v>43373</v>
      </c>
      <c r="F828">
        <f t="shared" si="24"/>
        <v>17.534467272567852</v>
      </c>
      <c r="P828" s="12"/>
    </row>
    <row r="829" spans="1:16" x14ac:dyDescent="0.3">
      <c r="A829" s="2">
        <v>1.0323905210357925E-2</v>
      </c>
      <c r="B8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9" s="5">
        <f>TeknologiOppgangNedgangUnik_Vader[[#This Row],[Conviction KNN]]*TeknologiOppgangNedgangUnik_Vader[[#This Row],[Prediksjon Rett/Feil KNN]]*TeknologiOppgangNedgangUnik_Vader[[#This Row],[Return]]</f>
        <v>1.7895708124571357E-4</v>
      </c>
      <c r="D829">
        <f t="shared" si="25"/>
        <v>105.02577945737112</v>
      </c>
      <c r="E829" s="9">
        <v>43374</v>
      </c>
      <c r="F829">
        <f t="shared" si="24"/>
        <v>5.8347655254095034</v>
      </c>
      <c r="P829" s="12"/>
    </row>
    <row r="830" spans="1:16" x14ac:dyDescent="0.3">
      <c r="A830" s="2">
        <v>-3.2212274624228458E-3</v>
      </c>
      <c r="B8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0" s="6">
        <f>TeknologiOppgangNedgangUnik_Vader[[#This Row],[Conviction KNN]]*TeknologiOppgangNedgangUnik_Vader[[#This Row],[Prediksjon Rett/Feil KNN]]*TeknologiOppgangNedgangUnik_Vader[[#This Row],[Return]]</f>
        <v>2.7599539172091673E-4</v>
      </c>
      <c r="D830">
        <f t="shared" si="25"/>
        <v>105.04457456431837</v>
      </c>
      <c r="E830" s="9">
        <v>43375</v>
      </c>
      <c r="F830">
        <f t="shared" si="24"/>
        <v>17.507429094053041</v>
      </c>
      <c r="P830" s="12"/>
    </row>
    <row r="831" spans="1:16" x14ac:dyDescent="0.3">
      <c r="A831" s="2">
        <v>1.655972350325502E-3</v>
      </c>
      <c r="B8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31" s="5">
        <f>TeknologiOppgangNedgangUnik_Vader[[#This Row],[Conviction KNN]]*TeknologiOppgangNedgangUnik_Vader[[#This Row],[Prediksjon Rett/Feil KNN]]*TeknologiOppgangNedgangUnik_Vader[[#This Row],[Return]]</f>
        <v>-2.7127584886336188E-3</v>
      </c>
      <c r="D831">
        <f t="shared" si="25"/>
        <v>105.0735663828234</v>
      </c>
      <c r="E831" s="9">
        <v>43376</v>
      </c>
      <c r="F831">
        <f t="shared" si="24"/>
        <v>40.861942482209059</v>
      </c>
      <c r="P831" s="12"/>
    </row>
    <row r="832" spans="1:16" x14ac:dyDescent="0.3">
      <c r="A832" s="2">
        <v>-6.975664685057884E-3</v>
      </c>
      <c r="B8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2" s="6">
        <f>TeknologiOppgangNedgangUnik_Vader[[#This Row],[Conviction KNN]]*TeknologiOppgangNedgangUnik_Vader[[#This Row],[Prediksjon Rett/Feil KNN]]*TeknologiOppgangNedgangUnik_Vader[[#This Row],[Return]]</f>
        <v>1.7699847560186945E-3</v>
      </c>
      <c r="D832">
        <f t="shared" si="25"/>
        <v>104.78852717368738</v>
      </c>
      <c r="E832" s="9">
        <v>43377</v>
      </c>
      <c r="F832">
        <f t="shared" si="24"/>
        <v>17.464754528947878</v>
      </c>
      <c r="P832" s="12"/>
    </row>
    <row r="833" spans="1:16" x14ac:dyDescent="0.3">
      <c r="A833" s="2">
        <v>1.0619908536112178E-2</v>
      </c>
      <c r="B8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33" s="5">
        <f>TeknologiOppgangNedgangUnik_Vader[[#This Row],[Conviction KNN]]*TeknologiOppgangNedgangUnik_Vader[[#This Row],[Prediksjon Rett/Feil KNN]]*TeknologiOppgangNedgangUnik_Vader[[#This Row],[Return]]</f>
        <v>-6.2027133030197971E-4</v>
      </c>
      <c r="D833">
        <f t="shared" si="25"/>
        <v>104.97400126939046</v>
      </c>
      <c r="E833" s="9">
        <v>43378</v>
      </c>
      <c r="F833">
        <f t="shared" si="24"/>
        <v>40.823222715874024</v>
      </c>
      <c r="P833" s="12"/>
    </row>
    <row r="834" spans="1:16" x14ac:dyDescent="0.3">
      <c r="A834" s="2">
        <v>1.5949834207765207E-3</v>
      </c>
      <c r="B8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4" s="6">
        <f>TeknologiOppgangNedgangUnik_Vader[[#This Row],[Conviction KNN]]*TeknologiOppgangNedgangUnik_Vader[[#This Row],[Prediksjon Rett/Feil KNN]]*TeknologiOppgangNedgangUnik_Vader[[#This Row],[Return]]</f>
        <v>-2.1203131065396103E-4</v>
      </c>
      <c r="D834">
        <f t="shared" si="25"/>
        <v>104.90888890597597</v>
      </c>
      <c r="E834" s="9">
        <v>43379</v>
      </c>
      <c r="F834">
        <f t="shared" si="24"/>
        <v>5.8282716058875508</v>
      </c>
      <c r="P834" s="12"/>
    </row>
    <row r="835" spans="1:16" x14ac:dyDescent="0.3">
      <c r="A835" s="2">
        <v>3.8165635917713006E-3</v>
      </c>
      <c r="B8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5" s="5">
        <f>TeknologiOppgangNedgangUnik_Vader[[#This Row],[Conviction KNN]]*TeknologiOppgangNedgangUnik_Vader[[#This Row],[Prediksjon Rett/Feil KNN]]*TeknologiOppgangNedgangUnik_Vader[[#This Row],[Return]]</f>
        <v>1.8110448020067155E-3</v>
      </c>
      <c r="D835">
        <f t="shared" si="25"/>
        <v>104.88664493676198</v>
      </c>
      <c r="E835" s="9">
        <v>43380</v>
      </c>
      <c r="F835">
        <f t="shared" si="24"/>
        <v>17.48110748946031</v>
      </c>
      <c r="P835" s="12"/>
    </row>
    <row r="836" spans="1:16" x14ac:dyDescent="0.3">
      <c r="A836" s="2">
        <v>1.0866268812040305E-2</v>
      </c>
      <c r="B8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6" s="6">
        <f>TeknologiOppgangNedgangUnik_Vader[[#This Row],[Conviction KNN]]*TeknologiOppgangNedgangUnik_Vader[[#This Row],[Prediksjon Rett/Feil KNN]]*TeknologiOppgangNedgangUnik_Vader[[#This Row],[Return]]</f>
        <v>4.4168800803251403E-4</v>
      </c>
      <c r="D836">
        <f t="shared" si="25"/>
        <v>105.07659934987463</v>
      </c>
      <c r="E836" s="9">
        <v>43381</v>
      </c>
      <c r="F836">
        <f t="shared" ref="F836:F899" si="26">B836*D836</f>
        <v>5.8375888527708097</v>
      </c>
      <c r="P836" s="12"/>
    </row>
    <row r="837" spans="1:16" x14ac:dyDescent="0.3">
      <c r="A837" s="2">
        <v>-7.9503841445852565E-3</v>
      </c>
      <c r="B8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7" s="5">
        <f>TeknologiOppgangNedgangUnik_Vader[[#This Row],[Conviction KNN]]*TeknologiOppgangNedgangUnik_Vader[[#This Row],[Prediksjon Rett/Feil KNN]]*TeknologiOppgangNedgangUnik_Vader[[#This Row],[Return]]</f>
        <v>-2.3848049444544198E-4</v>
      </c>
      <c r="D837">
        <f t="shared" ref="D837:D900" si="27">D836+(D836*C836)</f>
        <v>105.12301042373231</v>
      </c>
      <c r="E837" s="9">
        <v>43382</v>
      </c>
      <c r="F837">
        <f t="shared" si="26"/>
        <v>5.8401672457629026</v>
      </c>
      <c r="P837" s="12"/>
    </row>
    <row r="838" spans="1:16" x14ac:dyDescent="0.3">
      <c r="A838" s="2">
        <v>4.2926489000179582E-3</v>
      </c>
      <c r="B8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8" s="6">
        <f>TeknologiOppgangNedgangUnik_Vader[[#This Row],[Conviction KNN]]*TeknologiOppgangNedgangUnik_Vader[[#This Row],[Prediksjon Rett/Feil KNN]]*TeknologiOppgangNedgangUnik_Vader[[#This Row],[Return]]</f>
        <v>1.7921246836501546E-4</v>
      </c>
      <c r="D838">
        <f t="shared" si="27"/>
        <v>105.09794063622887</v>
      </c>
      <c r="E838" s="9">
        <v>43383</v>
      </c>
      <c r="F838">
        <f t="shared" si="26"/>
        <v>5.8387744797904899</v>
      </c>
      <c r="P838" s="12"/>
    </row>
    <row r="839" spans="1:16" x14ac:dyDescent="0.3">
      <c r="A839" s="2">
        <v>3.2258244305702799E-3</v>
      </c>
      <c r="B8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9" s="5">
        <f>TeknologiOppgangNedgangUnik_Vader[[#This Row],[Conviction KNN]]*TeknologiOppgangNedgangUnik_Vader[[#This Row],[Prediksjon Rett/Feil KNN]]*TeknologiOppgangNedgangUnik_Vader[[#This Row],[Return]]</f>
        <v>-4.8121108557735716E-4</v>
      </c>
      <c r="D839">
        <f t="shared" si="27"/>
        <v>105.11677549759037</v>
      </c>
      <c r="E839" s="9">
        <v>43384</v>
      </c>
      <c r="F839">
        <f t="shared" si="26"/>
        <v>5.8398208609772393</v>
      </c>
      <c r="P839" s="12"/>
    </row>
    <row r="840" spans="1:16" x14ac:dyDescent="0.3">
      <c r="A840" s="2">
        <v>-8.6617995403924335E-3</v>
      </c>
      <c r="B8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40" s="6">
        <f>TeknologiOppgangNedgangUnik_Vader[[#This Row],[Conviction KNN]]*TeknologiOppgangNedgangUnik_Vader[[#This Row],[Prediksjon Rett/Feil KNN]]*TeknologiOppgangNedgangUnik_Vader[[#This Row],[Return]]</f>
        <v>7.0471578710532392E-4</v>
      </c>
      <c r="D840">
        <f t="shared" si="27"/>
        <v>105.06619213994078</v>
      </c>
      <c r="E840" s="9">
        <v>43385</v>
      </c>
      <c r="F840">
        <f t="shared" si="26"/>
        <v>17.511032023323445</v>
      </c>
      <c r="P840" s="12"/>
    </row>
    <row r="841" spans="1:16" x14ac:dyDescent="0.3">
      <c r="A841" s="2">
        <v>-4.2282947226319478E-3</v>
      </c>
      <c r="B8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1" s="5">
        <f>TeknologiOppgangNedgangUnik_Vader[[#This Row],[Conviction KNN]]*TeknologiOppgangNedgangUnik_Vader[[#This Row],[Prediksjon Rett/Feil KNN]]*TeknologiOppgangNedgangUnik_Vader[[#This Row],[Return]]</f>
        <v>-2.0762987061491347E-3</v>
      </c>
      <c r="D841">
        <f t="shared" si="27"/>
        <v>105.14023394423283</v>
      </c>
      <c r="E841" s="9">
        <v>43386</v>
      </c>
      <c r="F841">
        <f t="shared" si="26"/>
        <v>29.205620540064647</v>
      </c>
      <c r="P841" s="12"/>
    </row>
    <row r="842" spans="1:16" x14ac:dyDescent="0.3">
      <c r="A842" s="2">
        <v>7.4746753421368927E-3</v>
      </c>
      <c r="B8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2" s="6">
        <f>TeknologiOppgangNedgangUnik_Vader[[#This Row],[Conviction KNN]]*TeknologiOppgangNedgangUnik_Vader[[#This Row],[Prediksjon Rett/Feil KNN]]*TeknologiOppgangNedgangUnik_Vader[[#This Row],[Return]]</f>
        <v>-2.0755401741087543E-4</v>
      </c>
      <c r="D842">
        <f t="shared" si="27"/>
        <v>104.9219314125302</v>
      </c>
      <c r="E842" s="9">
        <v>43387</v>
      </c>
      <c r="F842">
        <f t="shared" si="26"/>
        <v>5.8289961895850082</v>
      </c>
      <c r="P842" s="12"/>
    </row>
    <row r="843" spans="1:16" x14ac:dyDescent="0.3">
      <c r="A843" s="2">
        <v>-3.73597231339576E-3</v>
      </c>
      <c r="B8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43" s="5">
        <f>TeknologiOppgangNedgangUnik_Vader[[#This Row],[Conviction KNN]]*TeknologiOppgangNedgangUnik_Vader[[#This Row],[Prediksjon Rett/Feil KNN]]*TeknologiOppgangNedgangUnik_Vader[[#This Row],[Return]]</f>
        <v>1.2350094095506829E-3</v>
      </c>
      <c r="D843">
        <f t="shared" si="27"/>
        <v>104.90015444415101</v>
      </c>
      <c r="E843" s="9">
        <v>43388</v>
      </c>
      <c r="F843">
        <f t="shared" si="26"/>
        <v>17.483359074025149</v>
      </c>
      <c r="P843" s="12"/>
    </row>
    <row r="844" spans="1:16" x14ac:dyDescent="0.3">
      <c r="A844" s="2">
        <v>-7.4100564573041051E-3</v>
      </c>
      <c r="B8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4" s="6">
        <f>TeknologiOppgangNedgangUnik_Vader[[#This Row],[Conviction KNN]]*TeknologiOppgangNedgangUnik_Vader[[#This Row],[Prediksjon Rett/Feil KNN]]*TeknologiOppgangNedgangUnik_Vader[[#This Row],[Return]]</f>
        <v>-9.8169746343313406E-5</v>
      </c>
      <c r="D844">
        <f t="shared" si="27"/>
        <v>105.02970712195285</v>
      </c>
      <c r="E844" s="9">
        <v>43389</v>
      </c>
      <c r="F844">
        <f t="shared" si="26"/>
        <v>29.174918644986874</v>
      </c>
      <c r="P844" s="12"/>
    </row>
    <row r="845" spans="1:16" x14ac:dyDescent="0.3">
      <c r="A845" s="2">
        <v>3.5341108683592862E-4</v>
      </c>
      <c r="B8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5" s="5">
        <f>TeknologiOppgangNedgangUnik_Vader[[#This Row],[Conviction KNN]]*TeknologiOppgangNedgangUnik_Vader[[#This Row],[Prediksjon Rett/Feil KNN]]*TeknologiOppgangNedgangUnik_Vader[[#This Row],[Return]]</f>
        <v>-1.3255370490953418E-3</v>
      </c>
      <c r="D845">
        <f t="shared" si="27"/>
        <v>105.01939638224619</v>
      </c>
      <c r="E845" s="9">
        <v>43390</v>
      </c>
      <c r="F845">
        <f t="shared" si="26"/>
        <v>29.172054550623912</v>
      </c>
      <c r="P845" s="12"/>
    </row>
    <row r="846" spans="1:16" x14ac:dyDescent="0.3">
      <c r="A846" s="2">
        <v>4.7719333767432355E-3</v>
      </c>
      <c r="B8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6" s="6">
        <f>TeknologiOppgangNedgangUnik_Vader[[#This Row],[Conviction KNN]]*TeknologiOppgangNedgangUnik_Vader[[#This Row],[Prediksjon Rett/Feil KNN]]*TeknologiOppgangNedgangUnik_Vader[[#This Row],[Return]]</f>
        <v>-5.7114093655547796E-4</v>
      </c>
      <c r="D846">
        <f t="shared" si="27"/>
        <v>104.88018928146789</v>
      </c>
      <c r="E846" s="9">
        <v>43391</v>
      </c>
      <c r="F846">
        <f t="shared" si="26"/>
        <v>5.8266771823037686</v>
      </c>
      <c r="P846" s="12"/>
    </row>
    <row r="847" spans="1:16" x14ac:dyDescent="0.3">
      <c r="A847" s="2">
        <v>-1.028053685799861E-2</v>
      </c>
      <c r="B8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7" s="5">
        <f>TeknologiOppgangNedgangUnik_Vader[[#This Row],[Conviction KNN]]*TeknologiOppgangNedgangUnik_Vader[[#This Row],[Prediksjon Rett/Feil KNN]]*TeknologiOppgangNedgangUnik_Vader[[#This Row],[Return]]</f>
        <v>-2.9713691947364765E-4</v>
      </c>
      <c r="D847">
        <f t="shared" si="27"/>
        <v>104.82028791193557</v>
      </c>
      <c r="E847" s="9">
        <v>43392</v>
      </c>
      <c r="F847">
        <f t="shared" si="26"/>
        <v>5.8233493284408615</v>
      </c>
      <c r="P847" s="12"/>
    </row>
    <row r="848" spans="1:16" x14ac:dyDescent="0.3">
      <c r="A848" s="2">
        <v>-5.3484645505256605E-3</v>
      </c>
      <c r="B8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8" s="6">
        <f>TeknologiOppgangNedgangUnik_Vader[[#This Row],[Conviction KNN]]*TeknologiOppgangNedgangUnik_Vader[[#This Row],[Prediksjon Rett/Feil KNN]]*TeknologiOppgangNedgangUnik_Vader[[#This Row],[Return]]</f>
        <v>-1.2864494217229882E-3</v>
      </c>
      <c r="D848">
        <f t="shared" si="27"/>
        <v>104.78914193448708</v>
      </c>
      <c r="E848" s="9">
        <v>43393</v>
      </c>
      <c r="F848">
        <f t="shared" si="26"/>
        <v>29.108094981801937</v>
      </c>
      <c r="P848" s="12"/>
    </row>
    <row r="849" spans="1:16" x14ac:dyDescent="0.3">
      <c r="A849" s="2">
        <v>-4.6312179182027621E-3</v>
      </c>
      <c r="B8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9" s="5">
        <f>TeknologiOppgangNedgangUnik_Vader[[#This Row],[Conviction KNN]]*TeknologiOppgangNedgangUnik_Vader[[#This Row],[Prediksjon Rett/Feil KNN]]*TeknologiOppgangNedgangUnik_Vader[[#This Row],[Return]]</f>
        <v>8.6296169939522986E-5</v>
      </c>
      <c r="D849">
        <f t="shared" si="27"/>
        <v>104.65433600344261</v>
      </c>
      <c r="E849" s="9">
        <v>43394</v>
      </c>
      <c r="F849">
        <f t="shared" si="26"/>
        <v>5.8141297779690309</v>
      </c>
      <c r="P849" s="12"/>
    </row>
    <row r="850" spans="1:16" x14ac:dyDescent="0.3">
      <c r="A850" s="2">
        <v>1.5533310589114146E-3</v>
      </c>
      <c r="B8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0" s="6">
        <f>TeknologiOppgangNedgangUnik_Vader[[#This Row],[Conviction KNN]]*TeknologiOppgangNedgangUnik_Vader[[#This Row],[Prediksjon Rett/Feil KNN]]*TeknologiOppgangNedgangUnik_Vader[[#This Row],[Return]]</f>
        <v>-1.0514739800092721E-4</v>
      </c>
      <c r="D850">
        <f t="shared" si="27"/>
        <v>104.66336727180727</v>
      </c>
      <c r="E850" s="9">
        <v>43395</v>
      </c>
      <c r="F850">
        <f t="shared" si="26"/>
        <v>5.8146315151004009</v>
      </c>
      <c r="P850" s="12"/>
    </row>
    <row r="851" spans="1:16" x14ac:dyDescent="0.3">
      <c r="A851" s="2">
        <v>-1.8926531640166909E-3</v>
      </c>
      <c r="B8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51" s="5">
        <f>TeknologiOppgangNedgangUnik_Vader[[#This Row],[Conviction KNN]]*TeknologiOppgangNedgangUnik_Vader[[#This Row],[Prediksjon Rett/Feil KNN]]*TeknologiOppgangNedgangUnik_Vader[[#This Row],[Return]]</f>
        <v>-8.2212358286734653E-4</v>
      </c>
      <c r="D851">
        <f t="shared" si="27"/>
        <v>104.65236219107263</v>
      </c>
      <c r="E851" s="9">
        <v>43396</v>
      </c>
      <c r="F851">
        <f t="shared" si="26"/>
        <v>29.070100608631257</v>
      </c>
      <c r="P851" s="12"/>
    </row>
    <row r="852" spans="1:16" x14ac:dyDescent="0.3">
      <c r="A852" s="2">
        <v>2.9596448983224503E-3</v>
      </c>
      <c r="B8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2" s="6">
        <f>TeknologiOppgangNedgangUnik_Vader[[#This Row],[Conviction KNN]]*TeknologiOppgangNedgangUnik_Vader[[#This Row],[Prediksjon Rett/Feil KNN]]*TeknologiOppgangNedgangUnik_Vader[[#This Row],[Return]]</f>
        <v>-1.9303528349683043E-5</v>
      </c>
      <c r="D852">
        <f t="shared" si="27"/>
        <v>104.56632501611257</v>
      </c>
      <c r="E852" s="9">
        <v>43397</v>
      </c>
      <c r="F852">
        <f t="shared" si="26"/>
        <v>5.8092402786729176</v>
      </c>
      <c r="P852" s="12"/>
    </row>
    <row r="853" spans="1:16" x14ac:dyDescent="0.3">
      <c r="A853" s="2">
        <v>-3.4746351029429494E-4</v>
      </c>
      <c r="B8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3" s="5">
        <f>TeknologiOppgangNedgangUnik_Vader[[#This Row],[Conviction KNN]]*TeknologiOppgangNedgangUnik_Vader[[#This Row],[Prediksjon Rett/Feil KNN]]*TeknologiOppgangNedgangUnik_Vader[[#This Row],[Return]]</f>
        <v>5.2083335141782329E-4</v>
      </c>
      <c r="D853">
        <f t="shared" si="27"/>
        <v>104.5643065170932</v>
      </c>
      <c r="E853" s="9">
        <v>43398</v>
      </c>
      <c r="F853">
        <f t="shared" si="26"/>
        <v>17.427384419515516</v>
      </c>
      <c r="P853" s="12"/>
    </row>
    <row r="854" spans="1:16" x14ac:dyDescent="0.3">
      <c r="A854" s="2">
        <v>-3.1250001085069432E-3</v>
      </c>
      <c r="B8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4" s="6">
        <f>TeknologiOppgangNedgangUnik_Vader[[#This Row],[Conviction KNN]]*TeknologiOppgangNedgangUnik_Vader[[#This Row],[Prediksjon Rett/Feil KNN]]*TeknologiOppgangNedgangUnik_Vader[[#This Row],[Return]]</f>
        <v>1.8319160331814666E-4</v>
      </c>
      <c r="D854">
        <f t="shared" si="27"/>
        <v>104.61876709529518</v>
      </c>
      <c r="E854" s="9">
        <v>43399</v>
      </c>
      <c r="F854">
        <f t="shared" si="26"/>
        <v>5.8121537275163959</v>
      </c>
      <c r="P854" s="12"/>
    </row>
    <row r="855" spans="1:16" x14ac:dyDescent="0.3">
      <c r="A855" s="2">
        <v>-3.297448859726642E-3</v>
      </c>
      <c r="B8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5" s="5">
        <f>TeknologiOppgangNedgangUnik_Vader[[#This Row],[Conviction KNN]]*TeknologiOppgangNedgangUnik_Vader[[#This Row],[Prediksjon Rett/Feil KNN]]*TeknologiOppgangNedgangUnik_Vader[[#This Row],[Return]]</f>
        <v>-6.7433484025591664E-5</v>
      </c>
      <c r="D855">
        <f t="shared" si="27"/>
        <v>104.63793237497654</v>
      </c>
      <c r="E855" s="9">
        <v>43400</v>
      </c>
      <c r="F855">
        <f t="shared" si="26"/>
        <v>5.8132184652764716</v>
      </c>
      <c r="P855" s="12"/>
    </row>
    <row r="856" spans="1:16" x14ac:dyDescent="0.3">
      <c r="A856" s="2">
        <v>-1.2138027124606505E-3</v>
      </c>
      <c r="B8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6" s="6">
        <f>TeknologiOppgangNedgangUnik_Vader[[#This Row],[Conviction KNN]]*TeknologiOppgangNedgangUnik_Vader[[#This Row],[Prediksjon Rett/Feil KNN]]*TeknologiOppgangNedgangUnik_Vader[[#This Row],[Return]]</f>
        <v>-2.8798871920282033E-5</v>
      </c>
      <c r="D856">
        <f t="shared" si="27"/>
        <v>104.63087627463527</v>
      </c>
      <c r="E856" s="9">
        <v>43401</v>
      </c>
      <c r="F856">
        <f t="shared" si="26"/>
        <v>17.438479379105861</v>
      </c>
      <c r="P856" s="12"/>
    </row>
    <row r="857" spans="1:16" x14ac:dyDescent="0.3">
      <c r="A857" s="2">
        <v>1.7279323152169239E-4</v>
      </c>
      <c r="B8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7" s="5">
        <f>TeknologiOppgangNedgangUnik_Vader[[#This Row],[Conviction KNN]]*TeknologiOppgangNedgangUnik_Vader[[#This Row],[Prediksjon Rett/Feil KNN]]*TeknologiOppgangNedgangUnik_Vader[[#This Row],[Return]]</f>
        <v>-1.4380404315168994E-4</v>
      </c>
      <c r="D857">
        <f t="shared" si="27"/>
        <v>104.62786302343054</v>
      </c>
      <c r="E857" s="9">
        <v>43402</v>
      </c>
      <c r="F857">
        <f t="shared" si="26"/>
        <v>5.8126590568572487</v>
      </c>
      <c r="P857" s="12"/>
    </row>
    <row r="858" spans="1:16" x14ac:dyDescent="0.3">
      <c r="A858" s="2">
        <v>-2.5884727767304205E-3</v>
      </c>
      <c r="B8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58" s="6">
        <f>TeknologiOppgangNedgangUnik_Vader[[#This Row],[Conviction KNN]]*TeknologiOppgangNedgangUnik_Vader[[#This Row],[Prediksjon Rett/Feil KNN]]*TeknologiOppgangNedgangUnik_Vader[[#This Row],[Return]]</f>
        <v>-1.9387418770602477E-3</v>
      </c>
      <c r="D858">
        <f t="shared" si="27"/>
        <v>104.61281711370144</v>
      </c>
      <c r="E858" s="9">
        <v>43403</v>
      </c>
      <c r="F858">
        <f t="shared" si="26"/>
        <v>40.682762210883851</v>
      </c>
      <c r="P858" s="12"/>
    </row>
    <row r="859" spans="1:16" x14ac:dyDescent="0.3">
      <c r="A859" s="2">
        <v>-4.9853362552977846E-3</v>
      </c>
      <c r="B8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9" s="5">
        <f>TeknologiOppgangNedgangUnik_Vader[[#This Row],[Conviction KNN]]*TeknologiOppgangNedgangUnik_Vader[[#This Row],[Prediksjon Rett/Feil KNN]]*TeknologiOppgangNedgangUnik_Vader[[#This Row],[Return]]</f>
        <v>2.3933980920607775E-4</v>
      </c>
      <c r="D859">
        <f t="shared" si="27"/>
        <v>104.40999986428587</v>
      </c>
      <c r="E859" s="9">
        <v>43404</v>
      </c>
      <c r="F859">
        <f t="shared" si="26"/>
        <v>5.8005555480158781</v>
      </c>
      <c r="P859" s="12"/>
    </row>
    <row r="860" spans="1:16" x14ac:dyDescent="0.3">
      <c r="A860" s="2">
        <v>4.3081165657094019E-3</v>
      </c>
      <c r="B8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0" s="6">
        <f>TeknologiOppgangNedgangUnik_Vader[[#This Row],[Conviction KNN]]*TeknologiOppgangNedgangUnik_Vader[[#This Row],[Prediksjon Rett/Feil KNN]]*TeknologiOppgangNedgangUnik_Vader[[#This Row],[Return]]</f>
        <v>2.2949513125055033E-4</v>
      </c>
      <c r="D860">
        <f t="shared" si="27"/>
        <v>104.43498933373259</v>
      </c>
      <c r="E860" s="9">
        <v>43405</v>
      </c>
      <c r="F860">
        <f t="shared" si="26"/>
        <v>17.405831555622079</v>
      </c>
      <c r="P860" s="12"/>
    </row>
    <row r="861" spans="1:16" x14ac:dyDescent="0.3">
      <c r="A861" s="2">
        <v>1.3769707875033034E-3</v>
      </c>
      <c r="B8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1" s="5">
        <f>TeknologiOppgangNedgangUnik_Vader[[#This Row],[Conviction KNN]]*TeknologiOppgangNedgangUnik_Vader[[#This Row],[Prediksjon Rett/Feil KNN]]*TeknologiOppgangNedgangUnik_Vader[[#This Row],[Return]]</f>
        <v>8.6371664223991554E-5</v>
      </c>
      <c r="D861">
        <f t="shared" si="27"/>
        <v>104.45895665531688</v>
      </c>
      <c r="E861" s="9">
        <v>43406</v>
      </c>
      <c r="F861">
        <f t="shared" si="26"/>
        <v>5.8032753697398238</v>
      </c>
      <c r="P861" s="12"/>
    </row>
    <row r="862" spans="1:16" x14ac:dyDescent="0.3">
      <c r="A862" s="2">
        <v>1.5546899560318489E-3</v>
      </c>
      <c r="B8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2" s="6">
        <f>TeknologiOppgangNedgangUnik_Vader[[#This Row],[Conviction KNN]]*TeknologiOppgangNedgangUnik_Vader[[#This Row],[Prediksjon Rett/Feil KNN]]*TeknologiOppgangNedgangUnik_Vader[[#This Row],[Return]]</f>
        <v>1.8370557615606751E-4</v>
      </c>
      <c r="D862">
        <f t="shared" si="27"/>
        <v>104.4679789492463</v>
      </c>
      <c r="E862" s="9">
        <v>43407</v>
      </c>
      <c r="F862">
        <f t="shared" si="26"/>
        <v>5.8037766082914581</v>
      </c>
      <c r="P862" s="12"/>
    </row>
    <row r="863" spans="1:16" x14ac:dyDescent="0.3">
      <c r="A863" s="2">
        <v>3.3067003708092172E-3</v>
      </c>
      <c r="B8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3" s="5">
        <f>TeknologiOppgangNedgangUnik_Vader[[#This Row],[Conviction KNN]]*TeknologiOppgangNedgangUnik_Vader[[#This Row],[Prediksjon Rett/Feil KNN]]*TeknologiOppgangNedgangUnik_Vader[[#This Row],[Return]]</f>
        <v>0</v>
      </c>
      <c r="D863">
        <f t="shared" si="27"/>
        <v>104.48717029950903</v>
      </c>
      <c r="E863" s="9">
        <v>43408</v>
      </c>
      <c r="F863">
        <f t="shared" si="26"/>
        <v>17.414528383251486</v>
      </c>
      <c r="P863" s="12"/>
    </row>
    <row r="864" spans="1:16" x14ac:dyDescent="0.3">
      <c r="A864" s="2">
        <v>0</v>
      </c>
      <c r="B8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4" s="6">
        <f>TeknologiOppgangNedgangUnik_Vader[[#This Row],[Conviction KNN]]*TeknologiOppgangNedgangUnik_Vader[[#This Row],[Prediksjon Rett/Feil KNN]]*TeknologiOppgangNedgangUnik_Vader[[#This Row],[Return]]</f>
        <v>1.6393565647279383E-4</v>
      </c>
      <c r="D864">
        <f t="shared" si="27"/>
        <v>104.48717029950903</v>
      </c>
      <c r="E864" s="9">
        <v>43409</v>
      </c>
      <c r="F864">
        <f t="shared" si="26"/>
        <v>5.8048427944171648</v>
      </c>
      <c r="P864" s="12"/>
    </row>
    <row r="865" spans="1:16" x14ac:dyDescent="0.3">
      <c r="A865" s="2">
        <v>2.9508418165102904E-3</v>
      </c>
      <c r="B8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5" s="5">
        <f>TeknologiOppgangNedgangUnik_Vader[[#This Row],[Conviction KNN]]*TeknologiOppgangNedgangUnik_Vader[[#This Row],[Prediksjon Rett/Feil KNN]]*TeknologiOppgangNedgangUnik_Vader[[#This Row],[Return]]</f>
        <v>5.4919354838707643E-4</v>
      </c>
      <c r="D865">
        <f t="shared" si="27"/>
        <v>104.50429947236506</v>
      </c>
      <c r="E865" s="9">
        <v>43410</v>
      </c>
      <c r="F865">
        <f t="shared" si="26"/>
        <v>17.417383245394159</v>
      </c>
      <c r="P865" s="12"/>
    </row>
    <row r="866" spans="1:16" x14ac:dyDescent="0.3">
      <c r="A866" s="2">
        <v>-3.2951612903224618E-3</v>
      </c>
      <c r="B8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6" s="6">
        <f>TeknologiOppgangNedgangUnik_Vader[[#This Row],[Conviction KNN]]*TeknologiOppgangNedgangUnik_Vader[[#This Row],[Prediksjon Rett/Feil KNN]]*TeknologiOppgangNedgangUnik_Vader[[#This Row],[Return]]</f>
        <v>5.7324913550226074E-4</v>
      </c>
      <c r="D866">
        <f t="shared" si="27"/>
        <v>104.561692559414</v>
      </c>
      <c r="E866" s="9">
        <v>43411</v>
      </c>
      <c r="F866">
        <f t="shared" si="26"/>
        <v>5.8089829199674412</v>
      </c>
      <c r="P866" s="12"/>
    </row>
    <row r="867" spans="1:16" x14ac:dyDescent="0.3">
      <c r="A867" s="2">
        <v>1.0318484439040699E-2</v>
      </c>
      <c r="B8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7" s="5">
        <f>TeknologiOppgangNedgangUnik_Vader[[#This Row],[Conviction KNN]]*TeknologiOppgangNedgangUnik_Vader[[#This Row],[Prediksjon Rett/Feil KNN]]*TeknologiOppgangNedgangUnik_Vader[[#This Row],[Return]]</f>
        <v>-2.948188821144184E-5</v>
      </c>
      <c r="D867">
        <f t="shared" si="27"/>
        <v>104.62163245928033</v>
      </c>
      <c r="E867" s="9">
        <v>43412</v>
      </c>
      <c r="F867">
        <f t="shared" si="26"/>
        <v>5.8123129144044601</v>
      </c>
      <c r="P867" s="12"/>
    </row>
    <row r="868" spans="1:16" x14ac:dyDescent="0.3">
      <c r="A868" s="2">
        <v>-5.3067398780595341E-4</v>
      </c>
      <c r="B8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8" s="6">
        <f>TeknologiOppgangNedgangUnik_Vader[[#This Row],[Conviction KNN]]*TeknologiOppgangNedgangUnik_Vader[[#This Row],[Prediksjon Rett/Feil KNN]]*TeknologiOppgangNedgangUnik_Vader[[#This Row],[Return]]</f>
        <v>1.283732320391795E-4</v>
      </c>
      <c r="D868">
        <f t="shared" si="27"/>
        <v>104.61854801600767</v>
      </c>
      <c r="E868" s="9">
        <v>43413</v>
      </c>
      <c r="F868">
        <f t="shared" si="26"/>
        <v>5.8121415564448666</v>
      </c>
      <c r="P868" s="12"/>
    </row>
    <row r="869" spans="1:16" x14ac:dyDescent="0.3">
      <c r="A869" s="2">
        <v>2.3107181767052323E-3</v>
      </c>
      <c r="B8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9" s="5">
        <f>TeknologiOppgangNedgangUnik_Vader[[#This Row],[Conviction KNN]]*TeknologiOppgangNedgangUnik_Vader[[#This Row],[Prediksjon Rett/Feil KNN]]*TeknologiOppgangNedgangUnik_Vader[[#This Row],[Return]]</f>
        <v>1.1062620087336234E-3</v>
      </c>
      <c r="D869">
        <f t="shared" si="27"/>
        <v>104.63197823714772</v>
      </c>
      <c r="E869" s="9">
        <v>43414</v>
      </c>
      <c r="F869">
        <f t="shared" si="26"/>
        <v>17.438663039524602</v>
      </c>
      <c r="P869" s="12"/>
    </row>
    <row r="870" spans="1:16" x14ac:dyDescent="0.3">
      <c r="A870" s="2">
        <v>6.6375720524017474E-3</v>
      </c>
      <c r="B8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0" s="6">
        <f>TeknologiOppgangNedgangUnik_Vader[[#This Row],[Conviction KNN]]*TeknologiOppgangNedgangUnik_Vader[[#This Row],[Prediksjon Rett/Feil KNN]]*TeknologiOppgangNedgangUnik_Vader[[#This Row],[Return]]</f>
        <v>5.2807309989896497E-4</v>
      </c>
      <c r="D870">
        <f t="shared" si="27"/>
        <v>104.74772861957013</v>
      </c>
      <c r="E870" s="9">
        <v>43415</v>
      </c>
      <c r="F870">
        <f t="shared" si="26"/>
        <v>5.8193182566427817</v>
      </c>
      <c r="P870" s="12"/>
    </row>
    <row r="871" spans="1:16" x14ac:dyDescent="0.3">
      <c r="A871" s="2">
        <v>9.5053157981813737E-3</v>
      </c>
      <c r="B8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1" s="5">
        <f>TeknologiOppgangNedgangUnik_Vader[[#This Row],[Conviction KNN]]*TeknologiOppgangNedgangUnik_Vader[[#This Row],[Prediksjon Rett/Feil KNN]]*TeknologiOppgangNedgangUnik_Vader[[#This Row],[Return]]</f>
        <v>-9.6081709519965517E-5</v>
      </c>
      <c r="D871">
        <f t="shared" si="27"/>
        <v>104.80304307732963</v>
      </c>
      <c r="E871" s="9">
        <v>43416</v>
      </c>
      <c r="F871">
        <f t="shared" si="26"/>
        <v>5.8223912820738652</v>
      </c>
      <c r="P871" s="12"/>
    </row>
    <row r="872" spans="1:16" x14ac:dyDescent="0.3">
      <c r="A872" s="2">
        <v>1.7294707713593803E-3</v>
      </c>
      <c r="B8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2" s="6">
        <f>TeknologiOppgangNedgangUnik_Vader[[#This Row],[Conviction KNN]]*TeknologiOppgangNedgangUnik_Vader[[#This Row],[Prediksjon Rett/Feil KNN]]*TeknologiOppgangNedgangUnik_Vader[[#This Row],[Return]]</f>
        <v>1.7574691825142605E-4</v>
      </c>
      <c r="D872">
        <f t="shared" si="27"/>
        <v>104.79297342178786</v>
      </c>
      <c r="E872" s="9">
        <v>43417</v>
      </c>
      <c r="F872">
        <f t="shared" si="26"/>
        <v>5.8218318567659892</v>
      </c>
      <c r="P872" s="12"/>
    </row>
    <row r="873" spans="1:16" x14ac:dyDescent="0.3">
      <c r="A873" s="2">
        <v>3.1634445285256708E-3</v>
      </c>
      <c r="B8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73" s="5">
        <f>TeknologiOppgangNedgangUnik_Vader[[#This Row],[Conviction KNN]]*TeknologiOppgangNedgangUnik_Vader[[#This Row],[Prediksjon Rett/Feil KNN]]*TeknologiOppgangNedgangUnik_Vader[[#This Row],[Return]]</f>
        <v>2.9335662421587638E-3</v>
      </c>
      <c r="D873">
        <f t="shared" si="27"/>
        <v>104.81139046392114</v>
      </c>
      <c r="E873" s="9">
        <v>43418</v>
      </c>
      <c r="F873">
        <f t="shared" si="26"/>
        <v>17.468565077320171</v>
      </c>
      <c r="P873" s="12"/>
    </row>
    <row r="874" spans="1:16" x14ac:dyDescent="0.3">
      <c r="A874" s="2">
        <v>-1.76013974529526E-2</v>
      </c>
      <c r="B8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74" s="6">
        <f>TeknologiOppgangNedgangUnik_Vader[[#This Row],[Conviction KNN]]*TeknologiOppgangNedgangUnik_Vader[[#This Row],[Prediksjon Rett/Feil KNN]]*TeknologiOppgangNedgangUnik_Vader[[#This Row],[Return]]</f>
        <v>1.0052137956361872E-3</v>
      </c>
      <c r="D874">
        <f t="shared" si="27"/>
        <v>105.11886162077982</v>
      </c>
      <c r="E874" s="9">
        <v>43419</v>
      </c>
      <c r="F874">
        <f t="shared" si="26"/>
        <v>40.879557296969892</v>
      </c>
      <c r="P874" s="12"/>
    </row>
    <row r="875" spans="1:16" x14ac:dyDescent="0.3">
      <c r="A875" s="2">
        <v>-2.5848354744930553E-3</v>
      </c>
      <c r="B8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5" s="5">
        <f>TeknologiOppgangNedgangUnik_Vader[[#This Row],[Conviction KNN]]*TeknologiOppgangNedgangUnik_Vader[[#This Row],[Prediksjon Rett/Feil KNN]]*TeknologiOppgangNedgangUnik_Vader[[#This Row],[Return]]</f>
        <v>3.9682441513193956E-4</v>
      </c>
      <c r="D875">
        <f t="shared" si="27"/>
        <v>105.2245285506626</v>
      </c>
      <c r="E875" s="9">
        <v>43420</v>
      </c>
      <c r="F875">
        <f t="shared" si="26"/>
        <v>5.8458071417034745</v>
      </c>
      <c r="P875" s="12"/>
    </row>
    <row r="876" spans="1:16" x14ac:dyDescent="0.3">
      <c r="A876" s="2">
        <v>7.1428394723749159E-3</v>
      </c>
      <c r="B8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6" s="6">
        <f>TeknologiOppgangNedgangUnik_Vader[[#This Row],[Conviction KNN]]*TeknologiOppgangNedgangUnik_Vader[[#This Row],[Prediksjon Rett/Feil KNN]]*TeknologiOppgangNedgangUnik_Vader[[#This Row],[Return]]</f>
        <v>-2.9115225320151075E-5</v>
      </c>
      <c r="D876">
        <f t="shared" si="27"/>
        <v>105.26628421266224</v>
      </c>
      <c r="E876" s="9">
        <v>43421</v>
      </c>
      <c r="F876">
        <f t="shared" si="26"/>
        <v>5.8481269007034546</v>
      </c>
      <c r="P876" s="12"/>
    </row>
    <row r="877" spans="1:16" x14ac:dyDescent="0.3">
      <c r="A877" s="2">
        <v>5.2407405576271966E-4</v>
      </c>
      <c r="B8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7" s="5">
        <f>TeknologiOppgangNedgangUnik_Vader[[#This Row],[Conviction KNN]]*TeknologiOppgangNedgangUnik_Vader[[#This Row],[Prediksjon Rett/Feil KNN]]*TeknologiOppgangNedgangUnik_Vader[[#This Row],[Return]]</f>
        <v>3.3734097277367546E-4</v>
      </c>
      <c r="D877">
        <f t="shared" si="27"/>
        <v>105.26321936107878</v>
      </c>
      <c r="E877" s="9">
        <v>43422</v>
      </c>
      <c r="F877">
        <f t="shared" si="26"/>
        <v>5.8479566311710398</v>
      </c>
      <c r="P877" s="12"/>
    </row>
    <row r="878" spans="1:16" x14ac:dyDescent="0.3">
      <c r="A878" s="2">
        <v>-6.0721375099261621E-3</v>
      </c>
      <c r="B8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8" s="6">
        <f>TeknologiOppgangNedgangUnik_Vader[[#This Row],[Conviction KNN]]*TeknologiOppgangNedgangUnik_Vader[[#This Row],[Prediksjon Rett/Feil KNN]]*TeknologiOppgangNedgangUnik_Vader[[#This Row],[Return]]</f>
        <v>4.805747872456197E-5</v>
      </c>
      <c r="D878">
        <f t="shared" si="27"/>
        <v>105.29872895789534</v>
      </c>
      <c r="E878" s="9">
        <v>43423</v>
      </c>
      <c r="F878">
        <f t="shared" si="26"/>
        <v>5.8499293865497375</v>
      </c>
      <c r="P878" s="12"/>
    </row>
    <row r="879" spans="1:16" x14ac:dyDescent="0.3">
      <c r="A879" s="2">
        <v>8.6503461704211596E-4</v>
      </c>
      <c r="B8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79" s="5">
        <f>TeknologiOppgangNedgangUnik_Vader[[#This Row],[Conviction KNN]]*TeknologiOppgangNedgangUnik_Vader[[#This Row],[Prediksjon Rett/Feil KNN]]*TeknologiOppgangNedgangUnik_Vader[[#This Row],[Return]]</f>
        <v>2.0399837158008522E-3</v>
      </c>
      <c r="D879">
        <f t="shared" si="27"/>
        <v>105.30378934932195</v>
      </c>
      <c r="E879" s="9">
        <v>43424</v>
      </c>
      <c r="F879">
        <f t="shared" si="26"/>
        <v>17.550631558220307</v>
      </c>
      <c r="P879" s="12"/>
    </row>
    <row r="880" spans="1:16" x14ac:dyDescent="0.3">
      <c r="A880" s="2">
        <v>1.2239902294805125E-2</v>
      </c>
      <c r="B8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0" s="6">
        <f>TeknologiOppgangNedgangUnik_Vader[[#This Row],[Conviction KNN]]*TeknologiOppgangNedgangUnik_Vader[[#This Row],[Prediksjon Rett/Feil KNN]]*TeknologiOppgangNedgangUnik_Vader[[#This Row],[Return]]</f>
        <v>0</v>
      </c>
      <c r="D880">
        <f t="shared" si="27"/>
        <v>105.51860736480668</v>
      </c>
      <c r="E880" s="9">
        <v>43425</v>
      </c>
      <c r="F880">
        <f t="shared" si="26"/>
        <v>5.862144853600368</v>
      </c>
      <c r="P880" s="12"/>
    </row>
    <row r="881" spans="1:16" x14ac:dyDescent="0.3">
      <c r="A881" s="2">
        <v>0</v>
      </c>
      <c r="B8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1" s="5">
        <f>TeknologiOppgangNedgangUnik_Vader[[#This Row],[Conviction KNN]]*TeknologiOppgangNedgangUnik_Vader[[#This Row],[Prediksjon Rett/Feil KNN]]*TeknologiOppgangNedgangUnik_Vader[[#This Row],[Return]]</f>
        <v>-2.1472340100144613E-4</v>
      </c>
      <c r="D881">
        <f t="shared" si="27"/>
        <v>105.51860736480668</v>
      </c>
      <c r="E881" s="9">
        <v>43426</v>
      </c>
      <c r="F881">
        <f t="shared" si="26"/>
        <v>5.862144853600368</v>
      </c>
      <c r="P881" s="12"/>
    </row>
    <row r="882" spans="1:16" x14ac:dyDescent="0.3">
      <c r="A882" s="2">
        <v>-3.8650212180260323E-3</v>
      </c>
      <c r="B8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2" s="6">
        <f>TeknologiOppgangNedgangUnik_Vader[[#This Row],[Conviction KNN]]*TeknologiOppgangNedgangUnik_Vader[[#This Row],[Prediksjon Rett/Feil KNN]]*TeknologiOppgangNedgangUnik_Vader[[#This Row],[Return]]</f>
        <v>2.9025795352885742E-4</v>
      </c>
      <c r="D882">
        <f t="shared" si="27"/>
        <v>105.49595005056437</v>
      </c>
      <c r="E882" s="9">
        <v>43427</v>
      </c>
      <c r="F882">
        <f t="shared" si="26"/>
        <v>5.8608861139202402</v>
      </c>
      <c r="P882" s="12"/>
    </row>
    <row r="883" spans="1:16" x14ac:dyDescent="0.3">
      <c r="A883" s="2">
        <v>-5.224643163519436E-3</v>
      </c>
      <c r="B8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3" s="5">
        <f>TeknologiOppgangNedgangUnik_Vader[[#This Row],[Conviction KNN]]*TeknologiOppgangNedgangUnik_Vader[[#This Row],[Prediksjon Rett/Feil KNN]]*TeknologiOppgangNedgangUnik_Vader[[#This Row],[Return]]</f>
        <v>-5.7938854165838551E-5</v>
      </c>
      <c r="D883">
        <f t="shared" si="27"/>
        <v>105.52657108913164</v>
      </c>
      <c r="E883" s="9">
        <v>43428</v>
      </c>
      <c r="F883">
        <f t="shared" si="26"/>
        <v>5.8625872827295318</v>
      </c>
      <c r="P883" s="12"/>
    </row>
    <row r="884" spans="1:16" x14ac:dyDescent="0.3">
      <c r="A884" s="2">
        <v>-1.0428993749850945E-3</v>
      </c>
      <c r="B8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84" s="6">
        <f>TeknologiOppgangNedgangUnik_Vader[[#This Row],[Conviction KNN]]*TeknologiOppgangNedgangUnik_Vader[[#This Row],[Prediksjon Rett/Feil KNN]]*TeknologiOppgangNedgangUnik_Vader[[#This Row],[Return]]</f>
        <v>1.2130033964095088E-3</v>
      </c>
      <c r="D884">
        <f t="shared" si="27"/>
        <v>105.52045700051868</v>
      </c>
      <c r="E884" s="9">
        <v>43429</v>
      </c>
      <c r="F884">
        <f t="shared" si="26"/>
        <v>29.311238055699604</v>
      </c>
      <c r="P884" s="12"/>
    </row>
    <row r="885" spans="1:16" x14ac:dyDescent="0.3">
      <c r="A885" s="2">
        <v>4.3668122270742356E-3</v>
      </c>
      <c r="B8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5" s="5">
        <f>TeknologiOppgangNedgangUnik_Vader[[#This Row],[Conviction KNN]]*TeknologiOppgangNedgangUnik_Vader[[#This Row],[Prediksjon Rett/Feil KNN]]*TeknologiOppgangNedgangUnik_Vader[[#This Row],[Return]]</f>
        <v>-5.7734476850299814E-4</v>
      </c>
      <c r="D885">
        <f t="shared" si="27"/>
        <v>105.64845367325098</v>
      </c>
      <c r="E885" s="9">
        <v>43430</v>
      </c>
      <c r="F885">
        <f t="shared" si="26"/>
        <v>5.869358537402829</v>
      </c>
      <c r="P885" s="12"/>
    </row>
    <row r="886" spans="1:16" x14ac:dyDescent="0.3">
      <c r="A886" s="2">
        <v>1.0392205833053973E-2</v>
      </c>
      <c r="B8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86" s="6">
        <f>TeknologiOppgangNedgangUnik_Vader[[#This Row],[Conviction KNN]]*TeknologiOppgangNedgangUnik_Vader[[#This Row],[Prediksjon Rett/Feil KNN]]*TeknologiOppgangNedgangUnik_Vader[[#This Row],[Return]]</f>
        <v>4.8269626593806861E-3</v>
      </c>
      <c r="D886">
        <f t="shared" si="27"/>
        <v>105.5874580912223</v>
      </c>
      <c r="E886" s="9">
        <v>43431</v>
      </c>
      <c r="F886">
        <f t="shared" si="26"/>
        <v>29.329849469783944</v>
      </c>
      <c r="P886" s="12"/>
    </row>
    <row r="887" spans="1:16" x14ac:dyDescent="0.3">
      <c r="A887" s="2">
        <v>-1.7377065573770487E-2</v>
      </c>
      <c r="B8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7" s="5">
        <f>TeknologiOppgangNedgangUnik_Vader[[#This Row],[Conviction KNN]]*TeknologiOppgangNedgangUnik_Vader[[#This Row],[Prediksjon Rett/Feil KNN]]*TeknologiOppgangNedgangUnik_Vader[[#This Row],[Return]]</f>
        <v>1.2752909894969114E-4</v>
      </c>
      <c r="D887">
        <f t="shared" si="27"/>
        <v>106.09712480872756</v>
      </c>
      <c r="E887" s="9">
        <v>43432</v>
      </c>
      <c r="F887">
        <f t="shared" si="26"/>
        <v>5.8942847115959722</v>
      </c>
      <c r="P887" s="12"/>
    </row>
    <row r="888" spans="1:16" x14ac:dyDescent="0.3">
      <c r="A888" s="2">
        <v>-2.295523781094442E-3</v>
      </c>
      <c r="B8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88" s="6">
        <f>TeknologiOppgangNedgangUnik_Vader[[#This Row],[Conviction KNN]]*TeknologiOppgangNedgangUnik_Vader[[#This Row],[Prediksjon Rett/Feil KNN]]*TeknologiOppgangNedgangUnik_Vader[[#This Row],[Return]]</f>
        <v>4.9480454404082763E-4</v>
      </c>
      <c r="D888">
        <f t="shared" si="27"/>
        <v>106.11065527945557</v>
      </c>
      <c r="E888" s="9">
        <v>43433</v>
      </c>
      <c r="F888">
        <f t="shared" si="26"/>
        <v>17.685109213242576</v>
      </c>
      <c r="P888" s="12"/>
    </row>
    <row r="889" spans="1:16" x14ac:dyDescent="0.3">
      <c r="A889" s="2">
        <v>2.9688272642449686E-3</v>
      </c>
      <c r="B8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89" s="5">
        <f>TeknologiOppgangNedgangUnik_Vader[[#This Row],[Conviction KNN]]*TeknologiOppgangNedgangUnik_Vader[[#This Row],[Prediksjon Rett/Feil KNN]]*TeknologiOppgangNedgangUnik_Vader[[#This Row],[Return]]</f>
        <v>1.4143178507260434E-3</v>
      </c>
      <c r="D889">
        <f t="shared" si="27"/>
        <v>106.163159313859</v>
      </c>
      <c r="E889" s="9">
        <v>43434</v>
      </c>
      <c r="F889">
        <f t="shared" si="26"/>
        <v>17.693859885643146</v>
      </c>
      <c r="P889" s="12"/>
    </row>
    <row r="890" spans="1:16" x14ac:dyDescent="0.3">
      <c r="A890" s="2">
        <v>8.4859071043562693E-3</v>
      </c>
      <c r="B8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0" s="6">
        <f>TeknologiOppgangNedgangUnik_Vader[[#This Row],[Conviction KNN]]*TeknologiOppgangNedgangUnik_Vader[[#This Row],[Prediksjon Rett/Feil KNN]]*TeknologiOppgangNedgangUnik_Vader[[#This Row],[Return]]</f>
        <v>-3.8973053376311489E-4</v>
      </c>
      <c r="D890">
        <f t="shared" si="27"/>
        <v>106.31330776516606</v>
      </c>
      <c r="E890" s="9">
        <v>43435</v>
      </c>
      <c r="F890">
        <f t="shared" si="26"/>
        <v>17.718884627527657</v>
      </c>
      <c r="P890" s="12"/>
    </row>
    <row r="891" spans="1:16" x14ac:dyDescent="0.3">
      <c r="A891" s="2">
        <v>2.338383202578692E-3</v>
      </c>
      <c r="B8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1" s="5">
        <f>TeknologiOppgangNedgangUnik_Vader[[#This Row],[Conviction KNN]]*TeknologiOppgangNedgangUnik_Vader[[#This Row],[Prediksjon Rett/Feil KNN]]*TeknologiOppgangNedgangUnik_Vader[[#This Row],[Return]]</f>
        <v>4.7380714281729778E-4</v>
      </c>
      <c r="D891">
        <f t="shared" si="27"/>
        <v>106.27187422298462</v>
      </c>
      <c r="E891" s="9">
        <v>43436</v>
      </c>
      <c r="F891">
        <f t="shared" si="26"/>
        <v>17.711979037164085</v>
      </c>
      <c r="P891" s="12"/>
    </row>
    <row r="892" spans="1:16" x14ac:dyDescent="0.3">
      <c r="A892" s="2">
        <v>2.8428428569037896E-3</v>
      </c>
      <c r="B8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2" s="6">
        <f>TeknologiOppgangNedgangUnik_Vader[[#This Row],[Conviction KNN]]*TeknologiOppgangNedgangUnik_Vader[[#This Row],[Prediksjon Rett/Feil KNN]]*TeknologiOppgangNedgangUnik_Vader[[#This Row],[Return]]</f>
        <v>3.645745695215663E-4</v>
      </c>
      <c r="D892">
        <f t="shared" si="27"/>
        <v>106.32222659607206</v>
      </c>
      <c r="E892" s="9">
        <v>43437</v>
      </c>
      <c r="F892">
        <f t="shared" si="26"/>
        <v>5.906790366448444</v>
      </c>
      <c r="P892" s="12"/>
    </row>
    <row r="893" spans="1:16" x14ac:dyDescent="0.3">
      <c r="A893" s="2">
        <v>6.5623422513881972E-3</v>
      </c>
      <c r="B8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3" s="5">
        <f>TeknologiOppgangNedgangUnik_Vader[[#This Row],[Conviction KNN]]*TeknologiOppgangNedgangUnik_Vader[[#This Row],[Prediksjon Rett/Feil KNN]]*TeknologiOppgangNedgangUnik_Vader[[#This Row],[Return]]</f>
        <v>-5.6773406973943525E-5</v>
      </c>
      <c r="D893">
        <f t="shared" si="27"/>
        <v>106.36098897606389</v>
      </c>
      <c r="E893" s="9">
        <v>43438</v>
      </c>
      <c r="F893">
        <f t="shared" si="26"/>
        <v>5.9089438320035468</v>
      </c>
      <c r="P893" s="12"/>
    </row>
    <row r="894" spans="1:16" x14ac:dyDescent="0.3">
      <c r="A894" s="2">
        <v>-1.021921325530984E-3</v>
      </c>
      <c r="B8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4" s="6">
        <f>TeknologiOppgangNedgangUnik_Vader[[#This Row],[Conviction KNN]]*TeknologiOppgangNedgangUnik_Vader[[#This Row],[Prediksjon Rett/Feil KNN]]*TeknologiOppgangNedgangUnik_Vader[[#This Row],[Return]]</f>
        <v>4.7088251523624635E-4</v>
      </c>
      <c r="D894">
        <f t="shared" si="27"/>
        <v>106.35495050035061</v>
      </c>
      <c r="E894" s="9">
        <v>43439</v>
      </c>
      <c r="F894">
        <f t="shared" si="26"/>
        <v>17.725825083391751</v>
      </c>
      <c r="P894" s="12"/>
    </row>
    <row r="895" spans="1:16" x14ac:dyDescent="0.3">
      <c r="A895" s="2">
        <v>-2.825295091417481E-3</v>
      </c>
      <c r="B8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5" s="5">
        <f>TeknologiOppgangNedgangUnik_Vader[[#This Row],[Conviction KNN]]*TeknologiOppgangNedgangUnik_Vader[[#This Row],[Prediksjon Rett/Feil KNN]]*TeknologiOppgangNedgangUnik_Vader[[#This Row],[Return]]</f>
        <v>7.4362739560977992E-4</v>
      </c>
      <c r="D895">
        <f t="shared" si="27"/>
        <v>106.40503118695004</v>
      </c>
      <c r="E895" s="9">
        <v>43440</v>
      </c>
      <c r="F895">
        <f t="shared" si="26"/>
        <v>5.9113906214972216</v>
      </c>
      <c r="P895" s="12"/>
    </row>
    <row r="896" spans="1:16" x14ac:dyDescent="0.3">
      <c r="A896" s="2">
        <v>-1.3385293120976046E-2</v>
      </c>
      <c r="B8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6" s="6">
        <f>TeknologiOppgangNedgangUnik_Vader[[#This Row],[Conviction KNN]]*TeknologiOppgangNedgangUnik_Vader[[#This Row],[Prediksjon Rett/Feil KNN]]*TeknologiOppgangNedgangUnik_Vader[[#This Row],[Return]]</f>
        <v>5.0959459559925073E-4</v>
      </c>
      <c r="D896">
        <f t="shared" si="27"/>
        <v>106.48415688317137</v>
      </c>
      <c r="E896" s="9">
        <v>43441</v>
      </c>
      <c r="F896">
        <f t="shared" si="26"/>
        <v>5.9157864935095175</v>
      </c>
      <c r="P896" s="12"/>
    </row>
    <row r="897" spans="1:16" x14ac:dyDescent="0.3">
      <c r="A897" s="2">
        <v>-9.1727027207865186E-3</v>
      </c>
      <c r="B8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7" s="5">
        <f>TeknologiOppgangNedgangUnik_Vader[[#This Row],[Conviction KNN]]*TeknologiOppgangNedgangUnik_Vader[[#This Row],[Prediksjon Rett/Feil KNN]]*TeknologiOppgangNedgangUnik_Vader[[#This Row],[Return]]</f>
        <v>-3.2862397678165296E-4</v>
      </c>
      <c r="D897">
        <f t="shared" si="27"/>
        <v>106.53842063403597</v>
      </c>
      <c r="E897" s="9">
        <v>43442</v>
      </c>
      <c r="F897">
        <f t="shared" si="26"/>
        <v>5.9188011463353289</v>
      </c>
      <c r="P897" s="12"/>
    </row>
    <row r="898" spans="1:16" x14ac:dyDescent="0.3">
      <c r="A898" s="2">
        <v>-5.9152315820697561E-3</v>
      </c>
      <c r="B8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8" s="6">
        <f>TeknologiOppgangNedgangUnik_Vader[[#This Row],[Conviction KNN]]*TeknologiOppgangNedgangUnik_Vader[[#This Row],[Prediksjon Rett/Feil KNN]]*TeknologiOppgangNedgangUnik_Vader[[#This Row],[Return]]</f>
        <v>4.0013641076008306E-4</v>
      </c>
      <c r="D898">
        <f t="shared" si="27"/>
        <v>106.50340955456718</v>
      </c>
      <c r="E898" s="9">
        <v>43443</v>
      </c>
      <c r="F898">
        <f t="shared" si="26"/>
        <v>5.9168560863648407</v>
      </c>
      <c r="P898" s="12"/>
    </row>
    <row r="899" spans="1:16" x14ac:dyDescent="0.3">
      <c r="A899" s="2">
        <v>-7.2024553936814988E-3</v>
      </c>
      <c r="B8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9" s="5">
        <f>TeknologiOppgangNedgangUnik_Vader[[#This Row],[Conviction KNN]]*TeknologiOppgangNedgangUnik_Vader[[#This Row],[Prediksjon Rett/Feil KNN]]*TeknologiOppgangNedgangUnik_Vader[[#This Row],[Return]]</f>
        <v>5.5316131938802323E-4</v>
      </c>
      <c r="D899">
        <f t="shared" si="27"/>
        <v>106.54602544660005</v>
      </c>
      <c r="E899" s="9">
        <v>43444</v>
      </c>
      <c r="F899">
        <f t="shared" si="26"/>
        <v>5.9192236359222221</v>
      </c>
      <c r="P899" s="12"/>
    </row>
    <row r="900" spans="1:16" x14ac:dyDescent="0.3">
      <c r="A900" s="2">
        <v>9.9569037489844227E-3</v>
      </c>
      <c r="B9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0" s="6">
        <f>TeknologiOppgangNedgangUnik_Vader[[#This Row],[Conviction KNN]]*TeknologiOppgangNedgangUnik_Vader[[#This Row],[Prediksjon Rett/Feil KNN]]*TeknologiOppgangNedgangUnik_Vader[[#This Row],[Return]]</f>
        <v>8.5397896455365497E-4</v>
      </c>
      <c r="D900">
        <f t="shared" si="27"/>
        <v>106.60496258661165</v>
      </c>
      <c r="E900" s="9">
        <v>43445</v>
      </c>
      <c r="F900">
        <f t="shared" ref="F900:F963" si="28">B900*D900</f>
        <v>5.9224979214784215</v>
      </c>
      <c r="P900" s="12"/>
    </row>
    <row r="901" spans="1:16" x14ac:dyDescent="0.3">
      <c r="A901" s="2">
        <v>1.5371621361965798E-2</v>
      </c>
      <c r="B9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1" s="5">
        <f>TeknologiOppgangNedgangUnik_Vader[[#This Row],[Conviction KNN]]*TeknologiOppgangNedgangUnik_Vader[[#This Row],[Prediksjon Rett/Feil KNN]]*TeknologiOppgangNedgangUnik_Vader[[#This Row],[Return]]</f>
        <v>1.5939803094233433E-4</v>
      </c>
      <c r="D901">
        <f t="shared" ref="D901:D964" si="29">D900+(D900*C900)</f>
        <v>106.69600098217765</v>
      </c>
      <c r="E901" s="9">
        <v>43446</v>
      </c>
      <c r="F901">
        <f t="shared" si="28"/>
        <v>5.9275556101209776</v>
      </c>
      <c r="P901" s="12"/>
    </row>
    <row r="902" spans="1:16" x14ac:dyDescent="0.3">
      <c r="A902" s="2">
        <v>-2.8691645569620195E-3</v>
      </c>
      <c r="B9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2" s="6">
        <f>TeknologiOppgangNedgangUnik_Vader[[#This Row],[Conviction KNN]]*TeknologiOppgangNedgangUnik_Vader[[#This Row],[Prediksjon Rett/Feil KNN]]*TeknologiOppgangNedgangUnik_Vader[[#This Row],[Return]]</f>
        <v>-1.2311489708694782E-3</v>
      </c>
      <c r="D902">
        <f t="shared" si="29"/>
        <v>106.71300811464363</v>
      </c>
      <c r="E902" s="9">
        <v>43447</v>
      </c>
      <c r="F902">
        <f t="shared" si="28"/>
        <v>5.9285004508135319</v>
      </c>
      <c r="P902" s="12"/>
    </row>
    <row r="903" spans="1:16" x14ac:dyDescent="0.3">
      <c r="A903" s="2">
        <v>-2.2160681475650618E-2</v>
      </c>
      <c r="B9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3" s="5">
        <f>TeknologiOppgangNedgangUnik_Vader[[#This Row],[Conviction KNN]]*TeknologiOppgangNedgangUnik_Vader[[#This Row],[Prediksjon Rett/Feil KNN]]*TeknologiOppgangNedgangUnik_Vader[[#This Row],[Return]]</f>
        <v>2.6407420414382689E-4</v>
      </c>
      <c r="D903">
        <f t="shared" si="29"/>
        <v>106.5816285045249</v>
      </c>
      <c r="E903" s="9">
        <v>43448</v>
      </c>
      <c r="F903">
        <f t="shared" si="28"/>
        <v>5.9212015835847138</v>
      </c>
      <c r="P903" s="12"/>
    </row>
    <row r="904" spans="1:16" x14ac:dyDescent="0.3">
      <c r="A904" s="2">
        <v>4.7533356745888865E-3</v>
      </c>
      <c r="B9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4" s="6">
        <f>TeknologiOppgangNedgangUnik_Vader[[#This Row],[Conviction KNN]]*TeknologiOppgangNedgangUnik_Vader[[#This Row],[Prediksjon Rett/Feil KNN]]*TeknologiOppgangNedgangUnik_Vader[[#This Row],[Return]]</f>
        <v>7.0822888068768346E-4</v>
      </c>
      <c r="D904">
        <f t="shared" si="29"/>
        <v>106.60977396324859</v>
      </c>
      <c r="E904" s="9">
        <v>43449</v>
      </c>
      <c r="F904">
        <f t="shared" si="28"/>
        <v>5.9227652201804739</v>
      </c>
      <c r="P904" s="12"/>
    </row>
    <row r="905" spans="1:16" x14ac:dyDescent="0.3">
      <c r="A905" s="2">
        <v>-1.2748119852378309E-2</v>
      </c>
      <c r="B9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5" s="5">
        <f>TeknologiOppgangNedgangUnik_Vader[[#This Row],[Conviction KNN]]*TeknologiOppgangNedgangUnik_Vader[[#This Row],[Prediksjon Rett/Feil KNN]]*TeknologiOppgangNedgangUnik_Vader[[#This Row],[Return]]</f>
        <v>-3.1276071994297457E-4</v>
      </c>
      <c r="D905">
        <f t="shared" si="29"/>
        <v>106.68527808413295</v>
      </c>
      <c r="E905" s="9">
        <v>43450</v>
      </c>
      <c r="F905">
        <f t="shared" si="28"/>
        <v>5.9269598935629384</v>
      </c>
      <c r="P905" s="12"/>
    </row>
    <row r="906" spans="1:16" x14ac:dyDescent="0.3">
      <c r="A906" s="2">
        <v>-5.629692958973545E-3</v>
      </c>
      <c r="B9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06" s="6">
        <f>TeknologiOppgangNedgangUnik_Vader[[#This Row],[Conviction KNN]]*TeknologiOppgangNedgangUnik_Vader[[#This Row],[Prediksjon Rett/Feil KNN]]*TeknologiOppgangNedgangUnik_Vader[[#This Row],[Return]]</f>
        <v>1.2702445220704891E-3</v>
      </c>
      <c r="D906">
        <f t="shared" si="29"/>
        <v>106.65191111975204</v>
      </c>
      <c r="E906" s="9">
        <v>43451</v>
      </c>
      <c r="F906">
        <f t="shared" si="28"/>
        <v>17.775318519958656</v>
      </c>
      <c r="P906" s="12"/>
    </row>
    <row r="907" spans="1:16" x14ac:dyDescent="0.3">
      <c r="A907" s="2">
        <v>-7.6214671324229422E-3</v>
      </c>
      <c r="B9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07" s="5">
        <f>TeknologiOppgangNedgangUnik_Vader[[#This Row],[Conviction KNN]]*TeknologiOppgangNedgangUnik_Vader[[#This Row],[Prediksjon Rett/Feil KNN]]*TeknologiOppgangNedgangUnik_Vader[[#This Row],[Return]]</f>
        <v>5.3264708357720269E-4</v>
      </c>
      <c r="D907">
        <f t="shared" si="29"/>
        <v>106.78738512562026</v>
      </c>
      <c r="E907" s="9">
        <v>43452</v>
      </c>
      <c r="F907">
        <f t="shared" si="28"/>
        <v>29.663162534894489</v>
      </c>
      <c r="P907" s="12"/>
    </row>
    <row r="908" spans="1:16" x14ac:dyDescent="0.3">
      <c r="A908" s="2">
        <v>1.9175295008779316E-3</v>
      </c>
      <c r="B9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8" s="6">
        <f>TeknologiOppgangNedgangUnik_Vader[[#This Row],[Conviction KNN]]*TeknologiOppgangNedgangUnik_Vader[[#This Row],[Prediksjon Rett/Feil KNN]]*TeknologiOppgangNedgangUnik_Vader[[#This Row],[Return]]</f>
        <v>-5.7963439489336485E-4</v>
      </c>
      <c r="D908">
        <f t="shared" si="29"/>
        <v>106.84426511487025</v>
      </c>
      <c r="E908" s="9">
        <v>43453</v>
      </c>
      <c r="F908">
        <f t="shared" si="28"/>
        <v>5.9357925063816772</v>
      </c>
      <c r="P908" s="12"/>
    </row>
    <row r="909" spans="1:16" x14ac:dyDescent="0.3">
      <c r="A909" s="2">
        <v>1.0433419108080573E-2</v>
      </c>
      <c r="B9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9" s="5">
        <f>TeknologiOppgangNedgangUnik_Vader[[#This Row],[Conviction KNN]]*TeknologiOppgangNedgangUnik_Vader[[#This Row],[Prediksjon Rett/Feil KNN]]*TeknologiOppgangNedgangUnik_Vader[[#This Row],[Return]]</f>
        <v>9.6178258899720388E-5</v>
      </c>
      <c r="D909">
        <f t="shared" si="29"/>
        <v>106.78233450391257</v>
      </c>
      <c r="E909" s="9">
        <v>43454</v>
      </c>
      <c r="F909">
        <f t="shared" si="28"/>
        <v>5.932351916884028</v>
      </c>
      <c r="P909" s="12"/>
    </row>
    <row r="910" spans="1:16" x14ac:dyDescent="0.3">
      <c r="A910" s="2">
        <v>-1.7312086601949678E-3</v>
      </c>
      <c r="B9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0" s="6">
        <f>TeknologiOppgangNedgangUnik_Vader[[#This Row],[Conviction KNN]]*TeknologiOppgangNedgangUnik_Vader[[#This Row],[Prediksjon Rett/Feil KNN]]*TeknologiOppgangNedgangUnik_Vader[[#This Row],[Return]]</f>
        <v>2.5351954241048638E-4</v>
      </c>
      <c r="D910">
        <f t="shared" si="29"/>
        <v>106.79260464292641</v>
      </c>
      <c r="E910" s="9">
        <v>43455</v>
      </c>
      <c r="F910">
        <f t="shared" si="28"/>
        <v>5.9329224801625751</v>
      </c>
      <c r="P910" s="12"/>
    </row>
    <row r="911" spans="1:16" x14ac:dyDescent="0.3">
      <c r="A911" s="2">
        <v>4.5633517633887569E-3</v>
      </c>
      <c r="B9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11" s="5">
        <f>TeknologiOppgangNedgangUnik_Vader[[#This Row],[Conviction KNN]]*TeknologiOppgangNedgangUnik_Vader[[#This Row],[Prediksjon Rett/Feil KNN]]*TeknologiOppgangNedgangUnik_Vader[[#This Row],[Return]]</f>
        <v>9.2240755393329114E-4</v>
      </c>
      <c r="D911">
        <f t="shared" si="29"/>
        <v>106.8196786551883</v>
      </c>
      <c r="E911" s="9">
        <v>43456</v>
      </c>
      <c r="F911">
        <f t="shared" si="28"/>
        <v>29.672132959774498</v>
      </c>
      <c r="P911" s="12"/>
    </row>
    <row r="912" spans="1:16" x14ac:dyDescent="0.3">
      <c r="A912" s="2">
        <v>3.3206671941598512E-3</v>
      </c>
      <c r="B9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2" s="6">
        <f>TeknologiOppgangNedgangUnik_Vader[[#This Row],[Conviction KNN]]*TeknologiOppgangNedgangUnik_Vader[[#This Row],[Prediksjon Rett/Feil KNN]]*TeknologiOppgangNedgangUnik_Vader[[#This Row],[Return]]</f>
        <v>3.5330329206952703E-5</v>
      </c>
      <c r="D912">
        <f t="shared" si="29"/>
        <v>106.91820993368857</v>
      </c>
      <c r="E912" s="9">
        <v>43457</v>
      </c>
      <c r="F912">
        <f t="shared" si="28"/>
        <v>5.9399005518715837</v>
      </c>
      <c r="P912" s="12"/>
    </row>
    <row r="913" spans="1:16" x14ac:dyDescent="0.3">
      <c r="A913" s="2">
        <v>-6.3594592572514905E-4</v>
      </c>
      <c r="B9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13" s="5">
        <f>TeknologiOppgangNedgangUnik_Vader[[#This Row],[Conviction KNN]]*TeknologiOppgangNedgangUnik_Vader[[#This Row],[Prediksjon Rett/Feil KNN]]*TeknologiOppgangNedgangUnik_Vader[[#This Row],[Return]]</f>
        <v>-3.6655581178522004E-3</v>
      </c>
      <c r="D913">
        <f t="shared" si="29"/>
        <v>106.92198738924375</v>
      </c>
      <c r="E913" s="9">
        <v>43458</v>
      </c>
      <c r="F913">
        <f t="shared" si="28"/>
        <v>29.70055205256768</v>
      </c>
      <c r="P913" s="12"/>
    </row>
    <row r="914" spans="1:16" x14ac:dyDescent="0.3">
      <c r="A914" s="2">
        <v>1.3196009224267934E-2</v>
      </c>
      <c r="B9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14" s="6">
        <f>TeknologiOppgangNedgangUnik_Vader[[#This Row],[Conviction KNN]]*TeknologiOppgangNedgangUnik_Vader[[#This Row],[Prediksjon Rett/Feil KNN]]*TeknologiOppgangNedgangUnik_Vader[[#This Row],[Return]]</f>
        <v>4.8154361393595158E-4</v>
      </c>
      <c r="D914">
        <f t="shared" si="29"/>
        <v>106.53005863039222</v>
      </c>
      <c r="E914" s="9">
        <v>43459</v>
      </c>
      <c r="F914">
        <f t="shared" si="28"/>
        <v>17.755009771732016</v>
      </c>
      <c r="P914" s="12"/>
    </row>
    <row r="915" spans="1:16" x14ac:dyDescent="0.3">
      <c r="A915" s="2">
        <v>2.8892616836157124E-3</v>
      </c>
      <c r="B9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5" s="5">
        <f>TeknologiOppgangNedgangUnik_Vader[[#This Row],[Conviction KNN]]*TeknologiOppgangNedgangUnik_Vader[[#This Row],[Prediksjon Rett/Feil KNN]]*TeknologiOppgangNedgangUnik_Vader[[#This Row],[Return]]</f>
        <v>9.809167269988361E-5</v>
      </c>
      <c r="D915">
        <f t="shared" si="29"/>
        <v>106.58135749981791</v>
      </c>
      <c r="E915" s="9">
        <v>43460</v>
      </c>
      <c r="F915">
        <f t="shared" si="28"/>
        <v>5.9211865277676585</v>
      </c>
      <c r="P915" s="12"/>
    </row>
    <row r="916" spans="1:16" x14ac:dyDescent="0.3">
      <c r="A916" s="2">
        <v>-1.765650108597906E-3</v>
      </c>
      <c r="B9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6" s="6">
        <f>TeknologiOppgangNedgangUnik_Vader[[#This Row],[Conviction KNN]]*TeknologiOppgangNedgangUnik_Vader[[#This Row],[Prediksjon Rett/Feil KNN]]*TeknologiOppgangNedgangUnik_Vader[[#This Row],[Return]]</f>
        <v>4.7740381215079155E-4</v>
      </c>
      <c r="D916">
        <f t="shared" si="29"/>
        <v>106.59181224345369</v>
      </c>
      <c r="E916" s="9">
        <v>43461</v>
      </c>
      <c r="F916">
        <f t="shared" si="28"/>
        <v>5.9217673468585348</v>
      </c>
      <c r="P916" s="12"/>
    </row>
    <row r="917" spans="1:16" x14ac:dyDescent="0.3">
      <c r="A917" s="2">
        <v>-8.5932686187142528E-3</v>
      </c>
      <c r="B9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7" s="5">
        <f>TeknologiOppgangNedgangUnik_Vader[[#This Row],[Conviction KNN]]*TeknologiOppgangNedgangUnik_Vader[[#This Row],[Prediksjon Rett/Feil KNN]]*TeknologiOppgangNedgangUnik_Vader[[#This Row],[Return]]</f>
        <v>1.0642738214461187E-4</v>
      </c>
      <c r="D917">
        <f t="shared" si="29"/>
        <v>106.64269958096277</v>
      </c>
      <c r="E917" s="9">
        <v>43462</v>
      </c>
      <c r="F917">
        <f t="shared" si="28"/>
        <v>5.9245944211645947</v>
      </c>
      <c r="P917" s="12"/>
    </row>
    <row r="918" spans="1:16" x14ac:dyDescent="0.3">
      <c r="A918" s="2">
        <v>1.9156928786030147E-3</v>
      </c>
      <c r="B9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8" s="6">
        <f>TeknologiOppgangNedgangUnik_Vader[[#This Row],[Conviction KNN]]*TeknologiOppgangNedgangUnik_Vader[[#This Row],[Prediksjon Rett/Feil KNN]]*TeknologiOppgangNedgangUnik_Vader[[#This Row],[Return]]</f>
        <v>9.759129294566887E-5</v>
      </c>
      <c r="D918">
        <f t="shared" si="29"/>
        <v>106.65404928430401</v>
      </c>
      <c r="E918" s="9">
        <v>43463</v>
      </c>
      <c r="F918">
        <f t="shared" si="28"/>
        <v>5.9252249602391087</v>
      </c>
      <c r="P918" s="12"/>
    </row>
    <row r="919" spans="1:16" x14ac:dyDescent="0.3">
      <c r="A919" s="2">
        <v>1.7566432730220405E-3</v>
      </c>
      <c r="B9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9" s="5">
        <f>TeknologiOppgangNedgangUnik_Vader[[#This Row],[Conviction KNN]]*TeknologiOppgangNedgangUnik_Vader[[#This Row],[Prediksjon Rett/Feil KNN]]*TeknologiOppgangNedgangUnik_Vader[[#This Row],[Return]]</f>
        <v>5.0992422251994781E-4</v>
      </c>
      <c r="D919">
        <f t="shared" si="29"/>
        <v>106.66445779087155</v>
      </c>
      <c r="E919" s="9">
        <v>43464</v>
      </c>
      <c r="F919">
        <f t="shared" si="28"/>
        <v>5.9258032106039717</v>
      </c>
      <c r="P919" s="12"/>
    </row>
    <row r="920" spans="1:16" x14ac:dyDescent="0.3">
      <c r="A920" s="2">
        <v>-9.1786360053590661E-3</v>
      </c>
      <c r="B9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0" s="6">
        <f>TeknologiOppgangNedgangUnik_Vader[[#This Row],[Conviction KNN]]*TeknologiOppgangNedgangUnik_Vader[[#This Row],[Prediksjon Rett/Feil KNN]]*TeknologiOppgangNedgangUnik_Vader[[#This Row],[Return]]</f>
        <v>7.0886052387073695E-5</v>
      </c>
      <c r="D920">
        <f t="shared" si="29"/>
        <v>106.71884858158107</v>
      </c>
      <c r="E920" s="9">
        <v>43465</v>
      </c>
      <c r="F920">
        <f t="shared" si="28"/>
        <v>5.9288249211989452</v>
      </c>
      <c r="P920" s="12"/>
    </row>
    <row r="921" spans="1:16" x14ac:dyDescent="0.3">
      <c r="A921" s="2">
        <v>-1.2759489429673271E-3</v>
      </c>
      <c r="B9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1" s="5">
        <f>TeknologiOppgangNedgangUnik_Vader[[#This Row],[Conviction KNN]]*TeknologiOppgangNedgangUnik_Vader[[#This Row],[Prediksjon Rett/Feil KNN]]*TeknologiOppgangNedgangUnik_Vader[[#This Row],[Return]]</f>
        <v>1.3327025463232551E-4</v>
      </c>
      <c r="D921">
        <f t="shared" si="29"/>
        <v>106.72641345947231</v>
      </c>
      <c r="E921" s="9">
        <v>43466</v>
      </c>
      <c r="F921">
        <f t="shared" si="28"/>
        <v>5.9292451921929032</v>
      </c>
      <c r="P921" s="12"/>
    </row>
    <row r="922" spans="1:16" x14ac:dyDescent="0.3">
      <c r="A922" s="2">
        <v>2.3988645833818607E-3</v>
      </c>
      <c r="B9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2" s="6">
        <f>TeknologiOppgangNedgangUnik_Vader[[#This Row],[Conviction KNN]]*TeknologiOppgangNedgangUnik_Vader[[#This Row],[Prediksjon Rett/Feil KNN]]*TeknologiOppgangNedgangUnik_Vader[[#This Row],[Return]]</f>
        <v>5.3501873517956517E-5</v>
      </c>
      <c r="D922">
        <f t="shared" si="29"/>
        <v>106.74063691577005</v>
      </c>
      <c r="E922" s="9">
        <v>43467</v>
      </c>
      <c r="F922">
        <f t="shared" si="28"/>
        <v>5.930035384209444</v>
      </c>
      <c r="P922" s="12"/>
    </row>
    <row r="923" spans="1:16" x14ac:dyDescent="0.3">
      <c r="A923" s="2">
        <v>-9.630337233232178E-4</v>
      </c>
      <c r="B9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3" s="5">
        <f>TeknologiOppgangNedgangUnik_Vader[[#This Row],[Conviction KNN]]*TeknologiOppgangNedgangUnik_Vader[[#This Row],[Prediksjon Rett/Feil KNN]]*TeknologiOppgangNedgangUnik_Vader[[#This Row],[Return]]</f>
        <v>-1.8596322858473719E-4</v>
      </c>
      <c r="D923">
        <f t="shared" si="29"/>
        <v>106.74634773982555</v>
      </c>
      <c r="E923" s="9">
        <v>43468</v>
      </c>
      <c r="F923">
        <f t="shared" si="28"/>
        <v>17.791057956637573</v>
      </c>
      <c r="P923" s="12"/>
    </row>
    <row r="924" spans="1:16" x14ac:dyDescent="0.3">
      <c r="A924" s="2">
        <v>-1.1157793715084244E-3</v>
      </c>
      <c r="B9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24" s="6">
        <f>TeknologiOppgangNedgangUnik_Vader[[#This Row],[Conviction KNN]]*TeknologiOppgangNedgangUnik_Vader[[#This Row],[Prediksjon Rett/Feil KNN]]*TeknologiOppgangNedgangUnik_Vader[[#This Row],[Return]]</f>
        <v>1.9591318569829427E-3</v>
      </c>
      <c r="D924">
        <f t="shared" si="29"/>
        <v>106.72649684436023</v>
      </c>
      <c r="E924" s="9">
        <v>43469</v>
      </c>
      <c r="F924">
        <f t="shared" si="28"/>
        <v>41.504748772806714</v>
      </c>
      <c r="P924" s="12"/>
    </row>
    <row r="925" spans="1:16" x14ac:dyDescent="0.3">
      <c r="A925" s="2">
        <v>-5.0377676322418572E-3</v>
      </c>
      <c r="B9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5" s="5">
        <f>TeknologiOppgangNedgangUnik_Vader[[#This Row],[Conviction KNN]]*TeknologiOppgangNedgangUnik_Vader[[#This Row],[Prediksjon Rett/Feil KNN]]*TeknologiOppgangNedgangUnik_Vader[[#This Row],[Return]]</f>
        <v>2.3555363623673964E-4</v>
      </c>
      <c r="D925">
        <f t="shared" si="29"/>
        <v>106.9355881243122</v>
      </c>
      <c r="E925" s="9">
        <v>43470</v>
      </c>
      <c r="F925">
        <f t="shared" si="28"/>
        <v>5.94086600690623</v>
      </c>
      <c r="P925" s="12"/>
    </row>
    <row r="926" spans="1:16" x14ac:dyDescent="0.3">
      <c r="A926" s="2">
        <v>4.2399654522613161E-3</v>
      </c>
      <c r="B9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6" s="6">
        <f>TeknologiOppgangNedgangUnik_Vader[[#This Row],[Conviction KNN]]*TeknologiOppgangNedgangUnik_Vader[[#This Row],[Prediksjon Rett/Feil KNN]]*TeknologiOppgangNedgangUnik_Vader[[#This Row],[Return]]</f>
        <v>-3.889684326576377E-4</v>
      </c>
      <c r="D926">
        <f t="shared" si="29"/>
        <v>106.960777190938</v>
      </c>
      <c r="E926" s="9">
        <v>43471</v>
      </c>
      <c r="F926">
        <f t="shared" si="28"/>
        <v>17.826796198489649</v>
      </c>
      <c r="P926" s="12"/>
    </row>
    <row r="927" spans="1:16" x14ac:dyDescent="0.3">
      <c r="A927" s="2">
        <v>-2.3338105959458287E-3</v>
      </c>
      <c r="B9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7" s="5">
        <f>TeknologiOppgangNedgangUnik_Vader[[#This Row],[Conviction KNN]]*TeknologiOppgangNedgangUnik_Vader[[#This Row],[Prediksjon Rett/Feil KNN]]*TeknologiOppgangNedgangUnik_Vader[[#This Row],[Return]]</f>
        <v>-9.8814230751204514E-4</v>
      </c>
      <c r="D927">
        <f t="shared" si="29"/>
        <v>106.91917282507821</v>
      </c>
      <c r="E927" s="9">
        <v>43472</v>
      </c>
      <c r="F927">
        <f t="shared" si="28"/>
        <v>17.819862137513017</v>
      </c>
      <c r="P927" s="12"/>
    </row>
    <row r="928" spans="1:16" x14ac:dyDescent="0.3">
      <c r="A928" s="2">
        <v>-5.9288538450722773E-3</v>
      </c>
      <c r="B9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28" s="6">
        <f>TeknologiOppgangNedgangUnik_Vader[[#This Row],[Conviction KNN]]*TeknologiOppgangNedgangUnik_Vader[[#This Row],[Prediksjon Rett/Feil KNN]]*TeknologiOppgangNedgangUnik_Vader[[#This Row],[Return]]</f>
        <v>9.0229008122156684E-4</v>
      </c>
      <c r="D928">
        <f t="shared" si="29"/>
        <v>106.81352146692555</v>
      </c>
      <c r="E928" s="9">
        <v>43473</v>
      </c>
      <c r="F928">
        <f t="shared" si="28"/>
        <v>29.670422629701513</v>
      </c>
      <c r="P928" s="12"/>
    </row>
    <row r="929" spans="1:16" x14ac:dyDescent="0.3">
      <c r="A929" s="2">
        <v>3.2482442923976438E-3</v>
      </c>
      <c r="B9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9" s="5">
        <f>TeknologiOppgangNedgangUnik_Vader[[#This Row],[Conviction KNN]]*TeknologiOppgangNedgangUnik_Vader[[#This Row],[Prediksjon Rett/Feil KNN]]*TeknologiOppgangNedgangUnik_Vader[[#This Row],[Return]]</f>
        <v>6.815551496487459E-4</v>
      </c>
      <c r="D929">
        <f t="shared" si="29"/>
        <v>106.90989824788551</v>
      </c>
      <c r="E929" s="9">
        <v>43474</v>
      </c>
      <c r="F929">
        <f t="shared" si="28"/>
        <v>5.9394387915491915</v>
      </c>
      <c r="P929" s="12"/>
    </row>
    <row r="930" spans="1:16" x14ac:dyDescent="0.3">
      <c r="A930" s="2">
        <v>1.2267992693677433E-2</v>
      </c>
      <c r="B9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0" s="6">
        <f>TeknologiOppgangNedgangUnik_Vader[[#This Row],[Conviction KNN]]*TeknologiOppgangNedgangUnik_Vader[[#This Row],[Prediksjon Rett/Feil KNN]]*TeknologiOppgangNedgangUnik_Vader[[#This Row],[Return]]</f>
        <v>7.0358646450417373E-5</v>
      </c>
      <c r="D930">
        <f t="shared" si="29"/>
        <v>106.98276323958478</v>
      </c>
      <c r="E930" s="9">
        <v>43475</v>
      </c>
      <c r="F930">
        <f t="shared" si="28"/>
        <v>5.9434868466435962</v>
      </c>
      <c r="P930" s="12"/>
    </row>
    <row r="931" spans="1:16" x14ac:dyDescent="0.3">
      <c r="A931" s="2">
        <v>1.2664556361075133E-3</v>
      </c>
      <c r="B9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1" s="5">
        <f>TeknologiOppgangNedgangUnik_Vader[[#This Row],[Conviction KNN]]*TeknologiOppgangNedgangUnik_Vader[[#This Row],[Prediksjon Rett/Feil KNN]]*TeknologiOppgangNedgangUnik_Vader[[#This Row],[Return]]</f>
        <v>-1.5703517587939666E-4</v>
      </c>
      <c r="D931">
        <f t="shared" si="29"/>
        <v>106.99029040199984</v>
      </c>
      <c r="E931" s="9">
        <v>43476</v>
      </c>
      <c r="F931">
        <f t="shared" si="28"/>
        <v>5.943905022333321</v>
      </c>
      <c r="P931" s="12"/>
    </row>
    <row r="932" spans="1:16" x14ac:dyDescent="0.3">
      <c r="A932" s="2">
        <v>-2.8266331658291415E-3</v>
      </c>
      <c r="B9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32" s="6">
        <f>TeknologiOppgangNedgangUnik_Vader[[#This Row],[Conviction KNN]]*TeknologiOppgangNedgangUnik_Vader[[#This Row],[Prediksjon Rett/Feil KNN]]*TeknologiOppgangNedgangUnik_Vader[[#This Row],[Return]]</f>
        <v>-1.3575857901098191E-3</v>
      </c>
      <c r="D932">
        <f t="shared" si="29"/>
        <v>106.97348916292918</v>
      </c>
      <c r="E932" s="9">
        <v>43477</v>
      </c>
      <c r="F932">
        <f t="shared" si="28"/>
        <v>29.714858100813633</v>
      </c>
      <c r="P932" s="12"/>
    </row>
    <row r="933" spans="1:16" x14ac:dyDescent="0.3">
      <c r="A933" s="2">
        <v>4.887308844395353E-3</v>
      </c>
      <c r="B9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3" s="5">
        <f>TeknologiOppgangNedgangUnik_Vader[[#This Row],[Conviction KNN]]*TeknologiOppgangNedgangUnik_Vader[[#This Row],[Prediksjon Rett/Feil KNN]]*TeknologiOppgangNedgangUnik_Vader[[#This Row],[Return]]</f>
        <v>-6.0519945268918166E-4</v>
      </c>
      <c r="D933">
        <f t="shared" si="29"/>
        <v>106.82826347412312</v>
      </c>
      <c r="E933" s="9">
        <v>43478</v>
      </c>
      <c r="F933">
        <f t="shared" si="28"/>
        <v>17.804710579020501</v>
      </c>
      <c r="P933" s="12"/>
    </row>
    <row r="934" spans="1:16" x14ac:dyDescent="0.3">
      <c r="A934" s="2">
        <v>3.6311967161350941E-3</v>
      </c>
      <c r="B9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4" s="6">
        <f>TeknologiOppgangNedgangUnik_Vader[[#This Row],[Conviction KNN]]*TeknologiOppgangNedgangUnik_Vader[[#This Row],[Prediksjon Rett/Feil KNN]]*TeknologiOppgangNedgangUnik_Vader[[#This Row],[Return]]</f>
        <v>4.683092386123446E-4</v>
      </c>
      <c r="D934">
        <f t="shared" si="29"/>
        <v>106.76361106753684</v>
      </c>
      <c r="E934" s="9">
        <v>43479</v>
      </c>
      <c r="F934">
        <f t="shared" si="28"/>
        <v>5.9313117259742656</v>
      </c>
      <c r="P934" s="12"/>
    </row>
    <row r="935" spans="1:16" x14ac:dyDescent="0.3">
      <c r="A935" s="2">
        <v>-8.4295662950222075E-3</v>
      </c>
      <c r="B9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5" s="5">
        <f>TeknologiOppgangNedgangUnik_Vader[[#This Row],[Conviction KNN]]*TeknologiOppgangNedgangUnik_Vader[[#This Row],[Prediksjon Rett/Feil KNN]]*TeknologiOppgangNedgangUnik_Vader[[#This Row],[Return]]</f>
        <v>-2.1701388888888877E-4</v>
      </c>
      <c r="D935">
        <f t="shared" si="29"/>
        <v>106.81360945294739</v>
      </c>
      <c r="E935" s="9">
        <v>43480</v>
      </c>
      <c r="F935">
        <f t="shared" si="28"/>
        <v>5.9340894140526297</v>
      </c>
      <c r="P935" s="12"/>
    </row>
    <row r="936" spans="1:16" x14ac:dyDescent="0.3">
      <c r="A936" s="2">
        <v>3.90625E-3</v>
      </c>
      <c r="B9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36" s="6">
        <f>TeknologiOppgangNedgangUnik_Vader[[#This Row],[Conviction KNN]]*TeknologiOppgangNedgangUnik_Vader[[#This Row],[Prediksjon Rett/Feil KNN]]*TeknologiOppgangNedgangUnik_Vader[[#This Row],[Return]]</f>
        <v>6.8829693872280026E-4</v>
      </c>
      <c r="D936">
        <f t="shared" si="29"/>
        <v>106.79042941617375</v>
      </c>
      <c r="E936" s="9">
        <v>43481</v>
      </c>
      <c r="F936">
        <f t="shared" si="28"/>
        <v>29.664008171159345</v>
      </c>
      <c r="P936" s="12"/>
    </row>
    <row r="937" spans="1:16" x14ac:dyDescent="0.3">
      <c r="A937" s="2">
        <v>-2.4778689794020831E-3</v>
      </c>
      <c r="B9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37" s="5">
        <f>TeknologiOppgangNedgangUnik_Vader[[#This Row],[Conviction KNN]]*TeknologiOppgangNedgangUnik_Vader[[#This Row],[Prediksjon Rett/Feil KNN]]*TeknologiOppgangNedgangUnik_Vader[[#This Row],[Return]]</f>
        <v>1.8078843884344691E-4</v>
      </c>
      <c r="D937">
        <f t="shared" si="29"/>
        <v>106.86393294182579</v>
      </c>
      <c r="E937" s="9">
        <v>43482</v>
      </c>
      <c r="F937">
        <f t="shared" si="28"/>
        <v>41.558196144043322</v>
      </c>
      <c r="P937" s="12"/>
    </row>
    <row r="938" spans="1:16" x14ac:dyDescent="0.3">
      <c r="A938" s="2">
        <v>-4.648845570260068E-4</v>
      </c>
      <c r="B9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8" s="6">
        <f>TeknologiOppgangNedgangUnik_Vader[[#This Row],[Conviction KNN]]*TeknologiOppgangNedgangUnik_Vader[[#This Row],[Prediksjon Rett/Feil KNN]]*TeknologiOppgangNedgangUnik_Vader[[#This Row],[Return]]</f>
        <v>-5.6830184498199345E-4</v>
      </c>
      <c r="D938">
        <f t="shared" si="29"/>
        <v>106.88325270543102</v>
      </c>
      <c r="E938" s="9">
        <v>43483</v>
      </c>
      <c r="F938">
        <f t="shared" si="28"/>
        <v>17.813875450905151</v>
      </c>
      <c r="P938" s="12"/>
    </row>
    <row r="939" spans="1:16" x14ac:dyDescent="0.3">
      <c r="A939" s="2">
        <v>3.4098110698919642E-3</v>
      </c>
      <c r="B9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9" s="5">
        <f>TeknologiOppgangNedgangUnik_Vader[[#This Row],[Conviction KNN]]*TeknologiOppgangNedgangUnik_Vader[[#This Row],[Prediksjon Rett/Feil KNN]]*TeknologiOppgangNedgangUnik_Vader[[#This Row],[Return]]</f>
        <v>3.8688226822480051E-4</v>
      </c>
      <c r="D939">
        <f t="shared" si="29"/>
        <v>106.82251075572084</v>
      </c>
      <c r="E939" s="9">
        <v>43484</v>
      </c>
      <c r="F939">
        <f t="shared" si="28"/>
        <v>17.803751792620123</v>
      </c>
      <c r="P939" s="12"/>
    </row>
    <row r="940" spans="1:16" x14ac:dyDescent="0.3">
      <c r="A940" s="2">
        <v>-2.3212936093488057E-3</v>
      </c>
      <c r="B9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0" s="6">
        <f>TeknologiOppgangNedgangUnik_Vader[[#This Row],[Conviction KNN]]*TeknologiOppgangNedgangUnik_Vader[[#This Row],[Prediksjon Rett/Feil KNN]]*TeknologiOppgangNedgangUnik_Vader[[#This Row],[Return]]</f>
        <v>-7.7685414164831024E-5</v>
      </c>
      <c r="D940">
        <f t="shared" si="29"/>
        <v>106.86383849097949</v>
      </c>
      <c r="E940" s="9">
        <v>43485</v>
      </c>
      <c r="F940">
        <f t="shared" si="28"/>
        <v>17.810639748496563</v>
      </c>
      <c r="P940" s="12"/>
    </row>
    <row r="941" spans="1:16" x14ac:dyDescent="0.3">
      <c r="A941" s="2">
        <v>-4.6611248498898661E-4</v>
      </c>
      <c r="B9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1" s="5">
        <f>TeknologiOppgangNedgangUnik_Vader[[#This Row],[Conviction KNN]]*TeknologiOppgangNedgangUnik_Vader[[#This Row],[Prediksjon Rett/Feil KNN]]*TeknologiOppgangNedgangUnik_Vader[[#This Row],[Return]]</f>
        <v>1.7194968079602751E-4</v>
      </c>
      <c r="D941">
        <f t="shared" si="29"/>
        <v>106.85553672942707</v>
      </c>
      <c r="E941" s="9">
        <v>43486</v>
      </c>
      <c r="F941">
        <f t="shared" si="28"/>
        <v>5.9364187071903896</v>
      </c>
      <c r="P941" s="12"/>
    </row>
    <row r="942" spans="1:16" x14ac:dyDescent="0.3">
      <c r="A942" s="2">
        <v>-3.0950942543284967E-3</v>
      </c>
      <c r="B9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2" s="6">
        <f>TeknologiOppgangNedgangUnik_Vader[[#This Row],[Conviction KNN]]*TeknologiOppgangNedgangUnik_Vader[[#This Row],[Prediksjon Rett/Feil KNN]]*TeknologiOppgangNedgangUnik_Vader[[#This Row],[Return]]</f>
        <v>7.737886088030433E-5</v>
      </c>
      <c r="D942">
        <f t="shared" si="29"/>
        <v>106.87391050485898</v>
      </c>
      <c r="E942" s="9">
        <v>43487</v>
      </c>
      <c r="F942">
        <f t="shared" si="28"/>
        <v>5.9374394724921622</v>
      </c>
      <c r="P942" s="12"/>
    </row>
    <row r="943" spans="1:16" x14ac:dyDescent="0.3">
      <c r="A943" s="2">
        <v>-1.3928194958454786E-3</v>
      </c>
      <c r="B9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3" s="5">
        <f>TeknologiOppgangNedgangUnik_Vader[[#This Row],[Conviction KNN]]*TeknologiOppgangNedgangUnik_Vader[[#This Row],[Prediksjon Rett/Feil KNN]]*TeknologiOppgangNedgangUnik_Vader[[#This Row],[Return]]</f>
        <v>-2.0788547763416119E-3</v>
      </c>
      <c r="D943">
        <f t="shared" si="29"/>
        <v>106.88218028631168</v>
      </c>
      <c r="E943" s="9">
        <v>43488</v>
      </c>
      <c r="F943">
        <f t="shared" si="28"/>
        <v>17.813696714385262</v>
      </c>
      <c r="P943" s="12"/>
    </row>
    <row r="944" spans="1:16" x14ac:dyDescent="0.3">
      <c r="A944" s="2">
        <v>-1.2473128658049684E-2</v>
      </c>
      <c r="B9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4" s="6">
        <f>TeknologiOppgangNedgangUnik_Vader[[#This Row],[Conviction KNN]]*TeknologiOppgangNedgangUnik_Vader[[#This Row],[Prediksjon Rett/Feil KNN]]*TeknologiOppgangNedgangUnik_Vader[[#This Row],[Return]]</f>
        <v>1.7705566285302467E-3</v>
      </c>
      <c r="D944">
        <f t="shared" si="29"/>
        <v>106.65998775531767</v>
      </c>
      <c r="E944" s="9">
        <v>43489</v>
      </c>
      <c r="F944">
        <f t="shared" si="28"/>
        <v>17.776664625886259</v>
      </c>
      <c r="P944" s="12"/>
    </row>
    <row r="945" spans="1:16" x14ac:dyDescent="0.3">
      <c r="A945" s="2">
        <v>1.0623339771181491E-2</v>
      </c>
      <c r="B9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5" s="5">
        <f>TeknologiOppgangNedgangUnik_Vader[[#This Row],[Conviction KNN]]*TeknologiOppgangNedgangUnik_Vader[[#This Row],[Prediksjon Rett/Feil KNN]]*TeknologiOppgangNedgangUnik_Vader[[#This Row],[Return]]</f>
        <v>5.4347824399134212E-4</v>
      </c>
      <c r="D945">
        <f t="shared" si="29"/>
        <v>106.8488353036368</v>
      </c>
      <c r="E945" s="9">
        <v>43490</v>
      </c>
      <c r="F945">
        <f t="shared" si="28"/>
        <v>17.808139217272782</v>
      </c>
      <c r="P945" s="12"/>
    </row>
    <row r="946" spans="1:16" x14ac:dyDescent="0.3">
      <c r="A946" s="2">
        <v>-3.2608694639480562E-3</v>
      </c>
      <c r="B9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46" s="6">
        <f>TeknologiOppgangNedgangUnik_Vader[[#This Row],[Conviction KNN]]*TeknologiOppgangNedgangUnik_Vader[[#This Row],[Prediksjon Rett/Feil KNN]]*TeknologiOppgangNedgangUnik_Vader[[#This Row],[Return]]</f>
        <v>3.1201211402817159E-3</v>
      </c>
      <c r="D946">
        <f t="shared" si="29"/>
        <v>106.90690532102015</v>
      </c>
      <c r="E946" s="9">
        <v>43491</v>
      </c>
      <c r="F946">
        <f t="shared" si="28"/>
        <v>29.696362589172235</v>
      </c>
      <c r="P946" s="12"/>
    </row>
    <row r="947" spans="1:16" x14ac:dyDescent="0.3">
      <c r="A947" s="2">
        <v>-1.1232436105014188E-2</v>
      </c>
      <c r="B9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47" s="5">
        <f>TeknologiOppgangNedgangUnik_Vader[[#This Row],[Conviction KNN]]*TeknologiOppgangNedgangUnik_Vader[[#This Row],[Prediksjon Rett/Feil KNN]]*TeknologiOppgangNedgangUnik_Vader[[#This Row],[Return]]</f>
        <v>1.9740073239298754E-3</v>
      </c>
      <c r="D947">
        <f t="shared" si="29"/>
        <v>107.24046781635435</v>
      </c>
      <c r="E947" s="9">
        <v>43492</v>
      </c>
      <c r="F947">
        <f t="shared" si="28"/>
        <v>29.789018837876181</v>
      </c>
      <c r="P947" s="12"/>
    </row>
    <row r="948" spans="1:16" x14ac:dyDescent="0.3">
      <c r="A948" s="2">
        <v>7.1064263661475575E-3</v>
      </c>
      <c r="B9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8" s="6">
        <f>TeknologiOppgangNedgangUnik_Vader[[#This Row],[Conviction KNN]]*TeknologiOppgangNedgangUnik_Vader[[#This Row],[Prediksjon Rett/Feil KNN]]*TeknologiOppgangNedgangUnik_Vader[[#This Row],[Return]]</f>
        <v>-1.5401286855929461E-4</v>
      </c>
      <c r="D948">
        <f t="shared" si="29"/>
        <v>107.45216128524551</v>
      </c>
      <c r="E948" s="9">
        <v>43493</v>
      </c>
      <c r="F948">
        <f t="shared" si="28"/>
        <v>5.9695645158469697</v>
      </c>
      <c r="P948" s="12"/>
    </row>
    <row r="949" spans="1:16" x14ac:dyDescent="0.3">
      <c r="A949" s="2">
        <v>2.7722316340673043E-3</v>
      </c>
      <c r="B9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9" s="5">
        <f>TeknologiOppgangNedgangUnik_Vader[[#This Row],[Conviction KNN]]*TeknologiOppgangNedgangUnik_Vader[[#This Row],[Prediksjon Rett/Feil KNN]]*TeknologiOppgangNedgangUnik_Vader[[#This Row],[Return]]</f>
        <v>-1.0349927767259647E-4</v>
      </c>
      <c r="D949">
        <f t="shared" si="29"/>
        <v>107.43561226965308</v>
      </c>
      <c r="E949" s="9">
        <v>43494</v>
      </c>
      <c r="F949">
        <f t="shared" si="28"/>
        <v>5.9686451260918343</v>
      </c>
      <c r="P949" s="12"/>
    </row>
    <row r="950" spans="1:16" x14ac:dyDescent="0.3">
      <c r="A950" s="2">
        <v>1.8629869981067375E-3</v>
      </c>
      <c r="B9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50" s="6">
        <f>TeknologiOppgangNedgangUnik_Vader[[#This Row],[Conviction KNN]]*TeknologiOppgangNedgangUnik_Vader[[#This Row],[Prediksjon Rett/Feil KNN]]*TeknologiOppgangNedgangUnik_Vader[[#This Row],[Return]]</f>
        <v>8.5798798798797089E-4</v>
      </c>
      <c r="D950">
        <f t="shared" si="29"/>
        <v>107.42449276138686</v>
      </c>
      <c r="E950" s="9">
        <v>43495</v>
      </c>
      <c r="F950">
        <f t="shared" si="28"/>
        <v>29.840136878162987</v>
      </c>
      <c r="P950" s="12"/>
    </row>
    <row r="951" spans="1:16" x14ac:dyDescent="0.3">
      <c r="A951" s="2">
        <v>-3.0887567567566983E-3</v>
      </c>
      <c r="B9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1" s="5">
        <f>TeknologiOppgangNedgangUnik_Vader[[#This Row],[Conviction KNN]]*TeknologiOppgangNedgangUnik_Vader[[#This Row],[Prediksjon Rett/Feil KNN]]*TeknologiOppgangNedgangUnik_Vader[[#This Row],[Return]]</f>
        <v>9.4541564993936512E-5</v>
      </c>
      <c r="D951">
        <f t="shared" si="29"/>
        <v>107.51666168579183</v>
      </c>
      <c r="E951" s="9">
        <v>43496</v>
      </c>
      <c r="F951">
        <f t="shared" si="28"/>
        <v>5.9731478714328761</v>
      </c>
      <c r="P951" s="12"/>
    </row>
    <row r="952" spans="1:16" x14ac:dyDescent="0.3">
      <c r="A952" s="2">
        <v>1.7017481698908582E-3</v>
      </c>
      <c r="B9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52" s="6">
        <f>TeknologiOppgangNedgangUnik_Vader[[#This Row],[Conviction KNN]]*TeknologiOppgangNedgangUnik_Vader[[#This Row],[Prediksjon Rett/Feil KNN]]*TeknologiOppgangNedgangUnik_Vader[[#This Row],[Return]]</f>
        <v>-1.7128701056002592E-4</v>
      </c>
      <c r="D952">
        <f t="shared" si="29"/>
        <v>107.52682647925053</v>
      </c>
      <c r="E952" s="9">
        <v>43497</v>
      </c>
      <c r="F952">
        <f t="shared" si="28"/>
        <v>29.868562910902895</v>
      </c>
      <c r="P952" s="12"/>
    </row>
    <row r="953" spans="1:16" x14ac:dyDescent="0.3">
      <c r="A953" s="2">
        <v>6.1663323801609392E-4</v>
      </c>
      <c r="B9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3" s="5">
        <f>TeknologiOppgangNedgangUnik_Vader[[#This Row],[Conviction KNN]]*TeknologiOppgangNedgangUnik_Vader[[#This Row],[Prediksjon Rett/Feil KNN]]*TeknologiOppgangNedgangUnik_Vader[[#This Row],[Return]]</f>
        <v>-1.7109023392718747E-5</v>
      </c>
      <c r="D953">
        <f t="shared" si="29"/>
        <v>107.5084085305879</v>
      </c>
      <c r="E953" s="9">
        <v>43498</v>
      </c>
      <c r="F953">
        <f t="shared" si="28"/>
        <v>5.9726893628104358</v>
      </c>
      <c r="P953" s="12"/>
    </row>
    <row r="954" spans="1:16" x14ac:dyDescent="0.3">
      <c r="A954" s="2">
        <v>-3.0796242106893759E-4</v>
      </c>
      <c r="B9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4" s="6">
        <f>TeknologiOppgangNedgangUnik_Vader[[#This Row],[Conviction KNN]]*TeknologiOppgangNedgangUnik_Vader[[#This Row],[Prediksjon Rett/Feil KNN]]*TeknologiOppgangNedgangUnik_Vader[[#This Row],[Return]]</f>
        <v>8.4791484128681686E-4</v>
      </c>
      <c r="D954">
        <f t="shared" si="29"/>
        <v>107.50656916671143</v>
      </c>
      <c r="E954" s="9">
        <v>43499</v>
      </c>
      <c r="F954">
        <f t="shared" si="28"/>
        <v>5.9725871759284095</v>
      </c>
      <c r="P954" s="12"/>
    </row>
    <row r="955" spans="1:16" x14ac:dyDescent="0.3">
      <c r="A955" s="2">
        <v>1.5262467143162713E-2</v>
      </c>
      <c r="B9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5" s="5">
        <f>TeknologiOppgangNedgangUnik_Vader[[#This Row],[Conviction KNN]]*TeknologiOppgangNedgangUnik_Vader[[#This Row],[Prediksjon Rett/Feil KNN]]*TeknologiOppgangNedgangUnik_Vader[[#This Row],[Return]]</f>
        <v>7.7741556375133386E-4</v>
      </c>
      <c r="D955">
        <f t="shared" si="29"/>
        <v>107.59772558224371</v>
      </c>
      <c r="E955" s="9">
        <v>43500</v>
      </c>
      <c r="F955">
        <f t="shared" si="28"/>
        <v>5.9776514212357581</v>
      </c>
      <c r="P955" s="12"/>
    </row>
    <row r="956" spans="1:16" x14ac:dyDescent="0.3">
      <c r="A956" s="2">
        <v>-1.3993480147524016E-2</v>
      </c>
      <c r="B9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6" s="6">
        <f>TeknologiOppgangNedgangUnik_Vader[[#This Row],[Conviction KNN]]*TeknologiOppgangNedgangUnik_Vader[[#This Row],[Prediksjon Rett/Feil KNN]]*TeknologiOppgangNedgangUnik_Vader[[#This Row],[Return]]</f>
        <v>-5.9948098558495244E-5</v>
      </c>
      <c r="D956">
        <f t="shared" si="29"/>
        <v>107.68137372873559</v>
      </c>
      <c r="E956" s="9">
        <v>43501</v>
      </c>
      <c r="F956">
        <f t="shared" si="28"/>
        <v>5.9822985404853073</v>
      </c>
      <c r="P956" s="12"/>
    </row>
    <row r="957" spans="1:16" x14ac:dyDescent="0.3">
      <c r="A957" s="2">
        <v>1.079065774052915E-3</v>
      </c>
      <c r="B9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7" s="5">
        <f>TeknologiOppgangNedgangUnik_Vader[[#This Row],[Conviction KNN]]*TeknologiOppgangNedgangUnik_Vader[[#This Row],[Prediksjon Rett/Feil KNN]]*TeknologiOppgangNedgangUnik_Vader[[#This Row],[Return]]</f>
        <v>3.2488456487144232E-4</v>
      </c>
      <c r="D957">
        <f t="shared" si="29"/>
        <v>107.67491843513039</v>
      </c>
      <c r="E957" s="9">
        <v>43502</v>
      </c>
      <c r="F957">
        <f t="shared" si="28"/>
        <v>5.9819399130627966</v>
      </c>
      <c r="P957" s="12"/>
    </row>
    <row r="958" spans="1:16" x14ac:dyDescent="0.3">
      <c r="A958" s="2">
        <v>5.8479221676859651E-3</v>
      </c>
      <c r="B9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8" s="6">
        <f>TeknologiOppgangNedgangUnik_Vader[[#This Row],[Conviction KNN]]*TeknologiOppgangNedgangUnik_Vader[[#This Row],[Prediksjon Rett/Feil KNN]]*TeknologiOppgangNedgangUnik_Vader[[#This Row],[Return]]</f>
        <v>-4.0109320228652617E-4</v>
      </c>
      <c r="D958">
        <f t="shared" si="29"/>
        <v>107.70990035415376</v>
      </c>
      <c r="E958" s="9">
        <v>43503</v>
      </c>
      <c r="F958">
        <f t="shared" si="28"/>
        <v>5.9838833530085385</v>
      </c>
      <c r="P958" s="12"/>
    </row>
    <row r="959" spans="1:16" x14ac:dyDescent="0.3">
      <c r="A959" s="2">
        <v>-7.2196776411574751E-3</v>
      </c>
      <c r="B9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9" s="5">
        <f>TeknologiOppgangNedgangUnik_Vader[[#This Row],[Conviction KNN]]*TeknologiOppgangNedgangUnik_Vader[[#This Row],[Prediksjon Rett/Feil KNN]]*TeknologiOppgangNedgangUnik_Vader[[#This Row],[Return]]</f>
        <v>2.8080018630180211E-4</v>
      </c>
      <c r="D959">
        <f t="shared" si="29"/>
        <v>107.66669864530274</v>
      </c>
      <c r="E959" s="9">
        <v>43504</v>
      </c>
      <c r="F959">
        <f t="shared" si="28"/>
        <v>5.9814832580723714</v>
      </c>
      <c r="P959" s="12"/>
    </row>
    <row r="960" spans="1:16" x14ac:dyDescent="0.3">
      <c r="A960" s="2">
        <v>-5.0544033534324411E-3</v>
      </c>
      <c r="B9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0" s="6">
        <f>TeknologiOppgangNedgangUnik_Vader[[#This Row],[Conviction KNN]]*TeknologiOppgangNedgangUnik_Vader[[#This Row],[Prediksjon Rett/Feil KNN]]*TeknologiOppgangNedgangUnik_Vader[[#This Row],[Return]]</f>
        <v>-2.9699607509297714E-4</v>
      </c>
      <c r="D960">
        <f t="shared" si="29"/>
        <v>107.69693147434084</v>
      </c>
      <c r="E960" s="9">
        <v>43505</v>
      </c>
      <c r="F960">
        <f t="shared" si="28"/>
        <v>5.9831628596855992</v>
      </c>
      <c r="P960" s="12"/>
    </row>
    <row r="961" spans="1:16" x14ac:dyDescent="0.3">
      <c r="A961" s="2">
        <v>-5.3459293516735914E-3</v>
      </c>
      <c r="B9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61" s="5">
        <f>TeknologiOppgangNedgangUnik_Vader[[#This Row],[Conviction KNN]]*TeknologiOppgangNedgangUnik_Vader[[#This Row],[Prediksjon Rett/Feil KNN]]*TeknologiOppgangNedgangUnik_Vader[[#This Row],[Return]]</f>
        <v>-1.7163014515745539E-3</v>
      </c>
      <c r="D961">
        <f t="shared" si="29"/>
        <v>107.66494590839341</v>
      </c>
      <c r="E961" s="9">
        <v>43506</v>
      </c>
      <c r="F961">
        <f t="shared" si="28"/>
        <v>41.869701186597396</v>
      </c>
      <c r="P961" s="12"/>
    </row>
    <row r="962" spans="1:16" x14ac:dyDescent="0.3">
      <c r="A962" s="2">
        <v>-4.4133465897631431E-3</v>
      </c>
      <c r="B9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62" s="6">
        <f>TeknologiOppgangNedgangUnik_Vader[[#This Row],[Conviction KNN]]*TeknologiOppgangNedgangUnik_Vader[[#This Row],[Prediksjon Rett/Feil KNN]]*TeknologiOppgangNedgangUnik_Vader[[#This Row],[Return]]</f>
        <v>1.2399981253838161E-3</v>
      </c>
      <c r="D962">
        <f t="shared" si="29"/>
        <v>107.48016040544714</v>
      </c>
      <c r="E962" s="9">
        <v>43507</v>
      </c>
      <c r="F962">
        <f t="shared" si="28"/>
        <v>41.797840157673846</v>
      </c>
      <c r="P962" s="12"/>
    </row>
    <row r="963" spans="1:16" x14ac:dyDescent="0.3">
      <c r="A963" s="2">
        <v>-3.1885666081298159E-3</v>
      </c>
      <c r="B9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3" s="5">
        <f>TeknologiOppgangNedgangUnik_Vader[[#This Row],[Conviction KNN]]*TeknologiOppgangNedgangUnik_Vader[[#This Row],[Prediksjon Rett/Feil KNN]]*TeknologiOppgangNedgangUnik_Vader[[#This Row],[Return]]</f>
        <v>1.5240828362497109E-3</v>
      </c>
      <c r="D963">
        <f t="shared" si="29"/>
        <v>107.61343560286585</v>
      </c>
      <c r="E963" s="9">
        <v>43508</v>
      </c>
      <c r="F963">
        <f t="shared" si="28"/>
        <v>5.9785242001592103</v>
      </c>
      <c r="P963" s="12"/>
    </row>
    <row r="964" spans="1:16" x14ac:dyDescent="0.3">
      <c r="A964" s="2">
        <v>2.7433491052494811E-2</v>
      </c>
      <c r="B9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4" s="6">
        <f>TeknologiOppgangNedgangUnik_Vader[[#This Row],[Conviction KNN]]*TeknologiOppgangNedgangUnik_Vader[[#This Row],[Prediksjon Rett/Feil KNN]]*TeknologiOppgangNedgangUnik_Vader[[#This Row],[Return]]</f>
        <v>-7.5179365835823637E-4</v>
      </c>
      <c r="D964">
        <f t="shared" si="29"/>
        <v>107.77744739301804</v>
      </c>
      <c r="E964" s="9">
        <v>43509</v>
      </c>
      <c r="F964">
        <f t="shared" ref="F964:F1027" si="30">B964*D964</f>
        <v>5.9876359662787761</v>
      </c>
      <c r="P964" s="12"/>
    </row>
    <row r="965" spans="1:16" x14ac:dyDescent="0.3">
      <c r="A965" s="2">
        <v>1.3532285850448262E-2</v>
      </c>
      <c r="B9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5" s="5">
        <f>TeknologiOppgangNedgangUnik_Vader[[#This Row],[Conviction KNN]]*TeknologiOppgangNedgangUnik_Vader[[#This Row],[Prediksjon Rett/Feil KNN]]*TeknologiOppgangNedgangUnik_Vader[[#This Row],[Return]]</f>
        <v>3.834271253627821E-4</v>
      </c>
      <c r="D965">
        <f t="shared" ref="D965:D1028" si="31">D964+(D964*C964)</f>
        <v>107.69642099155392</v>
      </c>
      <c r="E965" s="9">
        <v>43510</v>
      </c>
      <c r="F965">
        <f t="shared" si="30"/>
        <v>5.9831344995307703</v>
      </c>
      <c r="P965" s="12"/>
    </row>
    <row r="966" spans="1:16" x14ac:dyDescent="0.3">
      <c r="A966" s="2">
        <v>-6.9016882565300815E-3</v>
      </c>
      <c r="B9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6" s="6">
        <f>TeknologiOppgangNedgangUnik_Vader[[#This Row],[Conviction KNN]]*TeknologiOppgangNedgangUnik_Vader[[#This Row],[Prediksjon Rett/Feil KNN]]*TeknologiOppgangNedgangUnik_Vader[[#This Row],[Return]]</f>
        <v>4.6982617859632162E-5</v>
      </c>
      <c r="D966">
        <f t="shared" si="31"/>
        <v>107.73771472066657</v>
      </c>
      <c r="E966" s="9">
        <v>43511</v>
      </c>
      <c r="F966">
        <f t="shared" si="30"/>
        <v>5.9854285955925839</v>
      </c>
      <c r="P966" s="12"/>
    </row>
    <row r="967" spans="1:16" x14ac:dyDescent="0.3">
      <c r="A967" s="2">
        <v>8.4568712147337945E-4</v>
      </c>
      <c r="B9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7" s="5">
        <f>TeknologiOppgangNedgangUnik_Vader[[#This Row],[Conviction KNN]]*TeknologiOppgangNedgangUnik_Vader[[#This Row],[Prediksjon Rett/Feil KNN]]*TeknologiOppgangNedgangUnik_Vader[[#This Row],[Return]]</f>
        <v>-2.7032690876246945E-4</v>
      </c>
      <c r="D967">
        <f t="shared" si="31"/>
        <v>107.74277652054637</v>
      </c>
      <c r="E967" s="9">
        <v>43512</v>
      </c>
      <c r="F967">
        <f t="shared" si="30"/>
        <v>5.9857098066970176</v>
      </c>
      <c r="P967" s="12"/>
    </row>
    <row r="968" spans="1:16" x14ac:dyDescent="0.3">
      <c r="A968" s="2">
        <v>4.8658843577244525E-3</v>
      </c>
      <c r="B9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68" s="6">
        <f>TeknologiOppgangNedgangUnik_Vader[[#This Row],[Conviction KNN]]*TeknologiOppgangNedgangUnik_Vader[[#This Row],[Prediksjon Rett/Feil KNN]]*TeknologiOppgangNedgangUnik_Vader[[#This Row],[Return]]</f>
        <v>2.7471433038518366E-3</v>
      </c>
      <c r="D968">
        <f t="shared" si="31"/>
        <v>107.71365074882809</v>
      </c>
      <c r="E968" s="9">
        <v>43513</v>
      </c>
      <c r="F968">
        <f t="shared" si="30"/>
        <v>17.952275124804661</v>
      </c>
      <c r="P968" s="12"/>
    </row>
    <row r="969" spans="1:16" x14ac:dyDescent="0.3">
      <c r="A969" s="2">
        <v>1.6482859823111037E-2</v>
      </c>
      <c r="B9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9" s="5">
        <f>TeknologiOppgangNedgangUnik_Vader[[#This Row],[Conviction KNN]]*TeknologiOppgangNedgangUnik_Vader[[#This Row],[Prediksjon Rett/Feil KNN]]*TeknologiOppgangNedgangUnik_Vader[[#This Row],[Return]]</f>
        <v>1.4784226759450383E-3</v>
      </c>
      <c r="D969">
        <f t="shared" si="31"/>
        <v>108.00955558321617</v>
      </c>
      <c r="E969" s="9">
        <v>43514</v>
      </c>
      <c r="F969">
        <f t="shared" si="30"/>
        <v>6.0005308657342287</v>
      </c>
      <c r="P969" s="12"/>
    </row>
    <row r="970" spans="1:16" x14ac:dyDescent="0.3">
      <c r="A970" s="2">
        <v>2.6611608167010702E-2</v>
      </c>
      <c r="B9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0" s="6">
        <f>TeknologiOppgangNedgangUnik_Vader[[#This Row],[Conviction KNN]]*TeknologiOppgangNedgangUnik_Vader[[#This Row],[Prediksjon Rett/Feil KNN]]*TeknologiOppgangNedgangUnik_Vader[[#This Row],[Return]]</f>
        <v>1.8779164201100094E-3</v>
      </c>
      <c r="D970">
        <f t="shared" si="31"/>
        <v>108.16923935940915</v>
      </c>
      <c r="E970" s="9">
        <v>43515</v>
      </c>
      <c r="F970">
        <f t="shared" si="30"/>
        <v>6.0094021866338379</v>
      </c>
      <c r="P970" s="12"/>
    </row>
    <row r="971" spans="1:16" x14ac:dyDescent="0.3">
      <c r="A971" s="2">
        <v>-3.3802495561980186E-2</v>
      </c>
      <c r="B9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1" s="5">
        <f>TeknologiOppgangNedgangUnik_Vader[[#This Row],[Conviction KNN]]*TeknologiOppgangNedgangUnik_Vader[[#This Row],[Prediksjon Rett/Feil KNN]]*TeknologiOppgangNedgangUnik_Vader[[#This Row],[Return]]</f>
        <v>1.6074940715257867E-3</v>
      </c>
      <c r="D971">
        <f t="shared" si="31"/>
        <v>108.372372150153</v>
      </c>
      <c r="E971" s="9">
        <v>43516</v>
      </c>
      <c r="F971">
        <f t="shared" si="30"/>
        <v>6.0206873416751634</v>
      </c>
      <c r="P971" s="12"/>
    </row>
    <row r="972" spans="1:16" x14ac:dyDescent="0.3">
      <c r="A972" s="2">
        <v>2.8934893287464177E-2</v>
      </c>
      <c r="B9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2" s="6">
        <f>TeknologiOppgangNedgangUnik_Vader[[#This Row],[Conviction KNN]]*TeknologiOppgangNedgangUnik_Vader[[#This Row],[Prediksjon Rett/Feil KNN]]*TeknologiOppgangNedgangUnik_Vader[[#This Row],[Return]]</f>
        <v>-2.6934751597196271E-3</v>
      </c>
      <c r="D972">
        <f t="shared" si="31"/>
        <v>108.54658009590156</v>
      </c>
      <c r="E972" s="9">
        <v>43517</v>
      </c>
      <c r="F972">
        <f t="shared" si="30"/>
        <v>6.0303655608834168</v>
      </c>
      <c r="P972" s="12"/>
    </row>
    <row r="973" spans="1:16" x14ac:dyDescent="0.3">
      <c r="A973" s="2">
        <v>4.8482552874953316E-2</v>
      </c>
      <c r="B9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3" s="5">
        <f>TeknologiOppgangNedgangUnik_Vader[[#This Row],[Conviction KNN]]*TeknologiOppgangNedgangUnik_Vader[[#This Row],[Prediksjon Rett/Feil KNN]]*TeknologiOppgangNedgangUnik_Vader[[#This Row],[Return]]</f>
        <v>3.0952886025294268E-3</v>
      </c>
      <c r="D973">
        <f t="shared" si="31"/>
        <v>108.25421257874073</v>
      </c>
      <c r="E973" s="9">
        <v>43518</v>
      </c>
      <c r="F973">
        <f t="shared" si="30"/>
        <v>6.0141229210411487</v>
      </c>
      <c r="P973" s="12"/>
    </row>
    <row r="974" spans="1:16" x14ac:dyDescent="0.3">
      <c r="A974" s="2">
        <v>5.5715194845529711E-2</v>
      </c>
      <c r="B9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74" s="6">
        <f>TeknologiOppgangNedgangUnik_Vader[[#This Row],[Conviction KNN]]*TeknologiOppgangNedgangUnik_Vader[[#This Row],[Prediksjon Rett/Feil KNN]]*TeknologiOppgangNedgangUnik_Vader[[#This Row],[Return]]</f>
        <v>-7.9803087306415561E-3</v>
      </c>
      <c r="D974">
        <f t="shared" si="31"/>
        <v>108.58929060911152</v>
      </c>
      <c r="E974" s="9">
        <v>43519</v>
      </c>
      <c r="F974">
        <f t="shared" si="30"/>
        <v>30.163691835864281</v>
      </c>
      <c r="P974" s="12"/>
    </row>
    <row r="975" spans="1:16" x14ac:dyDescent="0.3">
      <c r="A975" s="2">
        <v>-2.872911143030963E-2</v>
      </c>
      <c r="B9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5" s="5">
        <f>TeknologiOppgangNedgangUnik_Vader[[#This Row],[Conviction KNN]]*TeknologiOppgangNedgangUnik_Vader[[#This Row],[Prediksjon Rett/Feil KNN]]*TeknologiOppgangNedgangUnik_Vader[[#This Row],[Return]]</f>
        <v>1.6717722183900972E-3</v>
      </c>
      <c r="D975">
        <f t="shared" si="31"/>
        <v>107.72271454520946</v>
      </c>
      <c r="E975" s="9">
        <v>43520</v>
      </c>
      <c r="F975">
        <f t="shared" si="30"/>
        <v>5.9845952525116335</v>
      </c>
      <c r="P975" s="12"/>
    </row>
    <row r="976" spans="1:16" x14ac:dyDescent="0.3">
      <c r="A976" s="2">
        <v>3.0091899931021768E-2</v>
      </c>
      <c r="B9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6" s="6">
        <f>TeknologiOppgangNedgangUnik_Vader[[#This Row],[Conviction KNN]]*TeknologiOppgangNedgangUnik_Vader[[#This Row],[Prediksjon Rett/Feil KNN]]*TeknologiOppgangNedgangUnik_Vader[[#This Row],[Return]]</f>
        <v>-3.502099245550025E-3</v>
      </c>
      <c r="D976">
        <f t="shared" si="31"/>
        <v>107.9028023866757</v>
      </c>
      <c r="E976" s="9">
        <v>43521</v>
      </c>
      <c r="F976">
        <f t="shared" si="30"/>
        <v>17.983800397779266</v>
      </c>
      <c r="P976" s="12"/>
    </row>
    <row r="977" spans="1:16" x14ac:dyDescent="0.3">
      <c r="A977" s="2">
        <v>2.1012595473300172E-2</v>
      </c>
      <c r="B9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7" s="5">
        <f>TeknologiOppgangNedgangUnik_Vader[[#This Row],[Conviction KNN]]*TeknologiOppgangNedgangUnik_Vader[[#This Row],[Prediksjon Rett/Feil KNN]]*TeknologiOppgangNedgangUnik_Vader[[#This Row],[Return]]</f>
        <v>-4.7659556346668679E-4</v>
      </c>
      <c r="D977">
        <f t="shared" si="31"/>
        <v>107.52491606384459</v>
      </c>
      <c r="E977" s="9">
        <v>43522</v>
      </c>
      <c r="F977">
        <f t="shared" si="30"/>
        <v>5.9736064479913624</v>
      </c>
      <c r="P977" s="12"/>
    </row>
    <row r="978" spans="1:16" x14ac:dyDescent="0.3">
      <c r="A978" s="2">
        <v>8.5787201424003673E-3</v>
      </c>
      <c r="B9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8" s="6">
        <f>TeknologiOppgangNedgangUnik_Vader[[#This Row],[Conviction KNN]]*TeknologiOppgangNedgangUnik_Vader[[#This Row],[Prediksjon Rett/Feil KNN]]*TeknologiOppgangNedgangUnik_Vader[[#This Row],[Return]]</f>
        <v>-6.5620635012362078E-3</v>
      </c>
      <c r="D978">
        <f t="shared" si="31"/>
        <v>107.47367016588643</v>
      </c>
      <c r="E978" s="9">
        <v>43523</v>
      </c>
      <c r="F978">
        <f t="shared" si="30"/>
        <v>17.912278360981052</v>
      </c>
      <c r="P978" s="12"/>
    </row>
    <row r="979" spans="1:16" x14ac:dyDescent="0.3">
      <c r="A979" s="2">
        <v>-3.9372381007417287E-2</v>
      </c>
      <c r="B9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9" s="5">
        <f>TeknologiOppgangNedgangUnik_Vader[[#This Row],[Conviction KNN]]*TeknologiOppgangNedgangUnik_Vader[[#This Row],[Prediksjon Rett/Feil KNN]]*TeknologiOppgangNedgangUnik_Vader[[#This Row],[Return]]</f>
        <v>-6.5126223068560076E-3</v>
      </c>
      <c r="D979">
        <f t="shared" si="31"/>
        <v>106.76842111754696</v>
      </c>
      <c r="E979" s="9">
        <v>43524</v>
      </c>
      <c r="F979">
        <f t="shared" si="30"/>
        <v>17.794736852924476</v>
      </c>
      <c r="P979" s="12"/>
    </row>
    <row r="980" spans="1:16" x14ac:dyDescent="0.3">
      <c r="A980" s="2">
        <v>3.9075733841136086E-2</v>
      </c>
      <c r="B9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0" s="6">
        <f>TeknologiOppgangNedgangUnik_Vader[[#This Row],[Conviction KNN]]*TeknologiOppgangNedgangUnik_Vader[[#This Row],[Prediksjon Rett/Feil KNN]]*TeknologiOppgangNedgangUnik_Vader[[#This Row],[Return]]</f>
        <v>-1.1325411684318463E-3</v>
      </c>
      <c r="D980">
        <f t="shared" si="31"/>
        <v>106.07307871650903</v>
      </c>
      <c r="E980" s="9">
        <v>43525</v>
      </c>
      <c r="F980">
        <f t="shared" si="30"/>
        <v>5.8929488175838314</v>
      </c>
      <c r="P980" s="12"/>
    </row>
    <row r="981" spans="1:16" x14ac:dyDescent="0.3">
      <c r="A981" s="2">
        <v>2.0385741031773246E-2</v>
      </c>
      <c r="B9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1" s="5">
        <f>TeknologiOppgangNedgangUnik_Vader[[#This Row],[Conviction KNN]]*TeknologiOppgangNedgangUnik_Vader[[#This Row],[Prediksjon Rett/Feil KNN]]*TeknologiOppgangNedgangUnik_Vader[[#This Row],[Return]]</f>
        <v>1.5790605137490355E-3</v>
      </c>
      <c r="D981">
        <f t="shared" si="31"/>
        <v>105.95294658800027</v>
      </c>
      <c r="E981" s="9">
        <v>43526</v>
      </c>
      <c r="F981">
        <f t="shared" si="30"/>
        <v>5.8862748104444567</v>
      </c>
      <c r="P981" s="12"/>
    </row>
    <row r="982" spans="1:16" x14ac:dyDescent="0.3">
      <c r="A982" s="2">
        <v>2.8423089247482655E-2</v>
      </c>
      <c r="B9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2" s="6">
        <f>TeknologiOppgangNedgangUnik_Vader[[#This Row],[Conviction KNN]]*TeknologiOppgangNedgangUnik_Vader[[#This Row],[Prediksjon Rett/Feil KNN]]*TeknologiOppgangNedgangUnik_Vader[[#This Row],[Return]]</f>
        <v>-5.7479126711950716E-5</v>
      </c>
      <c r="D982">
        <f t="shared" si="31"/>
        <v>106.12025270227275</v>
      </c>
      <c r="E982" s="9">
        <v>43527</v>
      </c>
      <c r="F982">
        <f t="shared" si="30"/>
        <v>5.8955695945707047</v>
      </c>
      <c r="P982" s="12"/>
    </row>
    <row r="983" spans="1:16" x14ac:dyDescent="0.3">
      <c r="A983" s="2">
        <v>-1.0346242808151134E-3</v>
      </c>
      <c r="B9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3" s="5">
        <f>TeknologiOppgangNedgangUnik_Vader[[#This Row],[Conviction KNN]]*TeknologiOppgangNedgangUnik_Vader[[#This Row],[Prediksjon Rett/Feil KNN]]*TeknologiOppgangNedgangUnik_Vader[[#This Row],[Return]]</f>
        <v>5.7172330499920014E-3</v>
      </c>
      <c r="D983">
        <f t="shared" si="31"/>
        <v>106.11415300282097</v>
      </c>
      <c r="E983" s="9">
        <v>43528</v>
      </c>
      <c r="F983">
        <f t="shared" si="30"/>
        <v>5.8952307223789395</v>
      </c>
      <c r="P983" s="12"/>
    </row>
    <row r="984" spans="1:16" x14ac:dyDescent="0.3">
      <c r="A984" s="2">
        <v>-0.10291019489985608</v>
      </c>
      <c r="B9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84" s="6">
        <f>TeknologiOppgangNedgangUnik_Vader[[#This Row],[Conviction KNN]]*TeknologiOppgangNedgangUnik_Vader[[#This Row],[Prediksjon Rett/Feil KNN]]*TeknologiOppgangNedgangUnik_Vader[[#This Row],[Return]]</f>
        <v>-1.6916992122484889E-2</v>
      </c>
      <c r="D984">
        <f t="shared" si="31"/>
        <v>106.72083234544061</v>
      </c>
      <c r="E984" s="9">
        <v>43529</v>
      </c>
      <c r="F984">
        <f t="shared" si="30"/>
        <v>41.50254591211575</v>
      </c>
      <c r="P984" s="12"/>
    </row>
    <row r="985" spans="1:16" x14ac:dyDescent="0.3">
      <c r="A985" s="2">
        <v>4.3500836886389761E-2</v>
      </c>
      <c r="B9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5" s="5">
        <f>TeknologiOppgangNedgangUnik_Vader[[#This Row],[Conviction KNN]]*TeknologiOppgangNedgangUnik_Vader[[#This Row],[Prediksjon Rett/Feil KNN]]*TeknologiOppgangNedgangUnik_Vader[[#This Row],[Return]]</f>
        <v>-1.2492327837645633E-3</v>
      </c>
      <c r="D985">
        <f t="shared" si="31"/>
        <v>104.91543686534776</v>
      </c>
      <c r="E985" s="9">
        <v>43530</v>
      </c>
      <c r="F985">
        <f t="shared" si="30"/>
        <v>17.485906144224607</v>
      </c>
      <c r="P985" s="12"/>
    </row>
    <row r="986" spans="1:16" x14ac:dyDescent="0.3">
      <c r="A986" s="2">
        <v>7.4953967025873881E-3</v>
      </c>
      <c r="B9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6" s="6">
        <f>TeknologiOppgangNedgangUnik_Vader[[#This Row],[Conviction KNN]]*TeknologiOppgangNedgangUnik_Vader[[#This Row],[Prediksjon Rett/Feil KNN]]*TeknologiOppgangNedgangUnik_Vader[[#This Row],[Return]]</f>
        <v>1.1408277320458626E-2</v>
      </c>
      <c r="D986">
        <f t="shared" si="31"/>
        <v>104.78437306209258</v>
      </c>
      <c r="E986" s="9">
        <v>43531</v>
      </c>
      <c r="F986">
        <f t="shared" si="30"/>
        <v>17.464062177015411</v>
      </c>
      <c r="P986" s="12"/>
    </row>
    <row r="987" spans="1:16" x14ac:dyDescent="0.3">
      <c r="A987" s="2">
        <v>-6.8449663922751827E-2</v>
      </c>
      <c r="B9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7" s="5">
        <f>TeknologiOppgangNedgangUnik_Vader[[#This Row],[Conviction KNN]]*TeknologiOppgangNedgangUnik_Vader[[#This Row],[Prediksjon Rett/Feil KNN]]*TeknologiOppgangNedgangUnik_Vader[[#This Row],[Return]]</f>
        <v>2.5428744212028126E-4</v>
      </c>
      <c r="D987">
        <f t="shared" si="31"/>
        <v>105.97978224883533</v>
      </c>
      <c r="E987" s="9">
        <v>43532</v>
      </c>
      <c r="F987">
        <f t="shared" si="30"/>
        <v>5.8877656804908485</v>
      </c>
      <c r="P987" s="12"/>
    </row>
    <row r="988" spans="1:16" x14ac:dyDescent="0.3">
      <c r="A988" s="2">
        <v>-4.577173958165065E-3</v>
      </c>
      <c r="B9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8" s="6">
        <f>TeknologiOppgangNedgangUnik_Vader[[#This Row],[Conviction KNN]]*TeknologiOppgangNedgangUnik_Vader[[#This Row],[Prediksjon Rett/Feil KNN]]*TeknologiOppgangNedgangUnik_Vader[[#This Row],[Return]]</f>
        <v>7.8724595212369488E-4</v>
      </c>
      <c r="D988">
        <f t="shared" si="31"/>
        <v>106.00673157657985</v>
      </c>
      <c r="E988" s="9">
        <v>43533</v>
      </c>
      <c r="F988">
        <f t="shared" si="30"/>
        <v>5.8892628653655441</v>
      </c>
      <c r="P988" s="12"/>
    </row>
    <row r="989" spans="1:16" x14ac:dyDescent="0.3">
      <c r="A989" s="2">
        <v>-1.4170427138226516E-2</v>
      </c>
      <c r="B9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9" s="5">
        <f>TeknologiOppgangNedgangUnik_Vader[[#This Row],[Conviction KNN]]*TeknologiOppgangNedgangUnik_Vader[[#This Row],[Prediksjon Rett/Feil KNN]]*TeknologiOppgangNedgangUnik_Vader[[#This Row],[Return]]</f>
        <v>-2.9143002093201037E-3</v>
      </c>
      <c r="D989">
        <f t="shared" si="31"/>
        <v>106.09018494691138</v>
      </c>
      <c r="E989" s="9">
        <v>43534</v>
      </c>
      <c r="F989">
        <f t="shared" si="30"/>
        <v>17.681697491151876</v>
      </c>
      <c r="P989" s="12"/>
    </row>
    <row r="990" spans="1:16" x14ac:dyDescent="0.3">
      <c r="A990" s="2">
        <v>-1.7485801255920641E-2</v>
      </c>
      <c r="B9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0" s="6">
        <f>TeknologiOppgangNedgangUnik_Vader[[#This Row],[Conviction KNN]]*TeknologiOppgangNedgangUnik_Vader[[#This Row],[Prediksjon Rett/Feil KNN]]*TeknologiOppgangNedgangUnik_Vader[[#This Row],[Return]]</f>
        <v>-9.7244621393370806E-4</v>
      </c>
      <c r="D990">
        <f t="shared" si="31"/>
        <v>105.78100629871379</v>
      </c>
      <c r="E990" s="9">
        <v>43535</v>
      </c>
      <c r="F990">
        <f t="shared" si="30"/>
        <v>17.630167716452281</v>
      </c>
      <c r="P990" s="12"/>
    </row>
    <row r="991" spans="1:16" x14ac:dyDescent="0.3">
      <c r="A991" s="2">
        <v>-5.8346772836022544E-3</v>
      </c>
      <c r="B9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1" s="5">
        <f>TeknologiOppgangNedgangUnik_Vader[[#This Row],[Conviction KNN]]*TeknologiOppgangNedgangUnik_Vader[[#This Row],[Prediksjon Rett/Feil KNN]]*TeknologiOppgangNedgangUnik_Vader[[#This Row],[Return]]</f>
        <v>7.6912631501830676E-4</v>
      </c>
      <c r="D991">
        <f t="shared" si="31"/>
        <v>105.6781399596325</v>
      </c>
      <c r="E991" s="9">
        <v>43536</v>
      </c>
      <c r="F991">
        <f t="shared" si="30"/>
        <v>5.8710077755351362</v>
      </c>
      <c r="P991" s="12"/>
    </row>
    <row r="992" spans="1:16" x14ac:dyDescent="0.3">
      <c r="A992" s="2">
        <v>-1.3844273670329529E-2</v>
      </c>
      <c r="B9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2" s="6">
        <f>TeknologiOppgangNedgangUnik_Vader[[#This Row],[Conviction KNN]]*TeknologiOppgangNedgangUnik_Vader[[#This Row],[Prediksjon Rett/Feil KNN]]*TeknologiOppgangNedgangUnik_Vader[[#This Row],[Return]]</f>
        <v>4.5848498160440306E-4</v>
      </c>
      <c r="D992">
        <f t="shared" si="31"/>
        <v>105.75941979799764</v>
      </c>
      <c r="E992" s="9">
        <v>43537</v>
      </c>
      <c r="F992">
        <f t="shared" si="30"/>
        <v>5.8755233221109764</v>
      </c>
      <c r="P992" s="12"/>
    </row>
    <row r="993" spans="1:16" x14ac:dyDescent="0.3">
      <c r="A993" s="2">
        <v>-8.2527296688792596E-3</v>
      </c>
      <c r="B9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3" s="5">
        <f>TeknologiOppgangNedgangUnik_Vader[[#This Row],[Conviction KNN]]*TeknologiOppgangNedgangUnik_Vader[[#This Row],[Prediksjon Rett/Feil KNN]]*TeknologiOppgangNedgangUnik_Vader[[#This Row],[Return]]</f>
        <v>-2.3932930669017465E-4</v>
      </c>
      <c r="D993">
        <f t="shared" si="31"/>
        <v>105.80790890363822</v>
      </c>
      <c r="E993" s="9">
        <v>43538</v>
      </c>
      <c r="F993">
        <f t="shared" si="30"/>
        <v>5.8782171613132315</v>
      </c>
      <c r="P993" s="12"/>
    </row>
    <row r="994" spans="1:16" x14ac:dyDescent="0.3">
      <c r="A994" s="2">
        <v>-4.307927520423146E-3</v>
      </c>
      <c r="B9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94" s="6">
        <f>TeknologiOppgangNedgangUnik_Vader[[#This Row],[Conviction KNN]]*TeknologiOppgangNedgangUnik_Vader[[#This Row],[Prediksjon Rett/Feil KNN]]*TeknologiOppgangNedgangUnik_Vader[[#This Row],[Return]]</f>
        <v>6.3947921801715503E-3</v>
      </c>
      <c r="D994">
        <f t="shared" si="31"/>
        <v>105.78258597015798</v>
      </c>
      <c r="E994" s="9">
        <v>43539</v>
      </c>
      <c r="F994">
        <f t="shared" si="30"/>
        <v>41.137672321728061</v>
      </c>
      <c r="P994" s="12"/>
    </row>
    <row r="995" spans="1:16" x14ac:dyDescent="0.3">
      <c r="A995" s="2">
        <v>-1.6443751320441145E-2</v>
      </c>
      <c r="B9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5" s="5">
        <f>TeknologiOppgangNedgangUnik_Vader[[#This Row],[Conviction KNN]]*TeknologiOppgangNedgangUnik_Vader[[#This Row],[Prediksjon Rett/Feil KNN]]*TeknologiOppgangNedgangUnik_Vader[[#This Row],[Return]]</f>
        <v>-6.2985010827906263E-4</v>
      </c>
      <c r="D995">
        <f t="shared" si="31"/>
        <v>106.45904362371827</v>
      </c>
      <c r="E995" s="9">
        <v>43540</v>
      </c>
      <c r="F995">
        <f t="shared" si="30"/>
        <v>17.743173937286361</v>
      </c>
      <c r="P995" s="12"/>
    </row>
    <row r="996" spans="1:16" x14ac:dyDescent="0.3">
      <c r="A996" s="2">
        <v>-3.7791006496743795E-3</v>
      </c>
      <c r="B9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6" s="6">
        <f>TeknologiOppgangNedgangUnik_Vader[[#This Row],[Conviction KNN]]*TeknologiOppgangNedgangUnik_Vader[[#This Row],[Prediksjon Rett/Feil KNN]]*TeknologiOppgangNedgangUnik_Vader[[#This Row],[Return]]</f>
        <v>-9.7418339200328302E-4</v>
      </c>
      <c r="D996">
        <f t="shared" si="31"/>
        <v>106.39199038356459</v>
      </c>
      <c r="E996" s="9">
        <v>43541</v>
      </c>
      <c r="F996">
        <f t="shared" si="30"/>
        <v>5.9106661324202516</v>
      </c>
      <c r="P996" s="12"/>
    </row>
    <row r="997" spans="1:16" x14ac:dyDescent="0.3">
      <c r="A997" s="2">
        <v>-1.7535301056059105E-2</v>
      </c>
      <c r="B9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7" s="5">
        <f>TeknologiOppgangNedgangUnik_Vader[[#This Row],[Conviction KNN]]*TeknologiOppgangNedgangUnik_Vader[[#This Row],[Prediksjon Rett/Feil KNN]]*TeknologiOppgangNedgangUnik_Vader[[#This Row],[Return]]</f>
        <v>-4.290022649955854E-3</v>
      </c>
      <c r="D997">
        <f t="shared" si="31"/>
        <v>106.28834507349075</v>
      </c>
      <c r="E997" s="9">
        <v>43542</v>
      </c>
      <c r="F997">
        <f t="shared" si="30"/>
        <v>17.714724178915105</v>
      </c>
      <c r="P997" s="12"/>
    </row>
    <row r="998" spans="1:16" x14ac:dyDescent="0.3">
      <c r="A998" s="2">
        <v>-2.5740135899735152E-2</v>
      </c>
      <c r="B9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8" s="6">
        <f>TeknologiOppgangNedgangUnik_Vader[[#This Row],[Conviction KNN]]*TeknologiOppgangNedgangUnik_Vader[[#This Row],[Prediksjon Rett/Feil KNN]]*TeknologiOppgangNedgangUnik_Vader[[#This Row],[Return]]</f>
        <v>2.2686138114823072E-3</v>
      </c>
      <c r="D998">
        <f t="shared" si="31"/>
        <v>105.83236566569914</v>
      </c>
      <c r="E998" s="9">
        <v>43543</v>
      </c>
      <c r="F998">
        <f t="shared" si="30"/>
        <v>5.8795758703166161</v>
      </c>
      <c r="P998" s="12"/>
    </row>
    <row r="999" spans="1:16" x14ac:dyDescent="0.3">
      <c r="A999" s="2">
        <v>4.0835048606681551E-2</v>
      </c>
      <c r="B9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9" s="5">
        <f>TeknologiOppgangNedgangUnik_Vader[[#This Row],[Conviction KNN]]*TeknologiOppgangNedgangUnik_Vader[[#This Row],[Prediksjon Rett/Feil KNN]]*TeknologiOppgangNedgangUnik_Vader[[#This Row],[Return]]</f>
        <v>-6.2514092768789487E-4</v>
      </c>
      <c r="D999">
        <f t="shared" si="31"/>
        <v>106.0724584321502</v>
      </c>
      <c r="E999" s="9">
        <v>43544</v>
      </c>
      <c r="F999">
        <f t="shared" si="30"/>
        <v>5.8929143573416747</v>
      </c>
      <c r="P999" s="12"/>
    </row>
    <row r="1000" spans="1:16" x14ac:dyDescent="0.3">
      <c r="A1000" s="2">
        <v>-1.1252536698382115E-2</v>
      </c>
      <c r="B10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0" s="6">
        <f>TeknologiOppgangNedgangUnik_Vader[[#This Row],[Conviction KNN]]*TeknologiOppgangNedgangUnik_Vader[[#This Row],[Prediksjon Rett/Feil KNN]]*TeknologiOppgangNedgangUnik_Vader[[#This Row],[Return]]</f>
        <v>-2.8480433664404827E-3</v>
      </c>
      <c r="D1000">
        <f t="shared" si="31"/>
        <v>106.00614819708379</v>
      </c>
      <c r="E1000" s="9">
        <v>43545</v>
      </c>
      <c r="F1000">
        <f t="shared" si="30"/>
        <v>17.667691366180613</v>
      </c>
      <c r="P1000" s="12"/>
    </row>
    <row r="1001" spans="1:16" x14ac:dyDescent="0.3">
      <c r="A1001" s="2">
        <v>1.7088260198642916E-2</v>
      </c>
      <c r="B10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1" s="5">
        <f>TeknologiOppgangNedgangUnik_Vader[[#This Row],[Conviction KNN]]*TeknologiOppgangNedgangUnik_Vader[[#This Row],[Prediksjon Rett/Feil KNN]]*TeknologiOppgangNedgangUnik_Vader[[#This Row],[Return]]</f>
        <v>-4.1134143183716044E-3</v>
      </c>
      <c r="D1001">
        <f t="shared" si="31"/>
        <v>105.70423808990918</v>
      </c>
      <c r="E1001" s="9">
        <v>43546</v>
      </c>
      <c r="F1001">
        <f t="shared" si="30"/>
        <v>17.617373014984846</v>
      </c>
      <c r="P1001" s="12"/>
    </row>
    <row r="1002" spans="1:16" x14ac:dyDescent="0.3">
      <c r="A1002" s="2">
        <v>-2.4680485910229654E-2</v>
      </c>
      <c r="B10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2" s="6">
        <f>TeknologiOppgangNedgangUnik_Vader[[#This Row],[Conviction KNN]]*TeknologiOppgangNedgangUnik_Vader[[#This Row],[Prediksjon Rett/Feil KNN]]*TeknologiOppgangNedgangUnik_Vader[[#This Row],[Return]]</f>
        <v>5.6374396268463677E-4</v>
      </c>
      <c r="D1002">
        <f t="shared" si="31"/>
        <v>105.26943276343759</v>
      </c>
      <c r="E1002" s="9">
        <v>43547</v>
      </c>
      <c r="F1002">
        <f t="shared" si="30"/>
        <v>5.848301820190974</v>
      </c>
      <c r="P1002" s="12"/>
    </row>
    <row r="1003" spans="1:16" x14ac:dyDescent="0.3">
      <c r="A1003" s="2">
        <v>-1.0147391328323468E-2</v>
      </c>
      <c r="B10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03" s="5">
        <f>TeknologiOppgangNedgangUnik_Vader[[#This Row],[Conviction KNN]]*TeknologiOppgangNedgangUnik_Vader[[#This Row],[Prediksjon Rett/Feil KNN]]*TeknologiOppgangNedgangUnik_Vader[[#This Row],[Return]]</f>
        <v>5.3939509623311902E-3</v>
      </c>
      <c r="D1003">
        <f t="shared" si="31"/>
        <v>105.32877777061321</v>
      </c>
      <c r="E1003" s="9">
        <v>43548</v>
      </c>
      <c r="F1003">
        <f t="shared" si="30"/>
        <v>29.25799382517031</v>
      </c>
      <c r="P1003" s="12"/>
    </row>
    <row r="1004" spans="1:16" x14ac:dyDescent="0.3">
      <c r="A1004" s="2">
        <v>-1.9418223464392304E-2</v>
      </c>
      <c r="B10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04" s="6">
        <f>TeknologiOppgangNedgangUnik_Vader[[#This Row],[Conviction KNN]]*TeknologiOppgangNedgangUnik_Vader[[#This Row],[Prediksjon Rett/Feil KNN]]*TeknologiOppgangNedgangUnik_Vader[[#This Row],[Return]]</f>
        <v>8.559070853234492E-3</v>
      </c>
      <c r="D1004">
        <f t="shared" si="31"/>
        <v>105.89691603283018</v>
      </c>
      <c r="E1004" s="9">
        <v>43549</v>
      </c>
      <c r="F1004">
        <f t="shared" si="30"/>
        <v>29.415810009119465</v>
      </c>
      <c r="P1004" s="12"/>
    </row>
    <row r="1005" spans="1:16" x14ac:dyDescent="0.3">
      <c r="A1005" s="2">
        <v>3.0812655071644202E-2</v>
      </c>
      <c r="B10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5" s="5">
        <f>TeknologiOppgangNedgangUnik_Vader[[#This Row],[Conviction KNN]]*TeknologiOppgangNedgangUnik_Vader[[#This Row],[Prediksjon Rett/Feil KNN]]*TeknologiOppgangNedgangUnik_Vader[[#This Row],[Return]]</f>
        <v>-7.8354313791396718E-4</v>
      </c>
      <c r="D1005">
        <f t="shared" si="31"/>
        <v>106.80329524029419</v>
      </c>
      <c r="E1005" s="9">
        <v>43550</v>
      </c>
      <c r="F1005">
        <f t="shared" si="30"/>
        <v>5.9335164022385625</v>
      </c>
      <c r="P1005" s="12"/>
    </row>
    <row r="1006" spans="1:16" x14ac:dyDescent="0.3">
      <c r="A1006" s="2">
        <v>-1.4103776482451418E-2</v>
      </c>
      <c r="B10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6" s="6">
        <f>TeknologiOppgangNedgangUnik_Vader[[#This Row],[Conviction KNN]]*TeknologiOppgangNedgangUnik_Vader[[#This Row],[Prediksjon Rett/Feil KNN]]*TeknologiOppgangNedgangUnik_Vader[[#This Row],[Return]]</f>
        <v>4.2735269524020822E-4</v>
      </c>
      <c r="D1006">
        <f t="shared" si="31"/>
        <v>106.71961025120206</v>
      </c>
      <c r="E1006" s="9">
        <v>43551</v>
      </c>
      <c r="F1006">
        <f t="shared" si="30"/>
        <v>5.9288672361778891</v>
      </c>
      <c r="P1006" s="12"/>
    </row>
    <row r="1007" spans="1:16" x14ac:dyDescent="0.3">
      <c r="A1007" s="2">
        <v>7.6923485143237519E-3</v>
      </c>
      <c r="B10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7" s="5">
        <f>TeknologiOppgangNedgangUnik_Vader[[#This Row],[Conviction KNN]]*TeknologiOppgangNedgangUnik_Vader[[#This Row],[Prediksjon Rett/Feil KNN]]*TeknologiOppgangNedgangUnik_Vader[[#This Row],[Return]]</f>
        <v>2.9370978077328056E-3</v>
      </c>
      <c r="D1007">
        <f t="shared" si="31"/>
        <v>106.76521716427789</v>
      </c>
      <c r="E1007" s="9">
        <v>43552</v>
      </c>
      <c r="F1007">
        <f t="shared" si="30"/>
        <v>17.794202860712961</v>
      </c>
      <c r="P1007" s="12"/>
    </row>
    <row r="1008" spans="1:16" x14ac:dyDescent="0.3">
      <c r="A1008" s="2">
        <v>-1.7622586846396851E-2</v>
      </c>
      <c r="B10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08" s="6">
        <f>TeknologiOppgangNedgangUnik_Vader[[#This Row],[Conviction KNN]]*TeknologiOppgangNedgangUnik_Vader[[#This Row],[Prediksjon Rett/Feil KNN]]*TeknologiOppgangNedgangUnik_Vader[[#This Row],[Return]]</f>
        <v>-1.5588807499573237E-2</v>
      </c>
      <c r="D1008">
        <f t="shared" si="31"/>
        <v>107.0787970495532</v>
      </c>
      <c r="E1008" s="9">
        <v>43553</v>
      </c>
      <c r="F1008">
        <f t="shared" si="30"/>
        <v>41.641754408159535</v>
      </c>
      <c r="P1008" s="12"/>
    </row>
    <row r="1009" spans="1:16" x14ac:dyDescent="0.3">
      <c r="A1009" s="2">
        <v>4.0085504998902649E-2</v>
      </c>
      <c r="B10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9" s="5">
        <f>TeknologiOppgangNedgangUnik_Vader[[#This Row],[Conviction KNN]]*TeknologiOppgangNedgangUnik_Vader[[#This Row],[Prediksjon Rett/Feil KNN]]*TeknologiOppgangNedgangUnik_Vader[[#This Row],[Return]]</f>
        <v>-2.317513210486032E-3</v>
      </c>
      <c r="D1009">
        <f t="shared" si="31"/>
        <v>105.40956629506185</v>
      </c>
      <c r="E1009" s="9">
        <v>43554</v>
      </c>
      <c r="F1009">
        <f t="shared" si="30"/>
        <v>17.568261049176957</v>
      </c>
      <c r="P1009" s="12"/>
    </row>
    <row r="1010" spans="1:16" x14ac:dyDescent="0.3">
      <c r="A1010" s="2">
        <v>1.3905079262916207E-2</v>
      </c>
      <c r="B10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0" s="6">
        <f>TeknologiOppgangNedgangUnik_Vader[[#This Row],[Conviction KNN]]*TeknologiOppgangNedgangUnik_Vader[[#This Row],[Prediksjon Rett/Feil KNN]]*TeknologiOppgangNedgangUnik_Vader[[#This Row],[Return]]</f>
        <v>6.1671725130046946E-3</v>
      </c>
      <c r="D1010">
        <f t="shared" si="31"/>
        <v>105.16527823266144</v>
      </c>
      <c r="E1010" s="9">
        <v>43555</v>
      </c>
      <c r="F1010">
        <f t="shared" si="30"/>
        <v>17.527546372110219</v>
      </c>
      <c r="P1010" s="12"/>
    </row>
    <row r="1011" spans="1:16" x14ac:dyDescent="0.3">
      <c r="A1011" s="2">
        <v>3.7003035078028206E-2</v>
      </c>
      <c r="B10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1" s="5">
        <f>TeknologiOppgangNedgangUnik_Vader[[#This Row],[Conviction KNN]]*TeknologiOppgangNedgangUnik_Vader[[#This Row],[Prediksjon Rett/Feil KNN]]*TeknologiOppgangNedgangUnik_Vader[[#This Row],[Return]]</f>
        <v>1.2352603279130235E-3</v>
      </c>
      <c r="D1011">
        <f t="shared" si="31"/>
        <v>105.8138506459004</v>
      </c>
      <c r="E1011" s="9">
        <v>43556</v>
      </c>
      <c r="F1011">
        <f t="shared" si="30"/>
        <v>17.635641774316714</v>
      </c>
      <c r="P1011" s="12"/>
    </row>
    <row r="1012" spans="1:16" x14ac:dyDescent="0.3">
      <c r="A1012" s="2">
        <v>-7.4115619674781485E-3</v>
      </c>
      <c r="B10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2" s="6">
        <f>TeknologiOppgangNedgangUnik_Vader[[#This Row],[Conviction KNN]]*TeknologiOppgangNedgangUnik_Vader[[#This Row],[Prediksjon Rett/Feil KNN]]*TeknologiOppgangNedgangUnik_Vader[[#This Row],[Return]]</f>
        <v>1.0218134506381945E-2</v>
      </c>
      <c r="D1012">
        <f t="shared" si="31"/>
        <v>105.94455829774699</v>
      </c>
      <c r="E1012" s="9">
        <v>43557</v>
      </c>
      <c r="F1012">
        <f t="shared" si="30"/>
        <v>17.657426382957812</v>
      </c>
      <c r="P1012" s="12"/>
    </row>
    <row r="1013" spans="1:16" x14ac:dyDescent="0.3">
      <c r="A1013" s="2">
        <v>6.1308807038291738E-2</v>
      </c>
      <c r="B10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3" s="5">
        <f>TeknologiOppgangNedgangUnik_Vader[[#This Row],[Conviction KNN]]*TeknologiOppgangNedgangUnik_Vader[[#This Row],[Prediksjon Rett/Feil KNN]]*TeknologiOppgangNedgangUnik_Vader[[#This Row],[Return]]</f>
        <v>1.3334769884001929E-2</v>
      </c>
      <c r="D1013">
        <f t="shared" si="31"/>
        <v>107.02711404465259</v>
      </c>
      <c r="E1013" s="9">
        <v>43558</v>
      </c>
      <c r="F1013">
        <f t="shared" si="30"/>
        <v>17.837852340775413</v>
      </c>
      <c r="P1013" s="12"/>
    </row>
    <row r="1014" spans="1:16" x14ac:dyDescent="0.3">
      <c r="A1014" s="2">
        <v>-8.0008619304011652E-2</v>
      </c>
      <c r="B10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4" s="6">
        <f>TeknologiOppgangNedgangUnik_Vader[[#This Row],[Conviction KNN]]*TeknologiOppgangNedgangUnik_Vader[[#This Row],[Prediksjon Rett/Feil KNN]]*TeknologiOppgangNedgangUnik_Vader[[#This Row],[Return]]</f>
        <v>6.519792707663783E-4</v>
      </c>
      <c r="D1014">
        <f t="shared" si="31"/>
        <v>108.45429598178687</v>
      </c>
      <c r="E1014" s="9">
        <v>43559</v>
      </c>
      <c r="F1014">
        <f t="shared" si="30"/>
        <v>6.0252386656548227</v>
      </c>
      <c r="P1014" s="12"/>
    </row>
    <row r="1015" spans="1:16" x14ac:dyDescent="0.3">
      <c r="A1015" s="2">
        <v>1.1735626873794815E-2</v>
      </c>
      <c r="B10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5" s="5">
        <f>TeknologiOppgangNedgangUnik_Vader[[#This Row],[Conviction KNN]]*TeknologiOppgangNedgangUnik_Vader[[#This Row],[Prediksjon Rett/Feil KNN]]*TeknologiOppgangNedgangUnik_Vader[[#This Row],[Return]]</f>
        <v>-1.7921140810557782E-3</v>
      </c>
      <c r="D1015">
        <f t="shared" si="31"/>
        <v>108.52500593459256</v>
      </c>
      <c r="E1015" s="9">
        <v>43560</v>
      </c>
      <c r="F1015">
        <f t="shared" si="30"/>
        <v>6.02916699636625</v>
      </c>
      <c r="P1015" s="12"/>
    </row>
    <row r="1016" spans="1:16" x14ac:dyDescent="0.3">
      <c r="A1016" s="2">
        <v>-3.2258053459004024E-2</v>
      </c>
      <c r="B10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6" s="6">
        <f>TeknologiOppgangNedgangUnik_Vader[[#This Row],[Conviction KNN]]*TeknologiOppgangNedgangUnik_Vader[[#This Row],[Prediksjon Rett/Feil KNN]]*TeknologiOppgangNedgangUnik_Vader[[#This Row],[Return]]</f>
        <v>-2.4990012400822816E-3</v>
      </c>
      <c r="D1016">
        <f t="shared" si="31"/>
        <v>108.33051674331051</v>
      </c>
      <c r="E1016" s="9">
        <v>43561</v>
      </c>
      <c r="F1016">
        <f t="shared" si="30"/>
        <v>18.055086123885065</v>
      </c>
      <c r="P1016" s="12"/>
    </row>
    <row r="1017" spans="1:16" x14ac:dyDescent="0.3">
      <c r="A1017" s="2">
        <v>1.4994007440493704E-2</v>
      </c>
      <c r="B10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7" s="5">
        <f>TeknologiOppgangNedgangUnik_Vader[[#This Row],[Conviction KNN]]*TeknologiOppgangNedgangUnik_Vader[[#This Row],[Prediksjon Rett/Feil KNN]]*TeknologiOppgangNedgangUnik_Vader[[#This Row],[Return]]</f>
        <v>7.2014870797639473E-4</v>
      </c>
      <c r="D1017">
        <f t="shared" si="31"/>
        <v>108.05979864763022</v>
      </c>
      <c r="E1017" s="9">
        <v>43562</v>
      </c>
      <c r="F1017">
        <f t="shared" si="30"/>
        <v>6.0033221470905644</v>
      </c>
      <c r="P1017" s="12"/>
    </row>
    <row r="1018" spans="1:16" x14ac:dyDescent="0.3">
      <c r="A1018" s="2">
        <v>-1.2962676743575112E-2</v>
      </c>
      <c r="B10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8" s="6">
        <f>TeknologiOppgangNedgangUnik_Vader[[#This Row],[Conviction KNN]]*TeknologiOppgangNedgangUnik_Vader[[#This Row],[Prediksjon Rett/Feil KNN]]*TeknologiOppgangNedgangUnik_Vader[[#This Row],[Return]]</f>
        <v>-1.2281585807413435E-3</v>
      </c>
      <c r="D1018">
        <f t="shared" si="31"/>
        <v>108.1376177720105</v>
      </c>
      <c r="E1018" s="9">
        <v>43563</v>
      </c>
      <c r="F1018">
        <f t="shared" si="30"/>
        <v>6.0076454317783581</v>
      </c>
      <c r="P1018" s="12"/>
    </row>
    <row r="1019" spans="1:16" x14ac:dyDescent="0.3">
      <c r="A1019" s="2">
        <v>2.2106854453344194E-2</v>
      </c>
      <c r="B10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9" s="5">
        <f>TeknologiOppgangNedgangUnik_Vader[[#This Row],[Conviction KNN]]*TeknologiOppgangNedgangUnik_Vader[[#This Row],[Prediksjon Rett/Feil KNN]]*TeknologiOppgangNedgangUnik_Vader[[#This Row],[Return]]</f>
        <v>2.0442687864632766E-3</v>
      </c>
      <c r="D1019">
        <f t="shared" si="31"/>
        <v>108.00480762884288</v>
      </c>
      <c r="E1019" s="9">
        <v>43564</v>
      </c>
      <c r="F1019">
        <f t="shared" si="30"/>
        <v>6.0002670904912678</v>
      </c>
      <c r="P1019" s="12"/>
    </row>
    <row r="1020" spans="1:16" x14ac:dyDescent="0.3">
      <c r="A1020" s="2">
        <v>-3.6796838156338996E-2</v>
      </c>
      <c r="B10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0" s="6">
        <f>TeknologiOppgangNedgangUnik_Vader[[#This Row],[Conviction KNN]]*TeknologiOppgangNedgangUnik_Vader[[#This Row],[Prediksjon Rett/Feil KNN]]*TeknologiOppgangNedgangUnik_Vader[[#This Row],[Return]]</f>
        <v>2.19594638413024E-3</v>
      </c>
      <c r="D1020">
        <f t="shared" si="31"/>
        <v>108.2255984858665</v>
      </c>
      <c r="E1020" s="9">
        <v>43565</v>
      </c>
      <c r="F1020">
        <f t="shared" si="30"/>
        <v>6.012533249214802</v>
      </c>
      <c r="P1020" s="12"/>
    </row>
    <row r="1021" spans="1:16" x14ac:dyDescent="0.3">
      <c r="A1021" s="2">
        <v>-3.9527034914344339E-2</v>
      </c>
      <c r="B10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1" s="5">
        <f>TeknologiOppgangNedgangUnik_Vader[[#This Row],[Conviction KNN]]*TeknologiOppgangNedgangUnik_Vader[[#This Row],[Prediksjon Rett/Feil KNN]]*TeknologiOppgangNedgangUnik_Vader[[#This Row],[Return]]</f>
        <v>3.2851215203186426E-3</v>
      </c>
      <c r="D1021">
        <f t="shared" si="31"/>
        <v>108.46325609753187</v>
      </c>
      <c r="E1021" s="9">
        <v>43566</v>
      </c>
      <c r="F1021">
        <f t="shared" si="30"/>
        <v>18.077209349588625</v>
      </c>
      <c r="P1021" s="12"/>
    </row>
    <row r="1022" spans="1:16" x14ac:dyDescent="0.3">
      <c r="A1022" s="2">
        <v>1.9710729121911876E-2</v>
      </c>
      <c r="B10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22" s="6">
        <f>TeknologiOppgangNedgangUnik_Vader[[#This Row],[Conviction KNN]]*TeknologiOppgangNedgangUnik_Vader[[#This Row],[Prediksjon Rett/Feil KNN]]*TeknologiOppgangNedgangUnik_Vader[[#This Row],[Return]]</f>
        <v>-2.486250997552317E-3</v>
      </c>
      <c r="D1022">
        <f t="shared" si="31"/>
        <v>108.81957107430171</v>
      </c>
      <c r="E1022" s="9">
        <v>43567</v>
      </c>
      <c r="F1022">
        <f t="shared" si="30"/>
        <v>30.227658631750444</v>
      </c>
      <c r="P1022" s="12"/>
    </row>
    <row r="1023" spans="1:16" x14ac:dyDescent="0.3">
      <c r="A1023" s="2">
        <v>-8.9505035911883503E-3</v>
      </c>
      <c r="B10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3" s="5">
        <f>TeknologiOppgangNedgangUnik_Vader[[#This Row],[Conviction KNN]]*TeknologiOppgangNedgangUnik_Vader[[#This Row],[Prediksjon Rett/Feil KNN]]*TeknologiOppgangNedgangUnik_Vader[[#This Row],[Return]]</f>
        <v>1.7022462029650301E-3</v>
      </c>
      <c r="D1023">
        <f t="shared" si="31"/>
        <v>108.54901830716501</v>
      </c>
      <c r="E1023" s="9">
        <v>43568</v>
      </c>
      <c r="F1023">
        <f t="shared" si="30"/>
        <v>6.0305010170647195</v>
      </c>
      <c r="P1023" s="12"/>
    </row>
    <row r="1024" spans="1:16" x14ac:dyDescent="0.3">
      <c r="A1024" s="2">
        <v>-3.0640431653370558E-2</v>
      </c>
      <c r="B10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4" s="6">
        <f>TeknologiOppgangNedgangUnik_Vader[[#This Row],[Conviction KNN]]*TeknologiOppgangNedgangUnik_Vader[[#This Row],[Prediksjon Rett/Feil KNN]]*TeknologiOppgangNedgangUnik_Vader[[#This Row],[Return]]</f>
        <v>8.2711333777305788E-4</v>
      </c>
      <c r="D1024">
        <f t="shared" si="31"/>
        <v>108.73379546141396</v>
      </c>
      <c r="E1024" s="9">
        <v>43569</v>
      </c>
      <c r="F1024">
        <f t="shared" si="30"/>
        <v>6.0407664145229942</v>
      </c>
      <c r="P1024" s="12"/>
    </row>
    <row r="1025" spans="1:16" x14ac:dyDescent="0.3">
      <c r="A1025" s="2">
        <v>-1.488804007991505E-2</v>
      </c>
      <c r="B10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5" s="5">
        <f>TeknologiOppgangNedgangUnik_Vader[[#This Row],[Conviction KNN]]*TeknologiOppgangNedgangUnik_Vader[[#This Row],[Prediksjon Rett/Feil KNN]]*TeknologiOppgangNedgangUnik_Vader[[#This Row],[Return]]</f>
        <v>1.3257581879071703E-3</v>
      </c>
      <c r="D1025">
        <f t="shared" si="31"/>
        <v>108.82373063390679</v>
      </c>
      <c r="E1025" s="9">
        <v>43570</v>
      </c>
      <c r="F1025">
        <f t="shared" si="30"/>
        <v>6.045762812994818</v>
      </c>
      <c r="P1025" s="12"/>
    </row>
    <row r="1026" spans="1:16" x14ac:dyDescent="0.3">
      <c r="A1026" s="2">
        <v>2.386364738232908E-2</v>
      </c>
      <c r="B10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6" s="6">
        <f>TeknologiOppgangNedgangUnik_Vader[[#This Row],[Conviction KNN]]*TeknologiOppgangNedgangUnik_Vader[[#This Row],[Prediksjon Rett/Feil KNN]]*TeknologiOppgangNedgangUnik_Vader[[#This Row],[Return]]</f>
        <v>-4.5630983157357386E-3</v>
      </c>
      <c r="D1026">
        <f t="shared" si="31"/>
        <v>108.9680045858333</v>
      </c>
      <c r="E1026" s="9">
        <v>43571</v>
      </c>
      <c r="F1026">
        <f t="shared" si="30"/>
        <v>18.161334097638864</v>
      </c>
      <c r="P1026" s="12"/>
    </row>
    <row r="1027" spans="1:16" x14ac:dyDescent="0.3">
      <c r="A1027" s="2">
        <v>-2.7378589894414461E-2</v>
      </c>
      <c r="B10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7" s="5">
        <f>TeknologiOppgangNedgangUnik_Vader[[#This Row],[Conviction KNN]]*TeknologiOppgangNedgangUnik_Vader[[#This Row],[Prediksjon Rett/Feil KNN]]*TeknologiOppgangNedgangUnik_Vader[[#This Row],[Return]]</f>
        <v>-3.2896212402016012E-3</v>
      </c>
      <c r="D1027">
        <f t="shared" si="31"/>
        <v>108.4707728676386</v>
      </c>
      <c r="E1027" s="9">
        <v>43572</v>
      </c>
      <c r="F1027">
        <f t="shared" si="30"/>
        <v>18.078462144606416</v>
      </c>
      <c r="P1027" s="12"/>
    </row>
    <row r="1028" spans="1:16" x14ac:dyDescent="0.3">
      <c r="A1028" s="2">
        <v>1.9737727441209628E-2</v>
      </c>
      <c r="B10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8" s="6">
        <f>TeknologiOppgangNedgangUnik_Vader[[#This Row],[Conviction KNN]]*TeknologiOppgangNedgangUnik_Vader[[#This Row],[Prediksjon Rett/Feil KNN]]*TeknologiOppgangNedgangUnik_Vader[[#This Row],[Return]]</f>
        <v>-1.6161054124889415E-3</v>
      </c>
      <c r="D1028">
        <f t="shared" si="31"/>
        <v>108.11394510927214</v>
      </c>
      <c r="E1028" s="9">
        <v>43573</v>
      </c>
      <c r="F1028">
        <f t="shared" ref="F1028:F1091" si="32">B1028*D1028</f>
        <v>6.0063302838484489</v>
      </c>
      <c r="P1028" s="12"/>
    </row>
    <row r="1029" spans="1:16" x14ac:dyDescent="0.3">
      <c r="A1029" s="2">
        <v>-2.9089897424800962E-2</v>
      </c>
      <c r="B10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9" s="5">
        <f>TeknologiOppgangNedgangUnik_Vader[[#This Row],[Conviction KNN]]*TeknologiOppgangNedgangUnik_Vader[[#This Row],[Prediksjon Rett/Feil KNN]]*TeknologiOppgangNedgangUnik_Vader[[#This Row],[Return]]</f>
        <v>4.9563338416267529E-4</v>
      </c>
      <c r="D1029">
        <f t="shared" ref="D1029:D1092" si="33">D1028+(D1028*C1028)</f>
        <v>107.93922157741551</v>
      </c>
      <c r="E1029" s="9">
        <v>43574</v>
      </c>
      <c r="F1029">
        <f t="shared" si="32"/>
        <v>5.9966234209675253</v>
      </c>
      <c r="P1029" s="12"/>
    </row>
    <row r="1030" spans="1:16" x14ac:dyDescent="0.3">
      <c r="A1030" s="2">
        <v>-8.9214009149281605E-3</v>
      </c>
      <c r="B10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0" s="6">
        <f>TeknologiOppgangNedgangUnik_Vader[[#This Row],[Conviction KNN]]*TeknologiOppgangNedgangUnik_Vader[[#This Row],[Prediksjon Rett/Feil KNN]]*TeknologiOppgangNedgangUnik_Vader[[#This Row],[Return]]</f>
        <v>4.0901831905771415E-4</v>
      </c>
      <c r="D1030">
        <f t="shared" si="33"/>
        <v>107.9927198590898</v>
      </c>
      <c r="E1030" s="9">
        <v>43575</v>
      </c>
      <c r="F1030">
        <f t="shared" si="32"/>
        <v>5.9995955477272078</v>
      </c>
      <c r="P1030" s="12"/>
    </row>
    <row r="1031" spans="1:16" x14ac:dyDescent="0.3">
      <c r="A1031" s="2">
        <v>-7.3623297430388587E-3</v>
      </c>
      <c r="B10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1" s="5">
        <f>TeknologiOppgangNedgangUnik_Vader[[#This Row],[Conviction KNN]]*TeknologiOppgangNedgangUnik_Vader[[#This Row],[Prediksjon Rett/Feil KNN]]*TeknologiOppgangNedgangUnik_Vader[[#This Row],[Return]]</f>
        <v>-3.2679699988009138E-3</v>
      </c>
      <c r="D1031">
        <f t="shared" si="33"/>
        <v>108.03689085983704</v>
      </c>
      <c r="E1031" s="9">
        <v>43576</v>
      </c>
      <c r="F1031">
        <f t="shared" si="32"/>
        <v>18.006148476639488</v>
      </c>
      <c r="P1031" s="12"/>
    </row>
    <row r="1032" spans="1:16" x14ac:dyDescent="0.3">
      <c r="A1032" s="2">
        <v>-1.9607819992805503E-2</v>
      </c>
      <c r="B10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2" s="6">
        <f>TeknologiOppgangNedgangUnik_Vader[[#This Row],[Conviction KNN]]*TeknologiOppgangNedgangUnik_Vader[[#This Row],[Prediksjon Rett/Feil KNN]]*TeknologiOppgangNedgangUnik_Vader[[#This Row],[Return]]</f>
        <v>-1.2082338452585209E-3</v>
      </c>
      <c r="D1032">
        <f t="shared" si="33"/>
        <v>107.68382954174336</v>
      </c>
      <c r="E1032" s="9">
        <v>43577</v>
      </c>
      <c r="F1032">
        <f t="shared" si="32"/>
        <v>5.9824349745412944</v>
      </c>
      <c r="P1032" s="12"/>
    </row>
    <row r="1033" spans="1:16" x14ac:dyDescent="0.3">
      <c r="A1033" s="2">
        <v>-2.174820921465339E-2</v>
      </c>
      <c r="B10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3" s="5">
        <f>TeknologiOppgangNedgangUnik_Vader[[#This Row],[Conviction KNN]]*TeknologiOppgangNedgangUnik_Vader[[#This Row],[Prediksjon Rett/Feil KNN]]*TeknologiOppgangNedgangUnik_Vader[[#This Row],[Return]]</f>
        <v>-4.5951860302577982E-3</v>
      </c>
      <c r="D1033">
        <f t="shared" si="33"/>
        <v>107.55372229430398</v>
      </c>
      <c r="E1033" s="9">
        <v>43578</v>
      </c>
      <c r="F1033">
        <f t="shared" si="32"/>
        <v>17.925620382383979</v>
      </c>
      <c r="P1033" s="12"/>
    </row>
    <row r="1034" spans="1:16" x14ac:dyDescent="0.3">
      <c r="A1034" s="2">
        <v>-2.7571116181546819E-2</v>
      </c>
      <c r="B10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4" s="6">
        <f>TeknologiOppgangNedgangUnik_Vader[[#This Row],[Conviction KNN]]*TeknologiOppgangNedgangUnik_Vader[[#This Row],[Prediksjon Rett/Feil KNN]]*TeknologiOppgangNedgangUnik_Vader[[#This Row],[Return]]</f>
        <v>4.1506334686538182E-4</v>
      </c>
      <c r="D1034">
        <f t="shared" si="33"/>
        <v>107.05949293211496</v>
      </c>
      <c r="E1034" s="9">
        <v>43579</v>
      </c>
      <c r="F1034">
        <f t="shared" si="32"/>
        <v>5.9477496073397171</v>
      </c>
      <c r="P1034" s="12"/>
    </row>
    <row r="1035" spans="1:16" x14ac:dyDescent="0.3">
      <c r="A1035" s="2">
        <v>7.4711402435768768E-3</v>
      </c>
      <c r="B10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5" s="5">
        <f>TeknologiOppgangNedgangUnik_Vader[[#This Row],[Conviction KNN]]*TeknologiOppgangNedgangUnik_Vader[[#This Row],[Prediksjon Rett/Feil KNN]]*TeknologiOppgangNedgangUnik_Vader[[#This Row],[Return]]</f>
        <v>-1.0460373165196942E-3</v>
      </c>
      <c r="D1035">
        <f t="shared" si="33"/>
        <v>107.10392940356508</v>
      </c>
      <c r="E1035" s="9">
        <v>43580</v>
      </c>
      <c r="F1035">
        <f t="shared" si="32"/>
        <v>5.9502183001980562</v>
      </c>
      <c r="P1035" s="12"/>
    </row>
    <row r="1036" spans="1:16" x14ac:dyDescent="0.3">
      <c r="A1036" s="2">
        <v>1.8828671697354506E-2</v>
      </c>
      <c r="B10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6" s="6">
        <f>TeknologiOppgangNedgangUnik_Vader[[#This Row],[Conviction KNN]]*TeknologiOppgangNedgangUnik_Vader[[#This Row],[Prediksjon Rett/Feil KNN]]*TeknologiOppgangNedgangUnik_Vader[[#This Row],[Return]]</f>
        <v>7.821734154547169E-4</v>
      </c>
      <c r="D1036">
        <f t="shared" si="33"/>
        <v>106.99189469666305</v>
      </c>
      <c r="E1036" s="9">
        <v>43581</v>
      </c>
      <c r="F1036">
        <f t="shared" si="32"/>
        <v>5.9439941498146105</v>
      </c>
      <c r="P1036" s="12"/>
    </row>
    <row r="1037" spans="1:16" x14ac:dyDescent="0.3">
      <c r="A1037" s="2">
        <v>1.4079121478184912E-2</v>
      </c>
      <c r="B10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7" s="5">
        <f>TeknologiOppgangNedgangUnik_Vader[[#This Row],[Conviction KNN]]*TeknologiOppgangNedgangUnik_Vader[[#This Row],[Prediksjon Rett/Feil KNN]]*TeknologiOppgangNedgangUnik_Vader[[#This Row],[Return]]</f>
        <v>7.1328570602444504E-5</v>
      </c>
      <c r="D1037">
        <f t="shared" si="33"/>
        <v>107.07558091236392</v>
      </c>
      <c r="E1037" s="9">
        <v>43582</v>
      </c>
      <c r="F1037">
        <f t="shared" si="32"/>
        <v>5.9486433840202144</v>
      </c>
      <c r="P1037" s="12"/>
    </row>
    <row r="1038" spans="1:16" x14ac:dyDescent="0.3">
      <c r="A1038" s="2">
        <v>-1.2839142708440019E-3</v>
      </c>
      <c r="B10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8" s="6">
        <f>TeknologiOppgangNedgangUnik_Vader[[#This Row],[Conviction KNN]]*TeknologiOppgangNedgangUnik_Vader[[#This Row],[Prediksjon Rett/Feil KNN]]*TeknologiOppgangNedgangUnik_Vader[[#This Row],[Return]]</f>
        <v>-1.8297136476302558E-3</v>
      </c>
      <c r="D1038">
        <f t="shared" si="33"/>
        <v>107.08321846049682</v>
      </c>
      <c r="E1038" s="9">
        <v>43583</v>
      </c>
      <c r="F1038">
        <f t="shared" si="32"/>
        <v>17.847203076749452</v>
      </c>
      <c r="P1038" s="12"/>
    </row>
    <row r="1039" spans="1:16" x14ac:dyDescent="0.3">
      <c r="A1039" s="2">
        <v>-1.0978281885781547E-2</v>
      </c>
      <c r="B10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39" s="5">
        <f>TeknologiOppgangNedgangUnik_Vader[[#This Row],[Conviction KNN]]*TeknologiOppgangNedgangUnik_Vader[[#This Row],[Prediksjon Rett/Feil KNN]]*TeknologiOppgangNedgangUnik_Vader[[#This Row],[Return]]</f>
        <v>-1.6984644255149542E-3</v>
      </c>
      <c r="D1039">
        <f t="shared" si="33"/>
        <v>106.88728683424748</v>
      </c>
      <c r="E1039" s="9">
        <v>43584</v>
      </c>
      <c r="F1039">
        <f t="shared" si="32"/>
        <v>29.69091300951316</v>
      </c>
      <c r="P1039" s="12"/>
    </row>
    <row r="1040" spans="1:16" x14ac:dyDescent="0.3">
      <c r="A1040" s="2">
        <v>6.1144719318538413E-3</v>
      </c>
      <c r="B10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0" s="6">
        <f>TeknologiOppgangNedgangUnik_Vader[[#This Row],[Conviction KNN]]*TeknologiOppgangNedgangUnik_Vader[[#This Row],[Prediksjon Rett/Feil KNN]]*TeknologiOppgangNedgangUnik_Vader[[#This Row],[Return]]</f>
        <v>2.0182608513980706E-3</v>
      </c>
      <c r="D1040">
        <f t="shared" si="33"/>
        <v>106.70574258001969</v>
      </c>
      <c r="E1040" s="9">
        <v>43585</v>
      </c>
      <c r="F1040">
        <f t="shared" si="32"/>
        <v>5.9280968100010902</v>
      </c>
      <c r="P1040" s="12"/>
    </row>
    <row r="1041" spans="1:16" x14ac:dyDescent="0.3">
      <c r="A1041" s="2">
        <v>3.6328695325165292E-2</v>
      </c>
      <c r="B10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41" s="5">
        <f>TeknologiOppgangNedgangUnik_Vader[[#This Row],[Conviction KNN]]*TeknologiOppgangNedgangUnik_Vader[[#This Row],[Prediksjon Rett/Feil KNN]]*TeknologiOppgangNedgangUnik_Vader[[#This Row],[Return]]</f>
        <v>1.2442325211356266E-4</v>
      </c>
      <c r="D1041">
        <f t="shared" si="33"/>
        <v>106.9211026028883</v>
      </c>
      <c r="E1041" s="9">
        <v>43586</v>
      </c>
      <c r="F1041">
        <f t="shared" si="32"/>
        <v>17.820183767148031</v>
      </c>
      <c r="P1041" s="12"/>
    </row>
    <row r="1042" spans="1:16" x14ac:dyDescent="0.3">
      <c r="A1042" s="2">
        <v>-7.4653951268137679E-4</v>
      </c>
      <c r="B10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2" s="6">
        <f>TeknologiOppgangNedgangUnik_Vader[[#This Row],[Conviction KNN]]*TeknologiOppgangNedgangUnik_Vader[[#This Row],[Prediksjon Rett/Feil KNN]]*TeknologiOppgangNedgangUnik_Vader[[#This Row],[Return]]</f>
        <v>1.0519468305691508E-3</v>
      </c>
      <c r="D1042">
        <f t="shared" si="33"/>
        <v>106.93440607419372</v>
      </c>
      <c r="E1042" s="9">
        <v>43587</v>
      </c>
      <c r="F1042">
        <f t="shared" si="32"/>
        <v>5.9408003374552036</v>
      </c>
      <c r="P1042" s="12"/>
    </row>
    <row r="1043" spans="1:16" x14ac:dyDescent="0.3">
      <c r="A1043" s="2">
        <v>-1.8935042950244726E-2</v>
      </c>
      <c r="B10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43" s="5">
        <f>TeknologiOppgangNedgangUnik_Vader[[#This Row],[Conviction KNN]]*TeknologiOppgangNedgangUnik_Vader[[#This Row],[Prediksjon Rett/Feil KNN]]*TeknologiOppgangNedgangUnik_Vader[[#This Row],[Return]]</f>
        <v>-6.8692976289021091E-3</v>
      </c>
      <c r="D1043">
        <f t="shared" si="33"/>
        <v>107.04689538374225</v>
      </c>
      <c r="E1043" s="9">
        <v>43588</v>
      </c>
      <c r="F1043">
        <f t="shared" si="32"/>
        <v>17.841149230623689</v>
      </c>
      <c r="P1043" s="12"/>
    </row>
    <row r="1044" spans="1:16" x14ac:dyDescent="0.3">
      <c r="A1044" s="2">
        <v>4.12157857734127E-2</v>
      </c>
      <c r="B10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4" s="6">
        <f>TeknologiOppgangNedgangUnik_Vader[[#This Row],[Conviction KNN]]*TeknologiOppgangNedgangUnik_Vader[[#This Row],[Prediksjon Rett/Feil KNN]]*TeknologiOppgangNedgangUnik_Vader[[#This Row],[Return]]</f>
        <v>-2.4841934709148848E-3</v>
      </c>
      <c r="D1044">
        <f t="shared" si="33"/>
        <v>106.31155839910139</v>
      </c>
      <c r="E1044" s="9">
        <v>43589</v>
      </c>
      <c r="F1044">
        <f t="shared" si="32"/>
        <v>5.9061976888389625</v>
      </c>
      <c r="P1044" s="12"/>
    </row>
    <row r="1045" spans="1:16" x14ac:dyDescent="0.3">
      <c r="A1045" s="2">
        <v>4.4715482476467949E-2</v>
      </c>
      <c r="B10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45" s="5">
        <f>TeknologiOppgangNedgangUnik_Vader[[#This Row],[Conviction KNN]]*TeknologiOppgangNedgangUnik_Vader[[#This Row],[Prediksjon Rett/Feil KNN]]*TeknologiOppgangNedgangUnik_Vader[[#This Row],[Return]]</f>
        <v>7.6782344789867885E-3</v>
      </c>
      <c r="D1045">
        <f t="shared" si="33"/>
        <v>106.04745991984355</v>
      </c>
      <c r="E1045" s="9">
        <v>43590</v>
      </c>
      <c r="F1045">
        <f t="shared" si="32"/>
        <v>41.240678857716894</v>
      </c>
      <c r="P1045" s="12"/>
    </row>
    <row r="1046" spans="1:16" x14ac:dyDescent="0.3">
      <c r="A1046" s="2">
        <v>1.9744031517394619E-2</v>
      </c>
      <c r="B10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6" s="6">
        <f>TeknologiOppgangNedgangUnik_Vader[[#This Row],[Conviction KNN]]*TeknologiOppgangNedgangUnik_Vader[[#This Row],[Prediksjon Rett/Feil KNN]]*TeknologiOppgangNedgangUnik_Vader[[#This Row],[Return]]</f>
        <v>-4.8267543861710886E-5</v>
      </c>
      <c r="D1046">
        <f t="shared" si="33"/>
        <v>106.86171718300906</v>
      </c>
      <c r="E1046" s="9">
        <v>43591</v>
      </c>
      <c r="F1046">
        <f t="shared" si="32"/>
        <v>5.9367620657227222</v>
      </c>
      <c r="P1046" s="12"/>
    </row>
    <row r="1047" spans="1:16" x14ac:dyDescent="0.3">
      <c r="A1047" s="2">
        <v>8.6881578951079647E-4</v>
      </c>
      <c r="B10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7" s="5">
        <f>TeknologiOppgangNedgangUnik_Vader[[#This Row],[Conviction KNN]]*TeknologiOppgangNedgangUnik_Vader[[#This Row],[Prediksjon Rett/Feil KNN]]*TeknologiOppgangNedgangUnik_Vader[[#This Row],[Return]]</f>
        <v>-4.5193322294620101E-4</v>
      </c>
      <c r="D1047">
        <f t="shared" si="33"/>
        <v>106.85655923038779</v>
      </c>
      <c r="E1047" s="9">
        <v>43592</v>
      </c>
      <c r="F1047">
        <f t="shared" si="32"/>
        <v>5.9364755127993183</v>
      </c>
      <c r="P1047" s="12"/>
    </row>
    <row r="1048" spans="1:16" x14ac:dyDescent="0.3">
      <c r="A1048" s="2">
        <v>8.134798013031623E-3</v>
      </c>
      <c r="B10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48" s="6">
        <f>TeknologiOppgangNedgangUnik_Vader[[#This Row],[Conviction KNN]]*TeknologiOppgangNedgangUnik_Vader[[#This Row],[Prediksjon Rett/Feil KNN]]*TeknologiOppgangNedgangUnik_Vader[[#This Row],[Return]]</f>
        <v>7.0681078968653855E-3</v>
      </c>
      <c r="D1048">
        <f t="shared" si="33"/>
        <v>106.80826720118186</v>
      </c>
      <c r="E1048" s="9">
        <v>43593</v>
      </c>
      <c r="F1048">
        <f t="shared" si="32"/>
        <v>29.668963111439378</v>
      </c>
      <c r="P1048" s="12"/>
    </row>
    <row r="1049" spans="1:16" x14ac:dyDescent="0.3">
      <c r="A1049" s="2">
        <v>-2.5445188428715411E-2</v>
      </c>
      <c r="B10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49" s="5">
        <f>TeknologiOppgangNedgangUnik_Vader[[#This Row],[Conviction KNN]]*TeknologiOppgangNedgangUnik_Vader[[#This Row],[Prediksjon Rett/Feil KNN]]*TeknologiOppgangNedgangUnik_Vader[[#This Row],[Return]]</f>
        <v>7.0657053025488777E-3</v>
      </c>
      <c r="D1049">
        <f t="shared" si="33"/>
        <v>107.56319955803704</v>
      </c>
      <c r="E1049" s="9">
        <v>43594</v>
      </c>
      <c r="F1049">
        <f t="shared" si="32"/>
        <v>29.878666543899151</v>
      </c>
      <c r="P1049" s="12"/>
    </row>
    <row r="1050" spans="1:16" x14ac:dyDescent="0.3">
      <c r="A1050" s="2">
        <v>-2.5436539089175984E-2</v>
      </c>
      <c r="B10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0" s="6">
        <f>TeknologiOppgangNedgangUnik_Vader[[#This Row],[Conviction KNN]]*TeknologiOppgangNedgangUnik_Vader[[#This Row],[Prediksjon Rett/Feil KNN]]*TeknologiOppgangNedgangUnik_Vader[[#This Row],[Return]]</f>
        <v>1.8410015554647025E-3</v>
      </c>
      <c r="D1050">
        <f t="shared" si="33"/>
        <v>108.32320942751339</v>
      </c>
      <c r="E1050" s="9">
        <v>43595</v>
      </c>
      <c r="F1050">
        <f t="shared" si="32"/>
        <v>18.053868237918881</v>
      </c>
      <c r="P1050" s="12"/>
    </row>
    <row r="1051" spans="1:16" x14ac:dyDescent="0.3">
      <c r="A1051" s="2">
        <v>1.1046009332788227E-2</v>
      </c>
      <c r="B10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1" s="5">
        <f>TeknologiOppgangNedgangUnik_Vader[[#This Row],[Conviction KNN]]*TeknologiOppgangNedgangUnik_Vader[[#This Row],[Prediksjon Rett/Feil KNN]]*TeknologiOppgangNedgangUnik_Vader[[#This Row],[Return]]</f>
        <v>-4.8641922796118248E-3</v>
      </c>
      <c r="D1051">
        <f t="shared" si="33"/>
        <v>108.52263262456238</v>
      </c>
      <c r="E1051" s="9">
        <v>43596</v>
      </c>
      <c r="F1051">
        <f t="shared" si="32"/>
        <v>30.145175729045075</v>
      </c>
      <c r="P1051" s="12"/>
    </row>
    <row r="1052" spans="1:16" x14ac:dyDescent="0.3">
      <c r="A1052" s="2">
        <v>-1.7511092206602585E-2</v>
      </c>
      <c r="B10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2" s="6">
        <f>TeknologiOppgangNedgangUnik_Vader[[#This Row],[Conviction KNN]]*TeknologiOppgangNedgangUnik_Vader[[#This Row],[Prediksjon Rett/Feil KNN]]*TeknologiOppgangNedgangUnik_Vader[[#This Row],[Return]]</f>
        <v>-2.3853917286173827E-3</v>
      </c>
      <c r="D1052">
        <f t="shared" si="33"/>
        <v>107.99475767278683</v>
      </c>
      <c r="E1052" s="9">
        <v>43597</v>
      </c>
      <c r="F1052">
        <f t="shared" si="32"/>
        <v>29.998543797996312</v>
      </c>
      <c r="P1052" s="12"/>
    </row>
    <row r="1053" spans="1:16" x14ac:dyDescent="0.3">
      <c r="A1053" s="2">
        <v>8.5874102230225867E-3</v>
      </c>
      <c r="B10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3" s="5">
        <f>TeknologiOppgangNedgangUnik_Vader[[#This Row],[Conviction KNN]]*TeknologiOppgangNedgangUnik_Vader[[#This Row],[Prediksjon Rett/Feil KNN]]*TeknologiOppgangNedgangUnik_Vader[[#This Row],[Return]]</f>
        <v>-3.1158836385567116E-5</v>
      </c>
      <c r="D1053">
        <f t="shared" si="33"/>
        <v>107.73714787110013</v>
      </c>
      <c r="E1053" s="9">
        <v>43598</v>
      </c>
      <c r="F1053">
        <f t="shared" si="32"/>
        <v>29.926985519750009</v>
      </c>
      <c r="P1053" s="12"/>
    </row>
    <row r="1054" spans="1:16" x14ac:dyDescent="0.3">
      <c r="A1054" s="2">
        <v>1.1217181098804173E-4</v>
      </c>
      <c r="B10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4" s="6">
        <f>TeknologiOppgangNedgangUnik_Vader[[#This Row],[Conviction KNN]]*TeknologiOppgangNedgangUnik_Vader[[#This Row],[Prediksjon Rett/Feil KNN]]*TeknologiOppgangNedgangUnik_Vader[[#This Row],[Return]]</f>
        <v>-2.3818271135364172E-3</v>
      </c>
      <c r="D1054">
        <f t="shared" si="33"/>
        <v>107.73379090693697</v>
      </c>
      <c r="E1054" s="9">
        <v>43599</v>
      </c>
      <c r="F1054">
        <f t="shared" si="32"/>
        <v>17.955631817822809</v>
      </c>
      <c r="P1054" s="12"/>
    </row>
    <row r="1055" spans="1:16" x14ac:dyDescent="0.3">
      <c r="A1055" s="2">
        <v>-1.4290962681218518E-2</v>
      </c>
      <c r="B10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5" s="5">
        <f>TeknologiOppgangNedgangUnik_Vader[[#This Row],[Conviction KNN]]*TeknologiOppgangNedgangUnik_Vader[[#This Row],[Prediksjon Rett/Feil KNN]]*TeknologiOppgangNedgangUnik_Vader[[#This Row],[Return]]</f>
        <v>-2.8789503635220064E-4</v>
      </c>
      <c r="D1055">
        <f t="shared" si="33"/>
        <v>107.47718764271077</v>
      </c>
      <c r="E1055" s="9">
        <v>43600</v>
      </c>
      <c r="F1055">
        <f t="shared" si="32"/>
        <v>5.9709548690394838</v>
      </c>
      <c r="P1055" s="12"/>
    </row>
    <row r="1056" spans="1:16" x14ac:dyDescent="0.3">
      <c r="A1056" s="2">
        <v>-5.1821106543396148E-3</v>
      </c>
      <c r="B10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6" s="6">
        <f>TeknologiOppgangNedgangUnik_Vader[[#This Row],[Conviction KNN]]*TeknologiOppgangNedgangUnik_Vader[[#This Row],[Prediksjon Rett/Feil KNN]]*TeknologiOppgangNedgangUnik_Vader[[#This Row],[Return]]</f>
        <v>5.0718905990989535E-3</v>
      </c>
      <c r="D1056">
        <f t="shared" si="33"/>
        <v>107.44624549386734</v>
      </c>
      <c r="E1056" s="9">
        <v>43601</v>
      </c>
      <c r="F1056">
        <f t="shared" si="32"/>
        <v>17.907707582311204</v>
      </c>
      <c r="P1056" s="12"/>
    </row>
    <row r="1057" spans="1:16" x14ac:dyDescent="0.3">
      <c r="A1057" s="2">
        <v>3.0431343594593756E-2</v>
      </c>
      <c r="B10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57" s="5">
        <f>TeknologiOppgangNedgangUnik_Vader[[#This Row],[Conviction KNN]]*TeknologiOppgangNedgangUnik_Vader[[#This Row],[Prediksjon Rett/Feil KNN]]*TeknologiOppgangNedgangUnik_Vader[[#This Row],[Return]]</f>
        <v>4.8362426388851923E-3</v>
      </c>
      <c r="D1057">
        <f t="shared" si="33"/>
        <v>107.99120109629617</v>
      </c>
      <c r="E1057" s="9">
        <v>43602</v>
      </c>
      <c r="F1057">
        <f t="shared" si="32"/>
        <v>41.996578204115131</v>
      </c>
      <c r="P1057" s="12"/>
    </row>
    <row r="1058" spans="1:16" x14ac:dyDescent="0.3">
      <c r="A1058" s="2">
        <v>-1.2436052499990507E-2</v>
      </c>
      <c r="B10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8" s="6">
        <f>TeknologiOppgangNedgangUnik_Vader[[#This Row],[Conviction KNN]]*TeknologiOppgangNedgangUnik_Vader[[#This Row],[Prediksjon Rett/Feil KNN]]*TeknologiOppgangNedgangUnik_Vader[[#This Row],[Return]]</f>
        <v>1.229042207959089E-3</v>
      </c>
      <c r="D1058">
        <f t="shared" si="33"/>
        <v>108.5134727476625</v>
      </c>
      <c r="E1058" s="9">
        <v>43603</v>
      </c>
      <c r="F1058">
        <f t="shared" si="32"/>
        <v>6.0285262637590247</v>
      </c>
      <c r="P1058" s="12"/>
    </row>
    <row r="1059" spans="1:16" x14ac:dyDescent="0.3">
      <c r="A1059" s="2">
        <v>-2.2122759743263616E-2</v>
      </c>
      <c r="B10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9" s="5">
        <f>TeknologiOppgangNedgangUnik_Vader[[#This Row],[Conviction KNN]]*TeknologiOppgangNedgangUnik_Vader[[#This Row],[Prediksjon Rett/Feil KNN]]*TeknologiOppgangNedgangUnik_Vader[[#This Row],[Return]]</f>
        <v>-2.3027232177351759E-4</v>
      </c>
      <c r="D1059">
        <f t="shared" si="33"/>
        <v>108.6468403858016</v>
      </c>
      <c r="E1059" s="9">
        <v>43604</v>
      </c>
      <c r="F1059">
        <f t="shared" si="32"/>
        <v>6.0359355769889742</v>
      </c>
      <c r="P1059" s="12"/>
    </row>
    <row r="1060" spans="1:16" x14ac:dyDescent="0.3">
      <c r="A1060" s="2">
        <v>-4.1449017919233189E-3</v>
      </c>
      <c r="B10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0" s="6">
        <f>TeknologiOppgangNedgangUnik_Vader[[#This Row],[Conviction KNN]]*TeknologiOppgangNedgangUnik_Vader[[#This Row],[Prediksjon Rett/Feil KNN]]*TeknologiOppgangNedgangUnik_Vader[[#This Row],[Return]]</f>
        <v>3.7808063832444221E-3</v>
      </c>
      <c r="D1060">
        <f t="shared" si="33"/>
        <v>108.6218220256126</v>
      </c>
      <c r="E1060" s="9">
        <v>43605</v>
      </c>
      <c r="F1060">
        <f t="shared" si="32"/>
        <v>18.103637004268748</v>
      </c>
      <c r="P1060" s="12"/>
    </row>
    <row r="1061" spans="1:16" x14ac:dyDescent="0.3">
      <c r="A1061" s="2">
        <v>-2.2684838299466558E-2</v>
      </c>
      <c r="B10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1" s="5">
        <f>TeknologiOppgangNedgangUnik_Vader[[#This Row],[Conviction KNN]]*TeknologiOppgangNedgangUnik_Vader[[#This Row],[Prediksjon Rett/Feil KNN]]*TeknologiOppgangNedgangUnik_Vader[[#This Row],[Return]]</f>
        <v>4.7028392913148827E-4</v>
      </c>
      <c r="D1061">
        <f t="shared" si="33"/>
        <v>109.03250010368667</v>
      </c>
      <c r="E1061" s="9">
        <v>43606</v>
      </c>
      <c r="F1061">
        <f t="shared" si="32"/>
        <v>6.057361116871478</v>
      </c>
      <c r="P1061" s="12"/>
    </row>
    <row r="1062" spans="1:16" x14ac:dyDescent="0.3">
      <c r="A1062" s="2">
        <v>8.4651107243667936E-3</v>
      </c>
      <c r="B10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2" s="6">
        <f>TeknologiOppgangNedgangUnik_Vader[[#This Row],[Conviction KNN]]*TeknologiOppgangNedgangUnik_Vader[[#This Row],[Prediksjon Rett/Feil KNN]]*TeknologiOppgangNedgangUnik_Vader[[#This Row],[Return]]</f>
        <v>2.5644506623246294E-3</v>
      </c>
      <c r="D1062">
        <f t="shared" si="33"/>
        <v>109.08377633623846</v>
      </c>
      <c r="E1062" s="9">
        <v>43607</v>
      </c>
      <c r="F1062">
        <f t="shared" si="32"/>
        <v>18.180629389373056</v>
      </c>
      <c r="P1062" s="12"/>
    </row>
    <row r="1063" spans="1:16" x14ac:dyDescent="0.3">
      <c r="A1063" s="2">
        <v>-1.5386703973947794E-2</v>
      </c>
      <c r="B10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3" s="5">
        <f>TeknologiOppgangNedgangUnik_Vader[[#This Row],[Conviction KNN]]*TeknologiOppgangNedgangUnik_Vader[[#This Row],[Prediksjon Rett/Feil KNN]]*TeknologiOppgangNedgangUnik_Vader[[#This Row],[Return]]</f>
        <v>1.2219830221104411E-3</v>
      </c>
      <c r="D1063">
        <f t="shared" si="33"/>
        <v>109.3635162987128</v>
      </c>
      <c r="E1063" s="9">
        <v>43608</v>
      </c>
      <c r="F1063">
        <f t="shared" si="32"/>
        <v>6.0757509054840408</v>
      </c>
      <c r="P1063" s="12"/>
    </row>
    <row r="1064" spans="1:16" x14ac:dyDescent="0.3">
      <c r="A1064" s="2">
        <v>-2.1995694397987951E-2</v>
      </c>
      <c r="B10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64" s="6">
        <f>TeknologiOppgangNedgangUnik_Vader[[#This Row],[Conviction KNN]]*TeknologiOppgangNedgangUnik_Vader[[#This Row],[Prediksjon Rett/Feil KNN]]*TeknologiOppgangNedgangUnik_Vader[[#This Row],[Return]]</f>
        <v>-5.1522668297653658E-3</v>
      </c>
      <c r="D1064">
        <f t="shared" si="33"/>
        <v>109.49715665886812</v>
      </c>
      <c r="E1064" s="9">
        <v>43609</v>
      </c>
      <c r="F1064">
        <f t="shared" si="32"/>
        <v>30.41587684968556</v>
      </c>
      <c r="P1064" s="12"/>
    </row>
    <row r="1065" spans="1:16" x14ac:dyDescent="0.3">
      <c r="A1065" s="2">
        <v>-1.8548160587155336E-2</v>
      </c>
      <c r="B10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5" s="5">
        <f>TeknologiOppgangNedgangUnik_Vader[[#This Row],[Conviction KNN]]*TeknologiOppgangNedgangUnik_Vader[[#This Row],[Prediksjon Rett/Feil KNN]]*TeknologiOppgangNedgangUnik_Vader[[#This Row],[Return]]</f>
        <v>-4.039512721972045E-4</v>
      </c>
      <c r="D1065">
        <f t="shared" si="33"/>
        <v>108.93299809066102</v>
      </c>
      <c r="E1065" s="9">
        <v>43610</v>
      </c>
      <c r="F1065">
        <f t="shared" si="32"/>
        <v>18.155499681776817</v>
      </c>
      <c r="P1065" s="12"/>
    </row>
    <row r="1066" spans="1:16" x14ac:dyDescent="0.3">
      <c r="A1066" s="2">
        <v>-2.4237076331832296E-3</v>
      </c>
      <c r="B10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6" s="6">
        <f>TeknologiOppgangNedgangUnik_Vader[[#This Row],[Conviction KNN]]*TeknologiOppgangNedgangUnik_Vader[[#This Row],[Prediksjon Rett/Feil KNN]]*TeknologiOppgangNedgangUnik_Vader[[#This Row],[Return]]</f>
        <v>-4.1053203343997618E-4</v>
      </c>
      <c r="D1066">
        <f t="shared" si="33"/>
        <v>108.88899446749804</v>
      </c>
      <c r="E1066" s="9">
        <v>43611</v>
      </c>
      <c r="F1066">
        <f t="shared" si="32"/>
        <v>18.148165744582986</v>
      </c>
      <c r="P1066" s="12"/>
    </row>
    <row r="1067" spans="1:16" x14ac:dyDescent="0.3">
      <c r="A1067" s="2">
        <v>2.4631922006398597E-3</v>
      </c>
      <c r="B10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7" s="5">
        <f>TeknologiOppgangNedgangUnik_Vader[[#This Row],[Conviction KNN]]*TeknologiOppgangNedgangUnik_Vader[[#This Row],[Prediksjon Rett/Feil KNN]]*TeknologiOppgangNedgangUnik_Vader[[#This Row],[Return]]</f>
        <v>-2.4834899436118022E-5</v>
      </c>
      <c r="D1067">
        <f t="shared" si="33"/>
        <v>108.84429204718006</v>
      </c>
      <c r="E1067" s="9">
        <v>43612</v>
      </c>
      <c r="F1067">
        <f t="shared" si="32"/>
        <v>6.0469051137322225</v>
      </c>
      <c r="P1067" s="12"/>
    </row>
    <row r="1068" spans="1:16" x14ac:dyDescent="0.3">
      <c r="A1068" s="2">
        <v>-4.4702818985012464E-4</v>
      </c>
      <c r="B10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68" s="6">
        <f>TeknologiOppgangNedgangUnik_Vader[[#This Row],[Conviction KNN]]*TeknologiOppgangNedgangUnik_Vader[[#This Row],[Prediksjon Rett/Feil KNN]]*TeknologiOppgangNedgangUnik_Vader[[#This Row],[Return]]</f>
        <v>2.6148559442374167E-3</v>
      </c>
      <c r="D1068">
        <f t="shared" si="33"/>
        <v>108.84158891013287</v>
      </c>
      <c r="E1068" s="9">
        <v>43613</v>
      </c>
      <c r="F1068">
        <f t="shared" si="32"/>
        <v>30.233774697259101</v>
      </c>
      <c r="P1068" s="12"/>
    </row>
    <row r="1069" spans="1:16" x14ac:dyDescent="0.3">
      <c r="A1069" s="2">
        <v>9.4134813992547087E-3</v>
      </c>
      <c r="B10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9" s="5">
        <f>TeknologiOppgangNedgangUnik_Vader[[#This Row],[Conviction KNN]]*TeknologiOppgangNedgangUnik_Vader[[#This Row],[Prediksjon Rett/Feil KNN]]*TeknologiOppgangNedgangUnik_Vader[[#This Row],[Return]]</f>
        <v>-1.4077657065435193E-3</v>
      </c>
      <c r="D1069">
        <f t="shared" si="33"/>
        <v>109.12619398587478</v>
      </c>
      <c r="E1069" s="9">
        <v>43614</v>
      </c>
      <c r="F1069">
        <f t="shared" si="32"/>
        <v>18.187698997645779</v>
      </c>
      <c r="P1069" s="12"/>
    </row>
    <row r="1070" spans="1:16" x14ac:dyDescent="0.3">
      <c r="A1070" s="2">
        <v>8.4465942392611248E-3</v>
      </c>
      <c r="B10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0" s="6">
        <f>TeknologiOppgangNedgangUnik_Vader[[#This Row],[Conviction KNN]]*TeknologiOppgangNedgangUnik_Vader[[#This Row],[Prediksjon Rett/Feil KNN]]*TeknologiOppgangNedgangUnik_Vader[[#This Row],[Return]]</f>
        <v>-1.5465964036977566E-3</v>
      </c>
      <c r="D1070">
        <f t="shared" si="33"/>
        <v>108.97256987229585</v>
      </c>
      <c r="E1070" s="9">
        <v>43615</v>
      </c>
      <c r="F1070">
        <f t="shared" si="32"/>
        <v>6.0540316595719883</v>
      </c>
      <c r="P1070" s="12"/>
    </row>
    <row r="1071" spans="1:16" x14ac:dyDescent="0.3">
      <c r="A1071" s="2">
        <v>-2.7838735266559635E-2</v>
      </c>
      <c r="B10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1" s="5">
        <f>TeknologiOppgangNedgangUnik_Vader[[#This Row],[Conviction KNN]]*TeknologiOppgangNedgangUnik_Vader[[#This Row],[Prediksjon Rett/Feil KNN]]*TeknologiOppgangNedgangUnik_Vader[[#This Row],[Return]]</f>
        <v>1.3214927774055842E-3</v>
      </c>
      <c r="D1071">
        <f t="shared" si="33"/>
        <v>108.80403328762965</v>
      </c>
      <c r="E1071" s="9">
        <v>43616</v>
      </c>
      <c r="F1071">
        <f t="shared" si="32"/>
        <v>6.0446685159794216</v>
      </c>
      <c r="P1071" s="12"/>
    </row>
    <row r="1072" spans="1:16" x14ac:dyDescent="0.3">
      <c r="A1072" s="2">
        <v>2.3786869993300527E-2</v>
      </c>
      <c r="B10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2" s="6">
        <f>TeknologiOppgangNedgangUnik_Vader[[#This Row],[Conviction KNN]]*TeknologiOppgangNedgangUnik_Vader[[#This Row],[Prediksjon Rett/Feil KNN]]*TeknologiOppgangNedgangUnik_Vader[[#This Row],[Return]]</f>
        <v>-2.3683213886134353E-3</v>
      </c>
      <c r="D1072">
        <f t="shared" si="33"/>
        <v>108.94781703177185</v>
      </c>
      <c r="E1072" s="9">
        <v>43617</v>
      </c>
      <c r="F1072">
        <f t="shared" si="32"/>
        <v>18.157969505295288</v>
      </c>
      <c r="P1072" s="12"/>
    </row>
    <row r="1073" spans="1:16" x14ac:dyDescent="0.3">
      <c r="A1073" s="2">
        <v>-1.4209928331680628E-2</v>
      </c>
      <c r="B10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3" s="5">
        <f>TeknologiOppgangNedgangUnik_Vader[[#This Row],[Conviction KNN]]*TeknologiOppgangNedgangUnik_Vader[[#This Row],[Prediksjon Rett/Feil KNN]]*TeknologiOppgangNedgangUnik_Vader[[#This Row],[Return]]</f>
        <v>3.3441649442939171E-3</v>
      </c>
      <c r="D1073">
        <f t="shared" si="33"/>
        <v>108.68979358645277</v>
      </c>
      <c r="E1073" s="9">
        <v>43618</v>
      </c>
      <c r="F1073">
        <f t="shared" si="32"/>
        <v>18.11496559774211</v>
      </c>
      <c r="P1073" s="12"/>
    </row>
    <row r="1074" spans="1:16" x14ac:dyDescent="0.3">
      <c r="A1074" s="2">
        <v>2.0064989665763523E-2</v>
      </c>
      <c r="B10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4" s="6">
        <f>TeknologiOppgangNedgangUnik_Vader[[#This Row],[Conviction KNN]]*TeknologiOppgangNedgangUnik_Vader[[#This Row],[Prediksjon Rett/Feil KNN]]*TeknologiOppgangNedgangUnik_Vader[[#This Row],[Return]]</f>
        <v>1.6534513794919437E-3</v>
      </c>
      <c r="D1074">
        <f t="shared" si="33"/>
        <v>109.05327018396713</v>
      </c>
      <c r="E1074" s="9">
        <v>43619</v>
      </c>
      <c r="F1074">
        <f t="shared" si="32"/>
        <v>6.0585150102203924</v>
      </c>
      <c r="P1074" s="12"/>
    </row>
    <row r="1075" spans="1:16" x14ac:dyDescent="0.3">
      <c r="A1075" s="2">
        <v>2.9762124830855004E-2</v>
      </c>
      <c r="B10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5" s="5">
        <f>TeknologiOppgangNedgangUnik_Vader[[#This Row],[Conviction KNN]]*TeknologiOppgangNedgangUnik_Vader[[#This Row],[Prediksjon Rett/Feil KNN]]*TeknologiOppgangNedgangUnik_Vader[[#This Row],[Return]]</f>
        <v>-2.683979479161598E-3</v>
      </c>
      <c r="D1075">
        <f t="shared" si="33"/>
        <v>109.23358446399092</v>
      </c>
      <c r="E1075" s="9">
        <v>43620</v>
      </c>
      <c r="F1075">
        <f t="shared" si="32"/>
        <v>6.0685324702217143</v>
      </c>
      <c r="P1075" s="12"/>
    </row>
    <row r="1076" spans="1:16" x14ac:dyDescent="0.3">
      <c r="A1076" s="2">
        <v>4.8311630624908793E-2</v>
      </c>
      <c r="B10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6" s="6">
        <f>TeknologiOppgangNedgangUnik_Vader[[#This Row],[Conviction KNN]]*TeknologiOppgangNedgangUnik_Vader[[#This Row],[Prediksjon Rett/Feil KNN]]*TeknologiOppgangNedgangUnik_Vader[[#This Row],[Return]]</f>
        <v>1.2907030813927656E-3</v>
      </c>
      <c r="D1076">
        <f t="shared" si="33"/>
        <v>108.94040376485431</v>
      </c>
      <c r="E1076" s="9">
        <v>43621</v>
      </c>
      <c r="F1076">
        <f t="shared" si="32"/>
        <v>6.0522446536030134</v>
      </c>
      <c r="P1076" s="12"/>
    </row>
    <row r="1077" spans="1:16" x14ac:dyDescent="0.3">
      <c r="A1077" s="2">
        <v>-2.3232655465069793E-2</v>
      </c>
      <c r="B10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1077" s="5">
        <f>TeknologiOppgangNedgangUnik_Vader[[#This Row],[Conviction KNN]]*TeknologiOppgangNedgangUnik_Vader[[#This Row],[Prediksjon Rett/Feil KNN]]*TeknologiOppgangNedgangUnik_Vader[[#This Row],[Return]]</f>
        <v>-7.0593636204549278E-3</v>
      </c>
      <c r="D1077">
        <f t="shared" si="33"/>
        <v>109.08101347968177</v>
      </c>
      <c r="E1077" s="9">
        <v>43622</v>
      </c>
      <c r="F1077">
        <f t="shared" si="32"/>
        <v>54.540506739840886</v>
      </c>
      <c r="P1077" s="12"/>
    </row>
    <row r="1078" spans="1:16" x14ac:dyDescent="0.3">
      <c r="A1078" s="2">
        <v>1.4118727240909856E-2</v>
      </c>
      <c r="B10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8" s="6">
        <f>TeknologiOppgangNedgangUnik_Vader[[#This Row],[Conviction KNN]]*TeknologiOppgangNedgangUnik_Vader[[#This Row],[Prediksjon Rett/Feil KNN]]*TeknologiOppgangNedgangUnik_Vader[[#This Row],[Return]]</f>
        <v>3.447154529858997E-3</v>
      </c>
      <c r="D1078">
        <f t="shared" si="33"/>
        <v>108.31097094144096</v>
      </c>
      <c r="E1078" s="9">
        <v>43623</v>
      </c>
      <c r="F1078">
        <f t="shared" si="32"/>
        <v>18.05182849024014</v>
      </c>
      <c r="P1078" s="12"/>
    </row>
    <row r="1079" spans="1:16" x14ac:dyDescent="0.3">
      <c r="A1079" s="2">
        <v>2.0682927179154004E-2</v>
      </c>
      <c r="B10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9" s="5">
        <f>TeknologiOppgangNedgangUnik_Vader[[#This Row],[Conviction KNN]]*TeknologiOppgangNedgangUnik_Vader[[#This Row],[Prediksjon Rett/Feil KNN]]*TeknologiOppgangNedgangUnik_Vader[[#This Row],[Return]]</f>
        <v>7.2997985104534596E-3</v>
      </c>
      <c r="D1079">
        <f t="shared" si="33"/>
        <v>108.68433559555517</v>
      </c>
      <c r="E1079" s="9">
        <v>43624</v>
      </c>
      <c r="F1079">
        <f t="shared" si="32"/>
        <v>18.11405593259251</v>
      </c>
      <c r="P1079" s="12"/>
    </row>
    <row r="1080" spans="1:16" x14ac:dyDescent="0.3">
      <c r="A1080" s="2">
        <v>-4.3798791062720804E-2</v>
      </c>
      <c r="B10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0" s="6">
        <f>TeknologiOppgangNedgangUnik_Vader[[#This Row],[Conviction KNN]]*TeknologiOppgangNedgangUnik_Vader[[#This Row],[Prediksjon Rett/Feil KNN]]*TeknologiOppgangNedgangUnik_Vader[[#This Row],[Return]]</f>
        <v>-1.1574971492190895E-3</v>
      </c>
      <c r="D1080">
        <f t="shared" si="33"/>
        <v>109.47770934664523</v>
      </c>
      <c r="E1080" s="9">
        <v>43625</v>
      </c>
      <c r="F1080">
        <f t="shared" si="32"/>
        <v>6.0820949637025095</v>
      </c>
      <c r="P1080" s="12"/>
    </row>
    <row r="1081" spans="1:16" x14ac:dyDescent="0.3">
      <c r="A1081" s="2">
        <v>-2.0834948685943624E-2</v>
      </c>
      <c r="B10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1" s="5">
        <f>TeknologiOppgangNedgangUnik_Vader[[#This Row],[Conviction KNN]]*TeknologiOppgangNedgangUnik_Vader[[#This Row],[Prediksjon Rett/Feil KNN]]*TeknologiOppgangNedgangUnik_Vader[[#This Row],[Return]]</f>
        <v>-6.5706100775115329E-3</v>
      </c>
      <c r="D1081">
        <f t="shared" si="33"/>
        <v>109.35098921017345</v>
      </c>
      <c r="E1081" s="9">
        <v>43626</v>
      </c>
      <c r="F1081">
        <f t="shared" si="32"/>
        <v>18.225164868362224</v>
      </c>
      <c r="P1081" s="12"/>
    </row>
    <row r="1082" spans="1:16" x14ac:dyDescent="0.3">
      <c r="A1082" s="2">
        <v>3.9423660465069239E-2</v>
      </c>
      <c r="B10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2" s="6">
        <f>TeknologiOppgangNedgangUnik_Vader[[#This Row],[Conviction KNN]]*TeknologiOppgangNedgangUnik_Vader[[#This Row],[Prediksjon Rett/Feil KNN]]*TeknologiOppgangNedgangUnik_Vader[[#This Row],[Return]]</f>
        <v>-1.4295117779921549E-3</v>
      </c>
      <c r="D1082">
        <f t="shared" si="33"/>
        <v>108.63248649848323</v>
      </c>
      <c r="E1082" s="9">
        <v>43627</v>
      </c>
      <c r="F1082">
        <f t="shared" si="32"/>
        <v>18.105414416413854</v>
      </c>
      <c r="P1082" s="12"/>
    </row>
    <row r="1083" spans="1:16" x14ac:dyDescent="0.3">
      <c r="A1083" s="2">
        <v>8.5770706679529386E-3</v>
      </c>
      <c r="B10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3" s="5">
        <f>TeknologiOppgangNedgangUnik_Vader[[#This Row],[Conviction KNN]]*TeknologiOppgangNedgangUnik_Vader[[#This Row],[Prediksjon Rett/Feil KNN]]*TeknologiOppgangNedgangUnik_Vader[[#This Row],[Return]]</f>
        <v>1.2236367347861659E-3</v>
      </c>
      <c r="D1083">
        <f t="shared" si="33"/>
        <v>108.47719507956107</v>
      </c>
      <c r="E1083" s="9">
        <v>43628</v>
      </c>
      <c r="F1083">
        <f t="shared" si="32"/>
        <v>6.0265108377533894</v>
      </c>
      <c r="P1083" s="12"/>
    </row>
    <row r="1084" spans="1:16" x14ac:dyDescent="0.3">
      <c r="A1084" s="2">
        <v>2.2025461226150997E-2</v>
      </c>
      <c r="B10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4" s="6">
        <f>TeknologiOppgangNedgangUnik_Vader[[#This Row],[Conviction KNN]]*TeknologiOppgangNedgangUnik_Vader[[#This Row],[Prediksjon Rett/Feil KNN]]*TeknologiOppgangNedgangUnik_Vader[[#This Row],[Return]]</f>
        <v>-7.1982500257822962E-4</v>
      </c>
      <c r="D1084">
        <f t="shared" si="33"/>
        <v>108.60993176034698</v>
      </c>
      <c r="E1084" s="9">
        <v>43629</v>
      </c>
      <c r="F1084">
        <f t="shared" si="32"/>
        <v>6.0338850977970511</v>
      </c>
      <c r="P1084" s="12"/>
    </row>
    <row r="1085" spans="1:16" x14ac:dyDescent="0.3">
      <c r="A1085" s="2">
        <v>-1.295685004640814E-2</v>
      </c>
      <c r="B10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5" s="5">
        <f>TeknologiOppgangNedgangUnik_Vader[[#This Row],[Conviction KNN]]*TeknologiOppgangNedgangUnik_Vader[[#This Row],[Prediksjon Rett/Feil KNN]]*TeknologiOppgangNedgangUnik_Vader[[#This Row],[Return]]</f>
        <v>1.8897786285947975E-3</v>
      </c>
      <c r="D1085">
        <f t="shared" si="33"/>
        <v>108.53175161593757</v>
      </c>
      <c r="E1085" s="9">
        <v>43630</v>
      </c>
      <c r="F1085">
        <f t="shared" si="32"/>
        <v>18.088625269322907</v>
      </c>
      <c r="P1085" s="12"/>
    </row>
    <row r="1086" spans="1:16" x14ac:dyDescent="0.3">
      <c r="A1086" s="2">
        <v>-1.1338671771568797E-2</v>
      </c>
      <c r="B10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6" s="6">
        <f>TeknologiOppgangNedgangUnik_Vader[[#This Row],[Conviction KNN]]*TeknologiOppgangNedgangUnik_Vader[[#This Row],[Prediksjon Rett/Feil KNN]]*TeknologiOppgangNedgangUnik_Vader[[#This Row],[Return]]</f>
        <v>2.8224066743447326E-4</v>
      </c>
      <c r="D1086">
        <f t="shared" si="33"/>
        <v>108.73685260066533</v>
      </c>
      <c r="E1086" s="9">
        <v>43631</v>
      </c>
      <c r="F1086">
        <f t="shared" si="32"/>
        <v>6.0409362555925146</v>
      </c>
      <c r="P1086" s="12"/>
    </row>
    <row r="1087" spans="1:16" x14ac:dyDescent="0.3">
      <c r="A1087" s="2">
        <v>5.080332013820521E-3</v>
      </c>
      <c r="B10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7" s="5">
        <f>TeknologiOppgangNedgangUnik_Vader[[#This Row],[Conviction KNN]]*TeknologiOppgangNedgangUnik_Vader[[#This Row],[Prediksjon Rett/Feil KNN]]*TeknologiOppgangNedgangUnik_Vader[[#This Row],[Return]]</f>
        <v>-2.8774173009782252E-3</v>
      </c>
      <c r="D1087">
        <f t="shared" si="33"/>
        <v>108.76754256251806</v>
      </c>
      <c r="E1087" s="9">
        <v>43632</v>
      </c>
      <c r="F1087">
        <f t="shared" si="32"/>
        <v>6.0426412534732226</v>
      </c>
      <c r="P1087" s="12"/>
    </row>
    <row r="1088" spans="1:16" x14ac:dyDescent="0.3">
      <c r="A1088" s="2">
        <v>5.179351141760808E-2</v>
      </c>
      <c r="B10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8" s="6">
        <f>TeknologiOppgangNedgangUnik_Vader[[#This Row],[Conviction KNN]]*TeknologiOppgangNedgangUnik_Vader[[#This Row],[Prediksjon Rett/Feil KNN]]*TeknologiOppgangNedgangUnik_Vader[[#This Row],[Return]]</f>
        <v>5.9489010113809365E-3</v>
      </c>
      <c r="D1088">
        <f t="shared" si="33"/>
        <v>108.45457295376379</v>
      </c>
      <c r="E1088" s="9">
        <v>43633</v>
      </c>
      <c r="F1088">
        <f t="shared" si="32"/>
        <v>18.075762158960611</v>
      </c>
      <c r="P1088" s="12"/>
    </row>
    <row r="1089" spans="1:16" x14ac:dyDescent="0.3">
      <c r="A1089" s="2">
        <v>-3.5693406068285659E-2</v>
      </c>
      <c r="B10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89" s="5">
        <f>TeknologiOppgangNedgangUnik_Vader[[#This Row],[Conviction KNN]]*TeknologiOppgangNedgangUnik_Vader[[#This Row],[Prediksjon Rett/Feil KNN]]*TeknologiOppgangNedgangUnik_Vader[[#This Row],[Return]]</f>
        <v>-1.6340672778774946E-3</v>
      </c>
      <c r="D1089">
        <f t="shared" si="33"/>
        <v>109.09975847249731</v>
      </c>
      <c r="E1089" s="9">
        <v>43634</v>
      </c>
      <c r="F1089">
        <f t="shared" si="32"/>
        <v>30.30548846458256</v>
      </c>
      <c r="P1089" s="12"/>
    </row>
    <row r="1090" spans="1:16" x14ac:dyDescent="0.3">
      <c r="A1090" s="2">
        <v>-5.8826422003589859E-3</v>
      </c>
      <c r="B10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90" s="6">
        <f>TeknologiOppgangNedgangUnik_Vader[[#This Row],[Conviction KNN]]*TeknologiOppgangNedgangUnik_Vader[[#This Row],[Prediksjon Rett/Feil KNN]]*TeknologiOppgangNedgangUnik_Vader[[#This Row],[Return]]</f>
        <v>1.3405842754568721E-2</v>
      </c>
      <c r="D1090">
        <f t="shared" si="33"/>
        <v>108.92148212715307</v>
      </c>
      <c r="E1090" s="9">
        <v>43635</v>
      </c>
      <c r="F1090">
        <f t="shared" si="32"/>
        <v>30.255967257542491</v>
      </c>
      <c r="P1090" s="12"/>
    </row>
    <row r="1091" spans="1:16" x14ac:dyDescent="0.3">
      <c r="A1091" s="2">
        <v>4.8261033916447441E-2</v>
      </c>
      <c r="B10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1" s="5">
        <f>TeknologiOppgangNedgangUnik_Vader[[#This Row],[Conviction KNN]]*TeknologiOppgangNedgangUnik_Vader[[#This Row],[Prediksjon Rett/Feil KNN]]*TeknologiOppgangNedgangUnik_Vader[[#This Row],[Return]]</f>
        <v>-7.3603011506029813E-4</v>
      </c>
      <c r="D1091">
        <f t="shared" si="33"/>
        <v>110.38166638914426</v>
      </c>
      <c r="E1091" s="9">
        <v>43636</v>
      </c>
      <c r="F1091">
        <f t="shared" si="32"/>
        <v>6.1323147993968998</v>
      </c>
      <c r="P1091" s="12"/>
    </row>
    <row r="1092" spans="1:16" x14ac:dyDescent="0.3">
      <c r="A1092" s="2">
        <v>1.3248542071085374E-2</v>
      </c>
      <c r="B10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2" s="6">
        <f>TeknologiOppgangNedgangUnik_Vader[[#This Row],[Conviction KNN]]*TeknologiOppgangNedgangUnik_Vader[[#This Row],[Prediksjon Rett/Feil KNN]]*TeknologiOppgangNedgangUnik_Vader[[#This Row],[Return]]</f>
        <v>2.4228464454091343E-3</v>
      </c>
      <c r="D1092">
        <f t="shared" si="33"/>
        <v>110.3004221585313</v>
      </c>
      <c r="E1092" s="9">
        <v>43637</v>
      </c>
      <c r="F1092">
        <f t="shared" ref="F1092:F1143" si="34">B1092*D1092</f>
        <v>18.383403693088532</v>
      </c>
      <c r="P1092" s="12"/>
    </row>
    <row r="1093" spans="1:16" x14ac:dyDescent="0.3">
      <c r="A1093" s="2">
        <v>-1.4537078672454821E-2</v>
      </c>
      <c r="B10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3" s="5">
        <f>TeknologiOppgangNedgangUnik_Vader[[#This Row],[Conviction KNN]]*TeknologiOppgangNedgangUnik_Vader[[#This Row],[Prediksjon Rett/Feil KNN]]*TeknologiOppgangNedgangUnik_Vader[[#This Row],[Return]]</f>
        <v>4.6930449334173289E-4</v>
      </c>
      <c r="D1093">
        <f t="shared" ref="D1093:D1143" si="35">D1092+(D1092*C1092)</f>
        <v>110.56766314428523</v>
      </c>
      <c r="E1093" s="9">
        <v>43638</v>
      </c>
      <c r="F1093">
        <f t="shared" si="34"/>
        <v>18.427943857380853</v>
      </c>
      <c r="P1093" s="12"/>
    </row>
    <row r="1094" spans="1:16" x14ac:dyDescent="0.3">
      <c r="A1094" s="2">
        <v>2.8158269600504003E-3</v>
      </c>
      <c r="B10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4" s="6">
        <f>TeknologiOppgangNedgangUnik_Vader[[#This Row],[Conviction KNN]]*TeknologiOppgangNedgangUnik_Vader[[#This Row],[Prediksjon Rett/Feil KNN]]*TeknologiOppgangNedgangUnik_Vader[[#This Row],[Return]]</f>
        <v>-1.8004004214064951E-5</v>
      </c>
      <c r="D1094">
        <f t="shared" si="35"/>
        <v>110.61955304541715</v>
      </c>
      <c r="E1094" s="9">
        <v>43639</v>
      </c>
      <c r="F1094">
        <f t="shared" si="34"/>
        <v>6.1455307247453934</v>
      </c>
      <c r="P1094" s="12"/>
    </row>
    <row r="1095" spans="1:16" x14ac:dyDescent="0.3">
      <c r="A1095" s="2">
        <v>-3.240720758531693E-4</v>
      </c>
      <c r="B10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5" s="5">
        <f>TeknologiOppgangNedgangUnik_Vader[[#This Row],[Conviction KNN]]*TeknologiOppgangNedgangUnik_Vader[[#This Row],[Prediksjon Rett/Feil KNN]]*TeknologiOppgangNedgangUnik_Vader[[#This Row],[Return]]</f>
        <v>3.5870063148300386E-3</v>
      </c>
      <c r="D1095">
        <f t="shared" si="35"/>
        <v>110.61756145051797</v>
      </c>
      <c r="E1095" s="9">
        <v>43640</v>
      </c>
      <c r="F1095">
        <f t="shared" si="34"/>
        <v>6.1454200805843282</v>
      </c>
      <c r="P1095" s="12"/>
    </row>
    <row r="1096" spans="1:16" x14ac:dyDescent="0.3">
      <c r="A1096" s="2">
        <v>-6.4566113666940733E-2</v>
      </c>
      <c r="B10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96" s="6">
        <f>TeknologiOppgangNedgangUnik_Vader[[#This Row],[Conviction KNN]]*TeknologiOppgangNedgangUnik_Vader[[#This Row],[Prediksjon Rett/Feil KNN]]*TeknologiOppgangNedgangUnik_Vader[[#This Row],[Return]]</f>
        <v>2.9531233866787088E-3</v>
      </c>
      <c r="D1096">
        <f t="shared" si="35"/>
        <v>111.01434734197207</v>
      </c>
      <c r="E1096" s="9">
        <v>43641</v>
      </c>
      <c r="F1096">
        <f t="shared" si="34"/>
        <v>30.837318706103321</v>
      </c>
      <c r="P1096" s="12"/>
    </row>
    <row r="1097" spans="1:16" x14ac:dyDescent="0.3">
      <c r="A1097" s="2">
        <v>1.0631244192043362E-2</v>
      </c>
      <c r="B10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7" s="5">
        <f>TeknologiOppgangNedgangUnik_Vader[[#This Row],[Conviction KNN]]*TeknologiOppgangNedgangUnik_Vader[[#This Row],[Prediksjon Rett/Feil KNN]]*TeknologiOppgangNedgangUnik_Vader[[#This Row],[Return]]</f>
        <v>1.358305764607479E-4</v>
      </c>
      <c r="D1097">
        <f t="shared" si="35"/>
        <v>111.34218640736452</v>
      </c>
      <c r="E1097" s="9">
        <v>43642</v>
      </c>
      <c r="F1097">
        <f t="shared" si="34"/>
        <v>6.1856770226313591</v>
      </c>
      <c r="P1097" s="12"/>
    </row>
    <row r="1098" spans="1:16" x14ac:dyDescent="0.3">
      <c r="A1098" s="2">
        <v>2.4449503762934638E-3</v>
      </c>
      <c r="B10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8" s="6">
        <f>TeknologiOppgangNedgangUnik_Vader[[#This Row],[Conviction KNN]]*TeknologiOppgangNedgangUnik_Vader[[#This Row],[Prediksjon Rett/Feil KNN]]*TeknologiOppgangNedgangUnik_Vader[[#This Row],[Return]]</f>
        <v>2.0590668213833901E-3</v>
      </c>
      <c r="D1098">
        <f t="shared" si="35"/>
        <v>111.35731008072864</v>
      </c>
      <c r="E1098" s="9">
        <v>43643</v>
      </c>
      <c r="F1098">
        <f t="shared" si="34"/>
        <v>18.55955168012142</v>
      </c>
      <c r="P1098" s="12"/>
    </row>
    <row r="1099" spans="1:16" x14ac:dyDescent="0.3">
      <c r="A1099" s="2">
        <v>-1.2354400928300353E-2</v>
      </c>
      <c r="B10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9" s="5">
        <f>TeknologiOppgangNedgangUnik_Vader[[#This Row],[Conviction KNN]]*TeknologiOppgangNedgangUnik_Vader[[#This Row],[Prediksjon Rett/Feil KNN]]*TeknologiOppgangNedgangUnik_Vader[[#This Row],[Return]]</f>
        <v>3.6344989281533028E-3</v>
      </c>
      <c r="D1099">
        <f t="shared" si="35"/>
        <v>111.58660222323437</v>
      </c>
      <c r="E1099" s="9">
        <v>43644</v>
      </c>
      <c r="F1099">
        <f t="shared" si="34"/>
        <v>6.199255679068572</v>
      </c>
      <c r="P1099" s="12"/>
    </row>
    <row r="1100" spans="1:16" x14ac:dyDescent="0.3">
      <c r="A1100" s="2">
        <v>6.5420980706759488E-2</v>
      </c>
      <c r="B11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0" s="6">
        <f>TeknologiOppgangNedgangUnik_Vader[[#This Row],[Conviction KNN]]*TeknologiOppgangNedgangUnik_Vader[[#This Row],[Prediksjon Rett/Feil KNN]]*TeknologiOppgangNedgangUnik_Vader[[#This Row],[Return]]</f>
        <v>-9.1679426064623026E-4</v>
      </c>
      <c r="D1100">
        <f t="shared" si="35"/>
        <v>111.99216360941098</v>
      </c>
      <c r="E1100" s="9">
        <v>43645</v>
      </c>
      <c r="F1100">
        <f t="shared" si="34"/>
        <v>6.2217868671894951</v>
      </c>
      <c r="P1100" s="12"/>
    </row>
    <row r="1101" spans="1:16" x14ac:dyDescent="0.3">
      <c r="A1101" s="2">
        <v>-1.6502296691632154E-2</v>
      </c>
      <c r="B11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1" s="5">
        <f>TeknologiOppgangNedgangUnik_Vader[[#This Row],[Conviction KNN]]*TeknologiOppgangNedgangUnik_Vader[[#This Row],[Prediksjon Rett/Feil KNN]]*TeknologiOppgangNedgangUnik_Vader[[#This Row],[Return]]</f>
        <v>-9.4867488143564349E-4</v>
      </c>
      <c r="D1101">
        <f t="shared" si="35"/>
        <v>111.88948983657652</v>
      </c>
      <c r="E1101" s="9">
        <v>43646</v>
      </c>
      <c r="F1101">
        <f t="shared" si="34"/>
        <v>6.2160827686986915</v>
      </c>
      <c r="P1101" s="12"/>
    </row>
    <row r="1102" spans="1:16" x14ac:dyDescent="0.3">
      <c r="A1102" s="2">
        <v>-1.7076147865841593E-2</v>
      </c>
      <c r="B11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02" s="6">
        <f>TeknologiOppgangNedgangUnik_Vader[[#This Row],[Conviction KNN]]*TeknologiOppgangNedgangUnik_Vader[[#This Row],[Prediksjon Rett/Feil KNN]]*TeknologiOppgangNedgangUnik_Vader[[#This Row],[Return]]</f>
        <v>7.0731303433427799E-3</v>
      </c>
      <c r="D1102">
        <f t="shared" si="35"/>
        <v>111.7833430880719</v>
      </c>
      <c r="E1102" s="9">
        <v>43647</v>
      </c>
      <c r="F1102">
        <f t="shared" si="34"/>
        <v>18.630557181345296</v>
      </c>
      <c r="P1102" s="12"/>
    </row>
    <row r="1103" spans="1:16" x14ac:dyDescent="0.3">
      <c r="A1103" s="2">
        <v>-4.2438782060056725E-2</v>
      </c>
      <c r="B11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3" s="5">
        <f>TeknologiOppgangNedgangUnik_Vader[[#This Row],[Conviction KNN]]*TeknologiOppgangNedgangUnik_Vader[[#This Row],[Prediksjon Rett/Feil KNN]]*TeknologiOppgangNedgangUnik_Vader[[#This Row],[Return]]</f>
        <v>-9.8384996324364649E-4</v>
      </c>
      <c r="D1103">
        <f t="shared" si="35"/>
        <v>112.57400124394844</v>
      </c>
      <c r="E1103" s="9">
        <v>43648</v>
      </c>
      <c r="F1103">
        <f t="shared" si="34"/>
        <v>6.254111180219355</v>
      </c>
      <c r="P1103" s="12"/>
    </row>
    <row r="1104" spans="1:16" x14ac:dyDescent="0.3">
      <c r="A1104" s="2">
        <v>1.7709299338385647E-2</v>
      </c>
      <c r="B11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4" s="6">
        <f>TeknologiOppgangNedgangUnik_Vader[[#This Row],[Conviction KNN]]*TeknologiOppgangNedgangUnik_Vader[[#This Row],[Prediksjon Rett/Feil KNN]]*TeknologiOppgangNedgangUnik_Vader[[#This Row],[Return]]</f>
        <v>-8.550105371801244E-4</v>
      </c>
      <c r="D1104">
        <f t="shared" si="35"/>
        <v>112.4632453169624</v>
      </c>
      <c r="E1104" s="9">
        <v>43649</v>
      </c>
      <c r="F1104">
        <f t="shared" si="34"/>
        <v>6.2479580731645745</v>
      </c>
      <c r="P1104" s="12"/>
    </row>
    <row r="1105" spans="1:16" x14ac:dyDescent="0.3">
      <c r="A1105" s="2">
        <v>1.5390189669242247E-2</v>
      </c>
      <c r="B11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5" s="5">
        <f>TeknologiOppgangNedgangUnik_Vader[[#This Row],[Conviction KNN]]*TeknologiOppgangNedgangUnik_Vader[[#This Row],[Prediksjon Rett/Feil KNN]]*TeknologiOppgangNedgangUnik_Vader[[#This Row],[Return]]</f>
        <v>-1.4123047127501339E-3</v>
      </c>
      <c r="D1105">
        <f t="shared" si="35"/>
        <v>112.36708805717092</v>
      </c>
      <c r="E1105" s="9">
        <v>43650</v>
      </c>
      <c r="F1105">
        <f t="shared" si="34"/>
        <v>6.2426160031761588</v>
      </c>
      <c r="P1105" s="12"/>
    </row>
    <row r="1106" spans="1:16" x14ac:dyDescent="0.3">
      <c r="A1106" s="2">
        <v>-2.5421484829502426E-2</v>
      </c>
      <c r="B11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6" s="6">
        <f>TeknologiOppgangNedgangUnik_Vader[[#This Row],[Conviction KNN]]*TeknologiOppgangNedgangUnik_Vader[[#This Row],[Prediksjon Rett/Feil KNN]]*TeknologiOppgangNedgangUnik_Vader[[#This Row],[Return]]</f>
        <v>1.1704671444817702E-3</v>
      </c>
      <c r="D1106">
        <f t="shared" si="35"/>
        <v>112.20839148914976</v>
      </c>
      <c r="E1106" s="9">
        <v>43651</v>
      </c>
      <c r="F1106">
        <f t="shared" si="34"/>
        <v>6.2337995271749831</v>
      </c>
      <c r="P1106" s="12"/>
    </row>
    <row r="1107" spans="1:16" x14ac:dyDescent="0.3">
      <c r="A1107" s="2">
        <v>2.1068408600671877E-2</v>
      </c>
      <c r="B11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07" s="5">
        <f>TeknologiOppgangNedgangUnik_Vader[[#This Row],[Conviction KNN]]*TeknologiOppgangNedgangUnik_Vader[[#This Row],[Prediksjon Rett/Feil KNN]]*TeknologiOppgangNedgangUnik_Vader[[#This Row],[Return]]</f>
        <v>-7.9050251087421988E-4</v>
      </c>
      <c r="D1107">
        <f t="shared" si="35"/>
        <v>112.33972772472296</v>
      </c>
      <c r="E1107" s="9">
        <v>43652</v>
      </c>
      <c r="F1107">
        <f t="shared" si="34"/>
        <v>18.723287954120472</v>
      </c>
      <c r="P1107" s="12"/>
    </row>
    <row r="1108" spans="1:16" x14ac:dyDescent="0.3">
      <c r="A1108" s="2">
        <v>4.7430150652453245E-3</v>
      </c>
      <c r="B11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08" s="6">
        <f>TeknologiOppgangNedgangUnik_Vader[[#This Row],[Conviction KNN]]*TeknologiOppgangNedgangUnik_Vader[[#This Row],[Prediksjon Rett/Feil KNN]]*TeknologiOppgangNedgangUnik_Vader[[#This Row],[Return]]</f>
        <v>-4.2257610825526615E-3</v>
      </c>
      <c r="D1108">
        <f t="shared" si="35"/>
        <v>112.25092288788564</v>
      </c>
      <c r="E1108" s="9">
        <v>43653</v>
      </c>
      <c r="F1108">
        <f t="shared" si="34"/>
        <v>31.180811913301536</v>
      </c>
      <c r="P1108" s="12"/>
    </row>
    <row r="1109" spans="1:16" x14ac:dyDescent="0.3">
      <c r="A1109" s="2">
        <v>-1.5212739897189595E-2</v>
      </c>
      <c r="B11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9" s="5">
        <f>TeknologiOppgangNedgangUnik_Vader[[#This Row],[Conviction KNN]]*TeknologiOppgangNedgangUnik_Vader[[#This Row],[Prediksjon Rett/Feil KNN]]*TeknologiOppgangNedgangUnik_Vader[[#This Row],[Return]]</f>
        <v>6.1407891340093377E-4</v>
      </c>
      <c r="D1109">
        <f t="shared" si="35"/>
        <v>111.77657730646538</v>
      </c>
      <c r="E1109" s="9">
        <v>43654</v>
      </c>
      <c r="F1109">
        <f t="shared" si="34"/>
        <v>6.2098098503591848</v>
      </c>
      <c r="P1109" s="12"/>
    </row>
    <row r="1110" spans="1:16" x14ac:dyDescent="0.3">
      <c r="A1110" s="2">
        <v>-1.1053420441216814E-2</v>
      </c>
      <c r="B11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0" s="6">
        <f>TeknologiOppgangNedgangUnik_Vader[[#This Row],[Conviction KNN]]*TeknologiOppgangNedgangUnik_Vader[[#This Row],[Prediksjon Rett/Feil KNN]]*TeknologiOppgangNedgangUnik_Vader[[#This Row],[Return]]</f>
        <v>-2.230347809659482E-3</v>
      </c>
      <c r="D1110">
        <f t="shared" si="35"/>
        <v>111.84521694560141</v>
      </c>
      <c r="E1110" s="9">
        <v>43655</v>
      </c>
      <c r="F1110">
        <f t="shared" si="34"/>
        <v>18.640869490933547</v>
      </c>
      <c r="P1110" s="12"/>
    </row>
    <row r="1111" spans="1:16" x14ac:dyDescent="0.3">
      <c r="A1111" s="2">
        <v>1.3382086857956905E-2</v>
      </c>
      <c r="B11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1" s="5">
        <f>TeknologiOppgangNedgangUnik_Vader[[#This Row],[Conviction KNN]]*TeknologiOppgangNedgangUnik_Vader[[#This Row],[Prediksjon Rett/Feil KNN]]*TeknologiOppgangNedgangUnik_Vader[[#This Row],[Return]]</f>
        <v>3.2212574536730795E-3</v>
      </c>
      <c r="D1111">
        <f t="shared" si="35"/>
        <v>111.5957632109659</v>
      </c>
      <c r="E1111" s="9">
        <v>43656</v>
      </c>
      <c r="F1111">
        <f t="shared" si="34"/>
        <v>18.599293868494296</v>
      </c>
      <c r="P1111" s="12"/>
    </row>
    <row r="1112" spans="1:16" x14ac:dyDescent="0.3">
      <c r="A1112" s="2">
        <v>1.9327544722038497E-2</v>
      </c>
      <c r="B11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2" s="6">
        <f>TeknologiOppgangNedgangUnik_Vader[[#This Row],[Conviction KNN]]*TeknologiOppgangNedgangUnik_Vader[[#This Row],[Prediksjon Rett/Feil KNN]]*TeknologiOppgangNedgangUnik_Vader[[#This Row],[Return]]</f>
        <v>-1.061916203779886E-3</v>
      </c>
      <c r="D1112">
        <f t="shared" si="35"/>
        <v>111.95524189500756</v>
      </c>
      <c r="E1112" s="9">
        <v>43657</v>
      </c>
      <c r="F1112">
        <f t="shared" si="34"/>
        <v>6.2197356608337495</v>
      </c>
      <c r="P1112" s="12"/>
    </row>
    <row r="1113" spans="1:16" x14ac:dyDescent="0.3">
      <c r="A1113" s="2">
        <v>1.9114491668037959E-2</v>
      </c>
      <c r="B11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3" s="5">
        <f>TeknologiOppgangNedgangUnik_Vader[[#This Row],[Conviction KNN]]*TeknologiOppgangNedgangUnik_Vader[[#This Row],[Prediksjon Rett/Feil KNN]]*TeknologiOppgangNedgangUnik_Vader[[#This Row],[Return]]</f>
        <v>-1.0510601304694626E-3</v>
      </c>
      <c r="D1113">
        <f t="shared" si="35"/>
        <v>111.83635480954115</v>
      </c>
      <c r="E1113" s="9">
        <v>43658</v>
      </c>
      <c r="F1113">
        <f t="shared" si="34"/>
        <v>18.639392468256837</v>
      </c>
      <c r="P1113" s="12"/>
    </row>
    <row r="1114" spans="1:16" x14ac:dyDescent="0.3">
      <c r="A1114" s="2">
        <v>6.3063607828167823E-3</v>
      </c>
      <c r="B11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4" s="6">
        <f>TeknologiOppgangNedgangUnik_Vader[[#This Row],[Conviction KNN]]*TeknologiOppgangNedgangUnik_Vader[[#This Row],[Prediksjon Rett/Feil KNN]]*TeknologiOppgangNedgangUnik_Vader[[#This Row],[Return]]</f>
        <v>2.6321915348160473E-4</v>
      </c>
      <c r="D1114">
        <f t="shared" si="35"/>
        <v>111.71880807586381</v>
      </c>
      <c r="E1114" s="9">
        <v>43659</v>
      </c>
      <c r="F1114">
        <f t="shared" si="34"/>
        <v>6.2066004486590964</v>
      </c>
      <c r="P1114" s="12"/>
    </row>
    <row r="1115" spans="1:16" x14ac:dyDescent="0.3">
      <c r="A1115" s="2">
        <v>-4.7379447626688881E-3</v>
      </c>
      <c r="B11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5" s="5">
        <f>TeknologiOppgangNedgangUnik_Vader[[#This Row],[Conviction KNN]]*TeknologiOppgangNedgangUnik_Vader[[#This Row],[Prediksjon Rett/Feil KNN]]*TeknologiOppgangNedgangUnik_Vader[[#This Row],[Return]]</f>
        <v>-3.3274686009026346E-3</v>
      </c>
      <c r="D1115">
        <f t="shared" si="35"/>
        <v>111.74821460595351</v>
      </c>
      <c r="E1115" s="9">
        <v>43660</v>
      </c>
      <c r="F1115">
        <f t="shared" si="34"/>
        <v>18.624702434325563</v>
      </c>
      <c r="P1115" s="12"/>
    </row>
    <row r="1116" spans="1:16" x14ac:dyDescent="0.3">
      <c r="A1116" s="2">
        <v>-1.9964811605415828E-2</v>
      </c>
      <c r="B11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116" s="6">
        <f>TeknologiOppgangNedgangUnik_Vader[[#This Row],[Conviction KNN]]*TeknologiOppgangNedgangUnik_Vader[[#This Row],[Prediksjon Rett/Feil KNN]]*TeknologiOppgangNedgangUnik_Vader[[#This Row],[Return]]</f>
        <v>7.4976723490230066E-4</v>
      </c>
      <c r="D1116">
        <f t="shared" si="35"/>
        <v>111.37637593064527</v>
      </c>
      <c r="E1116" s="9">
        <v>43661</v>
      </c>
      <c r="F1116">
        <f t="shared" si="34"/>
        <v>43.313035084139784</v>
      </c>
      <c r="P1116" s="12"/>
    </row>
    <row r="1117" spans="1:16" x14ac:dyDescent="0.3">
      <c r="A1117" s="2">
        <v>-1.9279728897487749E-3</v>
      </c>
      <c r="B11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7" s="5">
        <f>TeknologiOppgangNedgangUnik_Vader[[#This Row],[Conviction KNN]]*TeknologiOppgangNedgangUnik_Vader[[#This Row],[Prediksjon Rett/Feil KNN]]*TeknologiOppgangNedgangUnik_Vader[[#This Row],[Return]]</f>
        <v>-1.2082201079612494E-3</v>
      </c>
      <c r="D1117">
        <f t="shared" si="35"/>
        <v>111.45988228806023</v>
      </c>
      <c r="E1117" s="9">
        <v>43662</v>
      </c>
      <c r="F1117">
        <f t="shared" si="34"/>
        <v>6.1922156826700094</v>
      </c>
      <c r="P1117" s="12"/>
    </row>
    <row r="1118" spans="1:16" x14ac:dyDescent="0.3">
      <c r="A1118" s="2">
        <v>-2.1747961943302502E-2</v>
      </c>
      <c r="B11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18" s="6">
        <f>TeknologiOppgangNedgangUnik_Vader[[#This Row],[Conviction KNN]]*TeknologiOppgangNedgangUnik_Vader[[#This Row],[Prediksjon Rett/Feil KNN]]*TeknologiOppgangNedgangUnik_Vader[[#This Row],[Return]]</f>
        <v>3.3899559962589339E-3</v>
      </c>
      <c r="D1118">
        <f t="shared" si="35"/>
        <v>111.3252142170488</v>
      </c>
      <c r="E1118" s="9">
        <v>43663</v>
      </c>
      <c r="F1118">
        <f t="shared" si="34"/>
        <v>30.923670615846859</v>
      </c>
      <c r="P1118" s="12"/>
    </row>
    <row r="1119" spans="1:16" x14ac:dyDescent="0.3">
      <c r="A1119" s="2">
        <v>-1.2203841586532174E-2</v>
      </c>
      <c r="B11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9" s="5">
        <f>TeknologiOppgangNedgangUnik_Vader[[#This Row],[Conviction KNN]]*TeknologiOppgangNedgangUnik_Vader[[#This Row],[Prediksjon Rett/Feil KNN]]*TeknologiOppgangNedgangUnik_Vader[[#This Row],[Return]]</f>
        <v>5.2969848933839847E-4</v>
      </c>
      <c r="D1119">
        <f t="shared" si="35"/>
        <v>111.70260179451869</v>
      </c>
      <c r="E1119" s="9">
        <v>43664</v>
      </c>
      <c r="F1119">
        <f t="shared" si="34"/>
        <v>18.617100299086427</v>
      </c>
      <c r="P1119" s="12"/>
    </row>
    <row r="1120" spans="1:16" x14ac:dyDescent="0.3">
      <c r="A1120" s="2">
        <v>3.1781909360303943E-3</v>
      </c>
      <c r="B11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0" s="6">
        <f>TeknologiOppgangNedgangUnik_Vader[[#This Row],[Conviction KNN]]*TeknologiOppgangNedgangUnik_Vader[[#This Row],[Prediksjon Rett/Feil KNN]]*TeknologiOppgangNedgangUnik_Vader[[#This Row],[Return]]</f>
        <v>3.3086838953441162E-4</v>
      </c>
      <c r="D1120">
        <f t="shared" si="35"/>
        <v>111.76177049394441</v>
      </c>
      <c r="E1120" s="9">
        <v>43665</v>
      </c>
      <c r="F1120">
        <f t="shared" si="34"/>
        <v>6.2089872496635747</v>
      </c>
      <c r="P1120" s="12"/>
    </row>
    <row r="1121" spans="1:16" x14ac:dyDescent="0.3">
      <c r="A1121" s="2">
        <v>5.9556310116194123E-3</v>
      </c>
      <c r="B11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1" s="5">
        <f>TeknologiOppgangNedgangUnik_Vader[[#This Row],[Conviction KNN]]*TeknologiOppgangNedgangUnik_Vader[[#This Row],[Prediksjon Rett/Feil KNN]]*TeknologiOppgangNedgangUnik_Vader[[#This Row],[Return]]</f>
        <v>-1.6074091826373572E-3</v>
      </c>
      <c r="D1121">
        <f t="shared" si="35"/>
        <v>111.79874893095926</v>
      </c>
      <c r="E1121" s="9">
        <v>43666</v>
      </c>
      <c r="F1121">
        <f t="shared" si="34"/>
        <v>18.633124821826524</v>
      </c>
      <c r="P1121" s="12"/>
    </row>
    <row r="1122" spans="1:16" x14ac:dyDescent="0.3">
      <c r="A1122" s="2">
        <v>-9.6444550958241539E-3</v>
      </c>
      <c r="B11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22" s="6">
        <f>TeknologiOppgangNedgangUnik_Vader[[#This Row],[Conviction KNN]]*TeknologiOppgangNedgangUnik_Vader[[#This Row],[Prediksjon Rett/Feil KNN]]*TeknologiOppgangNedgangUnik_Vader[[#This Row],[Return]]</f>
        <v>3.6941729205759695E-3</v>
      </c>
      <c r="D1122">
        <f t="shared" si="35"/>
        <v>111.61904259532027</v>
      </c>
      <c r="E1122" s="9">
        <v>43667</v>
      </c>
      <c r="F1122">
        <f t="shared" si="34"/>
        <v>31.005289609811154</v>
      </c>
      <c r="P1122" s="12"/>
    </row>
    <row r="1123" spans="1:16" x14ac:dyDescent="0.3">
      <c r="A1123" s="2">
        <v>-1.3299022514073503E-2</v>
      </c>
      <c r="B11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3" s="5">
        <f>TeknologiOppgangNedgangUnik_Vader[[#This Row],[Conviction KNN]]*TeknologiOppgangNedgangUnik_Vader[[#This Row],[Prediksjon Rett/Feil KNN]]*TeknologiOppgangNedgangUnik_Vader[[#This Row],[Return]]</f>
        <v>1.1976094711803572E-3</v>
      </c>
      <c r="D1123">
        <f t="shared" si="35"/>
        <v>112.03138263989652</v>
      </c>
      <c r="E1123" s="9">
        <v>43668</v>
      </c>
      <c r="F1123">
        <f t="shared" si="34"/>
        <v>6.2239657022164696</v>
      </c>
      <c r="P1123" s="12"/>
    </row>
    <row r="1124" spans="1:16" x14ac:dyDescent="0.3">
      <c r="A1124" s="2">
        <v>-2.155697048124644E-2</v>
      </c>
      <c r="B11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4" s="6">
        <f>TeknologiOppgangNedgangUnik_Vader[[#This Row],[Conviction KNN]]*TeknologiOppgangNedgangUnik_Vader[[#This Row],[Prediksjon Rett/Feil KNN]]*TeknologiOppgangNedgangUnik_Vader[[#This Row],[Return]]</f>
        <v>-3.4087959430372434E-3</v>
      </c>
      <c r="D1124">
        <f t="shared" si="35"/>
        <v>112.16555248481549</v>
      </c>
      <c r="E1124" s="9">
        <v>43669</v>
      </c>
      <c r="F1124">
        <f t="shared" si="34"/>
        <v>18.694258747469227</v>
      </c>
      <c r="P1124" s="12"/>
    </row>
    <row r="1125" spans="1:16" x14ac:dyDescent="0.3">
      <c r="A1125" s="2">
        <v>2.0452775658223482E-2</v>
      </c>
      <c r="B11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5" s="5">
        <f>TeknologiOppgangNedgangUnik_Vader[[#This Row],[Conviction KNN]]*TeknologiOppgangNedgangUnik_Vader[[#This Row],[Prediksjon Rett/Feil KNN]]*TeknologiOppgangNedgangUnik_Vader[[#This Row],[Return]]</f>
        <v>-8.1858018235527515E-4</v>
      </c>
      <c r="D1125">
        <f t="shared" si="35"/>
        <v>111.78320300455673</v>
      </c>
      <c r="E1125" s="9">
        <v>43670</v>
      </c>
      <c r="F1125">
        <f t="shared" si="34"/>
        <v>18.630533834092766</v>
      </c>
      <c r="P1125" s="12"/>
    </row>
    <row r="1126" spans="1:16" x14ac:dyDescent="0.3">
      <c r="A1126" s="2">
        <v>-4.9114810941316561E-3</v>
      </c>
      <c r="B11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6" s="6">
        <f>TeknologiOppgangNedgangUnik_Vader[[#This Row],[Conviction KNN]]*TeknologiOppgangNedgangUnik_Vader[[#This Row],[Prediksjon Rett/Feil KNN]]*TeknologiOppgangNedgangUnik_Vader[[#This Row],[Return]]</f>
        <v>6.439355259575761E-3</v>
      </c>
      <c r="D1126">
        <f t="shared" si="35"/>
        <v>111.691699489857</v>
      </c>
      <c r="E1126" s="9">
        <v>43671</v>
      </c>
      <c r="F1126">
        <f t="shared" si="34"/>
        <v>18.615283248309481</v>
      </c>
      <c r="P1126" s="12"/>
    </row>
    <row r="1127" spans="1:16" x14ac:dyDescent="0.3">
      <c r="A1127" s="2">
        <v>-3.8636131557454607E-2</v>
      </c>
      <c r="B11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7" s="5">
        <f>TeknologiOppgangNedgangUnik_Vader[[#This Row],[Conviction KNN]]*TeknologiOppgangNedgangUnik_Vader[[#This Row],[Prediksjon Rett/Feil KNN]]*TeknologiOppgangNedgangUnik_Vader[[#This Row],[Return]]</f>
        <v>9.588451292230994E-4</v>
      </c>
      <c r="D1127">
        <f t="shared" si="35"/>
        <v>112.41092202241796</v>
      </c>
      <c r="E1127" s="9">
        <v>43672</v>
      </c>
      <c r="F1127">
        <f t="shared" si="34"/>
        <v>18.735153670402973</v>
      </c>
      <c r="P1127" s="12"/>
    </row>
    <row r="1128" spans="1:16" x14ac:dyDescent="0.3">
      <c r="A1128" s="2">
        <v>5.7530707753386022E-3</v>
      </c>
      <c r="B11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8" s="6">
        <f>TeknologiOppgangNedgangUnik_Vader[[#This Row],[Conviction KNN]]*TeknologiOppgangNedgangUnik_Vader[[#This Row],[Prediksjon Rett/Feil KNN]]*TeknologiOppgangNedgangUnik_Vader[[#This Row],[Return]]</f>
        <v>-7.0884608826268303E-4</v>
      </c>
      <c r="D1128">
        <f t="shared" si="35"/>
        <v>112.51870668747064</v>
      </c>
      <c r="E1128" s="9">
        <v>43673</v>
      </c>
      <c r="F1128">
        <f t="shared" si="34"/>
        <v>6.2510392604150322</v>
      </c>
      <c r="P1128" s="12"/>
    </row>
    <row r="1129" spans="1:16" x14ac:dyDescent="0.3">
      <c r="A1129" s="2">
        <v>-1.2759229588728303E-2</v>
      </c>
      <c r="B11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9" s="5">
        <f>TeknologiOppgangNedgangUnik_Vader[[#This Row],[Conviction KNN]]*TeknologiOppgangNedgangUnik_Vader[[#This Row],[Prediksjon Rett/Feil KNN]]*TeknologiOppgangNedgangUnik_Vader[[#This Row],[Return]]</f>
        <v>8.161716046674875E-4</v>
      </c>
      <c r="D1129">
        <f t="shared" si="35"/>
        <v>112.43894824237886</v>
      </c>
      <c r="E1129" s="9">
        <v>43674</v>
      </c>
      <c r="F1129">
        <f t="shared" si="34"/>
        <v>18.739824707063121</v>
      </c>
      <c r="P1129" s="12"/>
    </row>
    <row r="1130" spans="1:16" x14ac:dyDescent="0.3">
      <c r="A1130" s="2">
        <v>4.89702962800493E-3</v>
      </c>
      <c r="B11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30" s="6">
        <f>TeknologiOppgangNedgangUnik_Vader[[#This Row],[Conviction KNN]]*TeknologiOppgangNedgangUnik_Vader[[#This Row],[Prediksjon Rett/Feil KNN]]*TeknologiOppgangNedgangUnik_Vader[[#This Row],[Return]]</f>
        <v>8.2350301253748606E-3</v>
      </c>
      <c r="D1130">
        <f t="shared" si="35"/>
        <v>112.53071771919296</v>
      </c>
      <c r="E1130" s="9">
        <v>43675</v>
      </c>
      <c r="F1130">
        <f t="shared" si="34"/>
        <v>31.258532699775792</v>
      </c>
      <c r="P1130" s="12"/>
    </row>
    <row r="1131" spans="1:16" x14ac:dyDescent="0.3">
      <c r="A1131" s="2">
        <v>-2.9646108451349525E-2</v>
      </c>
      <c r="B11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1" s="5">
        <f>TeknologiOppgangNedgangUnik_Vader[[#This Row],[Conviction KNN]]*TeknologiOppgangNedgangUnik_Vader[[#This Row],[Prediksjon Rett/Feil KNN]]*TeknologiOppgangNedgangUnik_Vader[[#This Row],[Return]]</f>
        <v>-8.9756196697548325E-4</v>
      </c>
      <c r="D1131">
        <f t="shared" si="35"/>
        <v>113.45741156964057</v>
      </c>
      <c r="E1131" s="9">
        <v>43676</v>
      </c>
      <c r="F1131">
        <f t="shared" si="34"/>
        <v>6.3031895316466953</v>
      </c>
      <c r="P1131" s="12"/>
    </row>
    <row r="1132" spans="1:16" x14ac:dyDescent="0.3">
      <c r="A1132" s="2">
        <v>-1.6156115405558707E-2</v>
      </c>
      <c r="B11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2" s="6">
        <f>TeknologiOppgangNedgangUnik_Vader[[#This Row],[Conviction KNN]]*TeknologiOppgangNedgangUnik_Vader[[#This Row],[Prediksjon Rett/Feil KNN]]*TeknologiOppgangNedgangUnik_Vader[[#This Row],[Return]]</f>
        <v>2.8965309618168432E-3</v>
      </c>
      <c r="D1132">
        <f t="shared" si="35"/>
        <v>113.35557651214418</v>
      </c>
      <c r="E1132" s="9">
        <v>43677</v>
      </c>
      <c r="F1132">
        <f t="shared" si="34"/>
        <v>18.892596085357344</v>
      </c>
      <c r="P1132" s="12"/>
    </row>
    <row r="1133" spans="1:16" x14ac:dyDescent="0.3">
      <c r="A1133" s="2">
        <v>1.7379185770901077E-2</v>
      </c>
      <c r="B11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3" s="5">
        <f>TeknologiOppgangNedgangUnik_Vader[[#This Row],[Conviction KNN]]*TeknologiOppgangNedgangUnik_Vader[[#This Row],[Prediksjon Rett/Feil KNN]]*TeknologiOppgangNedgangUnik_Vader[[#This Row],[Return]]</f>
        <v>4.390067242561347E-3</v>
      </c>
      <c r="D1133">
        <f t="shared" si="35"/>
        <v>113.6839144492062</v>
      </c>
      <c r="E1133" s="9">
        <v>43678</v>
      </c>
      <c r="F1133">
        <f t="shared" si="34"/>
        <v>18.947319074867679</v>
      </c>
      <c r="P1133" s="12"/>
    </row>
    <row r="1134" spans="1:16" x14ac:dyDescent="0.3">
      <c r="A1134" s="2">
        <v>-2.634040345536811E-2</v>
      </c>
      <c r="B11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4" s="6">
        <f>TeknologiOppgangNedgangUnik_Vader[[#This Row],[Conviction KNN]]*TeknologiOppgangNedgangUnik_Vader[[#This Row],[Prediksjon Rett/Feil KNN]]*TeknologiOppgangNedgangUnik_Vader[[#This Row],[Return]]</f>
        <v>-2.9318327676220021E-3</v>
      </c>
      <c r="D1134">
        <f t="shared" si="35"/>
        <v>114.18299447803581</v>
      </c>
      <c r="E1134" s="9">
        <v>43679</v>
      </c>
      <c r="F1134">
        <f t="shared" si="34"/>
        <v>6.3434996932242083</v>
      </c>
      <c r="P1134" s="12"/>
    </row>
    <row r="1135" spans="1:16" x14ac:dyDescent="0.3">
      <c r="A1135" s="2">
        <v>5.2772989817196067E-2</v>
      </c>
      <c r="B11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5" s="5">
        <f>TeknologiOppgangNedgangUnik_Vader[[#This Row],[Conviction KNN]]*TeknologiOppgangNedgangUnik_Vader[[#This Row],[Prediksjon Rett/Feil KNN]]*TeknologiOppgangNedgangUnik_Vader[[#This Row],[Return]]</f>
        <v>1.3448372967948404E-3</v>
      </c>
      <c r="D1135">
        <f t="shared" si="35"/>
        <v>113.8482290333199</v>
      </c>
      <c r="E1135" s="9">
        <v>43680</v>
      </c>
      <c r="F1135">
        <f t="shared" si="34"/>
        <v>6.3249016129622131</v>
      </c>
      <c r="P1135" s="12"/>
    </row>
    <row r="1136" spans="1:16" x14ac:dyDescent="0.3">
      <c r="A1136" s="2">
        <v>2.4207071342307141E-2</v>
      </c>
      <c r="B11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36" s="6">
        <f>TeknologiOppgangNedgangUnik_Vader[[#This Row],[Conviction KNN]]*TeknologiOppgangNedgangUnik_Vader[[#This Row],[Prediksjon Rett/Feil KNN]]*TeknologiOppgangNedgangUnik_Vader[[#This Row],[Return]]</f>
        <v>-4.1425328464215891E-3</v>
      </c>
      <c r="D1136">
        <f t="shared" si="35"/>
        <v>114.00133637789794</v>
      </c>
      <c r="E1136" s="9">
        <v>43681</v>
      </c>
      <c r="F1136">
        <f t="shared" si="34"/>
        <v>31.667037882749398</v>
      </c>
      <c r="P1136" s="12"/>
    </row>
    <row r="1137" spans="1:16" x14ac:dyDescent="0.3">
      <c r="A1137" s="2">
        <v>-1.4913118247117734E-2</v>
      </c>
      <c r="B11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7" s="5">
        <f>TeknologiOppgangNedgangUnik_Vader[[#This Row],[Conviction KNN]]*TeknologiOppgangNedgangUnik_Vader[[#This Row],[Prediksjon Rett/Feil KNN]]*TeknologiOppgangNedgangUnik_Vader[[#This Row],[Return]]</f>
        <v>-1.2987299233738576E-3</v>
      </c>
      <c r="D1137">
        <f t="shared" si="35"/>
        <v>113.52908209741655</v>
      </c>
      <c r="E1137" s="9">
        <v>43682</v>
      </c>
      <c r="F1137">
        <f t="shared" si="34"/>
        <v>18.921513682902738</v>
      </c>
      <c r="P1137" s="12"/>
    </row>
    <row r="1138" spans="1:16" x14ac:dyDescent="0.3">
      <c r="A1138" s="2">
        <v>7.7923795402431535E-3</v>
      </c>
      <c r="B11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8" s="6">
        <f>TeknologiOppgangNedgangUnik_Vader[[#This Row],[Conviction KNN]]*TeknologiOppgangNedgangUnik_Vader[[#This Row],[Prediksjon Rett/Feil KNN]]*TeknologiOppgangNedgangUnik_Vader[[#This Row],[Return]]</f>
        <v>2.9685990112851866E-4</v>
      </c>
      <c r="D1138">
        <f t="shared" si="35"/>
        <v>113.38163848132346</v>
      </c>
      <c r="E1138" s="9">
        <v>43683</v>
      </c>
      <c r="F1138">
        <f t="shared" si="34"/>
        <v>6.2989799156290776</v>
      </c>
      <c r="P1138" s="12"/>
    </row>
    <row r="1139" spans="1:16" x14ac:dyDescent="0.3">
      <c r="A1139" s="2">
        <v>5.3434782203133383E-3</v>
      </c>
      <c r="B11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9" s="5">
        <f>TeknologiOppgangNedgangUnik_Vader[[#This Row],[Conviction KNN]]*TeknologiOppgangNedgangUnik_Vader[[#This Row],[Prediksjon Rett/Feil KNN]]*TeknologiOppgangNedgangUnik_Vader[[#This Row],[Return]]</f>
        <v>1.6255416413117016E-4</v>
      </c>
      <c r="D1139">
        <f t="shared" si="35"/>
        <v>113.41529694331282</v>
      </c>
      <c r="E1139" s="9">
        <v>43684</v>
      </c>
      <c r="F1139">
        <f t="shared" si="34"/>
        <v>6.3008498301840428</v>
      </c>
      <c r="P1139" s="12"/>
    </row>
    <row r="1140" spans="1:16" x14ac:dyDescent="0.3">
      <c r="A1140" s="2">
        <v>2.9259749543610646E-3</v>
      </c>
      <c r="B11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40" s="6">
        <f>TeknologiOppgangNedgangUnik_Vader[[#This Row],[Conviction KNN]]*TeknologiOppgangNedgangUnik_Vader[[#This Row],[Prediksjon Rett/Feil KNN]]*TeknologiOppgangNedgangUnik_Vader[[#This Row],[Return]]</f>
        <v>2.2521822130120894E-3</v>
      </c>
      <c r="D1140">
        <f t="shared" si="35"/>
        <v>113.43373307210713</v>
      </c>
      <c r="E1140" s="9">
        <v>43685</v>
      </c>
      <c r="F1140">
        <f t="shared" si="34"/>
        <v>6.3018740595615039</v>
      </c>
      <c r="P1140" s="12"/>
    </row>
    <row r="1141" spans="1:16" x14ac:dyDescent="0.3">
      <c r="A1141" s="2">
        <v>4.053927983421763E-2</v>
      </c>
      <c r="B11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41" s="5">
        <f>TeknologiOppgangNedgangUnik_Vader[[#This Row],[Conviction KNN]]*TeknologiOppgangNedgangUnik_Vader[[#This Row],[Prediksjon Rett/Feil KNN]]*TeknologiOppgangNedgangUnik_Vader[[#This Row],[Return]]</f>
        <v>1.0852665864221052E-3</v>
      </c>
      <c r="D1141">
        <f t="shared" si="35"/>
        <v>113.68920650808769</v>
      </c>
      <c r="E1141" s="9">
        <v>43686</v>
      </c>
      <c r="F1141">
        <f t="shared" si="34"/>
        <v>18.948201084681262</v>
      </c>
      <c r="P1141" s="12"/>
    </row>
    <row r="1142" spans="1:16" x14ac:dyDescent="0.3">
      <c r="A1142" s="2">
        <v>-6.5115995185326377E-3</v>
      </c>
      <c r="B11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142" s="6">
        <f>TeknologiOppgangNedgangUnik_Vader[[#This Row],[Conviction KNN]]*TeknologiOppgangNedgangUnik_Vader[[#This Row],[Prediksjon Rett/Feil KNN]]*TeknologiOppgangNedgangUnik_Vader[[#This Row],[Return]]</f>
        <v>3.427297023316395E-3</v>
      </c>
      <c r="D1142">
        <f t="shared" si="35"/>
        <v>113.81258960514776</v>
      </c>
      <c r="E1142" s="9">
        <v>43687</v>
      </c>
      <c r="F1142">
        <f t="shared" si="34"/>
        <v>44.260451513112976</v>
      </c>
      <c r="P1142" s="12"/>
    </row>
    <row r="1143" spans="1:16" x14ac:dyDescent="0.3">
      <c r="A1143" s="2">
        <v>-8.8130494885278812E-3</v>
      </c>
      <c r="B11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v>
      </c>
      <c r="C1143" s="5" t="e">
        <f>TeknologiOppgangNedgangUnik_Vader[[#This Row],[Conviction KNN]]*TeknologiOppgangNedgangUnik_Vader[[#This Row],[Prediksjon Rett/Feil KNN]]*TeknologiOppgangNedgangUnik_Vader[[#This Row],[Return]]</f>
        <v>#DIV/0!</v>
      </c>
      <c r="D1143">
        <f t="shared" si="35"/>
        <v>114.20265915471742</v>
      </c>
      <c r="E1143" s="9">
        <v>43688</v>
      </c>
      <c r="F1143">
        <f t="shared" si="34"/>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7C9DB-2363-419A-B6F0-A6575E90E3E8}">
  <dimension ref="A1:AL1196"/>
  <sheetViews>
    <sheetView topLeftCell="E1" zoomScale="50" zoomScaleNormal="50" workbookViewId="0">
      <selection activeCell="AG837" sqref="AG837"/>
    </sheetView>
  </sheetViews>
  <sheetFormatPr baseColWidth="10" defaultRowHeight="14.4" x14ac:dyDescent="0.3"/>
  <cols>
    <col min="3" max="3" width="23.88671875" customWidth="1"/>
    <col min="7" max="7" width="11.5546875" style="2"/>
    <col min="8" max="8" width="11.5546875" style="10"/>
    <col min="9" max="9" width="11.5546875" style="2"/>
    <col min="17" max="17" width="11.5546875" style="2"/>
    <col min="22" max="22" width="11.5546875" style="2"/>
    <col min="27" max="27" width="11.5546875" style="2"/>
    <col min="32" max="32" width="11.5546875" style="2"/>
    <col min="37" max="37" width="11.5546875" style="2"/>
  </cols>
  <sheetData>
    <row r="1" spans="1:38" x14ac:dyDescent="0.3">
      <c r="E1" t="s">
        <v>39</v>
      </c>
      <c r="F1" t="s">
        <v>35</v>
      </c>
      <c r="K1" t="s">
        <v>36</v>
      </c>
      <c r="L1" t="s">
        <v>37</v>
      </c>
      <c r="M1" t="s">
        <v>38</v>
      </c>
      <c r="P1" t="s">
        <v>40</v>
      </c>
      <c r="Q1" s="2" t="s">
        <v>37</v>
      </c>
      <c r="R1" t="s">
        <v>38</v>
      </c>
      <c r="U1" t="s">
        <v>41</v>
      </c>
      <c r="V1" s="2" t="s">
        <v>37</v>
      </c>
      <c r="W1" t="s">
        <v>38</v>
      </c>
      <c r="Z1" t="s">
        <v>42</v>
      </c>
      <c r="AA1" s="2" t="s">
        <v>43</v>
      </c>
      <c r="AB1" t="s">
        <v>38</v>
      </c>
      <c r="AE1" t="s">
        <v>44</v>
      </c>
      <c r="AF1" s="2" t="s">
        <v>37</v>
      </c>
      <c r="AG1" t="s">
        <v>38</v>
      </c>
      <c r="AJ1" t="s">
        <v>46</v>
      </c>
      <c r="AK1" s="2" t="s">
        <v>37</v>
      </c>
      <c r="AL1" t="s">
        <v>47</v>
      </c>
    </row>
    <row r="2" spans="1:38" x14ac:dyDescent="0.3">
      <c r="A2" s="9">
        <v>42541</v>
      </c>
      <c r="B2" s="8" t="e" vm="1">
        <v>#VALUE!</v>
      </c>
      <c r="E2" cm="1" vm="2">
        <f t="array" aca="1" ref="E2:F826" ca="1">_xlfn.STOCKHISTORY(B2,A2,A1196,0,0)</f>
        <v>42541</v>
      </c>
      <c r="F2" vm="3">
        <f ca="1"/>
        <v>43.94</v>
      </c>
      <c r="G2" s="2">
        <v>0</v>
      </c>
      <c r="H2" s="10">
        <v>100</v>
      </c>
      <c r="J2" cm="1" vm="2">
        <f t="array" aca="1" ref="J2:K826" ca="1">_xlfn.STOCKHISTORY(B3,A2,A1196,0,0)</f>
        <v>42541</v>
      </c>
      <c r="K2" vm="4">
        <f ca="1"/>
        <v>23.774999999999999</v>
      </c>
      <c r="L2" s="7">
        <v>0</v>
      </c>
      <c r="M2">
        <v>100</v>
      </c>
      <c r="O2" cm="1" vm="2">
        <f t="array" aca="1" ref="O2:P826" ca="1">_xlfn.STOCKHISTORY(B4,A2,A1196,0,0)</f>
        <v>42541</v>
      </c>
      <c r="P2" vm="5">
        <f ca="1"/>
        <v>714.01</v>
      </c>
      <c r="Q2" s="2">
        <v>0</v>
      </c>
      <c r="R2">
        <v>100</v>
      </c>
      <c r="T2" cm="1" vm="2">
        <f t="array" aca="1" ref="T2:U826" ca="1">_xlfn.STOCKHISTORY(B5,A2,A1196,0,0)</f>
        <v>42541</v>
      </c>
      <c r="U2" vm="6">
        <f ca="1"/>
        <v>113.37</v>
      </c>
      <c r="V2" s="2">
        <v>0</v>
      </c>
      <c r="W2">
        <v>100</v>
      </c>
      <c r="Y2" cm="1" vm="2">
        <f t="array" aca="1" ref="Y2:Z826" ca="1">_xlfn.STOCKHISTORY(B6,A2,A1196,0,0)</f>
        <v>42541</v>
      </c>
      <c r="Z2" vm="7">
        <f ca="1"/>
        <v>706.13</v>
      </c>
      <c r="AA2" s="2">
        <v>0</v>
      </c>
      <c r="AB2">
        <v>100</v>
      </c>
      <c r="AD2" cm="1" vm="2">
        <f t="array" aca="1" ref="AD2:AE826" ca="1">_xlfn.STOCKHISTORY(B7,A2,A1196,0,0)</f>
        <v>42541</v>
      </c>
      <c r="AE2" vm="8">
        <f ca="1"/>
        <v>50.07</v>
      </c>
      <c r="AF2" s="2">
        <v>0</v>
      </c>
      <c r="AG2">
        <v>100</v>
      </c>
      <c r="AI2" cm="1" vm="2">
        <f t="array" aca="1" ref="AI2:AJ826" ca="1">_xlfn.STOCKHISTORY(B8,A2,A1196,0,0)</f>
        <v>42541</v>
      </c>
      <c r="AJ2" vm="9">
        <f ca="1"/>
        <v>4837.2139999999999</v>
      </c>
      <c r="AK2" s="2">
        <v>0</v>
      </c>
      <c r="AL2">
        <v>100</v>
      </c>
    </row>
    <row r="3" spans="1:38" x14ac:dyDescent="0.3">
      <c r="A3" s="9">
        <v>42542</v>
      </c>
      <c r="B3" s="8" t="e" vm="10">
        <v>#VALUE!</v>
      </c>
      <c r="E3" vm="11">
        <f ca="1"/>
        <v>42542</v>
      </c>
      <c r="F3" vm="12">
        <f ca="1"/>
        <v>43.921999999999997</v>
      </c>
      <c r="G3" s="2">
        <f ca="1">(F3/F2)-1</f>
        <v>-4.0964952207556138E-4</v>
      </c>
      <c r="H3" s="10">
        <f ca="1">(H2*G3)+H2</f>
        <v>99.95903504779244</v>
      </c>
      <c r="J3" vm="11">
        <f ca="1"/>
        <v>42542</v>
      </c>
      <c r="K3" vm="13">
        <f ca="1"/>
        <v>23.977499999999999</v>
      </c>
      <c r="L3" s="2">
        <f ca="1">(K3/K2)-1</f>
        <v>8.5173501577286981E-3</v>
      </c>
      <c r="M3">
        <f ca="1">M2*L3+M2</f>
        <v>100.85173501577287</v>
      </c>
      <c r="O3" vm="11">
        <f ca="1"/>
        <v>42542</v>
      </c>
      <c r="P3" vm="14">
        <f ca="1"/>
        <v>715.82</v>
      </c>
      <c r="Q3" s="2">
        <f ca="1">P3/P2-1</f>
        <v>2.5349785017017012E-3</v>
      </c>
      <c r="R3">
        <f ca="1">R2*Q3+R2</f>
        <v>100.25349785017016</v>
      </c>
      <c r="T3" vm="11">
        <f ca="1"/>
        <v>42542</v>
      </c>
      <c r="U3" vm="15">
        <f ca="1"/>
        <v>114.38</v>
      </c>
      <c r="V3" s="2">
        <f ca="1">U3/U2-1</f>
        <v>8.9088824203933381E-3</v>
      </c>
      <c r="W3">
        <f ca="1">W2*V3+W2</f>
        <v>100.89088824203934</v>
      </c>
      <c r="Y3" vm="11">
        <f ca="1"/>
        <v>42542</v>
      </c>
      <c r="Z3" vm="16">
        <f ca="1"/>
        <v>708.88</v>
      </c>
      <c r="AA3" s="2">
        <f ca="1">Z3/Z2-1</f>
        <v>3.8944670244855928E-3</v>
      </c>
      <c r="AB3">
        <f ca="1">AB2*AA3+AB2</f>
        <v>100.38944670244857</v>
      </c>
      <c r="AD3" vm="11">
        <f ca="1"/>
        <v>42542</v>
      </c>
      <c r="AE3" vm="17">
        <f ca="1"/>
        <v>51.19</v>
      </c>
      <c r="AF3" s="2">
        <f ca="1">AE3/AE2-1</f>
        <v>2.2368683842620252E-2</v>
      </c>
      <c r="AG3">
        <f ca="1">AG2*AF3+AG2</f>
        <v>102.23686838426202</v>
      </c>
      <c r="AI3" vm="11">
        <f ca="1"/>
        <v>42542</v>
      </c>
      <c r="AJ3" vm="18">
        <f ca="1"/>
        <v>4843.7629999999999</v>
      </c>
      <c r="AK3" s="2">
        <f ca="1">AJ3/AJ2-1</f>
        <v>1.3538784928679437E-3</v>
      </c>
      <c r="AL3">
        <f ca="1">AL2*AK3+AL2</f>
        <v>100.1353878492868</v>
      </c>
    </row>
    <row r="4" spans="1:38" x14ac:dyDescent="0.3">
      <c r="A4" s="9">
        <v>42543</v>
      </c>
      <c r="B4" s="8" t="e" vm="19">
        <v>#VALUE!</v>
      </c>
      <c r="E4" vm="20">
        <f ca="1"/>
        <v>42543</v>
      </c>
      <c r="F4" vm="21">
        <f ca="1"/>
        <v>39.332000000000001</v>
      </c>
      <c r="G4" s="2">
        <f t="shared" ref="G4:G67" ca="1" si="0">(F4/F3)-1</f>
        <v>-0.10450343791266326</v>
      </c>
      <c r="H4" s="10">
        <f t="shared" ref="H4:H67" ca="1" si="1">(H3*G4)+H3</f>
        <v>89.512972234865728</v>
      </c>
      <c r="J4" vm="20">
        <f ca="1"/>
        <v>42543</v>
      </c>
      <c r="K4" vm="22">
        <f ca="1"/>
        <v>23.887499999999999</v>
      </c>
      <c r="L4" s="2">
        <f t="shared" ref="L4:L67" ca="1" si="2">(K4/K3)-1</f>
        <v>-3.7535189239912281E-3</v>
      </c>
      <c r="M4">
        <f t="shared" ref="M4:M67" ca="1" si="3">M3*L4+M3</f>
        <v>100.47318611987382</v>
      </c>
      <c r="O4" vm="20">
        <f ca="1"/>
        <v>42543</v>
      </c>
      <c r="P4" vm="23">
        <f ca="1"/>
        <v>710.6</v>
      </c>
      <c r="Q4" s="2">
        <f t="shared" ref="Q4:Q67" ca="1" si="4">P4/P3-1</f>
        <v>-7.2923360621385269E-3</v>
      </c>
      <c r="R4">
        <f t="shared" ref="R4:R67" ca="1" si="5">R3*Q4+R3</f>
        <v>99.522415652441836</v>
      </c>
      <c r="T4" vm="20">
        <f ca="1"/>
        <v>42543</v>
      </c>
      <c r="U4" vm="24">
        <f ca="1"/>
        <v>113.91</v>
      </c>
      <c r="V4" s="2">
        <f t="shared" ref="V4:V67" ca="1" si="6">U4/U3-1</f>
        <v>-4.1091099842629486E-3</v>
      </c>
      <c r="W4">
        <f t="shared" ref="W4:W67" ca="1" si="7">W3*V4+W3</f>
        <v>100.47631648584282</v>
      </c>
      <c r="Y4" vm="20">
        <f ca="1"/>
        <v>42543</v>
      </c>
      <c r="Z4" vm="25">
        <f ca="1"/>
        <v>710.47</v>
      </c>
      <c r="AA4" s="2">
        <f t="shared" ref="AA4:AA67" ca="1" si="8">Z4/Z3-1</f>
        <v>2.24297483354019E-3</v>
      </c>
      <c r="AB4">
        <f t="shared" ref="AB4:AB67" ca="1" si="9">AB3*AA4+AB3</f>
        <v>100.61461770495518</v>
      </c>
      <c r="AD4" vm="20">
        <f ca="1"/>
        <v>42543</v>
      </c>
      <c r="AE4" vm="26">
        <f ca="1"/>
        <v>50.99</v>
      </c>
      <c r="AF4" s="2">
        <f t="shared" ref="AF4:AF67" ca="1" si="10">AE4/AE3-1</f>
        <v>-3.9070130884937271E-3</v>
      </c>
      <c r="AG4">
        <f t="shared" ref="AG4:AG67" ca="1" si="11">AG3*AF4+AG3</f>
        <v>101.8374276013581</v>
      </c>
      <c r="AI4" vm="20">
        <f ca="1"/>
        <v>42543</v>
      </c>
      <c r="AJ4" vm="27">
        <f ca="1"/>
        <v>4833.3190000000004</v>
      </c>
      <c r="AK4" s="2">
        <f t="shared" ref="AK4:AK67" ca="1" si="12">AJ4/AJ3-1</f>
        <v>-2.1561748582661355E-3</v>
      </c>
      <c r="AL4">
        <f t="shared" ref="AL4:AL67" ca="1" si="13">AL3*AK4+AL3</f>
        <v>99.919478443583444</v>
      </c>
    </row>
    <row r="5" spans="1:38" x14ac:dyDescent="0.3">
      <c r="A5" s="9">
        <v>42544</v>
      </c>
      <c r="B5" s="8" t="e" vm="28">
        <v>#VALUE!</v>
      </c>
      <c r="C5" s="8"/>
      <c r="D5" s="8"/>
      <c r="E5" s="9" vm="29">
        <f ca="1"/>
        <v>42544</v>
      </c>
      <c r="F5" vm="30">
        <f ca="1"/>
        <v>39.28</v>
      </c>
      <c r="G5" s="2">
        <f t="shared" ca="1" si="0"/>
        <v>-1.3220787145327151E-3</v>
      </c>
      <c r="H5" s="10">
        <f t="shared" ca="1" si="1"/>
        <v>89.394629039599451</v>
      </c>
      <c r="J5" vm="29">
        <f ca="1"/>
        <v>42544</v>
      </c>
      <c r="K5" vm="31">
        <f ca="1"/>
        <v>24.024999999999999</v>
      </c>
      <c r="L5" s="2">
        <f t="shared" ca="1" si="2"/>
        <v>5.7561486132915451E-3</v>
      </c>
      <c r="M5">
        <f t="shared" ca="1" si="3"/>
        <v>101.05152471083071</v>
      </c>
      <c r="O5" vm="29">
        <f ca="1"/>
        <v>42544</v>
      </c>
      <c r="P5" vm="32">
        <f ca="1"/>
        <v>722.08</v>
      </c>
      <c r="Q5" s="2">
        <f t="shared" ca="1" si="4"/>
        <v>1.6155361666197576E-2</v>
      </c>
      <c r="R5">
        <f t="shared" ca="1" si="5"/>
        <v>101.13023627120067</v>
      </c>
      <c r="T5" vm="29">
        <f ca="1"/>
        <v>42544</v>
      </c>
      <c r="U5" vm="33">
        <f ca="1"/>
        <v>115.08</v>
      </c>
      <c r="V5" s="2">
        <f t="shared" ca="1" si="6"/>
        <v>1.0271266789570799E-2</v>
      </c>
      <c r="W5">
        <f t="shared" ca="1" si="7"/>
        <v>101.50833553850225</v>
      </c>
      <c r="Y5" vm="29">
        <f ca="1"/>
        <v>42544</v>
      </c>
      <c r="Z5" vm="34">
        <f ca="1"/>
        <v>714.87</v>
      </c>
      <c r="AA5" s="2">
        <f t="shared" ca="1" si="8"/>
        <v>6.1930834517995859E-3</v>
      </c>
      <c r="AB5">
        <f t="shared" ca="1" si="9"/>
        <v>101.23773242887287</v>
      </c>
      <c r="AD5" vm="29">
        <f ca="1"/>
        <v>42544</v>
      </c>
      <c r="AE5" vm="35">
        <f ca="1"/>
        <v>51.91</v>
      </c>
      <c r="AF5" s="2">
        <f t="shared" ca="1" si="10"/>
        <v>1.8042753481074536E-2</v>
      </c>
      <c r="AG5">
        <f t="shared" ca="1" si="11"/>
        <v>103.67485520271619</v>
      </c>
      <c r="AI5" vm="29">
        <f ca="1"/>
        <v>42544</v>
      </c>
      <c r="AJ5" vm="36">
        <f ca="1"/>
        <v>4910.0410000000002</v>
      </c>
      <c r="AK5" s="2">
        <f t="shared" ca="1" si="12"/>
        <v>1.5873564314707878E-2</v>
      </c>
      <c r="AL5">
        <f t="shared" ca="1" si="13"/>
        <v>101.50555671094973</v>
      </c>
    </row>
    <row r="6" spans="1:38" x14ac:dyDescent="0.3">
      <c r="A6" s="9">
        <v>42545</v>
      </c>
      <c r="B6" s="8" t="e" vm="37">
        <v>#VALUE!</v>
      </c>
      <c r="E6" vm="38">
        <f ca="1"/>
        <v>42545</v>
      </c>
      <c r="F6" vm="39">
        <f ca="1"/>
        <v>38.630000000000003</v>
      </c>
      <c r="G6" s="2">
        <f t="shared" ca="1" si="0"/>
        <v>-1.6547861507128281E-2</v>
      </c>
      <c r="H6" s="10">
        <f t="shared" ca="1" si="1"/>
        <v>87.915339098771057</v>
      </c>
      <c r="J6" vm="38">
        <f ca="1"/>
        <v>42545</v>
      </c>
      <c r="K6" vm="40">
        <f ca="1"/>
        <v>23.35</v>
      </c>
      <c r="L6" s="2">
        <f t="shared" ca="1" si="2"/>
        <v>-2.809573361082196E-2</v>
      </c>
      <c r="M6">
        <f t="shared" ca="1" si="3"/>
        <v>98.21240799158781</v>
      </c>
      <c r="O6" vm="38">
        <f ca="1"/>
        <v>42545</v>
      </c>
      <c r="P6" vm="41">
        <f ca="1"/>
        <v>698.96</v>
      </c>
      <c r="Q6" s="2">
        <f t="shared" ca="1" si="4"/>
        <v>-3.2018612896077991E-2</v>
      </c>
      <c r="R6">
        <f t="shared" ca="1" si="5"/>
        <v>97.892186383944193</v>
      </c>
      <c r="T6" vm="38">
        <f ca="1"/>
        <v>42545</v>
      </c>
      <c r="U6" vm="42">
        <f ca="1"/>
        <v>112.08</v>
      </c>
      <c r="V6" s="2">
        <f t="shared" ca="1" si="6"/>
        <v>-2.6068821689259614E-2</v>
      </c>
      <c r="W6">
        <f t="shared" ca="1" si="7"/>
        <v>98.862132839375505</v>
      </c>
      <c r="Y6" vm="38">
        <f ca="1"/>
        <v>42545</v>
      </c>
      <c r="Z6" vm="43">
        <f ca="1"/>
        <v>685.2</v>
      </c>
      <c r="AA6" s="2">
        <f t="shared" ca="1" si="8"/>
        <v>-4.150404968735566E-2</v>
      </c>
      <c r="AB6">
        <f t="shared" ca="1" si="9"/>
        <v>97.03595655190972</v>
      </c>
      <c r="AD6" vm="38">
        <f ca="1"/>
        <v>42545</v>
      </c>
      <c r="AE6" vm="44">
        <f ca="1"/>
        <v>49.83</v>
      </c>
      <c r="AF6" s="2">
        <f t="shared" ca="1" si="10"/>
        <v>-4.0069350799460612E-2</v>
      </c>
      <c r="AG6">
        <f t="shared" ca="1" si="11"/>
        <v>99.520671060515269</v>
      </c>
      <c r="AI6" vm="38">
        <f ca="1"/>
        <v>42545</v>
      </c>
      <c r="AJ6" vm="45">
        <f ca="1"/>
        <v>4707.9790000000003</v>
      </c>
      <c r="AK6" s="2">
        <f t="shared" ca="1" si="12"/>
        <v>-4.1152813184248349E-2</v>
      </c>
      <c r="AL6">
        <f t="shared" ca="1" si="13"/>
        <v>97.328317498460891</v>
      </c>
    </row>
    <row r="7" spans="1:38" x14ac:dyDescent="0.3">
      <c r="A7" s="9">
        <v>42546</v>
      </c>
      <c r="B7" s="8" t="e" vm="46">
        <v>#VALUE!</v>
      </c>
      <c r="E7" vm="47">
        <f ca="1"/>
        <v>42548</v>
      </c>
      <c r="F7" vm="48">
        <f ca="1"/>
        <v>39.71</v>
      </c>
      <c r="G7" s="2">
        <f t="shared" ca="1" si="0"/>
        <v>2.7957545948744444E-2</v>
      </c>
      <c r="H7" s="10">
        <f t="shared" ca="1" si="1"/>
        <v>90.373236231224396</v>
      </c>
      <c r="J7" vm="47">
        <f ca="1"/>
        <v>42548</v>
      </c>
      <c r="K7" vm="49">
        <f ca="1"/>
        <v>23.01</v>
      </c>
      <c r="L7" s="2">
        <f t="shared" ca="1" si="2"/>
        <v>-1.45610278372591E-2</v>
      </c>
      <c r="M7">
        <f t="shared" ca="1" si="3"/>
        <v>96.782334384858046</v>
      </c>
      <c r="O7" vm="47">
        <f ca="1"/>
        <v>42548</v>
      </c>
      <c r="P7" vm="50">
        <f ca="1"/>
        <v>691.36</v>
      </c>
      <c r="Q7" s="2">
        <f t="shared" ca="1" si="4"/>
        <v>-1.0873297470527676E-2</v>
      </c>
      <c r="R7">
        <f t="shared" ca="1" si="5"/>
        <v>96.827775521351228</v>
      </c>
      <c r="T7" vm="47">
        <f ca="1"/>
        <v>42548</v>
      </c>
      <c r="U7" vm="51">
        <f ca="1"/>
        <v>108.97</v>
      </c>
      <c r="V7" s="2">
        <f t="shared" ca="1" si="6"/>
        <v>-2.7748037116345436E-2</v>
      </c>
      <c r="W7">
        <f t="shared" ca="1" si="7"/>
        <v>96.118902707947441</v>
      </c>
      <c r="Y7" vm="47">
        <f ca="1"/>
        <v>42548</v>
      </c>
      <c r="Z7" vm="52">
        <f ca="1"/>
        <v>681.14</v>
      </c>
      <c r="AA7" s="2">
        <f t="shared" ca="1" si="8"/>
        <v>-5.9252772913018781E-3</v>
      </c>
      <c r="AB7">
        <f t="shared" ca="1" si="9"/>
        <v>96.460991602112941</v>
      </c>
      <c r="AD7" vm="47">
        <f ca="1"/>
        <v>42548</v>
      </c>
      <c r="AE7" vm="53">
        <f ca="1"/>
        <v>48.43</v>
      </c>
      <c r="AF7" s="2">
        <f t="shared" ca="1" si="10"/>
        <v>-2.8095524784266468E-2</v>
      </c>
      <c r="AG7">
        <f t="shared" ca="1" si="11"/>
        <v>96.724585580187735</v>
      </c>
      <c r="AI7" vm="47">
        <f ca="1"/>
        <v>42548</v>
      </c>
      <c r="AJ7" vm="54">
        <f ca="1"/>
        <v>4594.4430000000002</v>
      </c>
      <c r="AK7" s="2">
        <f t="shared" ca="1" si="12"/>
        <v>-2.4115655571105954E-2</v>
      </c>
      <c r="AL7">
        <f t="shared" ca="1" si="13"/>
        <v>94.98118131635276</v>
      </c>
    </row>
    <row r="8" spans="1:38" x14ac:dyDescent="0.3">
      <c r="A8" s="9">
        <v>42547</v>
      </c>
      <c r="B8" s="8" t="e" vm="55">
        <v>#VALUE!</v>
      </c>
      <c r="E8" vm="56">
        <f ca="1"/>
        <v>42549</v>
      </c>
      <c r="F8" vm="57">
        <f ca="1"/>
        <v>40.357999999999997</v>
      </c>
      <c r="G8" s="2">
        <f t="shared" ca="1" si="0"/>
        <v>1.631830773105003E-2</v>
      </c>
      <c r="H8" s="10">
        <f t="shared" ca="1" si="1"/>
        <v>91.847974510696403</v>
      </c>
      <c r="J8" vm="56">
        <f ca="1"/>
        <v>42549</v>
      </c>
      <c r="K8" vm="58">
        <f ca="1"/>
        <v>23.397500000000001</v>
      </c>
      <c r="L8" s="2">
        <f t="shared" ca="1" si="2"/>
        <v>1.6840504128639688E-2</v>
      </c>
      <c r="M8">
        <f t="shared" ca="1" si="3"/>
        <v>98.412197686645641</v>
      </c>
      <c r="O8" vm="56">
        <f ca="1"/>
        <v>42549</v>
      </c>
      <c r="P8" vm="59">
        <f ca="1"/>
        <v>707.95</v>
      </c>
      <c r="Q8" s="2">
        <f t="shared" ca="1" si="4"/>
        <v>2.3996181439481568E-2</v>
      </c>
      <c r="R8">
        <f t="shared" ca="1" si="5"/>
        <v>99.151272391142967</v>
      </c>
      <c r="T8" vm="56">
        <f ca="1"/>
        <v>42549</v>
      </c>
      <c r="U8" vm="60">
        <f ca="1"/>
        <v>112.7</v>
      </c>
      <c r="V8" s="2">
        <f t="shared" ca="1" si="6"/>
        <v>3.4229604478296816E-2</v>
      </c>
      <c r="W8">
        <f t="shared" ca="1" si="7"/>
        <v>99.409014730528369</v>
      </c>
      <c r="Y8" vm="56">
        <f ca="1"/>
        <v>42549</v>
      </c>
      <c r="Z8" vm="61">
        <f ca="1"/>
        <v>691.26</v>
      </c>
      <c r="AA8" s="2">
        <f t="shared" ca="1" si="8"/>
        <v>1.4857444871832604E-2</v>
      </c>
      <c r="AB8">
        <f t="shared" ca="1" si="9"/>
        <v>97.894155467123639</v>
      </c>
      <c r="AD8" vm="56">
        <f ca="1"/>
        <v>42549</v>
      </c>
      <c r="AE8" vm="62">
        <f ca="1"/>
        <v>49.44</v>
      </c>
      <c r="AF8" s="2">
        <f t="shared" ca="1" si="10"/>
        <v>2.085484204005783E-2</v>
      </c>
      <c r="AG8">
        <f t="shared" ca="1" si="11"/>
        <v>98.74176153385261</v>
      </c>
      <c r="AI8" vm="56">
        <f ca="1"/>
        <v>42549</v>
      </c>
      <c r="AJ8" vm="63">
        <f ca="1"/>
        <v>4691.8670000000002</v>
      </c>
      <c r="AK8" s="2">
        <f t="shared" ca="1" si="12"/>
        <v>2.120474669073058E-2</v>
      </c>
      <c r="AL8">
        <f t="shared" ca="1" si="13"/>
        <v>96.995233206552371</v>
      </c>
    </row>
    <row r="9" spans="1:38" x14ac:dyDescent="0.3">
      <c r="A9" s="9">
        <v>42548</v>
      </c>
      <c r="E9" vm="64">
        <f ca="1"/>
        <v>42550</v>
      </c>
      <c r="F9" vm="65">
        <f ca="1"/>
        <v>42.037999999999997</v>
      </c>
      <c r="G9" s="2">
        <f t="shared" ca="1" si="0"/>
        <v>4.1627434461569024E-2</v>
      </c>
      <c r="H9" s="10">
        <f t="shared" ca="1" si="1"/>
        <v>95.671370050068276</v>
      </c>
      <c r="J9" vm="64">
        <f ca="1"/>
        <v>42550</v>
      </c>
      <c r="K9" vm="66">
        <f ca="1"/>
        <v>23.6</v>
      </c>
      <c r="L9" s="2">
        <f t="shared" ca="1" si="2"/>
        <v>8.6547708088471342E-3</v>
      </c>
      <c r="M9">
        <f t="shared" ca="1" si="3"/>
        <v>99.263932702418515</v>
      </c>
      <c r="O9" vm="64">
        <f ca="1"/>
        <v>42550</v>
      </c>
      <c r="P9" vm="67">
        <f ca="1"/>
        <v>715.6</v>
      </c>
      <c r="Q9" s="2">
        <f t="shared" ca="1" si="4"/>
        <v>1.080584787061234E-2</v>
      </c>
      <c r="R9">
        <f t="shared" ca="1" si="5"/>
        <v>100.2226859567793</v>
      </c>
      <c r="T9" vm="64">
        <f ca="1"/>
        <v>42550</v>
      </c>
      <c r="U9" vm="68">
        <f ca="1"/>
        <v>114.16</v>
      </c>
      <c r="V9" s="2">
        <f t="shared" ca="1" si="6"/>
        <v>1.2954747116237675E-2</v>
      </c>
      <c r="W9">
        <f t="shared" ca="1" si="7"/>
        <v>100.6968333774367</v>
      </c>
      <c r="Y9" vm="64">
        <f ca="1"/>
        <v>42550</v>
      </c>
      <c r="Z9" vm="69">
        <f ca="1"/>
        <v>695.19</v>
      </c>
      <c r="AA9" s="2">
        <f t="shared" ca="1" si="8"/>
        <v>5.6852703758354384E-3</v>
      </c>
      <c r="AB9">
        <f t="shared" ca="1" si="9"/>
        <v>98.450710209168307</v>
      </c>
      <c r="AD9" vm="64">
        <f ca="1"/>
        <v>42550</v>
      </c>
      <c r="AE9" vm="70">
        <f ca="1"/>
        <v>50.54</v>
      </c>
      <c r="AF9" s="2">
        <f t="shared" ca="1" si="10"/>
        <v>2.2249190938511409E-2</v>
      </c>
      <c r="AG9">
        <f t="shared" ca="1" si="11"/>
        <v>100.93868583982426</v>
      </c>
      <c r="AI9" vm="64">
        <f ca="1"/>
        <v>42550</v>
      </c>
      <c r="AJ9" vm="71">
        <f ca="1"/>
        <v>4779.2449999999999</v>
      </c>
      <c r="AK9" s="2">
        <f t="shared" ca="1" si="12"/>
        <v>1.8623290046371643E-2</v>
      </c>
      <c r="AL9">
        <f t="shared" ca="1" si="13"/>
        <v>98.801603567673453</v>
      </c>
    </row>
    <row r="10" spans="1:38" x14ac:dyDescent="0.3">
      <c r="A10" s="9">
        <v>42549</v>
      </c>
      <c r="B10" s="8"/>
      <c r="E10" vm="72">
        <f ca="1"/>
        <v>42551</v>
      </c>
      <c r="F10" vm="73">
        <f ca="1"/>
        <v>42.456000000000003</v>
      </c>
      <c r="G10" s="2">
        <f t="shared" ca="1" si="0"/>
        <v>9.9433845568297485E-3</v>
      </c>
      <c r="H10" s="10">
        <f t="shared" ca="1" si="1"/>
        <v>96.622667273554868</v>
      </c>
      <c r="J10" vm="72">
        <f ca="1"/>
        <v>42551</v>
      </c>
      <c r="K10" vm="74">
        <f ca="1"/>
        <v>23.9</v>
      </c>
      <c r="L10" s="2">
        <f t="shared" ca="1" si="2"/>
        <v>1.2711864406779627E-2</v>
      </c>
      <c r="M10">
        <f t="shared" ca="1" si="3"/>
        <v>100.52576235541535</v>
      </c>
      <c r="O10" vm="72">
        <f ca="1"/>
        <v>42551</v>
      </c>
      <c r="P10" vm="75">
        <f ca="1"/>
        <v>715.62</v>
      </c>
      <c r="Q10" s="2">
        <f t="shared" ca="1" si="4"/>
        <v>2.794857462262712E-5</v>
      </c>
      <c r="R10">
        <f t="shared" ca="1" si="5"/>
        <v>100.22548703799664</v>
      </c>
      <c r="T10" vm="72">
        <f ca="1"/>
        <v>42551</v>
      </c>
      <c r="U10" vm="76">
        <f ca="1"/>
        <v>114.28</v>
      </c>
      <c r="V10" s="2">
        <f t="shared" ca="1" si="6"/>
        <v>1.0511562718991119E-3</v>
      </c>
      <c r="W10">
        <f t="shared" ca="1" si="7"/>
        <v>100.80268148540178</v>
      </c>
      <c r="Y10" vm="72">
        <f ca="1"/>
        <v>42551</v>
      </c>
      <c r="Z10" vm="77">
        <f ca="1"/>
        <v>703.53</v>
      </c>
      <c r="AA10" s="2">
        <f t="shared" ca="1" si="8"/>
        <v>1.1996720321063137E-2</v>
      </c>
      <c r="AB10">
        <f t="shared" ca="1" si="9"/>
        <v>99.631795844957736</v>
      </c>
      <c r="AD10" vm="72">
        <f ca="1"/>
        <v>42551</v>
      </c>
      <c r="AE10" vm="78">
        <f ca="1"/>
        <v>51.17</v>
      </c>
      <c r="AF10" s="2">
        <f t="shared" ca="1" si="10"/>
        <v>1.2465373961218829E-2</v>
      </c>
      <c r="AG10">
        <f t="shared" ca="1" si="11"/>
        <v>102.19692430597165</v>
      </c>
      <c r="AI10" vm="72">
        <f ca="1"/>
        <v>42551</v>
      </c>
      <c r="AJ10" vm="79">
        <f ca="1"/>
        <v>4842.6719999999996</v>
      </c>
      <c r="AK10" s="2">
        <f t="shared" ca="1" si="12"/>
        <v>1.3271343067785768E-2</v>
      </c>
      <c r="AL10">
        <f t="shared" ca="1" si="13"/>
        <v>100.11283354426742</v>
      </c>
    </row>
    <row r="11" spans="1:38" x14ac:dyDescent="0.3">
      <c r="A11" s="9">
        <v>42550</v>
      </c>
      <c r="B11" s="8"/>
      <c r="E11" vm="80">
        <f ca="1"/>
        <v>42552</v>
      </c>
      <c r="F11" vm="81">
        <f ca="1"/>
        <v>43.3</v>
      </c>
      <c r="G11" s="2">
        <f t="shared" ca="1" si="0"/>
        <v>1.9879404560015024E-2</v>
      </c>
      <c r="H11" s="10">
        <f t="shared" ca="1" si="1"/>
        <v>98.543468365953586</v>
      </c>
      <c r="J11" vm="80">
        <f ca="1"/>
        <v>42552</v>
      </c>
      <c r="K11" vm="82">
        <f ca="1"/>
        <v>23.9725</v>
      </c>
      <c r="L11" s="2">
        <f t="shared" ca="1" si="2"/>
        <v>3.0334728033474256E-3</v>
      </c>
      <c r="M11">
        <f t="shared" ca="1" si="3"/>
        <v>100.83070452155627</v>
      </c>
      <c r="O11" vm="80">
        <f ca="1"/>
        <v>42552</v>
      </c>
      <c r="P11" vm="83">
        <f ca="1"/>
        <v>725.68</v>
      </c>
      <c r="Q11" s="2">
        <f t="shared" ca="1" si="4"/>
        <v>1.4057740141415698E-2</v>
      </c>
      <c r="R11">
        <f t="shared" ca="1" si="5"/>
        <v>101.63443089032363</v>
      </c>
      <c r="T11" vm="80">
        <f ca="1"/>
        <v>42552</v>
      </c>
      <c r="U11" vm="84">
        <f ca="1"/>
        <v>114.19</v>
      </c>
      <c r="V11" s="2">
        <f t="shared" ca="1" si="6"/>
        <v>-7.8753937696884879E-4</v>
      </c>
      <c r="W11">
        <f t="shared" ca="1" si="7"/>
        <v>100.72329540442797</v>
      </c>
      <c r="Y11" vm="80">
        <f ca="1"/>
        <v>42552</v>
      </c>
      <c r="Z11" vm="85">
        <f ca="1"/>
        <v>710.25</v>
      </c>
      <c r="AA11" s="2">
        <f t="shared" ca="1" si="8"/>
        <v>9.5518314784017733E-3</v>
      </c>
      <c r="AB11">
        <f t="shared" ca="1" si="9"/>
        <v>100.58346196875931</v>
      </c>
      <c r="AD11" vm="80">
        <f ca="1"/>
        <v>42552</v>
      </c>
      <c r="AE11" vm="86">
        <f ca="1"/>
        <v>51.16</v>
      </c>
      <c r="AF11" s="2">
        <f t="shared" ca="1" si="10"/>
        <v>-1.9542700801256085E-4</v>
      </c>
      <c r="AG11">
        <f t="shared" ca="1" si="11"/>
        <v>102.17695226682645</v>
      </c>
      <c r="AI11" vm="80">
        <f ca="1"/>
        <v>42552</v>
      </c>
      <c r="AJ11" vm="87">
        <f ca="1"/>
        <v>4862.567</v>
      </c>
      <c r="AK11" s="2">
        <f t="shared" ca="1" si="12"/>
        <v>4.1082691538887328E-3</v>
      </c>
      <c r="AL11">
        <f t="shared" ca="1" si="13"/>
        <v>100.52412401022573</v>
      </c>
    </row>
    <row r="12" spans="1:38" x14ac:dyDescent="0.3">
      <c r="A12" s="9">
        <v>42551</v>
      </c>
      <c r="B12" s="8"/>
      <c r="E12" vm="88">
        <f ca="1"/>
        <v>42556</v>
      </c>
      <c r="F12" vm="89">
        <f ca="1"/>
        <v>42.795999999999999</v>
      </c>
      <c r="G12" s="2">
        <f t="shared" ca="1" si="0"/>
        <v>-1.1639722863741264E-2</v>
      </c>
      <c r="H12" s="10">
        <f t="shared" ca="1" si="1"/>
        <v>97.396449704142029</v>
      </c>
      <c r="J12" vm="88">
        <f ca="1"/>
        <v>42556</v>
      </c>
      <c r="K12" vm="90">
        <f ca="1"/>
        <v>23.747499999999999</v>
      </c>
      <c r="L12" s="2">
        <f t="shared" ca="1" si="2"/>
        <v>-9.3857545103764872E-3</v>
      </c>
      <c r="M12">
        <f t="shared" ca="1" si="3"/>
        <v>99.884332281808639</v>
      </c>
      <c r="O12" vm="88">
        <f ca="1"/>
        <v>42556</v>
      </c>
      <c r="P12" vm="91">
        <f ca="1"/>
        <v>728.1</v>
      </c>
      <c r="Q12" s="2">
        <f t="shared" ca="1" si="4"/>
        <v>3.3348032190498866E-3</v>
      </c>
      <c r="R12">
        <f t="shared" ca="1" si="5"/>
        <v>101.97336171762298</v>
      </c>
      <c r="T12" vm="88">
        <f ca="1"/>
        <v>42556</v>
      </c>
      <c r="U12" vm="92">
        <f ca="1"/>
        <v>114</v>
      </c>
      <c r="V12" s="2">
        <f t="shared" ca="1" si="6"/>
        <v>-1.6638935108153063E-3</v>
      </c>
      <c r="W12">
        <f t="shared" ca="1" si="7"/>
        <v>100.55570256681661</v>
      </c>
      <c r="Y12" vm="88">
        <f ca="1"/>
        <v>42556</v>
      </c>
      <c r="Z12" vm="93">
        <f ca="1"/>
        <v>704.89</v>
      </c>
      <c r="AA12" s="2">
        <f t="shared" ca="1" si="8"/>
        <v>-7.54663850756776E-3</v>
      </c>
      <c r="AB12">
        <f t="shared" ca="1" si="9"/>
        <v>99.824394941441398</v>
      </c>
      <c r="AD12" vm="88">
        <f ca="1"/>
        <v>42556</v>
      </c>
      <c r="AE12" vm="78">
        <f ca="1"/>
        <v>51.17</v>
      </c>
      <c r="AF12" s="2">
        <f t="shared" ca="1" si="10"/>
        <v>1.954652071931573E-4</v>
      </c>
      <c r="AG12">
        <f t="shared" ca="1" si="11"/>
        <v>102.19692430597165</v>
      </c>
      <c r="AI12" vm="88">
        <f ca="1"/>
        <v>42556</v>
      </c>
      <c r="AJ12" vm="94">
        <f ca="1"/>
        <v>4822.902</v>
      </c>
      <c r="AK12" s="2">
        <f t="shared" ca="1" si="12"/>
        <v>-8.1572140805463711E-3</v>
      </c>
      <c r="AL12">
        <f t="shared" ca="1" si="13"/>
        <v>99.704127210414924</v>
      </c>
    </row>
    <row r="13" spans="1:38" x14ac:dyDescent="0.3">
      <c r="A13" s="9">
        <v>42552</v>
      </c>
      <c r="B13" s="8"/>
      <c r="E13" vm="95">
        <f ca="1"/>
        <v>42557</v>
      </c>
      <c r="F13" vm="96">
        <f ca="1"/>
        <v>42.887999999999998</v>
      </c>
      <c r="G13" s="2">
        <f t="shared" ca="1" si="0"/>
        <v>2.1497336199645112E-3</v>
      </c>
      <c r="H13" s="10">
        <f t="shared" ca="1" si="1"/>
        <v>97.605826126536201</v>
      </c>
      <c r="J13" vm="95">
        <f ca="1"/>
        <v>42557</v>
      </c>
      <c r="K13" vm="97">
        <f ca="1"/>
        <v>23.8825</v>
      </c>
      <c r="L13" s="2">
        <f t="shared" ca="1" si="2"/>
        <v>5.6848089272556468E-3</v>
      </c>
      <c r="M13">
        <f t="shared" ca="1" si="3"/>
        <v>100.45215562565724</v>
      </c>
      <c r="O13" vm="95">
        <f ca="1"/>
        <v>42557</v>
      </c>
      <c r="P13" vm="98">
        <f ca="1"/>
        <v>737.61</v>
      </c>
      <c r="Q13" s="2">
        <f t="shared" ca="1" si="4"/>
        <v>1.3061392665842497E-2</v>
      </c>
      <c r="R13">
        <f t="shared" ca="1" si="5"/>
        <v>103.30527583647284</v>
      </c>
      <c r="T13" vm="95">
        <f ca="1"/>
        <v>42557</v>
      </c>
      <c r="U13" vm="99">
        <f ca="1"/>
        <v>116.7</v>
      </c>
      <c r="V13" s="2">
        <f t="shared" ca="1" si="6"/>
        <v>2.3684210526315752E-2</v>
      </c>
      <c r="W13">
        <f t="shared" ca="1" si="7"/>
        <v>102.93728499603068</v>
      </c>
      <c r="Y13" vm="95">
        <f ca="1"/>
        <v>42557</v>
      </c>
      <c r="Z13" vm="100">
        <f ca="1"/>
        <v>708.97</v>
      </c>
      <c r="AA13" s="2">
        <f t="shared" ca="1" si="8"/>
        <v>5.7881371561521178E-3</v>
      </c>
      <c r="AB13">
        <f t="shared" ca="1" si="9"/>
        <v>100.40219223089235</v>
      </c>
      <c r="AD13" vm="95">
        <f ca="1"/>
        <v>42557</v>
      </c>
      <c r="AE13" vm="101">
        <f ca="1"/>
        <v>51.38</v>
      </c>
      <c r="AF13" s="2">
        <f t="shared" ca="1" si="10"/>
        <v>4.1039671682627787E-3</v>
      </c>
      <c r="AG13">
        <f t="shared" ca="1" si="11"/>
        <v>102.61633712802079</v>
      </c>
      <c r="AI13" vm="95">
        <f ca="1"/>
        <v>42557</v>
      </c>
      <c r="AJ13" vm="102">
        <f ca="1"/>
        <v>4859.1610000000001</v>
      </c>
      <c r="AK13" s="2">
        <f t="shared" ca="1" si="12"/>
        <v>7.5180876575970945E-3</v>
      </c>
      <c r="AL13">
        <f t="shared" ca="1" si="13"/>
        <v>100.45371157860704</v>
      </c>
    </row>
    <row r="14" spans="1:38" x14ac:dyDescent="0.3">
      <c r="A14" s="9">
        <v>42553</v>
      </c>
      <c r="B14" s="8"/>
      <c r="E14" vm="103">
        <f ca="1"/>
        <v>42558</v>
      </c>
      <c r="F14" vm="104">
        <f ca="1"/>
        <v>43.188000000000002</v>
      </c>
      <c r="G14" s="2">
        <f t="shared" ca="1" si="0"/>
        <v>6.9949636261892323E-3</v>
      </c>
      <c r="H14" s="10">
        <f t="shared" ca="1" si="1"/>
        <v>98.288575329995467</v>
      </c>
      <c r="J14" vm="103">
        <f ca="1"/>
        <v>42558</v>
      </c>
      <c r="K14" vm="105">
        <f ca="1"/>
        <v>23.984999999999999</v>
      </c>
      <c r="L14" s="2">
        <f t="shared" ca="1" si="2"/>
        <v>4.2918454935620964E-3</v>
      </c>
      <c r="M14">
        <f t="shared" ca="1" si="3"/>
        <v>100.88328075709782</v>
      </c>
      <c r="O14" vm="103">
        <f ca="1"/>
        <v>42558</v>
      </c>
      <c r="P14" vm="106">
        <f ca="1"/>
        <v>736.57</v>
      </c>
      <c r="Q14" s="2">
        <f t="shared" ca="1" si="4"/>
        <v>-1.4099591925271771E-3</v>
      </c>
      <c r="R14">
        <f t="shared" ca="1" si="5"/>
        <v>103.15961961317065</v>
      </c>
      <c r="T14" vm="103">
        <f ca="1"/>
        <v>42558</v>
      </c>
      <c r="U14" vm="107">
        <f ca="1"/>
        <v>115.85</v>
      </c>
      <c r="V14" s="2">
        <f t="shared" ca="1" si="6"/>
        <v>-7.2836332476435839E-3</v>
      </c>
      <c r="W14">
        <f t="shared" ca="1" si="7"/>
        <v>102.18752756461143</v>
      </c>
      <c r="Y14" vm="103">
        <f ca="1"/>
        <v>42558</v>
      </c>
      <c r="Z14" vm="108">
        <f ca="1"/>
        <v>707.26</v>
      </c>
      <c r="AA14" s="2">
        <f t="shared" ca="1" si="8"/>
        <v>-2.4119497298898951E-3</v>
      </c>
      <c r="AB14">
        <f t="shared" ca="1" si="9"/>
        <v>100.1600271904607</v>
      </c>
      <c r="AD14" vm="103">
        <f ca="1"/>
        <v>42558</v>
      </c>
      <c r="AE14" vm="101">
        <f ca="1"/>
        <v>51.38</v>
      </c>
      <c r="AF14" s="2">
        <f t="shared" ca="1" si="10"/>
        <v>0</v>
      </c>
      <c r="AG14">
        <f t="shared" ca="1" si="11"/>
        <v>102.61633712802079</v>
      </c>
      <c r="AI14" vm="103">
        <f ca="1"/>
        <v>42558</v>
      </c>
      <c r="AJ14" vm="109">
        <f ca="1"/>
        <v>4876.8069999999998</v>
      </c>
      <c r="AK14" s="2">
        <f t="shared" ca="1" si="12"/>
        <v>3.6314911154415874E-3</v>
      </c>
      <c r="AL14">
        <f t="shared" ca="1" si="13"/>
        <v>100.81850833971788</v>
      </c>
    </row>
    <row r="15" spans="1:38" x14ac:dyDescent="0.3">
      <c r="A15" s="9">
        <v>42554</v>
      </c>
      <c r="B15" s="8"/>
      <c r="E15" vm="110">
        <f ca="1"/>
        <v>42559</v>
      </c>
      <c r="F15" vm="111">
        <f ca="1"/>
        <v>43.356000000000002</v>
      </c>
      <c r="G15" s="2">
        <f t="shared" ca="1" si="0"/>
        <v>3.8899694359544323E-3</v>
      </c>
      <c r="H15" s="10">
        <f t="shared" ca="1" si="1"/>
        <v>98.670914883932653</v>
      </c>
      <c r="J15" vm="110">
        <f ca="1"/>
        <v>42559</v>
      </c>
      <c r="K15" vm="112">
        <f ca="1"/>
        <v>24.17</v>
      </c>
      <c r="L15" s="2">
        <f t="shared" ca="1" si="2"/>
        <v>7.7131540546175881E-3</v>
      </c>
      <c r="M15">
        <f t="shared" ca="1" si="3"/>
        <v>101.66140904311256</v>
      </c>
      <c r="O15" vm="110">
        <f ca="1"/>
        <v>42559</v>
      </c>
      <c r="P15" vm="113">
        <f ca="1"/>
        <v>745.81</v>
      </c>
      <c r="Q15" s="2">
        <f t="shared" ca="1" si="4"/>
        <v>1.2544632553592949E-2</v>
      </c>
      <c r="R15">
        <f t="shared" ca="1" si="5"/>
        <v>104.4537191355863</v>
      </c>
      <c r="T15" vm="110">
        <f ca="1"/>
        <v>42559</v>
      </c>
      <c r="U15" vm="114">
        <f ca="1"/>
        <v>117.24</v>
      </c>
      <c r="V15" s="2">
        <f t="shared" ca="1" si="6"/>
        <v>1.1998273629693523E-2</v>
      </c>
      <c r="W15">
        <f t="shared" ca="1" si="7"/>
        <v>103.41360148187348</v>
      </c>
      <c r="Y15" vm="110">
        <f ca="1"/>
        <v>42559</v>
      </c>
      <c r="Z15" vm="115">
        <f ca="1"/>
        <v>717.78</v>
      </c>
      <c r="AA15" s="2">
        <f t="shared" ca="1" si="8"/>
        <v>1.4874303650708409E-2</v>
      </c>
      <c r="AB15">
        <f t="shared" ca="1" si="9"/>
        <v>101.64983784855482</v>
      </c>
      <c r="AD15" vm="110">
        <f ca="1"/>
        <v>42559</v>
      </c>
      <c r="AE15" vm="116">
        <f ca="1"/>
        <v>52.3</v>
      </c>
      <c r="AF15" s="2">
        <f t="shared" ca="1" si="10"/>
        <v>1.790579992214858E-2</v>
      </c>
      <c r="AG15">
        <f t="shared" ca="1" si="11"/>
        <v>104.45376472937888</v>
      </c>
      <c r="AI15" vm="110">
        <f ca="1"/>
        <v>42559</v>
      </c>
      <c r="AJ15" vm="117">
        <f ca="1"/>
        <v>4956.7569999999996</v>
      </c>
      <c r="AK15" s="2">
        <f t="shared" ca="1" si="12"/>
        <v>1.6393923319089732E-2</v>
      </c>
      <c r="AL15">
        <f t="shared" ca="1" si="13"/>
        <v>102.47131923458423</v>
      </c>
    </row>
    <row r="16" spans="1:38" x14ac:dyDescent="0.3">
      <c r="A16" s="9">
        <v>42555</v>
      </c>
      <c r="B16" s="8"/>
      <c r="E16" vm="118">
        <f ca="1"/>
        <v>42562</v>
      </c>
      <c r="F16" vm="119">
        <f ca="1"/>
        <v>44.956000000000003</v>
      </c>
      <c r="G16" s="2">
        <f t="shared" ca="1" si="0"/>
        <v>3.6903773410831286E-2</v>
      </c>
      <c r="H16" s="10">
        <f t="shared" ca="1" si="1"/>
        <v>102.31224396904872</v>
      </c>
      <c r="J16" vm="118">
        <f ca="1"/>
        <v>42562</v>
      </c>
      <c r="K16" vm="120">
        <f ca="1"/>
        <v>24.245000000000001</v>
      </c>
      <c r="L16" s="2">
        <f t="shared" ca="1" si="2"/>
        <v>3.1030202730657486E-3</v>
      </c>
      <c r="M16">
        <f t="shared" ca="1" si="3"/>
        <v>101.97686645636176</v>
      </c>
      <c r="O16" vm="118">
        <f ca="1"/>
        <v>42562</v>
      </c>
      <c r="P16" vm="121">
        <f ca="1"/>
        <v>753.78</v>
      </c>
      <c r="Q16" s="2">
        <f t="shared" ca="1" si="4"/>
        <v>1.0686367841675537E-2</v>
      </c>
      <c r="R16">
        <f t="shared" ca="1" si="5"/>
        <v>105.56995000070023</v>
      </c>
      <c r="T16" vm="118">
        <f ca="1"/>
        <v>42562</v>
      </c>
      <c r="U16" vm="122">
        <f ca="1"/>
        <v>117.87</v>
      </c>
      <c r="V16" s="2">
        <f t="shared" ca="1" si="6"/>
        <v>5.3735926305016335E-3</v>
      </c>
      <c r="W16">
        <f t="shared" ca="1" si="7"/>
        <v>103.96930404869012</v>
      </c>
      <c r="Y16" vm="118">
        <f ca="1"/>
        <v>42562</v>
      </c>
      <c r="Z16" vm="123">
        <f ca="1"/>
        <v>727.2</v>
      </c>
      <c r="AA16" s="2">
        <f t="shared" ca="1" si="8"/>
        <v>1.3123798378333218E-2</v>
      </c>
      <c r="AB16">
        <f t="shared" ca="1" si="9"/>
        <v>102.98386982566953</v>
      </c>
      <c r="AD16" vm="118">
        <f ca="1"/>
        <v>42562</v>
      </c>
      <c r="AE16" vm="124">
        <f ca="1"/>
        <v>52.59</v>
      </c>
      <c r="AF16" s="2">
        <f t="shared" ca="1" si="10"/>
        <v>5.5449330783940987E-3</v>
      </c>
      <c r="AG16">
        <f t="shared" ca="1" si="11"/>
        <v>105.0329538645896</v>
      </c>
      <c r="AI16" vm="118">
        <f ca="1"/>
        <v>42562</v>
      </c>
      <c r="AJ16" vm="125">
        <f ca="1"/>
        <v>4988.6390000000001</v>
      </c>
      <c r="AK16" s="2">
        <f t="shared" ca="1" si="12"/>
        <v>6.4320280376868322E-3</v>
      </c>
      <c r="AL16">
        <f t="shared" ca="1" si="13"/>
        <v>103.13041763295983</v>
      </c>
    </row>
    <row r="17" spans="1:38" x14ac:dyDescent="0.3">
      <c r="A17" s="9">
        <v>42556</v>
      </c>
      <c r="B17" s="8"/>
      <c r="E17" vm="126">
        <f ca="1"/>
        <v>42563</v>
      </c>
      <c r="F17" vm="127">
        <f ca="1"/>
        <v>44.93</v>
      </c>
      <c r="G17" s="2">
        <f t="shared" ca="1" si="0"/>
        <v>-5.7834326897421295E-4</v>
      </c>
      <c r="H17" s="10">
        <f t="shared" ca="1" si="1"/>
        <v>102.25307237141557</v>
      </c>
      <c r="J17" vm="126">
        <f ca="1"/>
        <v>42563</v>
      </c>
      <c r="K17" vm="128">
        <f ca="1"/>
        <v>24.355</v>
      </c>
      <c r="L17" s="2">
        <f t="shared" ca="1" si="2"/>
        <v>4.5370179418435796E-3</v>
      </c>
      <c r="M17">
        <f t="shared" ca="1" si="3"/>
        <v>102.43953732912726</v>
      </c>
      <c r="O17" vm="126">
        <f ca="1"/>
        <v>42563</v>
      </c>
      <c r="P17" vm="129">
        <f ca="1"/>
        <v>748.21</v>
      </c>
      <c r="Q17" s="2">
        <f t="shared" ca="1" si="4"/>
        <v>-7.3894239698585329E-3</v>
      </c>
      <c r="R17">
        <f t="shared" ca="1" si="5"/>
        <v>104.78984888166829</v>
      </c>
      <c r="T17" vm="126">
        <f ca="1"/>
        <v>42563</v>
      </c>
      <c r="U17" vm="130">
        <f ca="1"/>
        <v>117.93</v>
      </c>
      <c r="V17" s="2">
        <f t="shared" ca="1" si="6"/>
        <v>5.0903537795887743E-4</v>
      </c>
      <c r="W17">
        <f t="shared" ca="1" si="7"/>
        <v>104.02222810267267</v>
      </c>
      <c r="Y17" vm="126">
        <f ca="1"/>
        <v>42563</v>
      </c>
      <c r="Z17" vm="131">
        <f ca="1"/>
        <v>732.51</v>
      </c>
      <c r="AA17" s="2">
        <f t="shared" ca="1" si="8"/>
        <v>7.3019801980196419E-3</v>
      </c>
      <c r="AB17">
        <f t="shared" ca="1" si="9"/>
        <v>103.73585600385201</v>
      </c>
      <c r="AD17" vm="126">
        <f ca="1"/>
        <v>42563</v>
      </c>
      <c r="AE17" vm="132">
        <f ca="1"/>
        <v>53.21</v>
      </c>
      <c r="AF17" s="2">
        <f t="shared" ca="1" si="10"/>
        <v>1.1789313557710512E-2</v>
      </c>
      <c r="AG17">
        <f t="shared" ca="1" si="11"/>
        <v>106.27122029159179</v>
      </c>
      <c r="AI17" vm="126">
        <f ca="1"/>
        <v>42563</v>
      </c>
      <c r="AJ17" vm="133">
        <f ca="1"/>
        <v>5022.82</v>
      </c>
      <c r="AK17" s="2">
        <f t="shared" ca="1" si="12"/>
        <v>6.8517685885869373E-3</v>
      </c>
      <c r="AL17">
        <f t="shared" ca="1" si="13"/>
        <v>103.8370433890252</v>
      </c>
    </row>
    <row r="18" spans="1:38" x14ac:dyDescent="0.3">
      <c r="A18" s="9">
        <v>42557</v>
      </c>
      <c r="B18" s="8"/>
      <c r="E18" vm="134">
        <f ca="1"/>
        <v>42564</v>
      </c>
      <c r="F18" vm="135">
        <f ca="1"/>
        <v>44.506</v>
      </c>
      <c r="G18" s="2">
        <f t="shared" ca="1" si="0"/>
        <v>-9.4369018473180466E-3</v>
      </c>
      <c r="H18" s="10">
        <f t="shared" ca="1" si="1"/>
        <v>101.28812016385982</v>
      </c>
      <c r="J18" vm="134">
        <f ca="1"/>
        <v>42564</v>
      </c>
      <c r="K18" vm="136">
        <f ca="1"/>
        <v>24.217500000000001</v>
      </c>
      <c r="L18" s="2">
        <f t="shared" ca="1" si="2"/>
        <v>-5.645657975774987E-3</v>
      </c>
      <c r="M18">
        <f t="shared" ca="1" si="3"/>
        <v>101.86119873817037</v>
      </c>
      <c r="O18" vm="134">
        <f ca="1"/>
        <v>42564</v>
      </c>
      <c r="P18" vm="137">
        <f ca="1"/>
        <v>742.63</v>
      </c>
      <c r="Q18" s="2">
        <f t="shared" ca="1" si="4"/>
        <v>-7.4577992809505833E-3</v>
      </c>
      <c r="R18">
        <f t="shared" ca="1" si="5"/>
        <v>104.00834722202767</v>
      </c>
      <c r="T18" vm="134">
        <f ca="1"/>
        <v>42564</v>
      </c>
      <c r="U18" vm="138">
        <f ca="1"/>
        <v>116.78</v>
      </c>
      <c r="V18" s="2">
        <f t="shared" ca="1" si="6"/>
        <v>-9.7515475281947372E-3</v>
      </c>
      <c r="W18">
        <f t="shared" ca="1" si="7"/>
        <v>103.00785040134075</v>
      </c>
      <c r="Y18" vm="134">
        <f ca="1"/>
        <v>42564</v>
      </c>
      <c r="Z18" vm="139">
        <f ca="1"/>
        <v>729.48</v>
      </c>
      <c r="AA18" s="2">
        <f t="shared" ca="1" si="8"/>
        <v>-4.1364623008559587E-3</v>
      </c>
      <c r="AB18">
        <f t="shared" ca="1" si="9"/>
        <v>103.30675654624505</v>
      </c>
      <c r="AD18" vm="134">
        <f ca="1"/>
        <v>42564</v>
      </c>
      <c r="AE18" vm="140">
        <f ca="1"/>
        <v>53.51</v>
      </c>
      <c r="AF18" s="2">
        <f t="shared" ca="1" si="10"/>
        <v>5.6380379627889443E-3</v>
      </c>
      <c r="AG18">
        <f t="shared" ca="1" si="11"/>
        <v>106.87038146594769</v>
      </c>
      <c r="AI18" vm="134">
        <f ca="1"/>
        <v>42564</v>
      </c>
      <c r="AJ18" vm="141">
        <f ca="1"/>
        <v>5005.7269999999999</v>
      </c>
      <c r="AK18" s="2">
        <f t="shared" ca="1" si="12"/>
        <v>-3.4030683958413688E-3</v>
      </c>
      <c r="AL18">
        <f t="shared" ca="1" si="13"/>
        <v>103.48367882835039</v>
      </c>
    </row>
    <row r="19" spans="1:38" x14ac:dyDescent="0.3">
      <c r="A19" s="9">
        <v>42558</v>
      </c>
      <c r="B19" s="8"/>
      <c r="E19" vm="142">
        <f ca="1"/>
        <v>42565</v>
      </c>
      <c r="F19" vm="143">
        <f ca="1"/>
        <v>44.305999999999997</v>
      </c>
      <c r="G19" s="2">
        <f t="shared" ca="1" si="0"/>
        <v>-4.4937761200737336E-3</v>
      </c>
      <c r="H19" s="10">
        <f t="shared" ca="1" si="1"/>
        <v>100.8329540282203</v>
      </c>
      <c r="J19" vm="142">
        <f ca="1"/>
        <v>42565</v>
      </c>
      <c r="K19" vm="144">
        <f ca="1"/>
        <v>24.697500000000002</v>
      </c>
      <c r="L19" s="2">
        <f t="shared" ca="1" si="2"/>
        <v>1.9820377825952251E-2</v>
      </c>
      <c r="M19">
        <f t="shared" ca="1" si="3"/>
        <v>103.88012618296533</v>
      </c>
      <c r="O19" vm="142">
        <f ca="1"/>
        <v>42565</v>
      </c>
      <c r="P19" vm="145">
        <f ca="1"/>
        <v>741.2</v>
      </c>
      <c r="Q19" s="2">
        <f t="shared" ca="1" si="4"/>
        <v>-1.9255887858017351E-3</v>
      </c>
      <c r="R19">
        <f t="shared" ca="1" si="5"/>
        <v>103.80806991498716</v>
      </c>
      <c r="T19" vm="142">
        <f ca="1"/>
        <v>42565</v>
      </c>
      <c r="U19" vm="146">
        <f ca="1"/>
        <v>117.29</v>
      </c>
      <c r="V19" s="2">
        <f t="shared" ca="1" si="6"/>
        <v>4.3671861620140362E-3</v>
      </c>
      <c r="W19">
        <f t="shared" ca="1" si="7"/>
        <v>103.45770486019229</v>
      </c>
      <c r="Y19" vm="142">
        <f ca="1"/>
        <v>42565</v>
      </c>
      <c r="Z19" vm="147">
        <f ca="1"/>
        <v>735.8</v>
      </c>
      <c r="AA19" s="2">
        <f t="shared" ca="1" si="8"/>
        <v>8.6637056533420687E-3</v>
      </c>
      <c r="AB19">
        <f t="shared" ca="1" si="9"/>
        <v>104.2017758769632</v>
      </c>
      <c r="AD19" vm="142">
        <f ca="1"/>
        <v>42565</v>
      </c>
      <c r="AE19" vm="148">
        <f ca="1"/>
        <v>53.74</v>
      </c>
      <c r="AF19" s="2">
        <f t="shared" ca="1" si="10"/>
        <v>4.2982620071014832E-3</v>
      </c>
      <c r="AG19">
        <f t="shared" ca="1" si="11"/>
        <v>107.32973836628722</v>
      </c>
      <c r="AI19" vm="142">
        <f ca="1"/>
        <v>42565</v>
      </c>
      <c r="AJ19" vm="149">
        <f ca="1"/>
        <v>5034.058</v>
      </c>
      <c r="AK19" s="2">
        <f t="shared" ca="1" si="12"/>
        <v>5.6597173597361383E-3</v>
      </c>
      <c r="AL19">
        <f t="shared" ca="1" si="13"/>
        <v>104.06936720186457</v>
      </c>
    </row>
    <row r="20" spans="1:38" x14ac:dyDescent="0.3">
      <c r="A20" s="9">
        <v>42559</v>
      </c>
      <c r="B20" s="8"/>
      <c r="E20" vm="150">
        <f ca="1"/>
        <v>42566</v>
      </c>
      <c r="F20" vm="151">
        <f ca="1"/>
        <v>44.08</v>
      </c>
      <c r="G20" s="2">
        <f t="shared" ca="1" si="0"/>
        <v>-5.1008892700762365E-3</v>
      </c>
      <c r="H20" s="10">
        <f t="shared" ca="1" si="1"/>
        <v>100.31861629494766</v>
      </c>
      <c r="J20" vm="150">
        <f ca="1"/>
        <v>42566</v>
      </c>
      <c r="K20" vm="152">
        <f ca="1"/>
        <v>24.695</v>
      </c>
      <c r="L20" s="2">
        <f t="shared" ca="1" si="2"/>
        <v>-1.0122482032604019E-4</v>
      </c>
      <c r="M20">
        <f t="shared" ca="1" si="3"/>
        <v>103.86961093585701</v>
      </c>
      <c r="O20" vm="150">
        <f ca="1"/>
        <v>42566</v>
      </c>
      <c r="P20" vm="153">
        <f ca="1"/>
        <v>735.44</v>
      </c>
      <c r="Q20" s="2">
        <f t="shared" ca="1" si="4"/>
        <v>-7.7711818672423494E-3</v>
      </c>
      <c r="R20">
        <f t="shared" ca="1" si="5"/>
        <v>103.00135852439038</v>
      </c>
      <c r="T20" vm="150">
        <f ca="1"/>
        <v>42566</v>
      </c>
      <c r="U20" vm="154">
        <f ca="1"/>
        <v>116.86</v>
      </c>
      <c r="V20" s="2">
        <f t="shared" ca="1" si="6"/>
        <v>-3.6661266945179349E-3</v>
      </c>
      <c r="W20">
        <f t="shared" ca="1" si="7"/>
        <v>103.07841580665078</v>
      </c>
      <c r="Y20" vm="150">
        <f ca="1"/>
        <v>42566</v>
      </c>
      <c r="Z20" vm="155">
        <f ca="1"/>
        <v>735.63</v>
      </c>
      <c r="AA20" s="2">
        <f t="shared" ca="1" si="8"/>
        <v>-2.3104104376181489E-4</v>
      </c>
      <c r="AB20">
        <f t="shared" ca="1" si="9"/>
        <v>104.17770098990275</v>
      </c>
      <c r="AD20" vm="150">
        <f ca="1"/>
        <v>42566</v>
      </c>
      <c r="AE20" vm="156">
        <f ca="1"/>
        <v>53.7</v>
      </c>
      <c r="AF20" s="2">
        <f t="shared" ca="1" si="10"/>
        <v>-7.443245254931119E-4</v>
      </c>
      <c r="AG20">
        <f t="shared" ca="1" si="11"/>
        <v>107.24985020970642</v>
      </c>
      <c r="AI20" vm="150">
        <f ca="1"/>
        <v>42566</v>
      </c>
      <c r="AJ20" vm="157">
        <f ca="1"/>
        <v>5029.5879999999997</v>
      </c>
      <c r="AK20" s="2">
        <f t="shared" ca="1" si="12"/>
        <v>-8.879516286860456E-4</v>
      </c>
      <c r="AL20">
        <f t="shared" ca="1" si="13"/>
        <v>103.97695863776134</v>
      </c>
    </row>
    <row r="21" spans="1:38" x14ac:dyDescent="0.3">
      <c r="A21" s="9">
        <v>42560</v>
      </c>
      <c r="B21" s="8"/>
      <c r="E21" vm="158">
        <f ca="1"/>
        <v>42569</v>
      </c>
      <c r="F21" vm="159">
        <f ca="1"/>
        <v>45.25</v>
      </c>
      <c r="G21" s="2">
        <f t="shared" ca="1" si="0"/>
        <v>2.6542649727767653E-2</v>
      </c>
      <c r="H21" s="10">
        <f t="shared" ca="1" si="1"/>
        <v>102.98133818843878</v>
      </c>
      <c r="J21" vm="158">
        <f ca="1"/>
        <v>42569</v>
      </c>
      <c r="K21" vm="160">
        <f ca="1"/>
        <v>24.9575</v>
      </c>
      <c r="L21" s="2">
        <f t="shared" ca="1" si="2"/>
        <v>1.0629682121886974E-2</v>
      </c>
      <c r="M21">
        <f t="shared" ca="1" si="3"/>
        <v>104.97371188222925</v>
      </c>
      <c r="O21" vm="158">
        <f ca="1"/>
        <v>42569</v>
      </c>
      <c r="P21" vm="161">
        <f ca="1"/>
        <v>736.07</v>
      </c>
      <c r="Q21" s="2">
        <f t="shared" ca="1" si="4"/>
        <v>8.5663004459912706E-4</v>
      </c>
      <c r="R21">
        <f t="shared" ca="1" si="5"/>
        <v>103.0895925827369</v>
      </c>
      <c r="T21" vm="158">
        <f ca="1"/>
        <v>42569</v>
      </c>
      <c r="U21" vm="162">
        <f ca="1"/>
        <v>119.37</v>
      </c>
      <c r="V21" s="2">
        <f t="shared" ca="1" si="6"/>
        <v>2.147869245250722E-2</v>
      </c>
      <c r="W21">
        <f t="shared" ca="1" si="7"/>
        <v>105.29240539825349</v>
      </c>
      <c r="Y21" vm="158">
        <f ca="1"/>
        <v>42569</v>
      </c>
      <c r="Z21" vm="163">
        <f ca="1"/>
        <v>753.2</v>
      </c>
      <c r="AA21" s="2">
        <f t="shared" ca="1" si="8"/>
        <v>2.3884289656485036E-2</v>
      </c>
      <c r="AB21">
        <f t="shared" ca="1" si="9"/>
        <v>106.66591137609227</v>
      </c>
      <c r="AD21" vm="158">
        <f ca="1"/>
        <v>42569</v>
      </c>
      <c r="AE21" vm="164">
        <f ca="1"/>
        <v>53.96</v>
      </c>
      <c r="AF21" s="2">
        <f t="shared" ca="1" si="10"/>
        <v>4.8417132216014291E-3</v>
      </c>
      <c r="AG21">
        <f t="shared" ca="1" si="11"/>
        <v>107.76912322748153</v>
      </c>
      <c r="AI21" vm="158">
        <f ca="1"/>
        <v>42569</v>
      </c>
      <c r="AJ21" vm="165">
        <f ca="1"/>
        <v>5055.7830000000004</v>
      </c>
      <c r="AK21" s="2">
        <f t="shared" ca="1" si="12"/>
        <v>5.20818007359658E-3</v>
      </c>
      <c r="AL21">
        <f t="shared" ca="1" si="13"/>
        <v>104.51848936185171</v>
      </c>
    </row>
    <row r="22" spans="1:38" x14ac:dyDescent="0.3">
      <c r="A22" s="9">
        <v>42561</v>
      </c>
      <c r="B22" s="8"/>
      <c r="E22" vm="166">
        <f ca="1"/>
        <v>42570</v>
      </c>
      <c r="F22" vm="167">
        <f ca="1"/>
        <v>45.052</v>
      </c>
      <c r="G22" s="2">
        <f t="shared" ca="1" si="0"/>
        <v>-4.3756906077347946E-3</v>
      </c>
      <c r="H22" s="10">
        <f t="shared" ca="1" si="1"/>
        <v>102.53072371415567</v>
      </c>
      <c r="J22" vm="166">
        <f ca="1"/>
        <v>42570</v>
      </c>
      <c r="K22" vm="168">
        <f ca="1"/>
        <v>24.967500000000001</v>
      </c>
      <c r="L22" s="2">
        <f t="shared" ca="1" si="2"/>
        <v>4.00681157968652E-4</v>
      </c>
      <c r="M22">
        <f t="shared" ca="1" si="3"/>
        <v>105.01577287066249</v>
      </c>
      <c r="O22" vm="166">
        <f ca="1"/>
        <v>42570</v>
      </c>
      <c r="P22" vm="169">
        <f ca="1"/>
        <v>739.95</v>
      </c>
      <c r="Q22" s="2">
        <f t="shared" ca="1" si="4"/>
        <v>5.2712377898840312E-3</v>
      </c>
      <c r="R22">
        <f t="shared" ca="1" si="5"/>
        <v>103.63300233890277</v>
      </c>
      <c r="T22" vm="166">
        <f ca="1"/>
        <v>42570</v>
      </c>
      <c r="U22" vm="170">
        <f ca="1"/>
        <v>120.61</v>
      </c>
      <c r="V22" s="2">
        <f t="shared" ca="1" si="6"/>
        <v>1.0387869648990522E-2</v>
      </c>
      <c r="W22">
        <f t="shared" ca="1" si="7"/>
        <v>106.38616918055922</v>
      </c>
      <c r="Y22" vm="166">
        <f ca="1"/>
        <v>42570</v>
      </c>
      <c r="Z22" vm="171">
        <f ca="1"/>
        <v>753.41</v>
      </c>
      <c r="AA22" s="2">
        <f t="shared" ca="1" si="8"/>
        <v>2.7881040892174802E-4</v>
      </c>
      <c r="AB22">
        <f t="shared" ca="1" si="9"/>
        <v>106.69565094246104</v>
      </c>
      <c r="AD22" vm="166">
        <f ca="1"/>
        <v>42570</v>
      </c>
      <c r="AE22" vm="172">
        <f ca="1"/>
        <v>53.09</v>
      </c>
      <c r="AF22" s="2">
        <f t="shared" ca="1" si="10"/>
        <v>-1.6123054114158597E-2</v>
      </c>
      <c r="AG22">
        <f t="shared" ca="1" si="11"/>
        <v>106.03155582184942</v>
      </c>
      <c r="AI22" vm="166">
        <f ca="1"/>
        <v>42570</v>
      </c>
      <c r="AJ22" vm="173">
        <f ca="1"/>
        <v>5036.3729999999996</v>
      </c>
      <c r="AK22" s="2">
        <f t="shared" ca="1" si="12"/>
        <v>-3.83916793897221E-3</v>
      </c>
      <c r="AL22">
        <f t="shared" ca="1" si="13"/>
        <v>104.11722532846387</v>
      </c>
    </row>
    <row r="23" spans="1:38" x14ac:dyDescent="0.3">
      <c r="A23" s="9">
        <v>42562</v>
      </c>
      <c r="B23" s="8"/>
      <c r="E23" vm="174">
        <f ca="1"/>
        <v>42571</v>
      </c>
      <c r="F23" vm="175">
        <f ca="1"/>
        <v>45.671999999999997</v>
      </c>
      <c r="G23" s="2">
        <f t="shared" ca="1" si="0"/>
        <v>1.3761875166474313E-2</v>
      </c>
      <c r="H23" s="10">
        <f t="shared" ca="1" si="1"/>
        <v>103.94173873463815</v>
      </c>
      <c r="J23" vm="174">
        <f ca="1"/>
        <v>42571</v>
      </c>
      <c r="K23" vm="176">
        <f ca="1"/>
        <v>24.99</v>
      </c>
      <c r="L23" s="2">
        <f t="shared" ca="1" si="2"/>
        <v>9.0117152297986003E-4</v>
      </c>
      <c r="M23">
        <f t="shared" ca="1" si="3"/>
        <v>105.11041009463725</v>
      </c>
      <c r="O23" vm="174">
        <f ca="1"/>
        <v>42571</v>
      </c>
      <c r="P23" vm="177">
        <f ca="1"/>
        <v>745.72</v>
      </c>
      <c r="Q23" s="2">
        <f t="shared" ca="1" si="4"/>
        <v>7.7978241773093426E-3</v>
      </c>
      <c r="R23">
        <f t="shared" ca="1" si="5"/>
        <v>104.44111427010822</v>
      </c>
      <c r="T23" vm="174">
        <f ca="1"/>
        <v>42571</v>
      </c>
      <c r="U23" vm="178">
        <f ca="1"/>
        <v>121.92</v>
      </c>
      <c r="V23" s="2">
        <f t="shared" ca="1" si="6"/>
        <v>1.0861454274106563E-2</v>
      </c>
      <c r="W23">
        <f t="shared" ca="1" si="7"/>
        <v>107.54167769251123</v>
      </c>
      <c r="Y23" vm="174">
        <f ca="1"/>
        <v>42571</v>
      </c>
      <c r="Z23" vm="179">
        <f ca="1"/>
        <v>757.08</v>
      </c>
      <c r="AA23" s="2">
        <f t="shared" ca="1" si="8"/>
        <v>4.871185675794143E-3</v>
      </c>
      <c r="AB23">
        <f t="shared" ca="1" si="9"/>
        <v>107.21538526900149</v>
      </c>
      <c r="AD23" vm="174">
        <f ca="1"/>
        <v>42571</v>
      </c>
      <c r="AE23" vm="180">
        <f ca="1"/>
        <v>55.91</v>
      </c>
      <c r="AF23" s="2">
        <f t="shared" ca="1" si="10"/>
        <v>5.3117347899792611E-2</v>
      </c>
      <c r="AG23">
        <f t="shared" ca="1" si="11"/>
        <v>111.66367086079488</v>
      </c>
      <c r="AI23" vm="174">
        <f ca="1"/>
        <v>42571</v>
      </c>
      <c r="AJ23" vm="181">
        <f ca="1"/>
        <v>5089.933</v>
      </c>
      <c r="AK23" s="2">
        <f t="shared" ca="1" si="12"/>
        <v>1.0634637267732172E-2</v>
      </c>
      <c r="AL23">
        <f t="shared" ca="1" si="13"/>
        <v>105.22447425315482</v>
      </c>
    </row>
    <row r="24" spans="1:38" x14ac:dyDescent="0.3">
      <c r="A24" s="9">
        <v>42563</v>
      </c>
      <c r="B24" s="8"/>
      <c r="E24" vm="182">
        <f ca="1"/>
        <v>42572</v>
      </c>
      <c r="F24" vm="183">
        <f ca="1"/>
        <v>44.1</v>
      </c>
      <c r="G24" s="2">
        <f t="shared" ca="1" si="0"/>
        <v>-3.441933788754592E-2</v>
      </c>
      <c r="H24" s="10">
        <f t="shared" ca="1" si="1"/>
        <v>100.36413290851162</v>
      </c>
      <c r="J24" vm="182">
        <f ca="1"/>
        <v>42572</v>
      </c>
      <c r="K24" vm="184">
        <f ca="1"/>
        <v>24.857500000000002</v>
      </c>
      <c r="L24" s="2">
        <f t="shared" ca="1" si="2"/>
        <v>-5.3021208483392535E-3</v>
      </c>
      <c r="M24">
        <f t="shared" ca="1" si="3"/>
        <v>104.55310199789697</v>
      </c>
      <c r="O24" vm="182">
        <f ca="1"/>
        <v>42572</v>
      </c>
      <c r="P24" vm="185">
        <f ca="1"/>
        <v>744.43</v>
      </c>
      <c r="Q24" s="2">
        <f t="shared" ca="1" si="4"/>
        <v>-1.7298718017487724E-3</v>
      </c>
      <c r="R24">
        <f t="shared" ca="1" si="5"/>
        <v>104.26044453158913</v>
      </c>
      <c r="T24" vm="182">
        <f ca="1"/>
        <v>42572</v>
      </c>
      <c r="U24" vm="170">
        <f ca="1"/>
        <v>120.61</v>
      </c>
      <c r="V24" s="2">
        <f t="shared" ca="1" si="6"/>
        <v>-1.0744750656167978E-2</v>
      </c>
      <c r="W24">
        <f t="shared" ca="1" si="7"/>
        <v>106.38616918055921</v>
      </c>
      <c r="Y24" vm="182">
        <f ca="1"/>
        <v>42572</v>
      </c>
      <c r="Z24" vm="186">
        <f ca="1"/>
        <v>754.41</v>
      </c>
      <c r="AA24" s="2">
        <f t="shared" ca="1" si="8"/>
        <v>-3.5267078776352045E-3</v>
      </c>
      <c r="AB24">
        <f t="shared" ca="1" si="9"/>
        <v>106.83726792516961</v>
      </c>
      <c r="AD24" vm="182">
        <f ca="1"/>
        <v>42572</v>
      </c>
      <c r="AE24" vm="187">
        <f ca="1"/>
        <v>55.8</v>
      </c>
      <c r="AF24" s="2">
        <f t="shared" ca="1" si="10"/>
        <v>-1.9674476837774346E-3</v>
      </c>
      <c r="AG24">
        <f t="shared" ca="1" si="11"/>
        <v>111.44397843019772</v>
      </c>
      <c r="AI24" vm="182">
        <f ca="1"/>
        <v>42572</v>
      </c>
      <c r="AJ24" vm="188">
        <f ca="1"/>
        <v>5073.9040000000005</v>
      </c>
      <c r="AK24" s="2">
        <f t="shared" ca="1" si="12"/>
        <v>-3.1491573661184269E-3</v>
      </c>
      <c r="AL24">
        <f t="shared" ca="1" si="13"/>
        <v>104.89310582496456</v>
      </c>
    </row>
    <row r="25" spans="1:38" x14ac:dyDescent="0.3">
      <c r="A25" s="9">
        <v>42564</v>
      </c>
      <c r="B25" s="8"/>
      <c r="E25" vm="189">
        <f ca="1"/>
        <v>42573</v>
      </c>
      <c r="F25" vm="190">
        <f ca="1"/>
        <v>44.454000000000001</v>
      </c>
      <c r="G25" s="2">
        <f t="shared" ca="1" si="0"/>
        <v>8.0272108843537637E-3</v>
      </c>
      <c r="H25" s="10">
        <f t="shared" ca="1" si="1"/>
        <v>101.16977696859355</v>
      </c>
      <c r="J25" vm="189">
        <f ca="1"/>
        <v>42573</v>
      </c>
      <c r="K25" vm="191">
        <f ca="1"/>
        <v>24.664999999999999</v>
      </c>
      <c r="L25" s="2">
        <f t="shared" ca="1" si="2"/>
        <v>-7.7441416071609703E-3</v>
      </c>
      <c r="M25">
        <f t="shared" ca="1" si="3"/>
        <v>103.74342797055732</v>
      </c>
      <c r="O25" vm="189">
        <f ca="1"/>
        <v>42573</v>
      </c>
      <c r="P25" vm="192">
        <f ca="1"/>
        <v>744.86</v>
      </c>
      <c r="Q25" s="2">
        <f t="shared" ca="1" si="4"/>
        <v>5.7762314791198754E-4</v>
      </c>
      <c r="R25">
        <f t="shared" ca="1" si="5"/>
        <v>104.32066777776217</v>
      </c>
      <c r="T25" vm="189">
        <f ca="1"/>
        <v>42573</v>
      </c>
      <c r="U25" vm="193">
        <f ca="1"/>
        <v>121</v>
      </c>
      <c r="V25" s="2">
        <f t="shared" ca="1" si="6"/>
        <v>3.2335627228257113E-3</v>
      </c>
      <c r="W25">
        <f t="shared" ca="1" si="7"/>
        <v>106.7301755314457</v>
      </c>
      <c r="Y25" vm="189">
        <f ca="1"/>
        <v>42573</v>
      </c>
      <c r="Z25" vm="194">
        <f ca="1"/>
        <v>759.28</v>
      </c>
      <c r="AA25" s="2">
        <f t="shared" ca="1" si="8"/>
        <v>6.4553757240757292E-3</v>
      </c>
      <c r="AB25">
        <f t="shared" ca="1" si="9"/>
        <v>107.52694263096032</v>
      </c>
      <c r="AD25" vm="189">
        <f ca="1"/>
        <v>42573</v>
      </c>
      <c r="AE25" vm="195">
        <f ca="1"/>
        <v>56.57</v>
      </c>
      <c r="AF25" s="2">
        <f t="shared" ca="1" si="10"/>
        <v>1.3799283154121822E-2</v>
      </c>
      <c r="AG25">
        <f t="shared" ca="1" si="11"/>
        <v>112.98182544437786</v>
      </c>
      <c r="AI25" vm="189">
        <f ca="1"/>
        <v>42573</v>
      </c>
      <c r="AJ25" vm="196">
        <f ca="1"/>
        <v>5100.1620000000003</v>
      </c>
      <c r="AK25" s="2">
        <f t="shared" ca="1" si="12"/>
        <v>5.1751077671158274E-3</v>
      </c>
      <c r="AL25">
        <f t="shared" ca="1" si="13"/>
        <v>105.43593895163625</v>
      </c>
    </row>
    <row r="26" spans="1:38" x14ac:dyDescent="0.3">
      <c r="A26" s="9">
        <v>42565</v>
      </c>
      <c r="B26" s="8"/>
      <c r="E26" vm="197">
        <f ca="1"/>
        <v>42576</v>
      </c>
      <c r="F26" vm="198">
        <f ca="1"/>
        <v>46.002000000000002</v>
      </c>
      <c r="G26" s="2">
        <f t="shared" ca="1" si="0"/>
        <v>3.4822513159670665E-2</v>
      </c>
      <c r="H26" s="10">
        <f t="shared" ca="1" si="1"/>
        <v>104.69276285844334</v>
      </c>
      <c r="J26" vm="197">
        <f ca="1"/>
        <v>42576</v>
      </c>
      <c r="K26" vm="199">
        <f ca="1"/>
        <v>24.335000000000001</v>
      </c>
      <c r="L26" s="2">
        <f t="shared" ca="1" si="2"/>
        <v>-1.3379282383944813E-2</v>
      </c>
      <c r="M26">
        <f t="shared" ca="1" si="3"/>
        <v>102.35541535226079</v>
      </c>
      <c r="O26" vm="197">
        <f ca="1"/>
        <v>42576</v>
      </c>
      <c r="P26" vm="200">
        <f ca="1"/>
        <v>739.61</v>
      </c>
      <c r="Q26" s="2">
        <f t="shared" ca="1" si="4"/>
        <v>-7.0483043793464484E-3</v>
      </c>
      <c r="R26">
        <f t="shared" ca="1" si="5"/>
        <v>103.58538395820781</v>
      </c>
      <c r="T26" vm="197">
        <f ca="1"/>
        <v>42576</v>
      </c>
      <c r="U26" vm="201">
        <f ca="1"/>
        <v>121.63</v>
      </c>
      <c r="V26" s="2">
        <f t="shared" ca="1" si="6"/>
        <v>5.2066115702478211E-3</v>
      </c>
      <c r="W26">
        <f t="shared" ca="1" si="7"/>
        <v>107.2858780982623</v>
      </c>
      <c r="Y26" vm="197">
        <f ca="1"/>
        <v>42576</v>
      </c>
      <c r="Z26" vm="202">
        <f ca="1"/>
        <v>757.52</v>
      </c>
      <c r="AA26" s="2">
        <f t="shared" ca="1" si="8"/>
        <v>-2.3179854599093552E-3</v>
      </c>
      <c r="AB26">
        <f t="shared" ca="1" si="9"/>
        <v>107.27769674139324</v>
      </c>
      <c r="AD26" vm="197">
        <f ca="1"/>
        <v>42576</v>
      </c>
      <c r="AE26" vm="203">
        <f ca="1"/>
        <v>56.73</v>
      </c>
      <c r="AF26" s="2">
        <f t="shared" ca="1" si="10"/>
        <v>2.8283542513698468E-3</v>
      </c>
      <c r="AG26">
        <f t="shared" ca="1" si="11"/>
        <v>113.30137807070099</v>
      </c>
      <c r="AI26" vm="197">
        <f ca="1"/>
        <v>42576</v>
      </c>
      <c r="AJ26" vm="204">
        <f ca="1"/>
        <v>5097.6279999999997</v>
      </c>
      <c r="AK26" s="2">
        <f t="shared" ca="1" si="12"/>
        <v>-4.9684696290053232E-4</v>
      </c>
      <c r="AL26">
        <f t="shared" ca="1" si="13"/>
        <v>105.38355342558756</v>
      </c>
    </row>
    <row r="27" spans="1:38" x14ac:dyDescent="0.3">
      <c r="A27" s="9">
        <v>42566</v>
      </c>
      <c r="B27" s="8"/>
      <c r="E27" vm="205">
        <f ca="1"/>
        <v>42577</v>
      </c>
      <c r="F27" vm="206">
        <f ca="1"/>
        <v>45.902000000000001</v>
      </c>
      <c r="G27" s="2">
        <f t="shared" ca="1" si="0"/>
        <v>-2.1738185296291679E-3</v>
      </c>
      <c r="H27" s="10">
        <f t="shared" ca="1" si="1"/>
        <v>104.46517979062359</v>
      </c>
      <c r="J27" vm="205">
        <f ca="1"/>
        <v>42577</v>
      </c>
      <c r="K27" vm="207">
        <f ca="1"/>
        <v>24.1675</v>
      </c>
      <c r="L27" s="2">
        <f t="shared" ca="1" si="2"/>
        <v>-6.8830901993014448E-3</v>
      </c>
      <c r="M27">
        <f t="shared" ca="1" si="3"/>
        <v>101.65089379600421</v>
      </c>
      <c r="O27" vm="205">
        <f ca="1"/>
        <v>42577</v>
      </c>
      <c r="P27" vm="208">
        <f ca="1"/>
        <v>735.59</v>
      </c>
      <c r="Q27" s="2">
        <f t="shared" ca="1" si="4"/>
        <v>-5.4352969808412199E-3</v>
      </c>
      <c r="R27">
        <f t="shared" ca="1" si="5"/>
        <v>103.02236663352049</v>
      </c>
      <c r="T27" vm="205">
        <f ca="1"/>
        <v>42577</v>
      </c>
      <c r="U27" vm="209">
        <f ca="1"/>
        <v>121.22</v>
      </c>
      <c r="V27" s="2">
        <f t="shared" ca="1" si="6"/>
        <v>-3.3708788950094215E-3</v>
      </c>
      <c r="W27">
        <f t="shared" ca="1" si="7"/>
        <v>106.92423039604832</v>
      </c>
      <c r="Y27" vm="205">
        <f ca="1"/>
        <v>42577</v>
      </c>
      <c r="Z27" vm="210">
        <f ca="1"/>
        <v>757.65</v>
      </c>
      <c r="AA27" s="2">
        <f t="shared" ca="1" si="8"/>
        <v>1.7161263068965482E-4</v>
      </c>
      <c r="AB27">
        <f t="shared" ca="1" si="9"/>
        <v>107.29610694914535</v>
      </c>
      <c r="AD27" vm="205">
        <f ca="1"/>
        <v>42577</v>
      </c>
      <c r="AE27" vm="211">
        <f ca="1"/>
        <v>56.76</v>
      </c>
      <c r="AF27" s="2">
        <f t="shared" ca="1" si="10"/>
        <v>5.2882072977267214E-4</v>
      </c>
      <c r="AG27">
        <f t="shared" ca="1" si="11"/>
        <v>113.36129418813658</v>
      </c>
      <c r="AI27" vm="205">
        <f ca="1"/>
        <v>42577</v>
      </c>
      <c r="AJ27" vm="212">
        <f ca="1"/>
        <v>5110.0469999999996</v>
      </c>
      <c r="AK27" s="2">
        <f t="shared" ca="1" si="12"/>
        <v>2.4362311255352598E-3</v>
      </c>
      <c r="AL27">
        <f t="shared" ca="1" si="13"/>
        <v>105.64029211856248</v>
      </c>
    </row>
    <row r="28" spans="1:38" x14ac:dyDescent="0.3">
      <c r="A28" s="9">
        <v>42567</v>
      </c>
      <c r="B28" s="8"/>
      <c r="E28" vm="213">
        <f ca="1"/>
        <v>42578</v>
      </c>
      <c r="F28" vm="214">
        <f ca="1"/>
        <v>45.698</v>
      </c>
      <c r="G28" s="2">
        <f t="shared" ca="1" si="0"/>
        <v>-4.4442507951722998E-3</v>
      </c>
      <c r="H28" s="10">
        <f t="shared" ca="1" si="1"/>
        <v>104.0009103322713</v>
      </c>
      <c r="J28" vm="213">
        <f ca="1"/>
        <v>42578</v>
      </c>
      <c r="K28" vm="215">
        <f ca="1"/>
        <v>25.737500000000001</v>
      </c>
      <c r="L28" s="2">
        <f t="shared" ca="1" si="2"/>
        <v>6.4963277128374797E-2</v>
      </c>
      <c r="M28">
        <f t="shared" ca="1" si="3"/>
        <v>108.25446898002103</v>
      </c>
      <c r="O28" vm="213">
        <f ca="1"/>
        <v>42578</v>
      </c>
      <c r="P28" vm="216">
        <f ca="1"/>
        <v>736.67</v>
      </c>
      <c r="Q28" s="2">
        <f t="shared" ca="1" si="4"/>
        <v>1.4682091926208063E-3</v>
      </c>
      <c r="R28">
        <f t="shared" ca="1" si="5"/>
        <v>103.17362501925737</v>
      </c>
      <c r="T28" vm="213">
        <f ca="1"/>
        <v>42578</v>
      </c>
      <c r="U28" vm="217">
        <f ca="1"/>
        <v>123.34</v>
      </c>
      <c r="V28" s="2">
        <f t="shared" ca="1" si="6"/>
        <v>1.7488863223890538E-2</v>
      </c>
      <c r="W28">
        <f t="shared" ca="1" si="7"/>
        <v>108.79421363676457</v>
      </c>
      <c r="Y28" vm="213">
        <f ca="1"/>
        <v>42578</v>
      </c>
      <c r="Z28" vm="218">
        <f ca="1"/>
        <v>761.97</v>
      </c>
      <c r="AA28" s="2">
        <f t="shared" ca="1" si="8"/>
        <v>5.7018412195606327E-3</v>
      </c>
      <c r="AB28">
        <f t="shared" ca="1" si="9"/>
        <v>107.90789231444637</v>
      </c>
      <c r="AD28" vm="213">
        <f ca="1"/>
        <v>42578</v>
      </c>
      <c r="AE28" vm="219">
        <f ca="1"/>
        <v>56.19</v>
      </c>
      <c r="AF28" s="2">
        <f t="shared" ca="1" si="10"/>
        <v>-1.004228329809731E-2</v>
      </c>
      <c r="AG28">
        <f t="shared" ca="1" si="11"/>
        <v>112.22288795686036</v>
      </c>
      <c r="AI28" vm="213">
        <f ca="1"/>
        <v>42578</v>
      </c>
      <c r="AJ28" vm="220">
        <f ca="1"/>
        <v>5139.8100000000004</v>
      </c>
      <c r="AK28" s="2">
        <f t="shared" ca="1" si="12"/>
        <v>5.8244082686520482E-3</v>
      </c>
      <c r="AL28">
        <f t="shared" ca="1" si="13"/>
        <v>106.25558430948065</v>
      </c>
    </row>
    <row r="29" spans="1:38" x14ac:dyDescent="0.3">
      <c r="A29" s="9">
        <v>42568</v>
      </c>
      <c r="B29" s="8"/>
      <c r="E29" vm="221">
        <f ca="1"/>
        <v>42579</v>
      </c>
      <c r="F29" vm="222">
        <f ca="1"/>
        <v>46.122</v>
      </c>
      <c r="G29" s="2">
        <f t="shared" ca="1" si="0"/>
        <v>9.2783053962974815E-3</v>
      </c>
      <c r="H29" s="10">
        <f t="shared" ca="1" si="1"/>
        <v>104.96586253982707</v>
      </c>
      <c r="J29" vm="221">
        <f ca="1"/>
        <v>42579</v>
      </c>
      <c r="K29" vm="223">
        <f ca="1"/>
        <v>26.085000000000001</v>
      </c>
      <c r="L29" s="2">
        <f t="shared" ca="1" si="2"/>
        <v>1.3501699854298277E-2</v>
      </c>
      <c r="M29">
        <f t="shared" ca="1" si="3"/>
        <v>109.71608832807571</v>
      </c>
      <c r="O29" vm="221">
        <f ca="1"/>
        <v>42579</v>
      </c>
      <c r="P29" vm="224">
        <f ca="1"/>
        <v>752.61</v>
      </c>
      <c r="Q29" s="2">
        <f t="shared" ca="1" si="4"/>
        <v>2.1637911140673705E-2</v>
      </c>
      <c r="R29">
        <f t="shared" ca="1" si="5"/>
        <v>105.40608674948525</v>
      </c>
      <c r="T29" vm="221">
        <f ca="1"/>
        <v>42579</v>
      </c>
      <c r="U29" vm="225">
        <f ca="1"/>
        <v>125</v>
      </c>
      <c r="V29" s="2">
        <f t="shared" ca="1" si="6"/>
        <v>1.3458731960434456E-2</v>
      </c>
      <c r="W29">
        <f t="shared" ca="1" si="7"/>
        <v>110.25844579694802</v>
      </c>
      <c r="Y29" vm="221">
        <f ca="1"/>
        <v>42579</v>
      </c>
      <c r="Z29" vm="226">
        <f ca="1"/>
        <v>765.84</v>
      </c>
      <c r="AA29" s="2">
        <f t="shared" ca="1" si="8"/>
        <v>5.0789401157524949E-3</v>
      </c>
      <c r="AB29">
        <f t="shared" ca="1" si="9"/>
        <v>108.45595003752851</v>
      </c>
      <c r="AD29" vm="221">
        <f ca="1"/>
        <v>42579</v>
      </c>
      <c r="AE29" vm="227">
        <f ca="1"/>
        <v>56.21</v>
      </c>
      <c r="AF29" s="2">
        <f t="shared" ca="1" si="10"/>
        <v>3.5593521979015996E-4</v>
      </c>
      <c r="AG29">
        <f t="shared" ca="1" si="11"/>
        <v>112.26283203515078</v>
      </c>
      <c r="AI29" vm="221">
        <f ca="1"/>
        <v>42579</v>
      </c>
      <c r="AJ29" vm="228">
        <f ca="1"/>
        <v>5154.982</v>
      </c>
      <c r="AK29" s="2">
        <f t="shared" ca="1" si="12"/>
        <v>2.9518600882132429E-3</v>
      </c>
      <c r="AL29">
        <f t="shared" ca="1" si="13"/>
        <v>106.56923592795359</v>
      </c>
    </row>
    <row r="30" spans="1:38" x14ac:dyDescent="0.3">
      <c r="A30" s="9">
        <v>42569</v>
      </c>
      <c r="B30" s="8"/>
      <c r="E30" vm="229">
        <f ca="1"/>
        <v>42580</v>
      </c>
      <c r="F30" vm="230">
        <f ca="1"/>
        <v>46.957999999999998</v>
      </c>
      <c r="G30" s="2">
        <f t="shared" ca="1" si="0"/>
        <v>1.8125840163045748E-2</v>
      </c>
      <c r="H30" s="10">
        <f t="shared" ca="1" si="1"/>
        <v>106.86845698680021</v>
      </c>
      <c r="J30" vm="229">
        <f ca="1"/>
        <v>42580</v>
      </c>
      <c r="K30" vm="231">
        <f ca="1"/>
        <v>26.052499999999998</v>
      </c>
      <c r="L30" s="2">
        <f t="shared" ca="1" si="2"/>
        <v>-1.2459267778417438E-3</v>
      </c>
      <c r="M30">
        <f t="shared" ca="1" si="3"/>
        <v>109.57939011566772</v>
      </c>
      <c r="O30" vm="229">
        <f ca="1"/>
        <v>42580</v>
      </c>
      <c r="P30" vm="232">
        <f ca="1"/>
        <v>758.81</v>
      </c>
      <c r="Q30" s="2">
        <f t="shared" ca="1" si="4"/>
        <v>8.2379984321228061E-3</v>
      </c>
      <c r="R30">
        <f t="shared" ca="1" si="5"/>
        <v>106.27442192686371</v>
      </c>
      <c r="T30" vm="229">
        <f ca="1"/>
        <v>42580</v>
      </c>
      <c r="U30" vm="233">
        <f ca="1"/>
        <v>123.94</v>
      </c>
      <c r="V30" s="2">
        <f t="shared" ca="1" si="6"/>
        <v>-8.4800000000000431E-3</v>
      </c>
      <c r="W30">
        <f t="shared" ca="1" si="7"/>
        <v>109.32345417658991</v>
      </c>
      <c r="Y30" vm="229">
        <f ca="1"/>
        <v>42580</v>
      </c>
      <c r="Z30" vm="234">
        <f ca="1"/>
        <v>791.34</v>
      </c>
      <c r="AA30" s="2">
        <f t="shared" ca="1" si="8"/>
        <v>3.3296772171732991E-2</v>
      </c>
      <c r="AB30">
        <f t="shared" ca="1" si="9"/>
        <v>112.06718309659695</v>
      </c>
      <c r="AD30" vm="229">
        <f ca="1"/>
        <v>42580</v>
      </c>
      <c r="AE30" vm="235">
        <f ca="1"/>
        <v>56.68</v>
      </c>
      <c r="AF30" s="2">
        <f t="shared" ca="1" si="10"/>
        <v>8.3615015121865088E-3</v>
      </c>
      <c r="AG30">
        <f t="shared" ca="1" si="11"/>
        <v>113.20151787497504</v>
      </c>
      <c r="AI30" vm="229">
        <f ca="1"/>
        <v>42580</v>
      </c>
      <c r="AJ30" vm="236">
        <f ca="1"/>
        <v>5162.1310000000003</v>
      </c>
      <c r="AK30" s="2">
        <f t="shared" ca="1" si="12"/>
        <v>1.3868137657901958E-3</v>
      </c>
      <c r="AL30">
        <f t="shared" ca="1" si="13"/>
        <v>106.71702761134821</v>
      </c>
    </row>
    <row r="31" spans="1:38" x14ac:dyDescent="0.3">
      <c r="A31" s="9">
        <v>42570</v>
      </c>
      <c r="B31" s="8"/>
      <c r="E31" vm="237">
        <f ca="1"/>
        <v>42583</v>
      </c>
      <c r="F31" vm="198">
        <f ca="1"/>
        <v>46.002000000000002</v>
      </c>
      <c r="G31" s="2">
        <f t="shared" ca="1" si="0"/>
        <v>-2.0358618339792911E-2</v>
      </c>
      <c r="H31" s="10">
        <f t="shared" ca="1" si="1"/>
        <v>104.69276285844337</v>
      </c>
      <c r="J31" vm="237">
        <f ca="1"/>
        <v>42583</v>
      </c>
      <c r="K31" vm="238">
        <f ca="1"/>
        <v>26.512499999999999</v>
      </c>
      <c r="L31" s="2">
        <f t="shared" ca="1" si="2"/>
        <v>1.7656654831590179E-2</v>
      </c>
      <c r="M31">
        <f t="shared" ca="1" si="3"/>
        <v>111.51419558359623</v>
      </c>
      <c r="O31" vm="237">
        <f ca="1"/>
        <v>42583</v>
      </c>
      <c r="P31" vm="239">
        <f ca="1"/>
        <v>767.74</v>
      </c>
      <c r="Q31" s="2">
        <f t="shared" ca="1" si="4"/>
        <v>1.1768426878928873E-2</v>
      </c>
      <c r="R31">
        <f t="shared" ca="1" si="5"/>
        <v>107.52510469041044</v>
      </c>
      <c r="T31" vm="237">
        <f ca="1"/>
        <v>42583</v>
      </c>
      <c r="U31" vm="240">
        <f ca="1"/>
        <v>124.31</v>
      </c>
      <c r="V31" s="2">
        <f t="shared" ca="1" si="6"/>
        <v>2.9853154752299549E-3</v>
      </c>
      <c r="W31">
        <f t="shared" ca="1" si="7"/>
        <v>109.64981917614887</v>
      </c>
      <c r="Y31" vm="237">
        <f ca="1"/>
        <v>42583</v>
      </c>
      <c r="Z31" vm="241">
        <f ca="1"/>
        <v>800.94</v>
      </c>
      <c r="AA31" s="2">
        <f t="shared" ca="1" si="8"/>
        <v>1.2131321555842067E-2</v>
      </c>
      <c r="AB31">
        <f t="shared" ca="1" si="9"/>
        <v>113.4267061305992</v>
      </c>
      <c r="AD31" vm="237">
        <f ca="1"/>
        <v>42583</v>
      </c>
      <c r="AE31" vm="242">
        <f ca="1"/>
        <v>56.58</v>
      </c>
      <c r="AF31" s="2">
        <f t="shared" ca="1" si="10"/>
        <v>-1.7642907551164155E-3</v>
      </c>
      <c r="AG31">
        <f t="shared" ca="1" si="11"/>
        <v>113.00179748352308</v>
      </c>
      <c r="AI31" vm="237">
        <f ca="1"/>
        <v>42583</v>
      </c>
      <c r="AJ31" vm="243">
        <f ca="1"/>
        <v>5184.1959999999999</v>
      </c>
      <c r="AK31" s="2">
        <f t="shared" ca="1" si="12"/>
        <v>4.2743975307870663E-3</v>
      </c>
      <c r="AL31">
        <f t="shared" ca="1" si="13"/>
        <v>107.1731786106631</v>
      </c>
    </row>
    <row r="32" spans="1:38" x14ac:dyDescent="0.3">
      <c r="A32" s="9">
        <v>42571</v>
      </c>
      <c r="B32" s="8"/>
      <c r="E32" vm="244">
        <f ca="1"/>
        <v>42584</v>
      </c>
      <c r="F32" vm="245">
        <f ca="1"/>
        <v>45.44</v>
      </c>
      <c r="G32" s="2">
        <f t="shared" ca="1" si="0"/>
        <v>-1.2216860136515906E-2</v>
      </c>
      <c r="H32" s="10">
        <f t="shared" ca="1" si="1"/>
        <v>103.41374601729635</v>
      </c>
      <c r="J32" vm="244">
        <f ca="1"/>
        <v>42584</v>
      </c>
      <c r="K32" vm="246">
        <f ca="1"/>
        <v>26.12</v>
      </c>
      <c r="L32" s="2">
        <f t="shared" ca="1" si="2"/>
        <v>-1.4804337576614701E-2</v>
      </c>
      <c r="M32">
        <f t="shared" ca="1" si="3"/>
        <v>109.86330178759204</v>
      </c>
      <c r="O32" vm="244">
        <f ca="1"/>
        <v>42584</v>
      </c>
      <c r="P32" vm="247">
        <f ca="1"/>
        <v>760.58</v>
      </c>
      <c r="Q32" s="2">
        <f t="shared" ca="1" si="4"/>
        <v>-9.3260739312788221E-3</v>
      </c>
      <c r="R32">
        <f t="shared" ca="1" si="5"/>
        <v>106.52231761459917</v>
      </c>
      <c r="T32" vm="244">
        <f ca="1"/>
        <v>42584</v>
      </c>
      <c r="U32" vm="248">
        <f ca="1"/>
        <v>123.09</v>
      </c>
      <c r="V32" s="2">
        <f t="shared" ca="1" si="6"/>
        <v>-9.8141742418148548E-3</v>
      </c>
      <c r="W32">
        <f t="shared" ca="1" si="7"/>
        <v>108.57369674517065</v>
      </c>
      <c r="Y32" vm="244">
        <f ca="1"/>
        <v>42584</v>
      </c>
      <c r="Z32" vm="249">
        <f ca="1"/>
        <v>800.12</v>
      </c>
      <c r="AA32" s="2">
        <f t="shared" ca="1" si="8"/>
        <v>-1.0237970384798789E-3</v>
      </c>
      <c r="AB32">
        <f t="shared" ca="1" si="9"/>
        <v>113.31058020477816</v>
      </c>
      <c r="AD32" vm="244">
        <f ca="1"/>
        <v>42584</v>
      </c>
      <c r="AE32" vm="242">
        <f ca="1"/>
        <v>56.58</v>
      </c>
      <c r="AF32" s="2">
        <f t="shared" ca="1" si="10"/>
        <v>0</v>
      </c>
      <c r="AG32">
        <f t="shared" ca="1" si="11"/>
        <v>113.00179748352308</v>
      </c>
      <c r="AI32" vm="244">
        <f ca="1"/>
        <v>42584</v>
      </c>
      <c r="AJ32" vm="250">
        <f ca="1"/>
        <v>5137.732</v>
      </c>
      <c r="AK32" s="2">
        <f t="shared" ca="1" si="12"/>
        <v>-8.9626240983172734E-3</v>
      </c>
      <c r="AL32">
        <f t="shared" ca="1" si="13"/>
        <v>106.21262569735391</v>
      </c>
    </row>
    <row r="33" spans="1:38" x14ac:dyDescent="0.3">
      <c r="A33" s="9">
        <v>42572</v>
      </c>
      <c r="E33" vm="251">
        <f ca="1"/>
        <v>42585</v>
      </c>
      <c r="F33" vm="252">
        <f ca="1"/>
        <v>45.158000000000001</v>
      </c>
      <c r="G33" s="2">
        <f t="shared" ca="1" si="0"/>
        <v>-6.2059859154929287E-3</v>
      </c>
      <c r="H33" s="10">
        <f t="shared" ca="1" si="1"/>
        <v>102.77196176604464</v>
      </c>
      <c r="J33" vm="251">
        <f ca="1"/>
        <v>42585</v>
      </c>
      <c r="K33" vm="253">
        <f ca="1"/>
        <v>26.447500000000002</v>
      </c>
      <c r="L33" s="2">
        <f t="shared" ca="1" si="2"/>
        <v>1.2538284839203717E-2</v>
      </c>
      <c r="M33">
        <f t="shared" ca="1" si="3"/>
        <v>111.24079915878026</v>
      </c>
      <c r="O33" vm="251">
        <f ca="1"/>
        <v>42585</v>
      </c>
      <c r="P33" vm="254">
        <f ca="1"/>
        <v>754.64</v>
      </c>
      <c r="Q33" s="2">
        <f t="shared" ca="1" si="4"/>
        <v>-7.8098293407663499E-3</v>
      </c>
      <c r="R33">
        <f t="shared" ca="1" si="5"/>
        <v>105.69039649304625</v>
      </c>
      <c r="T33" vm="251">
        <f ca="1"/>
        <v>42585</v>
      </c>
      <c r="U33" vm="255">
        <f ca="1"/>
        <v>122.51</v>
      </c>
      <c r="V33" s="2">
        <f t="shared" ca="1" si="6"/>
        <v>-4.7119993500690516E-3</v>
      </c>
      <c r="W33">
        <f t="shared" ca="1" si="7"/>
        <v>108.06209755667281</v>
      </c>
      <c r="Y33" vm="251">
        <f ca="1"/>
        <v>42585</v>
      </c>
      <c r="Z33" vm="256">
        <f ca="1"/>
        <v>798.92</v>
      </c>
      <c r="AA33" s="2">
        <f t="shared" ca="1" si="8"/>
        <v>-1.4997750337449878E-3</v>
      </c>
      <c r="AB33">
        <f t="shared" ca="1" si="9"/>
        <v>113.14063982552787</v>
      </c>
      <c r="AD33" vm="251">
        <f ca="1"/>
        <v>42585</v>
      </c>
      <c r="AE33" vm="257">
        <f ca="1"/>
        <v>56.97</v>
      </c>
      <c r="AF33" s="2">
        <f t="shared" ca="1" si="10"/>
        <v>6.8928950159066193E-3</v>
      </c>
      <c r="AG33">
        <f t="shared" ca="1" si="11"/>
        <v>113.78070701018574</v>
      </c>
      <c r="AI33" vm="251">
        <f ca="1"/>
        <v>42585</v>
      </c>
      <c r="AJ33" vm="258">
        <f ca="1"/>
        <v>5159.7370000000001</v>
      </c>
      <c r="AK33" s="2">
        <f t="shared" ca="1" si="12"/>
        <v>4.2830182656472537E-3</v>
      </c>
      <c r="AL33">
        <f t="shared" ca="1" si="13"/>
        <v>106.66753631325804</v>
      </c>
    </row>
    <row r="34" spans="1:38" x14ac:dyDescent="0.3">
      <c r="A34" s="9">
        <v>42573</v>
      </c>
      <c r="E34" vm="259">
        <f ca="1"/>
        <v>42586</v>
      </c>
      <c r="F34" vm="222">
        <f ca="1"/>
        <v>46.122</v>
      </c>
      <c r="G34" s="2">
        <f t="shared" ca="1" si="0"/>
        <v>2.1347269586784234E-2</v>
      </c>
      <c r="H34" s="10">
        <f t="shared" ca="1" si="1"/>
        <v>104.96586253982707</v>
      </c>
      <c r="J34" vm="259">
        <f ca="1"/>
        <v>42586</v>
      </c>
      <c r="K34" vm="260">
        <f ca="1"/>
        <v>26.467500000000001</v>
      </c>
      <c r="L34" s="2">
        <f t="shared" ca="1" si="2"/>
        <v>7.5621514320811656E-4</v>
      </c>
      <c r="M34">
        <f t="shared" ca="1" si="3"/>
        <v>111.3249211356467</v>
      </c>
      <c r="O34" vm="259">
        <f ca="1"/>
        <v>42586</v>
      </c>
      <c r="P34" vm="261">
        <f ca="1"/>
        <v>760.77</v>
      </c>
      <c r="Q34" s="2">
        <f t="shared" ca="1" si="4"/>
        <v>8.1230785540125083E-3</v>
      </c>
      <c r="R34">
        <f t="shared" ca="1" si="5"/>
        <v>106.54892788616399</v>
      </c>
      <c r="T34" vm="259">
        <f ca="1"/>
        <v>42586</v>
      </c>
      <c r="U34" vm="262">
        <f ca="1"/>
        <v>124.36</v>
      </c>
      <c r="V34" s="2">
        <f t="shared" ca="1" si="6"/>
        <v>1.510080809729808E-2</v>
      </c>
      <c r="W34">
        <f t="shared" ca="1" si="7"/>
        <v>109.69392255446763</v>
      </c>
      <c r="Y34" vm="259">
        <f ca="1"/>
        <v>42586</v>
      </c>
      <c r="Z34" vm="263">
        <f ca="1"/>
        <v>797.25</v>
      </c>
      <c r="AA34" s="2">
        <f t="shared" ca="1" si="8"/>
        <v>-2.0903219346116719E-3</v>
      </c>
      <c r="AB34">
        <f t="shared" ca="1" si="9"/>
        <v>112.90413946440457</v>
      </c>
      <c r="AD34" vm="259">
        <f ca="1"/>
        <v>42586</v>
      </c>
      <c r="AE34" vm="264">
        <f ca="1"/>
        <v>57.39</v>
      </c>
      <c r="AF34" s="2">
        <f t="shared" ca="1" si="10"/>
        <v>7.3723012111637232E-3</v>
      </c>
      <c r="AG34">
        <f t="shared" ca="1" si="11"/>
        <v>114.61953265428399</v>
      </c>
      <c r="AI34" vm="259">
        <f ca="1"/>
        <v>42586</v>
      </c>
      <c r="AJ34" vm="265">
        <f ca="1"/>
        <v>5166.2479999999996</v>
      </c>
      <c r="AK34" s="2">
        <f t="shared" ca="1" si="12"/>
        <v>1.2618860224851147E-3</v>
      </c>
      <c r="AL34">
        <f t="shared" ca="1" si="13"/>
        <v>106.80213858638466</v>
      </c>
    </row>
    <row r="35" spans="1:38" x14ac:dyDescent="0.3">
      <c r="A35" s="9">
        <v>42574</v>
      </c>
      <c r="E35" vm="266">
        <f ca="1"/>
        <v>42587</v>
      </c>
      <c r="F35" vm="267">
        <f ca="1"/>
        <v>46.006</v>
      </c>
      <c r="G35" s="2">
        <f t="shared" ca="1" si="0"/>
        <v>-2.5150687307575748E-3</v>
      </c>
      <c r="H35" s="10">
        <f t="shared" ca="1" si="1"/>
        <v>104.70186618115615</v>
      </c>
      <c r="J35" vm="266">
        <f ca="1"/>
        <v>42587</v>
      </c>
      <c r="K35" vm="268">
        <f ca="1"/>
        <v>26.87</v>
      </c>
      <c r="L35" s="2">
        <f t="shared" ca="1" si="2"/>
        <v>1.5207329744025611E-2</v>
      </c>
      <c r="M35">
        <f t="shared" ca="1" si="3"/>
        <v>113.01787592008412</v>
      </c>
      <c r="O35" vm="266">
        <f ca="1"/>
        <v>42587</v>
      </c>
      <c r="P35" vm="269">
        <f ca="1"/>
        <v>765.98</v>
      </c>
      <c r="Q35" s="2">
        <f t="shared" ca="1" si="4"/>
        <v>6.8483247236352796E-3</v>
      </c>
      <c r="R35">
        <f t="shared" ca="1" si="5"/>
        <v>107.27860954328365</v>
      </c>
      <c r="T35" vm="266">
        <f ca="1"/>
        <v>42587</v>
      </c>
      <c r="U35" vm="270">
        <f ca="1"/>
        <v>125.15</v>
      </c>
      <c r="V35" s="2">
        <f t="shared" ca="1" si="6"/>
        <v>6.3525249276294993E-3</v>
      </c>
      <c r="W35">
        <f t="shared" ca="1" si="7"/>
        <v>110.39075593190435</v>
      </c>
      <c r="Y35" vm="266">
        <f ca="1"/>
        <v>42587</v>
      </c>
      <c r="Z35" vm="271">
        <f ca="1"/>
        <v>806.93</v>
      </c>
      <c r="AA35" s="2">
        <f t="shared" ca="1" si="8"/>
        <v>1.2141737221699422E-2</v>
      </c>
      <c r="AB35">
        <f t="shared" ca="1" si="9"/>
        <v>114.27499185702347</v>
      </c>
      <c r="AD35" vm="266">
        <f ca="1"/>
        <v>42587</v>
      </c>
      <c r="AE35" vm="272">
        <f ca="1"/>
        <v>57.96</v>
      </c>
      <c r="AF35" s="2">
        <f t="shared" ca="1" si="10"/>
        <v>9.9320439100889502E-3</v>
      </c>
      <c r="AG35">
        <f t="shared" ca="1" si="11"/>
        <v>115.75793888556021</v>
      </c>
      <c r="AI35" vm="266">
        <f ca="1"/>
        <v>42587</v>
      </c>
      <c r="AJ35" vm="273">
        <f ca="1"/>
        <v>5221.1210000000001</v>
      </c>
      <c r="AK35" s="2">
        <f t="shared" ca="1" si="12"/>
        <v>1.0621441324535796E-2</v>
      </c>
      <c r="AL35">
        <f t="shared" ca="1" si="13"/>
        <v>107.93653123471488</v>
      </c>
    </row>
    <row r="36" spans="1:38" x14ac:dyDescent="0.3">
      <c r="A36" s="9">
        <v>42575</v>
      </c>
      <c r="E36" vm="274">
        <f ca="1"/>
        <v>42590</v>
      </c>
      <c r="F36" vm="275">
        <f ca="1"/>
        <v>45.231999999999999</v>
      </c>
      <c r="G36" s="2">
        <f t="shared" ca="1" si="0"/>
        <v>-1.6823892535756224E-2</v>
      </c>
      <c r="H36" s="10">
        <f t="shared" ca="1" si="1"/>
        <v>102.94037323623125</v>
      </c>
      <c r="J36" vm="274">
        <f ca="1"/>
        <v>42590</v>
      </c>
      <c r="K36" vm="276">
        <f ca="1"/>
        <v>27.092500000000001</v>
      </c>
      <c r="L36" s="2">
        <f t="shared" ca="1" si="2"/>
        <v>8.2806103461108282E-3</v>
      </c>
      <c r="M36">
        <f t="shared" ca="1" si="3"/>
        <v>113.95373291272344</v>
      </c>
      <c r="O36" vm="274">
        <f ca="1"/>
        <v>42590</v>
      </c>
      <c r="P36" vm="277">
        <f ca="1"/>
        <v>766.56</v>
      </c>
      <c r="Q36" s="2">
        <f t="shared" ca="1" si="4"/>
        <v>7.5719992689093907E-4</v>
      </c>
      <c r="R36">
        <f t="shared" ca="1" si="5"/>
        <v>107.35984089858678</v>
      </c>
      <c r="T36" vm="274">
        <f ca="1"/>
        <v>42590</v>
      </c>
      <c r="U36" vm="278">
        <f ca="1"/>
        <v>125.26</v>
      </c>
      <c r="V36" s="2">
        <f t="shared" ca="1" si="6"/>
        <v>8.7894526568121911E-4</v>
      </c>
      <c r="W36">
        <f t="shared" ca="1" si="7"/>
        <v>110.48778336420567</v>
      </c>
      <c r="Y36" vm="274">
        <f ca="1"/>
        <v>42590</v>
      </c>
      <c r="Z36" vm="279">
        <f ca="1"/>
        <v>805.23</v>
      </c>
      <c r="AA36" s="2">
        <f t="shared" ca="1" si="8"/>
        <v>-2.1067502757363687E-3</v>
      </c>
      <c r="AB36">
        <f t="shared" ca="1" si="9"/>
        <v>114.03424298641892</v>
      </c>
      <c r="AD36" vm="274">
        <f ca="1"/>
        <v>42590</v>
      </c>
      <c r="AE36" vm="280">
        <f ca="1"/>
        <v>58.06</v>
      </c>
      <c r="AF36" s="2">
        <f t="shared" ca="1" si="10"/>
        <v>1.7253278122844051E-3</v>
      </c>
      <c r="AG36">
        <f t="shared" ca="1" si="11"/>
        <v>115.95765927701218</v>
      </c>
      <c r="AI36" vm="274">
        <f ca="1"/>
        <v>42590</v>
      </c>
      <c r="AJ36" vm="281">
        <f ca="1"/>
        <v>5213.1409999999996</v>
      </c>
      <c r="AK36" s="2">
        <f t="shared" ca="1" si="12"/>
        <v>-1.5284074052297481E-3</v>
      </c>
      <c r="AL36">
        <f t="shared" ca="1" si="13"/>
        <v>107.77156024108093</v>
      </c>
    </row>
    <row r="37" spans="1:38" x14ac:dyDescent="0.3">
      <c r="A37" s="9">
        <v>42576</v>
      </c>
      <c r="E37" vm="282">
        <f ca="1"/>
        <v>42591</v>
      </c>
      <c r="F37" vm="283">
        <f ca="1"/>
        <v>45.816000000000003</v>
      </c>
      <c r="G37" s="2">
        <f t="shared" ca="1" si="0"/>
        <v>1.2911213300318414E-2</v>
      </c>
      <c r="H37" s="10">
        <f t="shared" ca="1" si="1"/>
        <v>104.26945835229863</v>
      </c>
      <c r="J37" vm="282">
        <f ca="1"/>
        <v>42591</v>
      </c>
      <c r="K37" vm="284">
        <f ca="1"/>
        <v>27.202500000000001</v>
      </c>
      <c r="L37" s="2">
        <f t="shared" ca="1" si="2"/>
        <v>4.0601642520992076E-3</v>
      </c>
      <c r="M37">
        <f t="shared" ca="1" si="3"/>
        <v>114.41640378548894</v>
      </c>
      <c r="O37" vm="282">
        <f ca="1"/>
        <v>42591</v>
      </c>
      <c r="P37" vm="285">
        <f ca="1"/>
        <v>768.31</v>
      </c>
      <c r="Q37" s="2">
        <f t="shared" ca="1" si="4"/>
        <v>2.2829263201837868E-3</v>
      </c>
      <c r="R37">
        <f t="shared" ca="1" si="5"/>
        <v>107.6049355051049</v>
      </c>
      <c r="T37" vm="282">
        <f ca="1"/>
        <v>42591</v>
      </c>
      <c r="U37" vm="286">
        <f ca="1"/>
        <v>125.06</v>
      </c>
      <c r="V37" s="2">
        <f t="shared" ca="1" si="6"/>
        <v>-1.5966789078716292E-3</v>
      </c>
      <c r="W37">
        <f t="shared" ca="1" si="7"/>
        <v>110.31136985093055</v>
      </c>
      <c r="Y37" vm="282">
        <f ca="1"/>
        <v>42591</v>
      </c>
      <c r="Z37" vm="287">
        <f ca="1"/>
        <v>807.48</v>
      </c>
      <c r="AA37" s="2">
        <f t="shared" ca="1" si="8"/>
        <v>2.7942327036996062E-3</v>
      </c>
      <c r="AB37">
        <f t="shared" ca="1" si="9"/>
        <v>114.3528811975132</v>
      </c>
      <c r="AD37" vm="282">
        <f ca="1"/>
        <v>42591</v>
      </c>
      <c r="AE37" vm="288">
        <f ca="1"/>
        <v>58.2</v>
      </c>
      <c r="AF37" s="2">
        <f t="shared" ca="1" si="10"/>
        <v>2.4112986565620886E-3</v>
      </c>
      <c r="AG37">
        <f t="shared" ca="1" si="11"/>
        <v>116.23726782504492</v>
      </c>
      <c r="AI37" vm="282">
        <f ca="1"/>
        <v>42591</v>
      </c>
      <c r="AJ37" vm="289">
        <f ca="1"/>
        <v>5225.4799999999996</v>
      </c>
      <c r="AK37" s="2">
        <f t="shared" ca="1" si="12"/>
        <v>2.3669031779496308E-3</v>
      </c>
      <c r="AL37">
        <f t="shared" ca="1" si="13"/>
        <v>108.02664508950814</v>
      </c>
    </row>
    <row r="38" spans="1:38" x14ac:dyDescent="0.3">
      <c r="A38" s="9">
        <v>42577</v>
      </c>
      <c r="E38" vm="290">
        <f ca="1"/>
        <v>42592</v>
      </c>
      <c r="F38" vm="291">
        <f ca="1"/>
        <v>45.13</v>
      </c>
      <c r="G38" s="2">
        <f t="shared" ca="1" si="0"/>
        <v>-1.4972935219137451E-2</v>
      </c>
      <c r="H38" s="10">
        <f t="shared" ca="1" si="1"/>
        <v>102.70823850705511</v>
      </c>
      <c r="J38" vm="290">
        <f ca="1"/>
        <v>42592</v>
      </c>
      <c r="K38" vm="292">
        <f ca="1"/>
        <v>27</v>
      </c>
      <c r="L38" s="2">
        <f t="shared" ca="1" si="2"/>
        <v>-7.4441687344913854E-3</v>
      </c>
      <c r="M38">
        <f t="shared" ca="1" si="3"/>
        <v>113.56466876971606</v>
      </c>
      <c r="O38" vm="290">
        <f ca="1"/>
        <v>42592</v>
      </c>
      <c r="P38" vm="293">
        <f ca="1"/>
        <v>768.56</v>
      </c>
      <c r="Q38" s="2">
        <f t="shared" ca="1" si="4"/>
        <v>3.2538949122096206E-4</v>
      </c>
      <c r="R38">
        <f t="shared" ca="1" si="5"/>
        <v>107.63994902032178</v>
      </c>
      <c r="T38" vm="290">
        <f ca="1"/>
        <v>42592</v>
      </c>
      <c r="U38" vm="294">
        <f ca="1"/>
        <v>124.88</v>
      </c>
      <c r="V38" s="2">
        <f t="shared" ca="1" si="6"/>
        <v>-1.4393091316168283E-3</v>
      </c>
      <c r="W38">
        <f t="shared" ca="1" si="7"/>
        <v>110.15259768898294</v>
      </c>
      <c r="Y38" vm="290">
        <f ca="1"/>
        <v>42592</v>
      </c>
      <c r="Z38" vm="295">
        <f ca="1"/>
        <v>808.49</v>
      </c>
      <c r="AA38" s="2">
        <f t="shared" ca="1" si="8"/>
        <v>1.2508049734978322E-3</v>
      </c>
      <c r="AB38">
        <f t="shared" ca="1" si="9"/>
        <v>114.49591435004885</v>
      </c>
      <c r="AD38" vm="290">
        <f ca="1"/>
        <v>42592</v>
      </c>
      <c r="AE38" vm="296">
        <f ca="1"/>
        <v>58.02</v>
      </c>
      <c r="AF38" s="2">
        <f t="shared" ca="1" si="10"/>
        <v>-3.0927835051546282E-3</v>
      </c>
      <c r="AG38">
        <f t="shared" ca="1" si="11"/>
        <v>115.87777112043139</v>
      </c>
      <c r="AI38" vm="290">
        <f ca="1"/>
        <v>42592</v>
      </c>
      <c r="AJ38" vm="297">
        <f ca="1"/>
        <v>5204.585</v>
      </c>
      <c r="AK38" s="2">
        <f t="shared" ca="1" si="12"/>
        <v>-3.9986757197424394E-3</v>
      </c>
      <c r="AL38">
        <f t="shared" ca="1" si="13"/>
        <v>107.59468156670349</v>
      </c>
    </row>
    <row r="39" spans="1:38" x14ac:dyDescent="0.3">
      <c r="A39" s="9">
        <v>42578</v>
      </c>
      <c r="E39" vm="298">
        <f ca="1"/>
        <v>42593</v>
      </c>
      <c r="F39" vm="299">
        <f ca="1"/>
        <v>44.981999999999999</v>
      </c>
      <c r="G39" s="2">
        <f t="shared" ca="1" si="0"/>
        <v>-3.27941502326623E-3</v>
      </c>
      <c r="H39" s="10">
        <f t="shared" ca="1" si="1"/>
        <v>102.37141556668186</v>
      </c>
      <c r="J39" vm="298">
        <f ca="1"/>
        <v>42593</v>
      </c>
      <c r="K39" vm="300">
        <f ca="1"/>
        <v>26.982500000000002</v>
      </c>
      <c r="L39" s="2">
        <f t="shared" ca="1" si="2"/>
        <v>-6.4814814814806443E-4</v>
      </c>
      <c r="M39">
        <f t="shared" ca="1" si="3"/>
        <v>113.49106203995792</v>
      </c>
      <c r="O39" vm="298">
        <f ca="1"/>
        <v>42593</v>
      </c>
      <c r="P39" vm="301">
        <f ca="1"/>
        <v>771.24</v>
      </c>
      <c r="Q39" s="2">
        <f t="shared" ca="1" si="4"/>
        <v>3.4870406994900183E-3</v>
      </c>
      <c r="R39">
        <f t="shared" ca="1" si="5"/>
        <v>108.01529390344668</v>
      </c>
      <c r="T39" vm="298">
        <f ca="1"/>
        <v>42593</v>
      </c>
      <c r="U39" vm="302">
        <f ca="1"/>
        <v>124.9</v>
      </c>
      <c r="V39" s="2">
        <f t="shared" ca="1" si="6"/>
        <v>1.6015374759770218E-4</v>
      </c>
      <c r="W39">
        <f t="shared" ca="1" si="7"/>
        <v>110.17023904031045</v>
      </c>
      <c r="Y39" vm="298">
        <f ca="1"/>
        <v>42593</v>
      </c>
      <c r="Z39" vm="303">
        <f ca="1"/>
        <v>808.2</v>
      </c>
      <c r="AA39" s="2">
        <f t="shared" ca="1" si="8"/>
        <v>-3.5869336664640095E-4</v>
      </c>
      <c r="AB39">
        <f t="shared" ca="1" si="9"/>
        <v>114.45484542506337</v>
      </c>
      <c r="AD39" vm="298">
        <f ca="1"/>
        <v>42593</v>
      </c>
      <c r="AE39" vm="304">
        <f ca="1"/>
        <v>58.3</v>
      </c>
      <c r="AF39" s="2">
        <f t="shared" ca="1" si="10"/>
        <v>4.8259220958288829E-3</v>
      </c>
      <c r="AG39">
        <f t="shared" ca="1" si="11"/>
        <v>116.43698821649689</v>
      </c>
      <c r="AI39" vm="298">
        <f ca="1"/>
        <v>42593</v>
      </c>
      <c r="AJ39" vm="305">
        <f ca="1"/>
        <v>5228.3990000000003</v>
      </c>
      <c r="AK39" s="2">
        <f t="shared" ca="1" si="12"/>
        <v>4.5755809541010439E-3</v>
      </c>
      <c r="AL39">
        <f t="shared" ca="1" si="13"/>
        <v>108.08698974244265</v>
      </c>
    </row>
    <row r="40" spans="1:38" x14ac:dyDescent="0.3">
      <c r="A40" s="9">
        <v>42579</v>
      </c>
      <c r="E40" vm="306">
        <f ca="1"/>
        <v>42594</v>
      </c>
      <c r="F40" vm="307">
        <f ca="1"/>
        <v>45.122</v>
      </c>
      <c r="G40" s="2">
        <f t="shared" ca="1" si="0"/>
        <v>3.112356053532439E-3</v>
      </c>
      <c r="H40" s="10">
        <f t="shared" ca="1" si="1"/>
        <v>102.69003186162951</v>
      </c>
      <c r="J40" vm="306">
        <f ca="1"/>
        <v>42594</v>
      </c>
      <c r="K40" vm="308">
        <f ca="1"/>
        <v>27.045000000000002</v>
      </c>
      <c r="L40" s="2">
        <f t="shared" ca="1" si="2"/>
        <v>2.316316130825502E-3</v>
      </c>
      <c r="M40">
        <f t="shared" ca="1" si="3"/>
        <v>113.75394321766559</v>
      </c>
      <c r="O40" vm="306">
        <f ca="1"/>
        <v>42594</v>
      </c>
      <c r="P40" vm="309">
        <f ca="1"/>
        <v>772.56</v>
      </c>
      <c r="Q40" s="2">
        <f t="shared" ca="1" si="4"/>
        <v>1.7115294849852081E-3</v>
      </c>
      <c r="R40">
        <f t="shared" ca="1" si="5"/>
        <v>108.20016526379177</v>
      </c>
      <c r="T40" vm="306">
        <f ca="1"/>
        <v>42594</v>
      </c>
      <c r="U40" vm="294">
        <f ca="1"/>
        <v>124.88</v>
      </c>
      <c r="V40" s="2">
        <f t="shared" ca="1" si="6"/>
        <v>-1.6012810248211551E-4</v>
      </c>
      <c r="W40">
        <f t="shared" ca="1" si="7"/>
        <v>110.15259768898292</v>
      </c>
      <c r="Y40" vm="306">
        <f ca="1"/>
        <v>42594</v>
      </c>
      <c r="Z40" vm="310">
        <f ca="1"/>
        <v>807.05</v>
      </c>
      <c r="AA40" s="2">
        <f t="shared" ca="1" si="8"/>
        <v>-1.4229151200199075E-3</v>
      </c>
      <c r="AB40">
        <f t="shared" ca="1" si="9"/>
        <v>114.29198589494851</v>
      </c>
      <c r="AD40" vm="306">
        <f ca="1"/>
        <v>42594</v>
      </c>
      <c r="AE40" vm="311">
        <f ca="1"/>
        <v>57.94</v>
      </c>
      <c r="AF40" s="2">
        <f t="shared" ca="1" si="10"/>
        <v>-6.1749571183533636E-3</v>
      </c>
      <c r="AG40">
        <f t="shared" ca="1" si="11"/>
        <v>115.7179948072698</v>
      </c>
      <c r="AI40" vm="306">
        <f ca="1"/>
        <v>42594</v>
      </c>
      <c r="AJ40" vm="312">
        <f ca="1"/>
        <v>5232.8950000000004</v>
      </c>
      <c r="AK40" s="2">
        <f t="shared" ca="1" si="12"/>
        <v>8.5991906891580427E-4</v>
      </c>
      <c r="AL40">
        <f t="shared" ca="1" si="13"/>
        <v>108.17993580602389</v>
      </c>
    </row>
    <row r="41" spans="1:38" x14ac:dyDescent="0.3">
      <c r="A41" s="9">
        <v>42580</v>
      </c>
      <c r="E41" vm="313">
        <f ca="1"/>
        <v>42597</v>
      </c>
      <c r="F41" vm="314">
        <f ca="1"/>
        <v>45.118000000000002</v>
      </c>
      <c r="G41" s="2">
        <f t="shared" ca="1" si="0"/>
        <v>-8.8648552812320425E-5</v>
      </c>
      <c r="H41" s="10">
        <f t="shared" ca="1" si="1"/>
        <v>102.68092853891672</v>
      </c>
      <c r="J41" vm="313">
        <f ca="1"/>
        <v>42597</v>
      </c>
      <c r="K41" vm="315">
        <f ca="1"/>
        <v>27.37</v>
      </c>
      <c r="L41" s="2">
        <f t="shared" ca="1" si="2"/>
        <v>1.2017008689221731E-2</v>
      </c>
      <c r="M41">
        <f t="shared" ca="1" si="3"/>
        <v>115.12092534174552</v>
      </c>
      <c r="O41" vm="313">
        <f ca="1"/>
        <v>42597</v>
      </c>
      <c r="P41" vm="316">
        <f ca="1"/>
        <v>768.49</v>
      </c>
      <c r="Q41" s="2">
        <f t="shared" ca="1" si="4"/>
        <v>-5.268199233716353E-3</v>
      </c>
      <c r="R41">
        <f t="shared" ca="1" si="5"/>
        <v>107.63014523606108</v>
      </c>
      <c r="T41" vm="313">
        <f ca="1"/>
        <v>42597</v>
      </c>
      <c r="U41" vm="317">
        <f ca="1"/>
        <v>123.9</v>
      </c>
      <c r="V41" s="2">
        <f t="shared" ca="1" si="6"/>
        <v>-7.8475336322869627E-3</v>
      </c>
      <c r="W41">
        <f t="shared" ca="1" si="7"/>
        <v>109.28817147393485</v>
      </c>
      <c r="Y41" vm="313">
        <f ca="1"/>
        <v>42597</v>
      </c>
      <c r="Z41" vm="318">
        <f ca="1"/>
        <v>805.96</v>
      </c>
      <c r="AA41" s="2">
        <f t="shared" ca="1" si="8"/>
        <v>-1.3505978563904675E-3</v>
      </c>
      <c r="AB41">
        <f t="shared" ca="1" si="9"/>
        <v>114.13762338379618</v>
      </c>
      <c r="AD41" vm="313">
        <f ca="1"/>
        <v>42597</v>
      </c>
      <c r="AE41" vm="319">
        <f ca="1"/>
        <v>58.12</v>
      </c>
      <c r="AF41" s="2">
        <f t="shared" ca="1" si="10"/>
        <v>3.1066620642044018E-3</v>
      </c>
      <c r="AG41">
        <f t="shared" ca="1" si="11"/>
        <v>116.07749151188335</v>
      </c>
      <c r="AI41" vm="313">
        <f ca="1"/>
        <v>42597</v>
      </c>
      <c r="AJ41" vm="320">
        <f ca="1"/>
        <v>5262.0150000000003</v>
      </c>
      <c r="AK41" s="2">
        <f t="shared" ca="1" si="12"/>
        <v>5.5647973062711298E-3</v>
      </c>
      <c r="AL41">
        <f t="shared" ca="1" si="13"/>
        <v>108.78193522138984</v>
      </c>
    </row>
    <row r="42" spans="1:38" x14ac:dyDescent="0.3">
      <c r="A42" s="9">
        <v>42581</v>
      </c>
      <c r="E42" vm="321">
        <f ca="1"/>
        <v>42598</v>
      </c>
      <c r="F42" vm="322">
        <f ca="1"/>
        <v>44.722000000000001</v>
      </c>
      <c r="G42" s="2">
        <f t="shared" ca="1" si="0"/>
        <v>-8.7769847954253244E-3</v>
      </c>
      <c r="H42" s="10">
        <f t="shared" ca="1" si="1"/>
        <v>101.77969959035049</v>
      </c>
      <c r="J42" vm="321">
        <f ca="1"/>
        <v>42598</v>
      </c>
      <c r="K42" vm="323">
        <f ca="1"/>
        <v>27.344999999999999</v>
      </c>
      <c r="L42" s="2">
        <f t="shared" ca="1" si="2"/>
        <v>-9.1340884179769155E-4</v>
      </c>
      <c r="M42">
        <f t="shared" ca="1" si="3"/>
        <v>115.01577287066243</v>
      </c>
      <c r="O42" vm="321">
        <f ca="1"/>
        <v>42598</v>
      </c>
      <c r="P42" vm="324">
        <f ca="1"/>
        <v>764.04</v>
      </c>
      <c r="Q42" s="2">
        <f t="shared" ca="1" si="4"/>
        <v>-5.7905763250010178E-3</v>
      </c>
      <c r="R42">
        <f t="shared" ca="1" si="5"/>
        <v>107.00690466520072</v>
      </c>
      <c r="T42" vm="321">
        <f ca="1"/>
        <v>42598</v>
      </c>
      <c r="U42" vm="325">
        <f ca="1"/>
        <v>123.3</v>
      </c>
      <c r="V42" s="2">
        <f t="shared" ca="1" si="6"/>
        <v>-4.8426150121065881E-3</v>
      </c>
      <c r="W42">
        <f t="shared" ca="1" si="7"/>
        <v>108.7589309341095</v>
      </c>
      <c r="Y42" vm="321">
        <f ca="1"/>
        <v>42598</v>
      </c>
      <c r="Z42" vm="326">
        <f ca="1"/>
        <v>801.19</v>
      </c>
      <c r="AA42" s="2">
        <f t="shared" ca="1" si="8"/>
        <v>-5.9184078614322733E-3</v>
      </c>
      <c r="AB42">
        <f t="shared" ca="1" si="9"/>
        <v>113.46211037627633</v>
      </c>
      <c r="AD42" vm="321">
        <f ca="1"/>
        <v>42598</v>
      </c>
      <c r="AE42" vm="327">
        <f ca="1"/>
        <v>57.44</v>
      </c>
      <c r="AF42" s="2">
        <f t="shared" ca="1" si="10"/>
        <v>-1.16999311768754E-2</v>
      </c>
      <c r="AG42">
        <f t="shared" ca="1" si="11"/>
        <v>114.71939285000998</v>
      </c>
      <c r="AI42" vm="321">
        <f ca="1"/>
        <v>42598</v>
      </c>
      <c r="AJ42" vm="328">
        <f ca="1"/>
        <v>5227.1109999999999</v>
      </c>
      <c r="AK42" s="2">
        <f t="shared" ca="1" si="12"/>
        <v>-6.6332003994667987E-3</v>
      </c>
      <c r="AL42">
        <f t="shared" ca="1" si="13"/>
        <v>108.06036284522455</v>
      </c>
    </row>
    <row r="43" spans="1:38" x14ac:dyDescent="0.3">
      <c r="A43" s="9">
        <v>42582</v>
      </c>
      <c r="E43" vm="329">
        <f ca="1"/>
        <v>42599</v>
      </c>
      <c r="F43" vm="330">
        <f ca="1"/>
        <v>44.648000000000003</v>
      </c>
      <c r="G43" s="2">
        <f t="shared" ca="1" si="0"/>
        <v>-1.654666607038946E-3</v>
      </c>
      <c r="H43" s="10">
        <f t="shared" ca="1" si="1"/>
        <v>101.61128812016388</v>
      </c>
      <c r="J43" vm="329">
        <f ca="1"/>
        <v>42599</v>
      </c>
      <c r="K43" vm="331">
        <f ca="1"/>
        <v>27.305</v>
      </c>
      <c r="L43" s="2">
        <f t="shared" ca="1" si="2"/>
        <v>-1.4627902724446695E-3</v>
      </c>
      <c r="M43">
        <f t="shared" ca="1" si="3"/>
        <v>114.84752891692952</v>
      </c>
      <c r="O43" vm="329">
        <f ca="1"/>
        <v>42599</v>
      </c>
      <c r="P43" vm="332">
        <f ca="1"/>
        <v>764.63</v>
      </c>
      <c r="Q43" s="2">
        <f t="shared" ca="1" si="4"/>
        <v>7.7221087901158114E-4</v>
      </c>
      <c r="R43">
        <f t="shared" ca="1" si="5"/>
        <v>107.08953656111254</v>
      </c>
      <c r="T43" vm="329">
        <f ca="1"/>
        <v>42599</v>
      </c>
      <c r="U43" vm="333">
        <f ca="1"/>
        <v>124.37</v>
      </c>
      <c r="V43" s="2">
        <f t="shared" ca="1" si="6"/>
        <v>8.6780210867802854E-3</v>
      </c>
      <c r="W43">
        <f t="shared" ca="1" si="7"/>
        <v>109.70274323013139</v>
      </c>
      <c r="Y43" vm="329">
        <f ca="1"/>
        <v>42599</v>
      </c>
      <c r="Z43" vm="334">
        <f ca="1"/>
        <v>805.42</v>
      </c>
      <c r="AA43" s="2">
        <f t="shared" ca="1" si="8"/>
        <v>5.2796465257927139E-3</v>
      </c>
      <c r="AB43">
        <f t="shared" ca="1" si="9"/>
        <v>114.06115021313354</v>
      </c>
      <c r="AD43" vm="329">
        <f ca="1"/>
        <v>42599</v>
      </c>
      <c r="AE43" vm="335">
        <f ca="1"/>
        <v>57.56</v>
      </c>
      <c r="AF43" s="2">
        <f t="shared" ca="1" si="10"/>
        <v>2.0891364902506648E-3</v>
      </c>
      <c r="AG43">
        <f t="shared" ca="1" si="11"/>
        <v>114.95905731975233</v>
      </c>
      <c r="AI43" vm="329">
        <f ca="1"/>
        <v>42599</v>
      </c>
      <c r="AJ43" vm="336">
        <f ca="1"/>
        <v>5228.6570000000002</v>
      </c>
      <c r="AK43" s="2">
        <f t="shared" ca="1" si="12"/>
        <v>2.9576567247180385E-4</v>
      </c>
      <c r="AL43">
        <f t="shared" ca="1" si="13"/>
        <v>108.09232339110901</v>
      </c>
    </row>
    <row r="44" spans="1:38" x14ac:dyDescent="0.3">
      <c r="A44" s="9">
        <v>42583</v>
      </c>
      <c r="E44" vm="337">
        <f ca="1"/>
        <v>42600</v>
      </c>
      <c r="F44" vm="338">
        <f ca="1"/>
        <v>44.701999999999998</v>
      </c>
      <c r="G44" s="2">
        <f t="shared" ca="1" si="0"/>
        <v>1.2094606701307242E-3</v>
      </c>
      <c r="H44" s="10">
        <f t="shared" ca="1" si="1"/>
        <v>101.73418297678654</v>
      </c>
      <c r="J44" vm="337">
        <f ca="1"/>
        <v>42600</v>
      </c>
      <c r="K44" vm="339">
        <f ca="1"/>
        <v>27.27</v>
      </c>
      <c r="L44" s="2">
        <f t="shared" ca="1" si="2"/>
        <v>-1.281816517121448E-3</v>
      </c>
      <c r="M44">
        <f t="shared" ca="1" si="3"/>
        <v>114.70031545741321</v>
      </c>
      <c r="O44" vm="337">
        <f ca="1"/>
        <v>42600</v>
      </c>
      <c r="P44" vm="340">
        <f ca="1"/>
        <v>764.46</v>
      </c>
      <c r="Q44" s="2">
        <f t="shared" ca="1" si="4"/>
        <v>-2.2232975426017543E-4</v>
      </c>
      <c r="R44">
        <f t="shared" ca="1" si="5"/>
        <v>107.06572737076507</v>
      </c>
      <c r="T44" vm="337">
        <f ca="1"/>
        <v>42600</v>
      </c>
      <c r="U44" vm="341">
        <f ca="1"/>
        <v>123.91</v>
      </c>
      <c r="V44" s="2">
        <f t="shared" ca="1" si="6"/>
        <v>-3.6986411514031703E-3</v>
      </c>
      <c r="W44">
        <f t="shared" ca="1" si="7"/>
        <v>109.29699214959861</v>
      </c>
      <c r="Y44" vm="337">
        <f ca="1"/>
        <v>42600</v>
      </c>
      <c r="Z44" vm="342">
        <f ca="1"/>
        <v>802.75</v>
      </c>
      <c r="AA44" s="2">
        <f t="shared" ca="1" si="8"/>
        <v>-3.3150405999353705E-3</v>
      </c>
      <c r="AB44">
        <f t="shared" ca="1" si="9"/>
        <v>113.68303286930168</v>
      </c>
      <c r="AD44" vm="337">
        <f ca="1"/>
        <v>42600</v>
      </c>
      <c r="AE44" vm="343">
        <f ca="1"/>
        <v>57.6</v>
      </c>
      <c r="AF44" s="2">
        <f t="shared" ca="1" si="10"/>
        <v>6.9492703266149647E-4</v>
      </c>
      <c r="AG44">
        <f t="shared" ca="1" si="11"/>
        <v>115.03894547633311</v>
      </c>
      <c r="AI44" vm="337">
        <f ca="1"/>
        <v>42600</v>
      </c>
      <c r="AJ44" vm="344">
        <f ca="1"/>
        <v>5240.1450000000004</v>
      </c>
      <c r="AK44" s="2">
        <f t="shared" ca="1" si="12"/>
        <v>2.1971225115742232E-3</v>
      </c>
      <c r="AL44">
        <f t="shared" ca="1" si="13"/>
        <v>108.32981546815998</v>
      </c>
    </row>
    <row r="45" spans="1:38" x14ac:dyDescent="0.3">
      <c r="A45" s="9">
        <v>42584</v>
      </c>
      <c r="E45" vm="345">
        <f ca="1"/>
        <v>42601</v>
      </c>
      <c r="F45" vm="346">
        <f ca="1"/>
        <v>45</v>
      </c>
      <c r="G45" s="2">
        <f t="shared" ca="1" si="0"/>
        <v>6.6663683951502239E-3</v>
      </c>
      <c r="H45" s="10">
        <f t="shared" ca="1" si="1"/>
        <v>102.41238051888942</v>
      </c>
      <c r="J45" vm="345">
        <f ca="1"/>
        <v>42601</v>
      </c>
      <c r="K45" vm="347">
        <f ca="1"/>
        <v>27.34</v>
      </c>
      <c r="L45" s="2">
        <f t="shared" ca="1" si="2"/>
        <v>2.5669233590026597E-3</v>
      </c>
      <c r="M45">
        <f t="shared" ca="1" si="3"/>
        <v>114.99474237644581</v>
      </c>
      <c r="O45" vm="345">
        <f ca="1"/>
        <v>42601</v>
      </c>
      <c r="P45" vm="348">
        <f ca="1"/>
        <v>757.31</v>
      </c>
      <c r="Q45" s="2">
        <f t="shared" ca="1" si="4"/>
        <v>-9.3530073515947221E-3</v>
      </c>
      <c r="R45">
        <f t="shared" ca="1" si="5"/>
        <v>106.06434083556248</v>
      </c>
      <c r="T45" vm="345">
        <f ca="1"/>
        <v>42601</v>
      </c>
      <c r="U45" vm="349">
        <f ca="1"/>
        <v>123.56</v>
      </c>
      <c r="V45" s="2">
        <f t="shared" ca="1" si="6"/>
        <v>-2.8246307804050685E-3</v>
      </c>
      <c r="W45">
        <f t="shared" ca="1" si="7"/>
        <v>108.98826850136716</v>
      </c>
      <c r="Y45" vm="345">
        <f ca="1"/>
        <v>42601</v>
      </c>
      <c r="Z45" vm="350">
        <f ca="1"/>
        <v>799.65</v>
      </c>
      <c r="AA45" s="2">
        <f t="shared" ca="1" si="8"/>
        <v>-3.8617253192152479E-3</v>
      </c>
      <c r="AB45">
        <f t="shared" ca="1" si="9"/>
        <v>113.24402022290512</v>
      </c>
      <c r="AD45" vm="345">
        <f ca="1"/>
        <v>42601</v>
      </c>
      <c r="AE45" vm="351">
        <f ca="1"/>
        <v>57.62</v>
      </c>
      <c r="AF45" s="2">
        <f t="shared" ca="1" si="10"/>
        <v>3.4722222222205446E-4</v>
      </c>
      <c r="AG45">
        <f t="shared" ca="1" si="11"/>
        <v>115.07888955462349</v>
      </c>
      <c r="AI45" vm="345">
        <f ca="1"/>
        <v>42601</v>
      </c>
      <c r="AJ45" vm="352">
        <f ca="1"/>
        <v>5238.3779999999997</v>
      </c>
      <c r="AK45" s="2">
        <f t="shared" ca="1" si="12"/>
        <v>-3.3720440942008878E-4</v>
      </c>
      <c r="AL45">
        <f t="shared" ca="1" si="13"/>
        <v>108.29328617671246</v>
      </c>
    </row>
    <row r="46" spans="1:38" x14ac:dyDescent="0.3">
      <c r="A46" s="9">
        <v>42585</v>
      </c>
      <c r="E46" vm="353">
        <f ca="1"/>
        <v>42604</v>
      </c>
      <c r="F46" vm="354">
        <f ca="1"/>
        <v>44.585999999999999</v>
      </c>
      <c r="G46" s="2">
        <f t="shared" ca="1" si="0"/>
        <v>-9.199999999999986E-3</v>
      </c>
      <c r="H46" s="10">
        <f t="shared" ca="1" si="1"/>
        <v>101.47018661811563</v>
      </c>
      <c r="J46" vm="353">
        <f ca="1"/>
        <v>42604</v>
      </c>
      <c r="K46" vm="355">
        <f ca="1"/>
        <v>27.127500000000001</v>
      </c>
      <c r="L46" s="2">
        <f t="shared" ca="1" si="2"/>
        <v>-7.7724945135332346E-3</v>
      </c>
      <c r="M46">
        <f t="shared" ca="1" si="3"/>
        <v>114.10094637223972</v>
      </c>
      <c r="O46" vm="353">
        <f ca="1"/>
        <v>42604</v>
      </c>
      <c r="P46" vm="356">
        <f ca="1"/>
        <v>759.48</v>
      </c>
      <c r="Q46" s="2">
        <f t="shared" ca="1" si="4"/>
        <v>2.8654051841388029E-3</v>
      </c>
      <c r="R46">
        <f t="shared" ca="1" si="5"/>
        <v>106.36825814764497</v>
      </c>
      <c r="T46" vm="353">
        <f ca="1"/>
        <v>42604</v>
      </c>
      <c r="U46" vm="357">
        <f ca="1"/>
        <v>124.15</v>
      </c>
      <c r="V46" s="2">
        <f t="shared" ca="1" si="6"/>
        <v>4.7750080932340566E-3</v>
      </c>
      <c r="W46">
        <f t="shared" ca="1" si="7"/>
        <v>109.50868836552876</v>
      </c>
      <c r="Y46" vm="353">
        <f ca="1"/>
        <v>42604</v>
      </c>
      <c r="Z46" vm="358">
        <f ca="1"/>
        <v>796.95</v>
      </c>
      <c r="AA46" s="2">
        <f t="shared" ca="1" si="8"/>
        <v>-3.3764772087787609E-3</v>
      </c>
      <c r="AB46">
        <f t="shared" ca="1" si="9"/>
        <v>112.861654369592</v>
      </c>
      <c r="AD46" vm="353">
        <f ca="1"/>
        <v>42604</v>
      </c>
      <c r="AE46" vm="359">
        <f ca="1"/>
        <v>57.67</v>
      </c>
      <c r="AF46" s="2">
        <f t="shared" ca="1" si="10"/>
        <v>8.6775425199592249E-4</v>
      </c>
      <c r="AG46">
        <f t="shared" ca="1" si="11"/>
        <v>115.17874975034948</v>
      </c>
      <c r="AI46" vm="353">
        <f ca="1"/>
        <v>42604</v>
      </c>
      <c r="AJ46" vm="360">
        <f ca="1"/>
        <v>5244.6030000000001</v>
      </c>
      <c r="AK46" s="2">
        <f t="shared" ca="1" si="12"/>
        <v>1.188344941888575E-3</v>
      </c>
      <c r="AL46">
        <f t="shared" ca="1" si="13"/>
        <v>108.42197595558105</v>
      </c>
    </row>
    <row r="47" spans="1:38" x14ac:dyDescent="0.3">
      <c r="A47" s="9">
        <v>42586</v>
      </c>
      <c r="E47" vm="361">
        <f ca="1"/>
        <v>42605</v>
      </c>
      <c r="F47" vm="362">
        <f ca="1"/>
        <v>44.968000000000004</v>
      </c>
      <c r="G47" s="2">
        <f t="shared" ca="1" si="0"/>
        <v>8.5677118377966988E-3</v>
      </c>
      <c r="H47" s="10">
        <f t="shared" ca="1" si="1"/>
        <v>102.33955393718711</v>
      </c>
      <c r="J47" vm="361">
        <f ca="1"/>
        <v>42605</v>
      </c>
      <c r="K47" vm="363">
        <f ca="1"/>
        <v>27.212499999999999</v>
      </c>
      <c r="L47" s="2">
        <f t="shared" ca="1" si="2"/>
        <v>3.1333517648142184E-3</v>
      </c>
      <c r="M47">
        <f t="shared" ca="1" si="3"/>
        <v>114.45846477392215</v>
      </c>
      <c r="O47" vm="361">
        <f ca="1"/>
        <v>42605</v>
      </c>
      <c r="P47" vm="364">
        <f ca="1"/>
        <v>762.45</v>
      </c>
      <c r="Q47" s="2">
        <f t="shared" ca="1" si="4"/>
        <v>3.9105703902670985E-3</v>
      </c>
      <c r="R47">
        <f t="shared" ca="1" si="5"/>
        <v>106.78421870842143</v>
      </c>
      <c r="T47" vm="361">
        <f ca="1"/>
        <v>42605</v>
      </c>
      <c r="U47" vm="333">
        <f ca="1"/>
        <v>124.37</v>
      </c>
      <c r="V47" s="2">
        <f t="shared" ca="1" si="6"/>
        <v>1.7720499395892375E-3</v>
      </c>
      <c r="W47">
        <f t="shared" ca="1" si="7"/>
        <v>109.70274323013139</v>
      </c>
      <c r="Y47" vm="361">
        <f ca="1"/>
        <v>42605</v>
      </c>
      <c r="Z47" vm="365">
        <f ca="1"/>
        <v>796.59</v>
      </c>
      <c r="AA47" s="2">
        <f t="shared" ca="1" si="8"/>
        <v>-4.5172219085265475E-4</v>
      </c>
      <c r="AB47">
        <f t="shared" ca="1" si="9"/>
        <v>112.81067225581691</v>
      </c>
      <c r="AD47" vm="361">
        <f ca="1"/>
        <v>42605</v>
      </c>
      <c r="AE47" vm="366">
        <f ca="1"/>
        <v>57.89</v>
      </c>
      <c r="AF47" s="2">
        <f t="shared" ca="1" si="10"/>
        <v>3.8148083925784171E-3</v>
      </c>
      <c r="AG47">
        <f t="shared" ca="1" si="11"/>
        <v>115.61813461154381</v>
      </c>
      <c r="AI47" vm="361">
        <f ca="1"/>
        <v>42605</v>
      </c>
      <c r="AJ47" vm="367">
        <f ca="1"/>
        <v>5260.0780000000004</v>
      </c>
      <c r="AK47" s="2">
        <f t="shared" ca="1" si="12"/>
        <v>2.9506523182021294E-3</v>
      </c>
      <c r="AL47">
        <f t="shared" ca="1" si="13"/>
        <v>108.74189151027844</v>
      </c>
    </row>
    <row r="48" spans="1:38" x14ac:dyDescent="0.3">
      <c r="A48" s="9">
        <v>42587</v>
      </c>
      <c r="E48" vm="368">
        <f ca="1"/>
        <v>42606</v>
      </c>
      <c r="F48" vm="369">
        <f ca="1"/>
        <v>44.524000000000001</v>
      </c>
      <c r="G48" s="2">
        <f t="shared" ca="1" si="0"/>
        <v>-9.8736879558798396E-3</v>
      </c>
      <c r="H48" s="10">
        <f t="shared" ca="1" si="1"/>
        <v>101.32908511606739</v>
      </c>
      <c r="J48" vm="368">
        <f ca="1"/>
        <v>42606</v>
      </c>
      <c r="K48" vm="370">
        <f ca="1"/>
        <v>27.0075</v>
      </c>
      <c r="L48" s="2">
        <f t="shared" ca="1" si="2"/>
        <v>-7.5333027101515126E-3</v>
      </c>
      <c r="M48">
        <f t="shared" ca="1" si="3"/>
        <v>113.59621451104097</v>
      </c>
      <c r="O48" vm="368">
        <f ca="1"/>
        <v>42606</v>
      </c>
      <c r="P48" vm="371">
        <f ca="1"/>
        <v>757.25</v>
      </c>
      <c r="Q48" s="2">
        <f t="shared" ca="1" si="4"/>
        <v>-6.8201193520887049E-3</v>
      </c>
      <c r="R48">
        <f t="shared" ca="1" si="5"/>
        <v>106.05593759191046</v>
      </c>
      <c r="T48" vm="368">
        <f ca="1"/>
        <v>42606</v>
      </c>
      <c r="U48" vm="372">
        <f ca="1"/>
        <v>123.48</v>
      </c>
      <c r="V48" s="2">
        <f t="shared" ca="1" si="6"/>
        <v>-7.1560665755406871E-3</v>
      </c>
      <c r="W48">
        <f t="shared" ca="1" si="7"/>
        <v>108.91770309605712</v>
      </c>
      <c r="Y48" vm="368">
        <f ca="1"/>
        <v>42606</v>
      </c>
      <c r="Z48" vm="373">
        <f ca="1"/>
        <v>793.6</v>
      </c>
      <c r="AA48" s="2">
        <f t="shared" ca="1" si="8"/>
        <v>-3.7534992907267695E-3</v>
      </c>
      <c r="AB48">
        <f t="shared" ca="1" si="9"/>
        <v>112.3872374775183</v>
      </c>
      <c r="AD48" vm="368">
        <f ca="1"/>
        <v>42606</v>
      </c>
      <c r="AE48" vm="374">
        <f ca="1"/>
        <v>57.95</v>
      </c>
      <c r="AF48" s="2">
        <f t="shared" ca="1" si="10"/>
        <v>1.0364484366902627E-3</v>
      </c>
      <c r="AG48">
        <f t="shared" ca="1" si="11"/>
        <v>115.73796684641499</v>
      </c>
      <c r="AI48" vm="368">
        <f ca="1"/>
        <v>42606</v>
      </c>
      <c r="AJ48" vm="375">
        <f ca="1"/>
        <v>5217.6949999999997</v>
      </c>
      <c r="AK48" s="2">
        <f t="shared" ca="1" si="12"/>
        <v>-8.0574850791187425E-3</v>
      </c>
      <c r="AL48">
        <f t="shared" ca="1" si="13"/>
        <v>107.86570534195921</v>
      </c>
    </row>
    <row r="49" spans="1:38" x14ac:dyDescent="0.3">
      <c r="A49" s="9">
        <v>42588</v>
      </c>
      <c r="E49" vm="376">
        <f ca="1"/>
        <v>42607</v>
      </c>
      <c r="F49" vm="377">
        <f ca="1"/>
        <v>44.192</v>
      </c>
      <c r="G49" s="2">
        <f t="shared" ca="1" si="0"/>
        <v>-7.4566525918605686E-3</v>
      </c>
      <c r="H49" s="10">
        <f t="shared" ca="1" si="1"/>
        <v>100.57350933090581</v>
      </c>
      <c r="J49" vm="376">
        <f ca="1"/>
        <v>42607</v>
      </c>
      <c r="K49" vm="378">
        <f ca="1"/>
        <v>26.892499999999998</v>
      </c>
      <c r="L49" s="2">
        <f t="shared" ca="1" si="2"/>
        <v>-4.2580764602425658E-3</v>
      </c>
      <c r="M49">
        <f t="shared" ca="1" si="3"/>
        <v>113.11251314405884</v>
      </c>
      <c r="O49" vm="376">
        <f ca="1"/>
        <v>42607</v>
      </c>
      <c r="P49" vm="379">
        <f ca="1"/>
        <v>759.22</v>
      </c>
      <c r="Q49" s="2">
        <f t="shared" ca="1" si="4"/>
        <v>2.601518653020829E-3</v>
      </c>
      <c r="R49">
        <f t="shared" ca="1" si="5"/>
        <v>106.33184409181943</v>
      </c>
      <c r="T49" vm="376">
        <f ca="1"/>
        <v>42607</v>
      </c>
      <c r="U49" vm="380">
        <f ca="1"/>
        <v>123.89</v>
      </c>
      <c r="V49" s="2">
        <f t="shared" ca="1" si="6"/>
        <v>3.3203757693553992E-3</v>
      </c>
      <c r="W49">
        <f t="shared" ca="1" si="7"/>
        <v>109.27935079827112</v>
      </c>
      <c r="Y49" vm="376">
        <f ca="1"/>
        <v>42607</v>
      </c>
      <c r="Z49" vm="381">
        <f ca="1"/>
        <v>791.3</v>
      </c>
      <c r="AA49" s="2">
        <f t="shared" ca="1" si="8"/>
        <v>-2.8981854838711074E-3</v>
      </c>
      <c r="AB49">
        <f t="shared" ca="1" si="9"/>
        <v>112.06151841728858</v>
      </c>
      <c r="AD49" vm="376">
        <f ca="1"/>
        <v>42607</v>
      </c>
      <c r="AE49" vm="382">
        <f ca="1"/>
        <v>58.17</v>
      </c>
      <c r="AF49" s="2">
        <f t="shared" ca="1" si="10"/>
        <v>3.7963761863675227E-3</v>
      </c>
      <c r="AG49">
        <f t="shared" ca="1" si="11"/>
        <v>116.17735170760932</v>
      </c>
      <c r="AI49" vm="376">
        <f ca="1"/>
        <v>42607</v>
      </c>
      <c r="AJ49" vm="383">
        <f ca="1"/>
        <v>5212.2039999999997</v>
      </c>
      <c r="AK49" s="2">
        <f t="shared" ca="1" si="12"/>
        <v>-1.0523804093569566E-3</v>
      </c>
      <c r="AL49">
        <f t="shared" ca="1" si="13"/>
        <v>107.75218958681586</v>
      </c>
    </row>
    <row r="50" spans="1:38" x14ac:dyDescent="0.3">
      <c r="A50" s="9">
        <v>42589</v>
      </c>
      <c r="E50" vm="384">
        <f ca="1"/>
        <v>42608</v>
      </c>
      <c r="F50" vm="385">
        <f ca="1"/>
        <v>43.997999999999998</v>
      </c>
      <c r="G50" s="2">
        <f t="shared" ca="1" si="0"/>
        <v>-4.3899348298335195E-3</v>
      </c>
      <c r="H50" s="10">
        <f t="shared" ca="1" si="1"/>
        <v>100.13199817933548</v>
      </c>
      <c r="J50" vm="384">
        <f ca="1"/>
        <v>42608</v>
      </c>
      <c r="K50" vm="386">
        <f ca="1"/>
        <v>26.734999999999999</v>
      </c>
      <c r="L50" s="2">
        <f t="shared" ca="1" si="2"/>
        <v>-5.8566514827553817E-3</v>
      </c>
      <c r="M50">
        <f t="shared" ca="1" si="3"/>
        <v>112.45005257623549</v>
      </c>
      <c r="O50" vm="384">
        <f ca="1"/>
        <v>42608</v>
      </c>
      <c r="P50" vm="387">
        <f ca="1"/>
        <v>769</v>
      </c>
      <c r="Q50" s="2">
        <f t="shared" ca="1" si="4"/>
        <v>1.2881641684887146E-2</v>
      </c>
      <c r="R50">
        <f t="shared" ca="1" si="5"/>
        <v>107.70157280710353</v>
      </c>
      <c r="T50" vm="384">
        <f ca="1"/>
        <v>42608</v>
      </c>
      <c r="U50" vm="388">
        <f ca="1"/>
        <v>124.96</v>
      </c>
      <c r="V50" s="2">
        <f t="shared" ca="1" si="6"/>
        <v>8.6366938413107164E-3</v>
      </c>
      <c r="W50">
        <f t="shared" ca="1" si="7"/>
        <v>110.22316309429299</v>
      </c>
      <c r="Y50" vm="384">
        <f ca="1"/>
        <v>42608</v>
      </c>
      <c r="Z50" vm="389">
        <f ca="1"/>
        <v>793.22</v>
      </c>
      <c r="AA50" s="2">
        <f t="shared" ca="1" si="8"/>
        <v>2.4263869581702124E-3</v>
      </c>
      <c r="AB50">
        <f t="shared" ca="1" si="9"/>
        <v>112.33342302408904</v>
      </c>
      <c r="AD50" vm="384">
        <f ca="1"/>
        <v>42608</v>
      </c>
      <c r="AE50" vm="390">
        <f ca="1"/>
        <v>58.03</v>
      </c>
      <c r="AF50" s="2">
        <f t="shared" ca="1" si="10"/>
        <v>-2.4067388688326918E-3</v>
      </c>
      <c r="AG50">
        <f t="shared" ca="1" si="11"/>
        <v>115.89774315957656</v>
      </c>
      <c r="AI50" vm="384">
        <f ca="1"/>
        <v>42608</v>
      </c>
      <c r="AJ50" vm="391">
        <f ca="1"/>
        <v>5218.9170000000004</v>
      </c>
      <c r="AK50" s="2">
        <f t="shared" ca="1" si="12"/>
        <v>1.2879388450646179E-3</v>
      </c>
      <c r="AL50">
        <f t="shared" ca="1" si="13"/>
        <v>107.89096781742549</v>
      </c>
    </row>
    <row r="51" spans="1:38" x14ac:dyDescent="0.3">
      <c r="A51" s="9">
        <v>42590</v>
      </c>
      <c r="E51" vm="392">
        <f ca="1"/>
        <v>42611</v>
      </c>
      <c r="F51" vm="393">
        <f ca="1"/>
        <v>43.04</v>
      </c>
      <c r="G51" s="2">
        <f t="shared" ca="1" si="0"/>
        <v>-2.1773716987135705E-2</v>
      </c>
      <c r="H51" s="10">
        <f t="shared" ca="1" si="1"/>
        <v>97.951752389622243</v>
      </c>
      <c r="J51" vm="392">
        <f ca="1"/>
        <v>42611</v>
      </c>
      <c r="K51" vm="394">
        <f ca="1"/>
        <v>26.704999999999998</v>
      </c>
      <c r="L51" s="2">
        <f t="shared" ca="1" si="2"/>
        <v>-1.1221245558257209E-3</v>
      </c>
      <c r="M51">
        <f t="shared" ca="1" si="3"/>
        <v>112.3238696109358</v>
      </c>
      <c r="O51" vm="392">
        <f ca="1"/>
        <v>42611</v>
      </c>
      <c r="P51" vm="395">
        <f ca="1"/>
        <v>771.29</v>
      </c>
      <c r="Q51" s="2">
        <f t="shared" ca="1" si="4"/>
        <v>2.9778933680104647E-3</v>
      </c>
      <c r="R51">
        <f t="shared" ca="1" si="5"/>
        <v>108.0222966064901</v>
      </c>
      <c r="T51" vm="392">
        <f ca="1"/>
        <v>42611</v>
      </c>
      <c r="U51" vm="396">
        <f ca="1"/>
        <v>126.54</v>
      </c>
      <c r="V51" s="2">
        <f t="shared" ca="1" si="6"/>
        <v>1.2644046094750339E-2</v>
      </c>
      <c r="W51">
        <f t="shared" ca="1" si="7"/>
        <v>111.61682984916641</v>
      </c>
      <c r="Y51" vm="392">
        <f ca="1"/>
        <v>42611</v>
      </c>
      <c r="Z51" vm="397">
        <f ca="1"/>
        <v>795.82</v>
      </c>
      <c r="AA51" s="2">
        <f t="shared" ca="1" si="8"/>
        <v>3.2777791785381094E-3</v>
      </c>
      <c r="AB51">
        <f t="shared" ca="1" si="9"/>
        <v>112.70162717913132</v>
      </c>
      <c r="AD51" vm="392">
        <f ca="1"/>
        <v>42611</v>
      </c>
      <c r="AE51" vm="398">
        <f ca="1"/>
        <v>58.1</v>
      </c>
      <c r="AF51" s="2">
        <f t="shared" ca="1" si="10"/>
        <v>1.2062726176116367E-3</v>
      </c>
      <c r="AG51">
        <f t="shared" ca="1" si="11"/>
        <v>116.03754743359295</v>
      </c>
      <c r="AI51" vm="392">
        <f ca="1"/>
        <v>42611</v>
      </c>
      <c r="AJ51" vm="399">
        <f ca="1"/>
        <v>5232.3280000000004</v>
      </c>
      <c r="AK51" s="2">
        <f t="shared" ca="1" si="12"/>
        <v>2.56969022500253E-3</v>
      </c>
      <c r="AL51">
        <f t="shared" ca="1" si="13"/>
        <v>108.16821418279198</v>
      </c>
    </row>
    <row r="52" spans="1:38" x14ac:dyDescent="0.3">
      <c r="A52" s="9">
        <v>42591</v>
      </c>
      <c r="E52" vm="400">
        <f ca="1"/>
        <v>42612</v>
      </c>
      <c r="F52" vm="401">
        <f ca="1"/>
        <v>42.268000000000001</v>
      </c>
      <c r="G52" s="2">
        <f t="shared" ca="1" si="0"/>
        <v>-1.7936802973977706E-2</v>
      </c>
      <c r="H52" s="10">
        <f t="shared" ca="1" si="1"/>
        <v>96.194811106053734</v>
      </c>
      <c r="J52" vm="400">
        <f ca="1"/>
        <v>42612</v>
      </c>
      <c r="K52" vm="402">
        <f ca="1"/>
        <v>26.5</v>
      </c>
      <c r="L52" s="2">
        <f t="shared" ca="1" si="2"/>
        <v>-7.6764650814453717E-3</v>
      </c>
      <c r="M52">
        <f t="shared" ca="1" si="3"/>
        <v>111.46161934805463</v>
      </c>
      <c r="O52" vm="400">
        <f ca="1"/>
        <v>42612</v>
      </c>
      <c r="P52" vm="403">
        <f ca="1"/>
        <v>767.58</v>
      </c>
      <c r="Q52" s="2">
        <f t="shared" ca="1" si="4"/>
        <v>-4.8101232999260279E-3</v>
      </c>
      <c r="R52">
        <f t="shared" ca="1" si="5"/>
        <v>107.50269604067171</v>
      </c>
      <c r="T52" vm="400">
        <f ca="1"/>
        <v>42612</v>
      </c>
      <c r="U52" vm="404">
        <f ca="1"/>
        <v>125.84</v>
      </c>
      <c r="V52" s="2">
        <f t="shared" ca="1" si="6"/>
        <v>-5.5318476371107872E-3</v>
      </c>
      <c r="W52">
        <f t="shared" ca="1" si="7"/>
        <v>110.99938255270349</v>
      </c>
      <c r="Y52" vm="400">
        <f ca="1"/>
        <v>42612</v>
      </c>
      <c r="Z52" vm="405">
        <f ca="1"/>
        <v>791.92</v>
      </c>
      <c r="AA52" s="2">
        <f t="shared" ca="1" si="8"/>
        <v>-4.9006056645976015E-3</v>
      </c>
      <c r="AB52">
        <f t="shared" ca="1" si="9"/>
        <v>112.1493209465679</v>
      </c>
      <c r="AD52" vm="400">
        <f ca="1"/>
        <v>42612</v>
      </c>
      <c r="AE52" vm="366">
        <f ca="1"/>
        <v>57.89</v>
      </c>
      <c r="AF52" s="2">
        <f t="shared" ca="1" si="10"/>
        <v>-3.6144578313253017E-3</v>
      </c>
      <c r="AG52">
        <f t="shared" ca="1" si="11"/>
        <v>115.61813461154382</v>
      </c>
      <c r="AI52" vm="400">
        <f ca="1"/>
        <v>42612</v>
      </c>
      <c r="AJ52" vm="406">
        <f ca="1"/>
        <v>5222.9889999999996</v>
      </c>
      <c r="AK52" s="2">
        <f t="shared" ca="1" si="12"/>
        <v>-1.7848651690033357E-3</v>
      </c>
      <c r="AL52">
        <f t="shared" ca="1" si="13"/>
        <v>107.97514850490383</v>
      </c>
    </row>
    <row r="53" spans="1:38" x14ac:dyDescent="0.3">
      <c r="A53" s="9">
        <v>42592</v>
      </c>
      <c r="E53" vm="407">
        <f ca="1"/>
        <v>42613</v>
      </c>
      <c r="F53" vm="408">
        <f ca="1"/>
        <v>42.402000000000001</v>
      </c>
      <c r="G53" s="2">
        <f t="shared" ca="1" si="0"/>
        <v>3.1702469953629464E-3</v>
      </c>
      <c r="H53" s="10">
        <f t="shared" ca="1" si="1"/>
        <v>96.499772416932203</v>
      </c>
      <c r="J53" vm="407">
        <f ca="1"/>
        <v>42613</v>
      </c>
      <c r="K53" vm="409">
        <f ca="1"/>
        <v>26.524999999999999</v>
      </c>
      <c r="L53" s="2">
        <f t="shared" ca="1" si="2"/>
        <v>9.4339622641514964E-4</v>
      </c>
      <c r="M53">
        <f t="shared" ca="1" si="3"/>
        <v>111.5667718191377</v>
      </c>
      <c r="O53" vm="407">
        <f ca="1"/>
        <v>42613</v>
      </c>
      <c r="P53" vm="410">
        <f ca="1"/>
        <v>769.16</v>
      </c>
      <c r="Q53" s="2">
        <f t="shared" ca="1" si="4"/>
        <v>2.0584173636624126E-3</v>
      </c>
      <c r="R53">
        <f t="shared" ca="1" si="5"/>
        <v>107.72398145684235</v>
      </c>
      <c r="T53" vm="407">
        <f ca="1"/>
        <v>42613</v>
      </c>
      <c r="U53" vm="411">
        <f ca="1"/>
        <v>126.12</v>
      </c>
      <c r="V53" s="2">
        <f t="shared" ca="1" si="6"/>
        <v>2.225047679593084E-3</v>
      </c>
      <c r="W53">
        <f t="shared" ca="1" si="7"/>
        <v>111.24636147128865</v>
      </c>
      <c r="Y53" vm="407">
        <f ca="1"/>
        <v>42613</v>
      </c>
      <c r="Z53" vm="412">
        <f ca="1"/>
        <v>789.85</v>
      </c>
      <c r="AA53" s="2">
        <f t="shared" ca="1" si="8"/>
        <v>-2.6139003939791294E-3</v>
      </c>
      <c r="AB53">
        <f t="shared" ca="1" si="9"/>
        <v>111.85617379236118</v>
      </c>
      <c r="AD53" vm="407">
        <f ca="1"/>
        <v>42613</v>
      </c>
      <c r="AE53" vm="413">
        <f ca="1"/>
        <v>57.46</v>
      </c>
      <c r="AF53" s="2">
        <f t="shared" ca="1" si="10"/>
        <v>-7.4278804629469564E-3</v>
      </c>
      <c r="AG53">
        <f t="shared" ca="1" si="11"/>
        <v>114.75933692830037</v>
      </c>
      <c r="AI53" vm="407">
        <f ca="1"/>
        <v>42613</v>
      </c>
      <c r="AJ53" vm="414">
        <f ca="1"/>
        <v>5213.2190000000001</v>
      </c>
      <c r="AK53" s="2">
        <f t="shared" ca="1" si="12"/>
        <v>-1.8705764074937736E-3</v>
      </c>
      <c r="AL53">
        <f t="shared" ca="1" si="13"/>
        <v>107.77317273951492</v>
      </c>
    </row>
    <row r="54" spans="1:38" x14ac:dyDescent="0.3">
      <c r="A54" s="9">
        <v>42593</v>
      </c>
      <c r="E54" vm="415">
        <f ca="1"/>
        <v>42614</v>
      </c>
      <c r="F54" vm="416">
        <f ca="1"/>
        <v>40.154000000000003</v>
      </c>
      <c r="G54" s="2">
        <f t="shared" ca="1" si="0"/>
        <v>-5.3016367152492694E-2</v>
      </c>
      <c r="H54" s="10">
        <f t="shared" ca="1" si="1"/>
        <v>91.383705052344141</v>
      </c>
      <c r="J54" vm="415">
        <f ca="1"/>
        <v>42614</v>
      </c>
      <c r="K54" vm="417">
        <f ca="1"/>
        <v>26.682500000000001</v>
      </c>
      <c r="L54" s="2">
        <f t="shared" ca="1" si="2"/>
        <v>5.9377945334591065E-3</v>
      </c>
      <c r="M54">
        <f t="shared" ca="1" si="3"/>
        <v>112.22923238696106</v>
      </c>
      <c r="O54" vm="415">
        <f ca="1"/>
        <v>42614</v>
      </c>
      <c r="P54" vm="418">
        <f ca="1"/>
        <v>770.62</v>
      </c>
      <c r="Q54" s="2">
        <f t="shared" ca="1" si="4"/>
        <v>1.8981746320660964E-3</v>
      </c>
      <c r="R54">
        <f t="shared" ca="1" si="5"/>
        <v>107.92846038570889</v>
      </c>
      <c r="T54" vm="415">
        <f ca="1"/>
        <v>42614</v>
      </c>
      <c r="U54" vm="419">
        <f ca="1"/>
        <v>126.17</v>
      </c>
      <c r="V54" s="2">
        <f t="shared" ca="1" si="6"/>
        <v>3.9644782746584006E-4</v>
      </c>
      <c r="W54">
        <f t="shared" ca="1" si="7"/>
        <v>111.29046484960742</v>
      </c>
      <c r="Y54" vm="415">
        <f ca="1"/>
        <v>42614</v>
      </c>
      <c r="Z54" vm="420">
        <f ca="1"/>
        <v>791.4</v>
      </c>
      <c r="AA54" s="2">
        <f t="shared" ca="1" si="8"/>
        <v>1.9623979236562672E-3</v>
      </c>
      <c r="AB54">
        <f t="shared" ca="1" si="9"/>
        <v>112.07568011555944</v>
      </c>
      <c r="AD54" vm="415">
        <f ca="1"/>
        <v>42614</v>
      </c>
      <c r="AE54" vm="421">
        <f ca="1"/>
        <v>57.59</v>
      </c>
      <c r="AF54" s="2">
        <f t="shared" ca="1" si="10"/>
        <v>2.2624434389140191E-3</v>
      </c>
      <c r="AG54">
        <f t="shared" ca="1" si="11"/>
        <v>115.01897343718792</v>
      </c>
      <c r="AI54" vm="415">
        <f ca="1"/>
        <v>42614</v>
      </c>
      <c r="AJ54" vm="422">
        <f ca="1"/>
        <v>5227.2060000000001</v>
      </c>
      <c r="AK54" s="2">
        <f t="shared" ca="1" si="12"/>
        <v>2.682987229195577E-3</v>
      </c>
      <c r="AL54">
        <f t="shared" ca="1" si="13"/>
        <v>108.06232678562493</v>
      </c>
    </row>
    <row r="55" spans="1:38" x14ac:dyDescent="0.3">
      <c r="A55" s="9">
        <v>42594</v>
      </c>
      <c r="E55" vm="423">
        <f ca="1"/>
        <v>42615</v>
      </c>
      <c r="F55" vm="424">
        <f ca="1"/>
        <v>39.555999999999997</v>
      </c>
      <c r="G55" s="2">
        <f t="shared" ca="1" si="0"/>
        <v>-1.489266324650107E-2</v>
      </c>
      <c r="H55" s="10">
        <f t="shared" ca="1" si="1"/>
        <v>90.022758306781995</v>
      </c>
      <c r="J55" vm="423">
        <f ca="1"/>
        <v>42615</v>
      </c>
      <c r="K55" vm="425">
        <f ca="1"/>
        <v>26.932500000000001</v>
      </c>
      <c r="L55" s="2">
        <f t="shared" ca="1" si="2"/>
        <v>9.3694368968424424E-3</v>
      </c>
      <c r="M55">
        <f t="shared" ca="1" si="3"/>
        <v>113.28075709779175</v>
      </c>
      <c r="O55" vm="423">
        <f ca="1"/>
        <v>42615</v>
      </c>
      <c r="P55" vm="426">
        <f ca="1"/>
        <v>772.44</v>
      </c>
      <c r="Q55" s="2">
        <f t="shared" ca="1" si="4"/>
        <v>2.3617347071189787E-3</v>
      </c>
      <c r="R55">
        <f t="shared" ca="1" si="5"/>
        <v>108.18335877648774</v>
      </c>
      <c r="T55" vm="423">
        <f ca="1"/>
        <v>42615</v>
      </c>
      <c r="U55" vm="427">
        <f ca="1"/>
        <v>126.51</v>
      </c>
      <c r="V55" s="2">
        <f t="shared" ca="1" si="6"/>
        <v>2.694776888325201E-3</v>
      </c>
      <c r="W55">
        <f t="shared" ca="1" si="7"/>
        <v>111.59036782217511</v>
      </c>
      <c r="Y55" vm="423">
        <f ca="1"/>
        <v>42615</v>
      </c>
      <c r="Z55" vm="428">
        <f ca="1"/>
        <v>796.87</v>
      </c>
      <c r="AA55" s="2">
        <f t="shared" ca="1" si="8"/>
        <v>6.91180187010354E-3</v>
      </c>
      <c r="AB55">
        <f t="shared" ca="1" si="9"/>
        <v>112.85032501097528</v>
      </c>
      <c r="AD55" vm="423">
        <f ca="1"/>
        <v>42615</v>
      </c>
      <c r="AE55" vm="359">
        <f ca="1"/>
        <v>57.67</v>
      </c>
      <c r="AF55" s="2">
        <f t="shared" ca="1" si="10"/>
        <v>1.3891300573016796E-3</v>
      </c>
      <c r="AG55">
        <f t="shared" ca="1" si="11"/>
        <v>115.17874975034951</v>
      </c>
      <c r="AI55" vm="423">
        <f ca="1"/>
        <v>42615</v>
      </c>
      <c r="AJ55" vm="429">
        <f ca="1"/>
        <v>5249.8990000000003</v>
      </c>
      <c r="AK55" s="2">
        <f t="shared" ca="1" si="12"/>
        <v>4.3413249831745215E-3</v>
      </c>
      <c r="AL55">
        <f t="shared" ca="1" si="13"/>
        <v>108.53146046463934</v>
      </c>
    </row>
    <row r="56" spans="1:38" x14ac:dyDescent="0.3">
      <c r="A56" s="9">
        <v>42595</v>
      </c>
      <c r="E56" vm="430">
        <f ca="1"/>
        <v>42619</v>
      </c>
      <c r="F56" vm="431">
        <f ca="1"/>
        <v>40.566000000000003</v>
      </c>
      <c r="G56" s="2">
        <f t="shared" ca="1" si="0"/>
        <v>2.5533420972798204E-2</v>
      </c>
      <c r="H56" s="10">
        <f t="shared" ca="1" si="1"/>
        <v>92.321347291761526</v>
      </c>
      <c r="J56" vm="430">
        <f ca="1"/>
        <v>42619</v>
      </c>
      <c r="K56" vm="432">
        <f ca="1"/>
        <v>26.925000000000001</v>
      </c>
      <c r="L56" s="2">
        <f t="shared" ca="1" si="2"/>
        <v>-2.784739626845445E-4</v>
      </c>
      <c r="M56">
        <f t="shared" ca="1" si="3"/>
        <v>113.24921135646682</v>
      </c>
      <c r="O56" vm="430">
        <f ca="1"/>
        <v>42619</v>
      </c>
      <c r="P56" vm="433">
        <f ca="1"/>
        <v>788.87</v>
      </c>
      <c r="Q56" s="2">
        <f t="shared" ca="1" si="4"/>
        <v>2.1270260473305269E-2</v>
      </c>
      <c r="R56">
        <f t="shared" ca="1" si="5"/>
        <v>110.48444699654067</v>
      </c>
      <c r="T56" vm="430">
        <f ca="1"/>
        <v>42619</v>
      </c>
      <c r="U56" vm="434">
        <f ca="1"/>
        <v>129.72999999999999</v>
      </c>
      <c r="V56" s="2">
        <f t="shared" ca="1" si="6"/>
        <v>2.5452533396569388E-2</v>
      </c>
      <c r="W56">
        <f t="shared" ca="1" si="7"/>
        <v>114.43062538590449</v>
      </c>
      <c r="Y56" vm="430">
        <f ca="1"/>
        <v>42619</v>
      </c>
      <c r="Z56" vm="435">
        <f ca="1"/>
        <v>808.02</v>
      </c>
      <c r="AA56" s="2">
        <f t="shared" ca="1" si="8"/>
        <v>1.3992244657221375E-2</v>
      </c>
      <c r="AB56">
        <f t="shared" ca="1" si="9"/>
        <v>114.42935436817579</v>
      </c>
      <c r="AD56" vm="430">
        <f ca="1"/>
        <v>42619</v>
      </c>
      <c r="AE56" vm="436">
        <f ca="1"/>
        <v>57.61</v>
      </c>
      <c r="AF56" s="2">
        <f t="shared" ca="1" si="10"/>
        <v>-1.0404022888850228E-3</v>
      </c>
      <c r="AG56">
        <f t="shared" ca="1" si="11"/>
        <v>115.05891751547833</v>
      </c>
      <c r="AI56" vm="430">
        <f ca="1"/>
        <v>42619</v>
      </c>
      <c r="AJ56" vm="437">
        <f ca="1"/>
        <v>5275.9080000000004</v>
      </c>
      <c r="AK56" s="2">
        <f t="shared" ca="1" si="12"/>
        <v>4.9541905472847425E-3</v>
      </c>
      <c r="AL56">
        <f t="shared" ca="1" si="13"/>
        <v>109.06914600015627</v>
      </c>
    </row>
    <row r="57" spans="1:38" x14ac:dyDescent="0.3">
      <c r="A57" s="9">
        <v>42596</v>
      </c>
      <c r="E57" vm="438">
        <f ca="1"/>
        <v>42620</v>
      </c>
      <c r="F57" vm="439">
        <f ca="1"/>
        <v>40.341999999999999</v>
      </c>
      <c r="G57" s="2">
        <f t="shared" ca="1" si="0"/>
        <v>-5.5218656017355094E-3</v>
      </c>
      <c r="H57" s="10">
        <f t="shared" ca="1" si="1"/>
        <v>91.811561219845274</v>
      </c>
      <c r="J57" vm="438">
        <f ca="1"/>
        <v>42620</v>
      </c>
      <c r="K57" vm="440">
        <f ca="1"/>
        <v>27.09</v>
      </c>
      <c r="L57" s="2">
        <f t="shared" ca="1" si="2"/>
        <v>6.1281337047354167E-3</v>
      </c>
      <c r="M57">
        <f t="shared" ca="1" si="3"/>
        <v>113.94321766561508</v>
      </c>
      <c r="O57" vm="438">
        <f ca="1"/>
        <v>42620</v>
      </c>
      <c r="P57" vm="441">
        <f ca="1"/>
        <v>784.48</v>
      </c>
      <c r="Q57" s="2">
        <f t="shared" ca="1" si="4"/>
        <v>-5.5649219770050884E-3</v>
      </c>
      <c r="R57">
        <f t="shared" ca="1" si="5"/>
        <v>109.86960966933236</v>
      </c>
      <c r="T57" vm="438">
        <f ca="1"/>
        <v>42620</v>
      </c>
      <c r="U57" vm="442">
        <f ca="1"/>
        <v>131.05000000000001</v>
      </c>
      <c r="V57" s="2">
        <f t="shared" ca="1" si="6"/>
        <v>1.0174978802127699E-2</v>
      </c>
      <c r="W57">
        <f t="shared" ca="1" si="7"/>
        <v>115.59495457352028</v>
      </c>
      <c r="Y57" vm="438">
        <f ca="1"/>
        <v>42620</v>
      </c>
      <c r="Z57" vm="443">
        <f ca="1"/>
        <v>807.99</v>
      </c>
      <c r="AA57" s="2">
        <f t="shared" ca="1" si="8"/>
        <v>-3.7127793866442715E-5</v>
      </c>
      <c r="AB57">
        <f t="shared" ca="1" si="9"/>
        <v>114.42510585869454</v>
      </c>
      <c r="AD57" vm="438">
        <f ca="1"/>
        <v>42620</v>
      </c>
      <c r="AE57" vm="444">
        <f ca="1"/>
        <v>57.66</v>
      </c>
      <c r="AF57" s="2">
        <f t="shared" ca="1" si="10"/>
        <v>8.6790487762544721E-4</v>
      </c>
      <c r="AG57">
        <f t="shared" ca="1" si="11"/>
        <v>115.15877771120431</v>
      </c>
      <c r="AI57" vm="438">
        <f ca="1"/>
        <v>42620</v>
      </c>
      <c r="AJ57" vm="445">
        <f ca="1"/>
        <v>5283.9260000000004</v>
      </c>
      <c r="AK57" s="2">
        <f t="shared" ca="1" si="12"/>
        <v>1.5197384033232009E-3</v>
      </c>
      <c r="AL57">
        <f t="shared" ca="1" si="13"/>
        <v>109.23490256995036</v>
      </c>
    </row>
    <row r="58" spans="1:38" x14ac:dyDescent="0.3">
      <c r="A58" s="9">
        <v>42597</v>
      </c>
      <c r="E58" vm="446">
        <f ca="1"/>
        <v>42621</v>
      </c>
      <c r="F58" vm="447">
        <f ca="1"/>
        <v>39.472000000000001</v>
      </c>
      <c r="G58" s="2">
        <f t="shared" ca="1" si="0"/>
        <v>-2.1565614000297439E-2</v>
      </c>
      <c r="H58" s="10">
        <f t="shared" ca="1" si="1"/>
        <v>89.831588529813416</v>
      </c>
      <c r="J58" vm="446">
        <f ca="1"/>
        <v>42621</v>
      </c>
      <c r="K58" vm="448">
        <f ca="1"/>
        <v>26.38</v>
      </c>
      <c r="L58" s="2">
        <f t="shared" ca="1" si="2"/>
        <v>-2.6208933185677408E-2</v>
      </c>
      <c r="M58">
        <f t="shared" ca="1" si="3"/>
        <v>110.95688748685588</v>
      </c>
      <c r="O58" vm="446">
        <f ca="1"/>
        <v>42621</v>
      </c>
      <c r="P58" vm="449">
        <f ca="1"/>
        <v>784.06</v>
      </c>
      <c r="Q58" s="2">
        <f t="shared" ca="1" si="4"/>
        <v>-5.3538649806250671E-4</v>
      </c>
      <c r="R58">
        <f t="shared" ca="1" si="5"/>
        <v>109.81078696376801</v>
      </c>
      <c r="T58" vm="446">
        <f ca="1"/>
        <v>42621</v>
      </c>
      <c r="U58" vm="450">
        <f ca="1"/>
        <v>130.27000000000001</v>
      </c>
      <c r="V58" s="2">
        <f t="shared" ca="1" si="6"/>
        <v>-5.9519267455170333E-3</v>
      </c>
      <c r="W58">
        <f t="shared" ca="1" si="7"/>
        <v>114.90694187174732</v>
      </c>
      <c r="Y58" vm="446">
        <f ca="1"/>
        <v>42621</v>
      </c>
      <c r="Z58" vm="451">
        <f ca="1"/>
        <v>802.84</v>
      </c>
      <c r="AA58" s="2">
        <f t="shared" ca="1" si="8"/>
        <v>-6.3738412604116279E-3</v>
      </c>
      <c r="AB58">
        <f t="shared" ca="1" si="9"/>
        <v>113.69577839774541</v>
      </c>
      <c r="AD58" vm="446">
        <f ca="1"/>
        <v>42621</v>
      </c>
      <c r="AE58" vm="452">
        <f ca="1"/>
        <v>57.43</v>
      </c>
      <c r="AF58" s="2">
        <f t="shared" ca="1" si="10"/>
        <v>-3.9889004509191528E-3</v>
      </c>
      <c r="AG58">
        <f t="shared" ca="1" si="11"/>
        <v>114.69942081086479</v>
      </c>
      <c r="AI58" vm="446">
        <f ca="1"/>
        <v>42621</v>
      </c>
      <c r="AJ58" vm="453">
        <f ca="1"/>
        <v>5259.4830000000002</v>
      </c>
      <c r="AK58" s="2">
        <f t="shared" ca="1" si="12"/>
        <v>-4.6259164113956475E-3</v>
      </c>
      <c r="AL58">
        <f t="shared" ca="1" si="13"/>
        <v>108.72959104145482</v>
      </c>
    </row>
    <row r="59" spans="1:38" x14ac:dyDescent="0.3">
      <c r="A59" s="9">
        <v>42598</v>
      </c>
      <c r="E59" vm="454">
        <f ca="1"/>
        <v>42622</v>
      </c>
      <c r="F59" vm="455">
        <f ca="1"/>
        <v>38.893999999999998</v>
      </c>
      <c r="G59" s="2">
        <f t="shared" ca="1" si="0"/>
        <v>-1.4643291447101858E-2</v>
      </c>
      <c r="H59" s="10">
        <f t="shared" ca="1" si="1"/>
        <v>88.516158397815232</v>
      </c>
      <c r="J59" vm="454">
        <f ca="1"/>
        <v>42622</v>
      </c>
      <c r="K59" vm="456">
        <f ca="1"/>
        <v>25.782499999999999</v>
      </c>
      <c r="L59" s="2">
        <f t="shared" ca="1" si="2"/>
        <v>-2.2649734647460229E-2</v>
      </c>
      <c r="M59">
        <f t="shared" ca="1" si="3"/>
        <v>108.44374342797049</v>
      </c>
      <c r="O59" vm="454">
        <f ca="1"/>
        <v>42622</v>
      </c>
      <c r="P59" vm="457">
        <f ca="1"/>
        <v>760.14</v>
      </c>
      <c r="Q59" s="2">
        <f t="shared" ca="1" si="4"/>
        <v>-3.0507869295717138E-2</v>
      </c>
      <c r="R59">
        <f t="shared" ca="1" si="5"/>
        <v>106.46069382781754</v>
      </c>
      <c r="T59" vm="454">
        <f ca="1"/>
        <v>42622</v>
      </c>
      <c r="U59" vm="458">
        <f ca="1"/>
        <v>127.1</v>
      </c>
      <c r="V59" s="2">
        <f t="shared" ca="1" si="6"/>
        <v>-2.4334075381899245E-2</v>
      </c>
      <c r="W59">
        <f t="shared" ca="1" si="7"/>
        <v>112.11078768633671</v>
      </c>
      <c r="Y59" vm="454">
        <f ca="1"/>
        <v>42622</v>
      </c>
      <c r="Z59" vm="459">
        <f ca="1"/>
        <v>788.48</v>
      </c>
      <c r="AA59" s="2">
        <f t="shared" ca="1" si="8"/>
        <v>-1.7886502914652991E-2</v>
      </c>
      <c r="AB59">
        <f t="shared" ca="1" si="9"/>
        <v>111.6621585260504</v>
      </c>
      <c r="AD59" vm="454">
        <f ca="1"/>
        <v>42622</v>
      </c>
      <c r="AE59" vm="227">
        <f ca="1"/>
        <v>56.21</v>
      </c>
      <c r="AF59" s="2">
        <f t="shared" ca="1" si="10"/>
        <v>-2.1243252655406608E-2</v>
      </c>
      <c r="AG59">
        <f t="shared" ca="1" si="11"/>
        <v>112.26283203515079</v>
      </c>
      <c r="AI59" vm="454">
        <f ca="1"/>
        <v>42622</v>
      </c>
      <c r="AJ59" vm="460">
        <f ca="1"/>
        <v>5125.9080000000004</v>
      </c>
      <c r="AK59" s="2">
        <f t="shared" ca="1" si="12"/>
        <v>-2.5396982935394941E-2</v>
      </c>
      <c r="AL59">
        <f t="shared" ca="1" si="13"/>
        <v>105.96818747320252</v>
      </c>
    </row>
    <row r="60" spans="1:38" x14ac:dyDescent="0.3">
      <c r="A60" s="9">
        <v>42599</v>
      </c>
      <c r="E60" vm="461">
        <f ca="1"/>
        <v>42625</v>
      </c>
      <c r="F60" vm="462">
        <f ca="1"/>
        <v>39.659999999999997</v>
      </c>
      <c r="G60" s="2">
        <f t="shared" ca="1" si="0"/>
        <v>1.9694554429989131E-2</v>
      </c>
      <c r="H60" s="10">
        <f t="shared" ca="1" si="1"/>
        <v>90.259444697314549</v>
      </c>
      <c r="J60" vm="461">
        <f ca="1"/>
        <v>42625</v>
      </c>
      <c r="K60" vm="463">
        <f ca="1"/>
        <v>26.36</v>
      </c>
      <c r="L60" s="2">
        <f t="shared" ca="1" si="2"/>
        <v>2.2398913992048852E-2</v>
      </c>
      <c r="M60">
        <f t="shared" ca="1" si="3"/>
        <v>110.87276550998941</v>
      </c>
      <c r="O60" vm="461">
        <f ca="1"/>
        <v>42625</v>
      </c>
      <c r="P60" vm="464">
        <f ca="1"/>
        <v>771.49</v>
      </c>
      <c r="Q60" s="2">
        <f t="shared" ca="1" si="4"/>
        <v>1.4931459994211638E-2</v>
      </c>
      <c r="R60">
        <f t="shared" ca="1" si="5"/>
        <v>108.05030741866361</v>
      </c>
      <c r="T60" vm="461">
        <f ca="1"/>
        <v>42625</v>
      </c>
      <c r="U60" vm="465">
        <f ca="1"/>
        <v>128.69</v>
      </c>
      <c r="V60" s="2">
        <f t="shared" ca="1" si="6"/>
        <v>1.2509834775767059E-2</v>
      </c>
      <c r="W60">
        <f t="shared" ca="1" si="7"/>
        <v>113.51327511687388</v>
      </c>
      <c r="Y60" vm="461">
        <f ca="1"/>
        <v>42625</v>
      </c>
      <c r="Z60" vm="466">
        <f ca="1"/>
        <v>798.82</v>
      </c>
      <c r="AA60" s="2">
        <f t="shared" ca="1" si="8"/>
        <v>1.3113839285714413E-2</v>
      </c>
      <c r="AB60">
        <f t="shared" ca="1" si="9"/>
        <v>113.126478127257</v>
      </c>
      <c r="AD60" vm="461">
        <f ca="1"/>
        <v>42625</v>
      </c>
      <c r="AE60" vm="467">
        <f ca="1"/>
        <v>57.05</v>
      </c>
      <c r="AF60" s="2">
        <f t="shared" ca="1" si="10"/>
        <v>1.4943960149439439E-2</v>
      </c>
      <c r="AG60">
        <f t="shared" ca="1" si="11"/>
        <v>113.94048332334729</v>
      </c>
      <c r="AI60" vm="461">
        <f ca="1"/>
        <v>42625</v>
      </c>
      <c r="AJ60" vm="468">
        <f ca="1"/>
        <v>5211.8879999999999</v>
      </c>
      <c r="AK60" s="2">
        <f t="shared" ca="1" si="12"/>
        <v>1.6773613572463653E-2</v>
      </c>
      <c r="AL60">
        <f t="shared" ca="1" si="13"/>
        <v>107.7456569008524</v>
      </c>
    </row>
    <row r="61" spans="1:38" x14ac:dyDescent="0.3">
      <c r="A61" s="9">
        <v>42600</v>
      </c>
      <c r="E61" vm="469">
        <f ca="1"/>
        <v>42626</v>
      </c>
      <c r="F61" vm="470">
        <f ca="1"/>
        <v>39.21</v>
      </c>
      <c r="G61" s="2">
        <f t="shared" ca="1" si="0"/>
        <v>-1.134644478063529E-2</v>
      </c>
      <c r="H61" s="10">
        <f t="shared" ca="1" si="1"/>
        <v>89.235320892125671</v>
      </c>
      <c r="J61" vm="469">
        <f ca="1"/>
        <v>42626</v>
      </c>
      <c r="K61" vm="471">
        <f ca="1"/>
        <v>26.987500000000001</v>
      </c>
      <c r="L61" s="2">
        <f t="shared" ca="1" si="2"/>
        <v>2.3805007587253568E-2</v>
      </c>
      <c r="M61">
        <f t="shared" ca="1" si="3"/>
        <v>113.51209253417449</v>
      </c>
      <c r="O61" vm="469">
        <f ca="1"/>
        <v>42626</v>
      </c>
      <c r="P61" vm="472">
        <f ca="1"/>
        <v>761.01</v>
      </c>
      <c r="Q61" s="2">
        <f t="shared" ca="1" si="4"/>
        <v>-1.358410348805561E-2</v>
      </c>
      <c r="R61">
        <f t="shared" ca="1" si="5"/>
        <v>106.58254086077226</v>
      </c>
      <c r="T61" vm="469">
        <f ca="1"/>
        <v>42626</v>
      </c>
      <c r="U61" vm="473">
        <f ca="1"/>
        <v>127.21</v>
      </c>
      <c r="V61" s="2">
        <f t="shared" ca="1" si="6"/>
        <v>-1.1500505089750646E-2</v>
      </c>
      <c r="W61">
        <f t="shared" ca="1" si="7"/>
        <v>112.20781511863801</v>
      </c>
      <c r="Y61" vm="469">
        <f ca="1"/>
        <v>42626</v>
      </c>
      <c r="Z61" vm="474">
        <f ca="1"/>
        <v>788.72</v>
      </c>
      <c r="AA61" s="2">
        <f t="shared" ca="1" si="8"/>
        <v>-1.2643649382839683E-2</v>
      </c>
      <c r="AB61">
        <f t="shared" ca="1" si="9"/>
        <v>111.69614660190048</v>
      </c>
      <c r="AD61" vm="469">
        <f ca="1"/>
        <v>42626</v>
      </c>
      <c r="AE61" vm="475">
        <f ca="1"/>
        <v>56.53</v>
      </c>
      <c r="AF61" s="2">
        <f t="shared" ca="1" si="10"/>
        <v>-9.1148115687992304E-3</v>
      </c>
      <c r="AG61">
        <f t="shared" ca="1" si="11"/>
        <v>112.90193728779707</v>
      </c>
      <c r="AI61" vm="469">
        <f ca="1"/>
        <v>42626</v>
      </c>
      <c r="AJ61" vm="476">
        <f ca="1"/>
        <v>5155.2550000000001</v>
      </c>
      <c r="AK61" s="2">
        <f t="shared" ca="1" si="12"/>
        <v>-1.0866119916621342E-2</v>
      </c>
      <c r="AL61">
        <f t="shared" ca="1" si="13"/>
        <v>106.57487967247259</v>
      </c>
    </row>
    <row r="62" spans="1:38" x14ac:dyDescent="0.3">
      <c r="A62" s="9">
        <v>42601</v>
      </c>
      <c r="E62" vm="477">
        <f ca="1"/>
        <v>42627</v>
      </c>
      <c r="F62" vm="478">
        <f ca="1"/>
        <v>39.281999999999996</v>
      </c>
      <c r="G62" s="2">
        <f t="shared" ca="1" si="0"/>
        <v>1.8362662586073331E-3</v>
      </c>
      <c r="H62" s="10">
        <f t="shared" ca="1" si="1"/>
        <v>89.399180700955881</v>
      </c>
      <c r="J62" vm="477">
        <f ca="1"/>
        <v>42627</v>
      </c>
      <c r="K62" vm="479">
        <f ca="1"/>
        <v>27.942499999999999</v>
      </c>
      <c r="L62" s="2">
        <f t="shared" ca="1" si="2"/>
        <v>3.5386753126447346E-2</v>
      </c>
      <c r="M62">
        <f t="shared" ca="1" si="3"/>
        <v>117.52891692954776</v>
      </c>
      <c r="O62" vm="477">
        <f ca="1"/>
        <v>42627</v>
      </c>
      <c r="P62" vm="480">
        <f ca="1"/>
        <v>761.09</v>
      </c>
      <c r="Q62" s="2">
        <f t="shared" ca="1" si="4"/>
        <v>1.0512345435675918E-4</v>
      </c>
      <c r="R62">
        <f t="shared" ca="1" si="5"/>
        <v>106.59374518564167</v>
      </c>
      <c r="T62" vm="477">
        <f ca="1"/>
        <v>42627</v>
      </c>
      <c r="U62" vm="481">
        <f ca="1"/>
        <v>127.77</v>
      </c>
      <c r="V62" s="2">
        <f t="shared" ca="1" si="6"/>
        <v>4.4021696407514632E-3</v>
      </c>
      <c r="W62">
        <f t="shared" ca="1" si="7"/>
        <v>112.70177295580834</v>
      </c>
      <c r="Y62" vm="477">
        <f ca="1"/>
        <v>42627</v>
      </c>
      <c r="Z62" vm="482">
        <f ca="1"/>
        <v>790.46</v>
      </c>
      <c r="AA62" s="2">
        <f t="shared" ca="1" si="8"/>
        <v>2.2061060959528422E-3</v>
      </c>
      <c r="AB62">
        <f t="shared" ca="1" si="9"/>
        <v>111.94256015181338</v>
      </c>
      <c r="AD62" vm="477">
        <f ca="1"/>
        <v>42627</v>
      </c>
      <c r="AE62" vm="483">
        <f ca="1"/>
        <v>56.26</v>
      </c>
      <c r="AF62" s="2">
        <f t="shared" ca="1" si="10"/>
        <v>-4.7762250132673545E-3</v>
      </c>
      <c r="AG62">
        <f t="shared" ca="1" si="11"/>
        <v>112.36269223087675</v>
      </c>
      <c r="AI62" vm="477">
        <f ca="1"/>
        <v>42627</v>
      </c>
      <c r="AJ62" vm="484">
        <f ca="1"/>
        <v>5173.7719999999999</v>
      </c>
      <c r="AK62" s="2">
        <f t="shared" ca="1" si="12"/>
        <v>3.5918688794249753E-3</v>
      </c>
      <c r="AL62">
        <f t="shared" ca="1" si="13"/>
        <v>106.9576826660966</v>
      </c>
    </row>
    <row r="63" spans="1:38" x14ac:dyDescent="0.3">
      <c r="A63" s="9">
        <v>42602</v>
      </c>
      <c r="E63" vm="485">
        <f ca="1"/>
        <v>42628</v>
      </c>
      <c r="F63" vm="486">
        <f ca="1"/>
        <v>40.084000000000003</v>
      </c>
      <c r="G63" s="2">
        <f t="shared" ca="1" si="0"/>
        <v>2.0416475739524653E-2</v>
      </c>
      <c r="H63" s="10">
        <f t="shared" ca="1" si="1"/>
        <v>91.224396904870332</v>
      </c>
      <c r="J63" vm="485">
        <f ca="1"/>
        <v>42628</v>
      </c>
      <c r="K63" vm="487">
        <f ca="1"/>
        <v>28.892499999999998</v>
      </c>
      <c r="L63" s="2">
        <f t="shared" ca="1" si="2"/>
        <v>3.3998389549968699E-2</v>
      </c>
      <c r="M63">
        <f t="shared" ca="1" si="3"/>
        <v>121.52471083070444</v>
      </c>
      <c r="O63" vm="485">
        <f ca="1"/>
        <v>42628</v>
      </c>
      <c r="P63" vm="488">
        <f ca="1"/>
        <v>769.69</v>
      </c>
      <c r="Q63" s="2">
        <f t="shared" ca="1" si="4"/>
        <v>1.129958349209681E-2</v>
      </c>
      <c r="R63">
        <f t="shared" ca="1" si="5"/>
        <v>107.79821010910211</v>
      </c>
      <c r="T63" vm="485">
        <f ca="1"/>
        <v>42628</v>
      </c>
      <c r="U63" vm="489">
        <f ca="1"/>
        <v>128.35</v>
      </c>
      <c r="V63" s="2">
        <f t="shared" ca="1" si="6"/>
        <v>4.5394067464976651E-3</v>
      </c>
      <c r="W63">
        <f t="shared" ca="1" si="7"/>
        <v>113.21337214430618</v>
      </c>
      <c r="Y63" vm="485">
        <f ca="1"/>
        <v>42628</v>
      </c>
      <c r="Z63" vm="490">
        <f ca="1"/>
        <v>801.23</v>
      </c>
      <c r="AA63" s="2">
        <f t="shared" ca="1" si="8"/>
        <v>1.362497786099226E-2</v>
      </c>
      <c r="AB63">
        <f t="shared" ca="1" si="9"/>
        <v>113.46777505558464</v>
      </c>
      <c r="AD63" vm="485">
        <f ca="1"/>
        <v>42628</v>
      </c>
      <c r="AE63" vm="491">
        <f ca="1"/>
        <v>57.19</v>
      </c>
      <c r="AF63" s="2">
        <f t="shared" ca="1" si="10"/>
        <v>1.6530394596516063E-2</v>
      </c>
      <c r="AG63">
        <f t="shared" ca="1" si="11"/>
        <v>114.22009187138003</v>
      </c>
      <c r="AI63" vm="485">
        <f ca="1"/>
        <v>42628</v>
      </c>
      <c r="AJ63" vm="492">
        <f ca="1"/>
        <v>5249.6859999999997</v>
      </c>
      <c r="AK63" s="2">
        <f t="shared" ca="1" si="12"/>
        <v>1.4672853770904437E-2</v>
      </c>
      <c r="AL63">
        <f t="shared" ca="1" si="13"/>
        <v>108.52705710353104</v>
      </c>
    </row>
    <row r="64" spans="1:38" x14ac:dyDescent="0.3">
      <c r="A64" s="9">
        <v>42603</v>
      </c>
      <c r="E64" vm="493">
        <f ca="1"/>
        <v>42629</v>
      </c>
      <c r="F64" vm="494">
        <f ca="1"/>
        <v>41.08</v>
      </c>
      <c r="G64" s="2">
        <f t="shared" ca="1" si="0"/>
        <v>2.4847819578884156E-2</v>
      </c>
      <c r="H64" s="10">
        <f t="shared" ca="1" si="1"/>
        <v>93.491124260355065</v>
      </c>
      <c r="J64" vm="493">
        <f ca="1"/>
        <v>42629</v>
      </c>
      <c r="K64" vm="495">
        <f ca="1"/>
        <v>28.73</v>
      </c>
      <c r="L64" s="2">
        <f t="shared" ca="1" si="2"/>
        <v>-5.6242969628795825E-3</v>
      </c>
      <c r="M64">
        <f t="shared" ca="1" si="3"/>
        <v>120.84121976866449</v>
      </c>
      <c r="O64" vm="493">
        <f ca="1"/>
        <v>42629</v>
      </c>
      <c r="P64" vm="496">
        <f ca="1"/>
        <v>778.52</v>
      </c>
      <c r="Q64" s="2">
        <f t="shared" ca="1" si="4"/>
        <v>1.1472151125777819E-2</v>
      </c>
      <c r="R64">
        <f t="shared" ca="1" si="5"/>
        <v>109.03488746656208</v>
      </c>
      <c r="T64" vm="493">
        <f ca="1"/>
        <v>42629</v>
      </c>
      <c r="U64" vm="497">
        <f ca="1"/>
        <v>129.07</v>
      </c>
      <c r="V64" s="2">
        <f t="shared" ca="1" si="6"/>
        <v>5.609661082976336E-3</v>
      </c>
      <c r="W64">
        <f t="shared" ca="1" si="7"/>
        <v>113.8484607920966</v>
      </c>
      <c r="Y64" vm="493">
        <f ca="1"/>
        <v>42629</v>
      </c>
      <c r="Z64" vm="498">
        <f ca="1"/>
        <v>797.97</v>
      </c>
      <c r="AA64" s="2">
        <f t="shared" ca="1" si="8"/>
        <v>-4.0687443056300898E-3</v>
      </c>
      <c r="AB64">
        <f t="shared" ca="1" si="9"/>
        <v>113.00610369195471</v>
      </c>
      <c r="AD64" vm="493">
        <f ca="1"/>
        <v>42629</v>
      </c>
      <c r="AE64" vm="499">
        <f ca="1"/>
        <v>57.25</v>
      </c>
      <c r="AF64" s="2">
        <f t="shared" ca="1" si="10"/>
        <v>1.0491344640672917E-3</v>
      </c>
      <c r="AG64">
        <f t="shared" ca="1" si="11"/>
        <v>114.33992410625123</v>
      </c>
      <c r="AI64" vm="493">
        <f ca="1"/>
        <v>42629</v>
      </c>
      <c r="AJ64" vm="500">
        <f ca="1"/>
        <v>5244.567</v>
      </c>
      <c r="AK64" s="2">
        <f t="shared" ca="1" si="12"/>
        <v>-9.7510593966942949E-4</v>
      </c>
      <c r="AL64">
        <f t="shared" ca="1" si="13"/>
        <v>108.42123172553454</v>
      </c>
    </row>
    <row r="65" spans="1:38" x14ac:dyDescent="0.3">
      <c r="A65" s="9">
        <v>42604</v>
      </c>
      <c r="E65" vm="501">
        <f ca="1"/>
        <v>42632</v>
      </c>
      <c r="F65" vm="502">
        <f ca="1"/>
        <v>41.268000000000001</v>
      </c>
      <c r="G65" s="2">
        <f t="shared" ca="1" si="0"/>
        <v>4.5764362220059862E-3</v>
      </c>
      <c r="H65" s="10">
        <f t="shared" ca="1" si="1"/>
        <v>93.918980427856212</v>
      </c>
      <c r="J65" vm="501">
        <f ca="1"/>
        <v>42632</v>
      </c>
      <c r="K65" vm="503">
        <f ca="1"/>
        <v>28.395</v>
      </c>
      <c r="L65" s="2">
        <f t="shared" ca="1" si="2"/>
        <v>-1.1660285415941551E-2</v>
      </c>
      <c r="M65">
        <f t="shared" ca="1" si="3"/>
        <v>119.43217665615134</v>
      </c>
      <c r="O65" vm="501">
        <f ca="1"/>
        <v>42632</v>
      </c>
      <c r="P65" vm="504">
        <f ca="1"/>
        <v>775.1</v>
      </c>
      <c r="Q65" s="2">
        <f t="shared" ca="1" si="4"/>
        <v>-4.3929507270203949E-3</v>
      </c>
      <c r="R65">
        <f t="shared" ca="1" si="5"/>
        <v>108.55590257839526</v>
      </c>
      <c r="T65" vm="501">
        <f ca="1"/>
        <v>42632</v>
      </c>
      <c r="U65" vm="505">
        <f ca="1"/>
        <v>128.65</v>
      </c>
      <c r="V65" s="2">
        <f t="shared" ca="1" si="6"/>
        <v>-3.2540481909040242E-3</v>
      </c>
      <c r="W65">
        <f t="shared" ca="1" si="7"/>
        <v>113.47799241421887</v>
      </c>
      <c r="Y65" vm="501">
        <f ca="1"/>
        <v>42632</v>
      </c>
      <c r="Z65" vm="506">
        <f ca="1"/>
        <v>795.39</v>
      </c>
      <c r="AA65" s="2">
        <f t="shared" ca="1" si="8"/>
        <v>-3.2332042557990937E-3</v>
      </c>
      <c r="AB65">
        <f t="shared" ca="1" si="9"/>
        <v>112.6407318765666</v>
      </c>
      <c r="AD65" vm="501">
        <f ca="1"/>
        <v>42632</v>
      </c>
      <c r="AE65" vm="507">
        <f ca="1"/>
        <v>56.93</v>
      </c>
      <c r="AF65" s="2">
        <f t="shared" ca="1" si="10"/>
        <v>-5.5895196506550171E-3</v>
      </c>
      <c r="AG65">
        <f t="shared" ca="1" si="11"/>
        <v>113.70081885360494</v>
      </c>
      <c r="AI65" vm="501">
        <f ca="1"/>
        <v>42632</v>
      </c>
      <c r="AJ65" vm="508">
        <f ca="1"/>
        <v>5235.027</v>
      </c>
      <c r="AK65" s="2">
        <f t="shared" ca="1" si="12"/>
        <v>-1.8190252884556779E-3</v>
      </c>
      <c r="AL65">
        <f t="shared" ca="1" si="13"/>
        <v>108.22401076322028</v>
      </c>
    </row>
    <row r="66" spans="1:38" x14ac:dyDescent="0.3">
      <c r="A66" s="9">
        <v>42605</v>
      </c>
      <c r="E66" vm="509">
        <f ca="1"/>
        <v>42633</v>
      </c>
      <c r="F66" vm="510">
        <f ca="1"/>
        <v>40.927999999999997</v>
      </c>
      <c r="G66" s="2">
        <f t="shared" ca="1" si="0"/>
        <v>-8.2388291169914751E-3</v>
      </c>
      <c r="H66" s="10">
        <f t="shared" ca="1" si="1"/>
        <v>93.145197997269037</v>
      </c>
      <c r="J66" vm="509">
        <f ca="1"/>
        <v>42633</v>
      </c>
      <c r="K66" vm="511">
        <f ca="1"/>
        <v>28.392499999999998</v>
      </c>
      <c r="L66" s="2">
        <f t="shared" ca="1" si="2"/>
        <v>-8.8043669660198276E-5</v>
      </c>
      <c r="M66">
        <f t="shared" ca="1" si="3"/>
        <v>119.42166140904303</v>
      </c>
      <c r="O66" vm="509">
        <f ca="1"/>
        <v>42633</v>
      </c>
      <c r="P66" vm="512">
        <f ca="1"/>
        <v>780.22</v>
      </c>
      <c r="Q66" s="2">
        <f t="shared" ca="1" si="4"/>
        <v>6.605599277512475E-3</v>
      </c>
      <c r="R66">
        <f t="shared" ca="1" si="5"/>
        <v>109.27297937003682</v>
      </c>
      <c r="T66" vm="509">
        <f ca="1"/>
        <v>42633</v>
      </c>
      <c r="U66" vm="513">
        <f ca="1"/>
        <v>128.63999999999999</v>
      </c>
      <c r="V66" s="2">
        <f t="shared" ca="1" si="6"/>
        <v>-7.773027594260018E-5</v>
      </c>
      <c r="W66">
        <f t="shared" ca="1" si="7"/>
        <v>113.4691717385551</v>
      </c>
      <c r="Y66" vm="509">
        <f ca="1"/>
        <v>42633</v>
      </c>
      <c r="Z66" vm="514">
        <f ca="1"/>
        <v>799.78</v>
      </c>
      <c r="AA66" s="2">
        <f t="shared" ca="1" si="8"/>
        <v>5.5193049950339468E-3</v>
      </c>
      <c r="AB66">
        <f t="shared" ca="1" si="9"/>
        <v>113.26243043065722</v>
      </c>
      <c r="AD66" vm="509">
        <f ca="1"/>
        <v>42633</v>
      </c>
      <c r="AE66" vm="515">
        <f ca="1"/>
        <v>56.81</v>
      </c>
      <c r="AF66" s="2">
        <f t="shared" ca="1" si="10"/>
        <v>-2.1078517477604031E-3</v>
      </c>
      <c r="AG66">
        <f t="shared" ca="1" si="11"/>
        <v>113.46115438386258</v>
      </c>
      <c r="AI66" vm="509">
        <f ca="1"/>
        <v>42633</v>
      </c>
      <c r="AJ66" vm="516">
        <f ca="1"/>
        <v>5241.3519999999999</v>
      </c>
      <c r="AK66" s="2">
        <f t="shared" ca="1" si="12"/>
        <v>1.2082077131598812E-3</v>
      </c>
      <c r="AL66">
        <f t="shared" ca="1" si="13"/>
        <v>108.3547678477735</v>
      </c>
    </row>
    <row r="67" spans="1:38" x14ac:dyDescent="0.3">
      <c r="A67" s="9">
        <v>42606</v>
      </c>
      <c r="E67" vm="517">
        <f ca="1"/>
        <v>42634</v>
      </c>
      <c r="F67" vm="518">
        <f ca="1"/>
        <v>41.043999999999997</v>
      </c>
      <c r="G67" s="2">
        <f t="shared" ca="1" si="0"/>
        <v>2.8342455043002257E-3</v>
      </c>
      <c r="H67" s="10">
        <f t="shared" ca="1" si="1"/>
        <v>93.409194355939945</v>
      </c>
      <c r="J67" vm="517">
        <f ca="1"/>
        <v>42634</v>
      </c>
      <c r="K67" vm="519">
        <f ca="1"/>
        <v>28.387499999999999</v>
      </c>
      <c r="L67" s="2">
        <f t="shared" ca="1" si="2"/>
        <v>-1.7610284406088805E-4</v>
      </c>
      <c r="M67">
        <f t="shared" ca="1" si="3"/>
        <v>119.40063091482642</v>
      </c>
      <c r="O67" vm="517">
        <f ca="1"/>
        <v>42634</v>
      </c>
      <c r="P67" vm="520">
        <f ca="1"/>
        <v>789.74</v>
      </c>
      <c r="Q67" s="2">
        <f t="shared" ca="1" si="4"/>
        <v>1.2201686703750214E-2</v>
      </c>
      <c r="R67">
        <f t="shared" ca="1" si="5"/>
        <v>110.60629402949537</v>
      </c>
      <c r="T67" vm="517">
        <f ca="1"/>
        <v>42634</v>
      </c>
      <c r="U67" vm="521">
        <f ca="1"/>
        <v>129.94</v>
      </c>
      <c r="V67" s="2">
        <f t="shared" ca="1" si="6"/>
        <v>1.0105721393034894E-2</v>
      </c>
      <c r="W67">
        <f t="shared" ca="1" si="7"/>
        <v>114.61585957484337</v>
      </c>
      <c r="Y67" vm="517">
        <f ca="1"/>
        <v>42634</v>
      </c>
      <c r="Z67" vm="522">
        <f ca="1"/>
        <v>805.03</v>
      </c>
      <c r="AA67" s="2">
        <f t="shared" ca="1" si="8"/>
        <v>6.5643051839254785E-3</v>
      </c>
      <c r="AB67">
        <f t="shared" ca="1" si="9"/>
        <v>114.00591958987718</v>
      </c>
      <c r="AD67" vm="517">
        <f ca="1"/>
        <v>42634</v>
      </c>
      <c r="AE67" vm="523">
        <f ca="1"/>
        <v>57.76</v>
      </c>
      <c r="AF67" s="2">
        <f t="shared" ca="1" si="10"/>
        <v>1.6722408026755842E-2</v>
      </c>
      <c r="AG67">
        <f t="shared" ca="1" si="11"/>
        <v>115.35849810265627</v>
      </c>
      <c r="AI67" vm="517">
        <f ca="1"/>
        <v>42634</v>
      </c>
      <c r="AJ67" vm="524">
        <f ca="1"/>
        <v>5295.1819999999998</v>
      </c>
      <c r="AK67" s="2">
        <f t="shared" ca="1" si="12"/>
        <v>1.0270250881833531E-2</v>
      </c>
      <c r="AL67">
        <f t="shared" ca="1" si="13"/>
        <v>109.46759849781297</v>
      </c>
    </row>
    <row r="68" spans="1:38" x14ac:dyDescent="0.3">
      <c r="A68" s="9">
        <v>42607</v>
      </c>
      <c r="E68" vm="525">
        <f ca="1"/>
        <v>42635</v>
      </c>
      <c r="F68" vm="526">
        <f ca="1"/>
        <v>41.286000000000001</v>
      </c>
      <c r="G68" s="2">
        <f t="shared" ref="G68:G131" ca="1" si="14">(F68/F67)-1</f>
        <v>5.89611149010838E-3</v>
      </c>
      <c r="H68" s="10">
        <f t="shared" ref="H68:H131" ca="1" si="15">(H67*G68)+H67</f>
        <v>93.959945380063772</v>
      </c>
      <c r="J68" vm="525">
        <f ca="1"/>
        <v>42635</v>
      </c>
      <c r="K68" vm="527">
        <f ca="1"/>
        <v>28.655000000000001</v>
      </c>
      <c r="L68" s="2">
        <f t="shared" ref="L68:L131" ca="1" si="16">(K68/K67)-1</f>
        <v>9.4231616028181975E-3</v>
      </c>
      <c r="M68">
        <f t="shared" ref="M68:M131" ca="1" si="17">M67*L68+M67</f>
        <v>120.52576235541528</v>
      </c>
      <c r="O68" vm="525">
        <f ca="1"/>
        <v>42635</v>
      </c>
      <c r="P68" vm="528">
        <f ca="1"/>
        <v>804.7</v>
      </c>
      <c r="Q68" s="2">
        <f t="shared" ref="Q68:Q131" ca="1" si="18">P68/P67-1</f>
        <v>1.8942943247144628E-2</v>
      </c>
      <c r="R68">
        <f t="shared" ref="R68:R131" ca="1" si="19">R67*Q68+R67</f>
        <v>112.7015027800731</v>
      </c>
      <c r="T68" vm="525">
        <f ca="1"/>
        <v>42635</v>
      </c>
      <c r="U68" vm="529">
        <f ca="1"/>
        <v>130.08000000000001</v>
      </c>
      <c r="V68" s="2">
        <f t="shared" ref="V68:V131" ca="1" si="20">U68/U67-1</f>
        <v>1.0774203478529643E-3</v>
      </c>
      <c r="W68">
        <f t="shared" ref="W68:W131" ca="1" si="21">W67*V68+W67</f>
        <v>114.73934903413597</v>
      </c>
      <c r="Y68" vm="525">
        <f ca="1"/>
        <v>42635</v>
      </c>
      <c r="Z68" vm="530">
        <f ca="1"/>
        <v>815.95</v>
      </c>
      <c r="AA68" s="2">
        <f t="shared" ref="AA68:AA131" ca="1" si="22">Z68/Z67-1</f>
        <v>1.3564711874091806E-2</v>
      </c>
      <c r="AB68">
        <f t="shared" ref="AB68:AB131" ca="1" si="23">AB67*AA68+AB67</f>
        <v>115.55237704105474</v>
      </c>
      <c r="AD68" vm="525">
        <f ca="1"/>
        <v>42635</v>
      </c>
      <c r="AE68" vm="531">
        <f ca="1"/>
        <v>57.82</v>
      </c>
      <c r="AF68" s="2">
        <f t="shared" ref="AF68:AF131" ca="1" si="24">AE68/AE67-1</f>
        <v>1.0387811634349209E-3</v>
      </c>
      <c r="AG68">
        <f t="shared" ref="AG68:AG131" ca="1" si="25">AG67*AF68+AG67</f>
        <v>115.47833033752745</v>
      </c>
      <c r="AI68" vm="525">
        <f ca="1"/>
        <v>42635</v>
      </c>
      <c r="AJ68" vm="532">
        <f ca="1"/>
        <v>5339.5230000000001</v>
      </c>
      <c r="AK68" s="2">
        <f t="shared" ref="AK68:AK131" ca="1" si="26">AJ68/AJ67-1</f>
        <v>8.373838708471304E-3</v>
      </c>
      <c r="AL68">
        <f t="shared" ref="AL68:AL131" ca="1" si="27">AL67*AK68+AL67</f>
        <v>110.38426251143736</v>
      </c>
    </row>
    <row r="69" spans="1:38" x14ac:dyDescent="0.3">
      <c r="A69" s="9">
        <v>42608</v>
      </c>
      <c r="E69" vm="533">
        <f ca="1"/>
        <v>42636</v>
      </c>
      <c r="F69" vm="534">
        <f ca="1"/>
        <v>41.49</v>
      </c>
      <c r="G69" s="2">
        <f t="shared" ca="1" si="14"/>
        <v>4.9411422758320889E-3</v>
      </c>
      <c r="H69" s="10">
        <f t="shared" ca="1" si="15"/>
        <v>94.424214838416077</v>
      </c>
      <c r="J69" vm="533">
        <f ca="1"/>
        <v>42636</v>
      </c>
      <c r="K69" vm="535">
        <f ca="1"/>
        <v>28.177499999999998</v>
      </c>
      <c r="L69" s="2">
        <f t="shared" ca="1" si="16"/>
        <v>-1.666375850636892E-2</v>
      </c>
      <c r="M69">
        <f t="shared" ca="1" si="17"/>
        <v>118.51735015772863</v>
      </c>
      <c r="O69" vm="533">
        <f ca="1"/>
        <v>42636</v>
      </c>
      <c r="P69" vm="536">
        <f ca="1"/>
        <v>805.75</v>
      </c>
      <c r="Q69" s="2">
        <f t="shared" ca="1" si="18"/>
        <v>1.3048340996644203E-3</v>
      </c>
      <c r="R69">
        <f t="shared" ca="1" si="19"/>
        <v>112.84855954398397</v>
      </c>
      <c r="T69" vm="533">
        <f ca="1"/>
        <v>42636</v>
      </c>
      <c r="U69" vm="537">
        <f ca="1"/>
        <v>127.96</v>
      </c>
      <c r="V69" s="2">
        <f t="shared" ca="1" si="20"/>
        <v>-1.6297662976629934E-2</v>
      </c>
      <c r="W69">
        <f t="shared" ca="1" si="21"/>
        <v>112.86936579341972</v>
      </c>
      <c r="Y69" vm="533">
        <f ca="1"/>
        <v>42636</v>
      </c>
      <c r="Z69" vm="538">
        <f ca="1"/>
        <v>814.96</v>
      </c>
      <c r="AA69" s="2">
        <f t="shared" ca="1" si="22"/>
        <v>-1.2133096390710696E-3</v>
      </c>
      <c r="AB69">
        <f t="shared" ca="1" si="23"/>
        <v>115.41217622817325</v>
      </c>
      <c r="AD69" vm="533">
        <f ca="1"/>
        <v>42636</v>
      </c>
      <c r="AE69" vm="452">
        <f ca="1"/>
        <v>57.43</v>
      </c>
      <c r="AF69" s="2">
        <f t="shared" ca="1" si="24"/>
        <v>-6.7450709097198747E-3</v>
      </c>
      <c r="AG69">
        <f t="shared" ca="1" si="25"/>
        <v>114.69942081086478</v>
      </c>
      <c r="AI69" vm="533">
        <f ca="1"/>
        <v>42636</v>
      </c>
      <c r="AJ69" vm="539">
        <f ca="1"/>
        <v>5305.7470000000003</v>
      </c>
      <c r="AK69" s="2">
        <f t="shared" ca="1" si="26"/>
        <v>-6.3256586777508117E-3</v>
      </c>
      <c r="AL69">
        <f t="shared" ca="1" si="27"/>
        <v>109.68600934339476</v>
      </c>
    </row>
    <row r="70" spans="1:38" x14ac:dyDescent="0.3">
      <c r="A70" s="9">
        <v>42609</v>
      </c>
      <c r="E70" vm="540">
        <f ca="1"/>
        <v>42639</v>
      </c>
      <c r="F70" vm="541">
        <f ca="1"/>
        <v>41.798000000000002</v>
      </c>
      <c r="G70" s="2">
        <f t="shared" ca="1" si="14"/>
        <v>7.4234755362738714E-3</v>
      </c>
      <c r="H70" s="10">
        <f t="shared" ca="1" si="15"/>
        <v>95.125170687300923</v>
      </c>
      <c r="J70" vm="540">
        <f ca="1"/>
        <v>42639</v>
      </c>
      <c r="K70" vm="542">
        <f ca="1"/>
        <v>28.22</v>
      </c>
      <c r="L70" s="2">
        <f t="shared" ca="1" si="16"/>
        <v>1.5082956259426794E-3</v>
      </c>
      <c r="M70">
        <f t="shared" ca="1" si="17"/>
        <v>118.69610935856984</v>
      </c>
      <c r="O70" vm="540">
        <f ca="1"/>
        <v>42639</v>
      </c>
      <c r="P70" vm="543">
        <f ca="1"/>
        <v>799.16</v>
      </c>
      <c r="Q70" s="2">
        <f t="shared" ca="1" si="18"/>
        <v>-8.1787154824697339E-3</v>
      </c>
      <c r="R70">
        <f t="shared" ca="1" si="19"/>
        <v>111.92560328286717</v>
      </c>
      <c r="T70" vm="540">
        <f ca="1"/>
        <v>42639</v>
      </c>
      <c r="U70" vm="544">
        <f ca="1"/>
        <v>127.31</v>
      </c>
      <c r="V70" s="2">
        <f t="shared" ca="1" si="20"/>
        <v>-5.0797124101280566E-3</v>
      </c>
      <c r="W70">
        <f t="shared" ca="1" si="21"/>
        <v>112.2960218752756</v>
      </c>
      <c r="Y70" vm="540">
        <f ca="1"/>
        <v>42639</v>
      </c>
      <c r="Z70" vm="545">
        <f ca="1"/>
        <v>802.65</v>
      </c>
      <c r="AA70" s="2">
        <f t="shared" ca="1" si="22"/>
        <v>-1.5105035829979463E-2</v>
      </c>
      <c r="AB70">
        <f t="shared" ca="1" si="23"/>
        <v>113.66887117103079</v>
      </c>
      <c r="AD70" vm="540">
        <f ca="1"/>
        <v>42639</v>
      </c>
      <c r="AE70" vm="546">
        <f ca="1"/>
        <v>56.9</v>
      </c>
      <c r="AF70" s="2">
        <f t="shared" ca="1" si="24"/>
        <v>-9.2286261535783343E-3</v>
      </c>
      <c r="AG70">
        <f t="shared" ca="1" si="25"/>
        <v>113.64090273616935</v>
      </c>
      <c r="AI70" vm="540">
        <f ca="1"/>
        <v>42639</v>
      </c>
      <c r="AJ70" vm="547">
        <f ca="1"/>
        <v>5257.491</v>
      </c>
      <c r="AK70" s="2">
        <f t="shared" ca="1" si="26"/>
        <v>-9.0950435442926914E-3</v>
      </c>
      <c r="AL70">
        <f t="shared" ca="1" si="27"/>
        <v>108.68841031221689</v>
      </c>
    </row>
    <row r="71" spans="1:38" x14ac:dyDescent="0.3">
      <c r="A71" s="9">
        <v>42610</v>
      </c>
      <c r="E71" vm="548">
        <f ca="1"/>
        <v>42640</v>
      </c>
      <c r="F71" vm="549">
        <f ca="1"/>
        <v>41.161999999999999</v>
      </c>
      <c r="G71" s="2">
        <f t="shared" ca="1" si="14"/>
        <v>-1.5216039044930407E-2</v>
      </c>
      <c r="H71" s="10">
        <f t="shared" ca="1" si="15"/>
        <v>93.677742375967284</v>
      </c>
      <c r="J71" vm="548">
        <f ca="1"/>
        <v>42640</v>
      </c>
      <c r="K71" vm="550">
        <f ca="1"/>
        <v>28.272500000000001</v>
      </c>
      <c r="L71" s="2">
        <f t="shared" ca="1" si="16"/>
        <v>1.8603827072998236E-3</v>
      </c>
      <c r="M71">
        <f t="shared" ca="1" si="17"/>
        <v>118.91692954784429</v>
      </c>
      <c r="O71" vm="548">
        <f ca="1"/>
        <v>42640</v>
      </c>
      <c r="P71" vm="551">
        <f ca="1"/>
        <v>816.11</v>
      </c>
      <c r="Q71" s="2">
        <f t="shared" ca="1" si="18"/>
        <v>2.1209770258771687E-2</v>
      </c>
      <c r="R71">
        <f t="shared" ca="1" si="19"/>
        <v>114.29951961457121</v>
      </c>
      <c r="T71" vm="548">
        <f ca="1"/>
        <v>42640</v>
      </c>
      <c r="U71" vm="465">
        <f ca="1"/>
        <v>128.69</v>
      </c>
      <c r="V71" s="2">
        <f t="shared" ca="1" si="20"/>
        <v>1.0839682664362638E-2</v>
      </c>
      <c r="W71">
        <f t="shared" ca="1" si="21"/>
        <v>113.51327511687391</v>
      </c>
      <c r="Y71" vm="548">
        <f ca="1"/>
        <v>42640</v>
      </c>
      <c r="Z71" vm="552">
        <f ca="1"/>
        <v>810.73</v>
      </c>
      <c r="AA71" s="2">
        <f t="shared" ca="1" si="22"/>
        <v>1.0066654207936176E-2</v>
      </c>
      <c r="AB71">
        <f t="shared" ca="1" si="23"/>
        <v>114.81313639131599</v>
      </c>
      <c r="AD71" vm="548">
        <f ca="1"/>
        <v>42640</v>
      </c>
      <c r="AE71" vm="374">
        <f ca="1"/>
        <v>57.95</v>
      </c>
      <c r="AF71" s="2">
        <f t="shared" ca="1" si="24"/>
        <v>1.8453427065026506E-2</v>
      </c>
      <c r="AG71">
        <f t="shared" ca="1" si="25"/>
        <v>115.73796684641502</v>
      </c>
      <c r="AI71" vm="548">
        <f ca="1"/>
        <v>42640</v>
      </c>
      <c r="AJ71" vm="553">
        <f ca="1"/>
        <v>5305.7120000000004</v>
      </c>
      <c r="AK71" s="2">
        <f t="shared" ca="1" si="26"/>
        <v>9.1718654392372034E-3</v>
      </c>
      <c r="AL71">
        <f t="shared" ca="1" si="27"/>
        <v>109.68528578640515</v>
      </c>
    </row>
    <row r="72" spans="1:38" x14ac:dyDescent="0.3">
      <c r="A72" s="9">
        <v>42611</v>
      </c>
      <c r="E72" vm="554">
        <f ca="1"/>
        <v>42641</v>
      </c>
      <c r="F72" vm="555">
        <f ca="1"/>
        <v>41.253999999999998</v>
      </c>
      <c r="G72" s="2">
        <f t="shared" ca="1" si="14"/>
        <v>2.2350711821583769E-3</v>
      </c>
      <c r="H72" s="10">
        <f t="shared" ca="1" si="15"/>
        <v>93.88711879836147</v>
      </c>
      <c r="J72" vm="554">
        <f ca="1"/>
        <v>42641</v>
      </c>
      <c r="K72" vm="556">
        <f ca="1"/>
        <v>28.487500000000001</v>
      </c>
      <c r="L72" s="2">
        <f t="shared" ca="1" si="16"/>
        <v>7.6045627376426506E-3</v>
      </c>
      <c r="M72">
        <f t="shared" ca="1" si="17"/>
        <v>119.8212407991587</v>
      </c>
      <c r="O72" vm="554">
        <f ca="1"/>
        <v>42641</v>
      </c>
      <c r="P72" vm="557">
        <f ca="1"/>
        <v>828.72</v>
      </c>
      <c r="Q72" s="2">
        <f t="shared" ca="1" si="18"/>
        <v>1.5451348470181703E-2</v>
      </c>
      <c r="R72">
        <f t="shared" ca="1" si="19"/>
        <v>116.06560132211033</v>
      </c>
      <c r="T72" vm="554">
        <f ca="1"/>
        <v>42641</v>
      </c>
      <c r="U72" vm="558">
        <f ca="1"/>
        <v>129.22999999999999</v>
      </c>
      <c r="V72" s="2">
        <f t="shared" ca="1" si="20"/>
        <v>4.1961302354494023E-3</v>
      </c>
      <c r="W72">
        <f t="shared" ca="1" si="21"/>
        <v>113.98959160271671</v>
      </c>
      <c r="Y72" vm="554">
        <f ca="1"/>
        <v>42641</v>
      </c>
      <c r="Z72" vm="559">
        <f ca="1"/>
        <v>810.06</v>
      </c>
      <c r="AA72" s="2">
        <f t="shared" ca="1" si="22"/>
        <v>-8.2641569943142645E-4</v>
      </c>
      <c r="AB72">
        <f t="shared" ca="1" si="23"/>
        <v>114.71825301290124</v>
      </c>
      <c r="AD72" vm="554">
        <f ca="1"/>
        <v>42641</v>
      </c>
      <c r="AE72" vm="390">
        <f ca="1"/>
        <v>58.03</v>
      </c>
      <c r="AF72" s="2">
        <f t="shared" ca="1" si="24"/>
        <v>1.3805004314062508E-3</v>
      </c>
      <c r="AG72">
        <f t="shared" ca="1" si="25"/>
        <v>115.89774315957658</v>
      </c>
      <c r="AI72" vm="554">
        <f ca="1"/>
        <v>42641</v>
      </c>
      <c r="AJ72" vm="560">
        <f ca="1"/>
        <v>5318.5479999999998</v>
      </c>
      <c r="AK72" s="2">
        <f t="shared" ca="1" si="26"/>
        <v>2.4192794482624791E-3</v>
      </c>
      <c r="AL72">
        <f t="shared" ca="1" si="27"/>
        <v>109.95064514408499</v>
      </c>
    </row>
    <row r="73" spans="1:38" x14ac:dyDescent="0.3">
      <c r="A73" s="9">
        <v>42612</v>
      </c>
      <c r="E73" vm="561">
        <f ca="1"/>
        <v>42642</v>
      </c>
      <c r="F73" vm="562">
        <f ca="1"/>
        <v>40.14</v>
      </c>
      <c r="G73" s="2">
        <f t="shared" ca="1" si="14"/>
        <v>-2.7003442090463903E-2</v>
      </c>
      <c r="H73" s="10">
        <f t="shared" ca="1" si="15"/>
        <v>91.351843422849413</v>
      </c>
      <c r="J73" vm="561">
        <f ca="1"/>
        <v>42642</v>
      </c>
      <c r="K73" vm="563">
        <f ca="1"/>
        <v>28.045000000000002</v>
      </c>
      <c r="L73" s="2">
        <f t="shared" ca="1" si="16"/>
        <v>-1.5533128565160093E-2</v>
      </c>
      <c r="M73">
        <f t="shared" ca="1" si="17"/>
        <v>117.96004206098836</v>
      </c>
      <c r="O73" vm="561">
        <f ca="1"/>
        <v>42642</v>
      </c>
      <c r="P73" vm="564">
        <f ca="1"/>
        <v>829.05</v>
      </c>
      <c r="Q73" s="2">
        <f t="shared" ca="1" si="18"/>
        <v>3.9820445988980602E-4</v>
      </c>
      <c r="R73">
        <f t="shared" ca="1" si="19"/>
        <v>116.11181916219658</v>
      </c>
      <c r="T73" vm="561">
        <f ca="1"/>
        <v>42642</v>
      </c>
      <c r="U73" vm="565">
        <f ca="1"/>
        <v>128.09</v>
      </c>
      <c r="V73" s="2">
        <f t="shared" ca="1" si="20"/>
        <v>-8.8214810802443866E-3</v>
      </c>
      <c r="W73">
        <f t="shared" ca="1" si="21"/>
        <v>112.98403457704856</v>
      </c>
      <c r="Y73" vm="561">
        <f ca="1"/>
        <v>42642</v>
      </c>
      <c r="Z73" vm="566">
        <f ca="1"/>
        <v>802.64</v>
      </c>
      <c r="AA73" s="2">
        <f t="shared" ca="1" si="22"/>
        <v>-9.159815322321796E-3</v>
      </c>
      <c r="AB73">
        <f t="shared" ca="1" si="23"/>
        <v>113.66745500120368</v>
      </c>
      <c r="AD73" vm="561">
        <f ca="1"/>
        <v>42642</v>
      </c>
      <c r="AE73" vm="567">
        <f ca="1"/>
        <v>57.4</v>
      </c>
      <c r="AF73" s="2">
        <f t="shared" ca="1" si="24"/>
        <v>-1.0856453558504287E-2</v>
      </c>
      <c r="AG73">
        <f t="shared" ca="1" si="25"/>
        <v>114.63950469342917</v>
      </c>
      <c r="AI73" vm="561">
        <f ca="1"/>
        <v>42642</v>
      </c>
      <c r="AJ73" vm="568">
        <f ca="1"/>
        <v>5269.1540000000005</v>
      </c>
      <c r="AK73" s="2">
        <f t="shared" ca="1" si="26"/>
        <v>-9.287121221807082E-3</v>
      </c>
      <c r="AL73">
        <f t="shared" ca="1" si="27"/>
        <v>108.92952017421598</v>
      </c>
    </row>
    <row r="74" spans="1:38" x14ac:dyDescent="0.3">
      <c r="A74" s="9">
        <v>42613</v>
      </c>
      <c r="E74" vm="569">
        <f ca="1"/>
        <v>42643</v>
      </c>
      <c r="F74" vm="570">
        <f ca="1"/>
        <v>40.805999999999997</v>
      </c>
      <c r="G74" s="2">
        <f t="shared" ca="1" si="14"/>
        <v>1.6591928251121102E-2</v>
      </c>
      <c r="H74" s="10">
        <f t="shared" ca="1" si="15"/>
        <v>92.867546654528979</v>
      </c>
      <c r="J74" vm="569">
        <f ca="1"/>
        <v>42643</v>
      </c>
      <c r="K74" vm="571">
        <f ca="1"/>
        <v>28.262499999999999</v>
      </c>
      <c r="L74" s="2">
        <f t="shared" ca="1" si="16"/>
        <v>7.7553931182028357E-3</v>
      </c>
      <c r="M74">
        <f t="shared" ca="1" si="17"/>
        <v>118.87486855941107</v>
      </c>
      <c r="O74" vm="569">
        <f ca="1"/>
        <v>42643</v>
      </c>
      <c r="P74" vm="572">
        <f ca="1"/>
        <v>837.31</v>
      </c>
      <c r="Q74" s="2">
        <f t="shared" ca="1" si="18"/>
        <v>9.9632109040468375E-3</v>
      </c>
      <c r="R74">
        <f t="shared" ca="1" si="19"/>
        <v>117.26866570496209</v>
      </c>
      <c r="T74" vm="569">
        <f ca="1"/>
        <v>42643</v>
      </c>
      <c r="U74" vm="573">
        <f ca="1"/>
        <v>128.27000000000001</v>
      </c>
      <c r="V74" s="2">
        <f t="shared" ca="1" si="20"/>
        <v>1.405261925208956E-3</v>
      </c>
      <c r="W74">
        <f t="shared" ca="1" si="21"/>
        <v>113.14280673899619</v>
      </c>
      <c r="Y74" vm="569">
        <f ca="1"/>
        <v>42643</v>
      </c>
      <c r="Z74" vm="574">
        <f ca="1"/>
        <v>804.06</v>
      </c>
      <c r="AA74" s="2">
        <f t="shared" ca="1" si="22"/>
        <v>1.7691617661714787E-3</v>
      </c>
      <c r="AB74">
        <f t="shared" ca="1" si="23"/>
        <v>113.86855111664983</v>
      </c>
      <c r="AD74" vm="569">
        <f ca="1"/>
        <v>42643</v>
      </c>
      <c r="AE74" vm="343">
        <f ca="1"/>
        <v>57.6</v>
      </c>
      <c r="AF74" s="2">
        <f t="shared" ca="1" si="24"/>
        <v>3.4843205574912606E-3</v>
      </c>
      <c r="AG74">
        <f t="shared" ca="1" si="25"/>
        <v>115.03894547633311</v>
      </c>
      <c r="AI74" vm="569">
        <f ca="1"/>
        <v>42643</v>
      </c>
      <c r="AJ74" vm="575">
        <f ca="1"/>
        <v>5312.0020000000004</v>
      </c>
      <c r="AK74" s="2">
        <f t="shared" ca="1" si="26"/>
        <v>8.1318557020728655E-3</v>
      </c>
      <c r="AL74">
        <f t="shared" ca="1" si="27"/>
        <v>109.81531931396874</v>
      </c>
    </row>
    <row r="75" spans="1:38" x14ac:dyDescent="0.3">
      <c r="A75" s="9">
        <v>42614</v>
      </c>
      <c r="E75" vm="576">
        <f ca="1"/>
        <v>42646</v>
      </c>
      <c r="F75" vm="577">
        <f ca="1"/>
        <v>42.74</v>
      </c>
      <c r="G75" s="2">
        <f t="shared" ca="1" si="14"/>
        <v>4.7394990932706049E-2</v>
      </c>
      <c r="H75" s="10">
        <f t="shared" ca="1" si="15"/>
        <v>97.269003186163033</v>
      </c>
      <c r="J75" vm="576">
        <f ca="1"/>
        <v>42646</v>
      </c>
      <c r="K75" vm="578">
        <f ca="1"/>
        <v>28.13</v>
      </c>
      <c r="L75" s="2">
        <f t="shared" ca="1" si="16"/>
        <v>-4.6881910659000159E-3</v>
      </c>
      <c r="M75">
        <f t="shared" ca="1" si="17"/>
        <v>118.3175604626708</v>
      </c>
      <c r="O75" vm="576">
        <f ca="1"/>
        <v>42646</v>
      </c>
      <c r="P75" vm="579">
        <f ca="1"/>
        <v>836.74</v>
      </c>
      <c r="Q75" s="2">
        <f t="shared" ca="1" si="18"/>
        <v>-6.8075145406110149E-4</v>
      </c>
      <c r="R75">
        <f t="shared" ca="1" si="19"/>
        <v>117.18883489026763</v>
      </c>
      <c r="T75" vm="576">
        <f ca="1"/>
        <v>42646</v>
      </c>
      <c r="U75" vm="580">
        <f ca="1"/>
        <v>128.77000000000001</v>
      </c>
      <c r="V75" s="2">
        <f t="shared" ca="1" si="20"/>
        <v>3.8980275980353696E-3</v>
      </c>
      <c r="W75">
        <f t="shared" ca="1" si="21"/>
        <v>113.58384052218398</v>
      </c>
      <c r="Y75" vm="576">
        <f ca="1"/>
        <v>42646</v>
      </c>
      <c r="Z75" vm="581">
        <f ca="1"/>
        <v>800.38</v>
      </c>
      <c r="AA75" s="2">
        <f t="shared" ca="1" si="22"/>
        <v>-4.5767728776459071E-3</v>
      </c>
      <c r="AB75">
        <f t="shared" ca="1" si="23"/>
        <v>113.3474006202823</v>
      </c>
      <c r="AD75" vm="576">
        <f ca="1"/>
        <v>42646</v>
      </c>
      <c r="AE75" vm="582">
        <f ca="1"/>
        <v>57.42</v>
      </c>
      <c r="AF75" s="2">
        <f t="shared" ca="1" si="24"/>
        <v>-3.1250000000000444E-3</v>
      </c>
      <c r="AG75">
        <f t="shared" ca="1" si="25"/>
        <v>114.67944877171956</v>
      </c>
      <c r="AI75" vm="576">
        <f ca="1"/>
        <v>42646</v>
      </c>
      <c r="AJ75" vm="583">
        <f ca="1"/>
        <v>5300.8739999999998</v>
      </c>
      <c r="AK75" s="2">
        <f t="shared" ca="1" si="26"/>
        <v>-2.0948787293378901E-3</v>
      </c>
      <c r="AL75">
        <f t="shared" ca="1" si="27"/>
        <v>109.58526953738246</v>
      </c>
    </row>
    <row r="76" spans="1:38" x14ac:dyDescent="0.3">
      <c r="A76" s="9">
        <v>42615</v>
      </c>
      <c r="E76" vm="584">
        <f ca="1"/>
        <v>42647</v>
      </c>
      <c r="F76" vm="585">
        <f ca="1"/>
        <v>42.281999999999996</v>
      </c>
      <c r="G76" s="2">
        <f t="shared" ca="1" si="14"/>
        <v>-1.0715956948994076E-2</v>
      </c>
      <c r="H76" s="10">
        <f t="shared" ca="1" si="15"/>
        <v>96.226672735548547</v>
      </c>
      <c r="J76" vm="584">
        <f ca="1"/>
        <v>42647</v>
      </c>
      <c r="K76" vm="586">
        <f ca="1"/>
        <v>28.25</v>
      </c>
      <c r="L76" s="2">
        <f t="shared" ca="1" si="16"/>
        <v>4.2659082829719086E-3</v>
      </c>
      <c r="M76">
        <f t="shared" ca="1" si="17"/>
        <v>118.82229232386953</v>
      </c>
      <c r="O76" vm="584">
        <f ca="1"/>
        <v>42647</v>
      </c>
      <c r="P76" vm="587">
        <f ca="1"/>
        <v>834.03</v>
      </c>
      <c r="Q76" s="2">
        <f t="shared" ca="1" si="18"/>
        <v>-3.2387599493272079E-3</v>
      </c>
      <c r="R76">
        <f t="shared" ca="1" si="19"/>
        <v>116.80928838531671</v>
      </c>
      <c r="T76" vm="584">
        <f ca="1"/>
        <v>42647</v>
      </c>
      <c r="U76" vm="588">
        <f ca="1"/>
        <v>128.19</v>
      </c>
      <c r="V76" s="2">
        <f t="shared" ca="1" si="20"/>
        <v>-4.5041546944164512E-3</v>
      </c>
      <c r="W76">
        <f t="shared" ca="1" si="21"/>
        <v>113.07224133368614</v>
      </c>
      <c r="Y76" vm="584">
        <f ca="1"/>
        <v>42647</v>
      </c>
      <c r="Z76" vm="589">
        <f ca="1"/>
        <v>802.79</v>
      </c>
      <c r="AA76" s="2">
        <f t="shared" ca="1" si="22"/>
        <v>3.0110697418725962E-3</v>
      </c>
      <c r="AB76">
        <f t="shared" ca="1" si="23"/>
        <v>113.68869754860994</v>
      </c>
      <c r="AD76" vm="584">
        <f ca="1"/>
        <v>42647</v>
      </c>
      <c r="AE76" vm="590">
        <f ca="1"/>
        <v>57.24</v>
      </c>
      <c r="AF76" s="2">
        <f t="shared" ca="1" si="24"/>
        <v>-3.1347962382445305E-3</v>
      </c>
      <c r="AG76">
        <f t="shared" ca="1" si="25"/>
        <v>114.31995206710602</v>
      </c>
      <c r="AI76" vm="584">
        <f ca="1"/>
        <v>42647</v>
      </c>
      <c r="AJ76" vm="591">
        <f ca="1"/>
        <v>5289.6570000000002</v>
      </c>
      <c r="AK76" s="2">
        <f t="shared" ca="1" si="26"/>
        <v>-2.1160661430548178E-3</v>
      </c>
      <c r="AL76">
        <f t="shared" ca="1" si="27"/>
        <v>109.35337985873687</v>
      </c>
    </row>
    <row r="77" spans="1:38" x14ac:dyDescent="0.3">
      <c r="A77" s="9">
        <v>42616</v>
      </c>
      <c r="E77" vm="592">
        <f ca="1"/>
        <v>42648</v>
      </c>
      <c r="F77" vm="593">
        <f ca="1"/>
        <v>41.692</v>
      </c>
      <c r="G77" s="2">
        <f t="shared" ca="1" si="14"/>
        <v>-1.3953928385601388E-2</v>
      </c>
      <c r="H77" s="10">
        <f t="shared" ca="1" si="15"/>
        <v>94.883932635411995</v>
      </c>
      <c r="J77" vm="592">
        <f ca="1"/>
        <v>42648</v>
      </c>
      <c r="K77" vm="571">
        <f ca="1"/>
        <v>28.262499999999999</v>
      </c>
      <c r="L77" s="2">
        <f t="shared" ca="1" si="16"/>
        <v>4.4247787610607325E-4</v>
      </c>
      <c r="M77">
        <f t="shared" ca="1" si="17"/>
        <v>118.87486855941106</v>
      </c>
      <c r="O77" vm="592">
        <f ca="1"/>
        <v>42648</v>
      </c>
      <c r="P77" vm="594">
        <f ca="1"/>
        <v>844.36</v>
      </c>
      <c r="Q77" s="2">
        <f t="shared" ca="1" si="18"/>
        <v>1.2385645600278217E-2</v>
      </c>
      <c r="R77">
        <f t="shared" ca="1" si="19"/>
        <v>118.25604683407794</v>
      </c>
      <c r="T77" vm="592">
        <f ca="1"/>
        <v>42648</v>
      </c>
      <c r="U77" vm="595">
        <f ca="1"/>
        <v>128.47</v>
      </c>
      <c r="V77" s="2">
        <f t="shared" ca="1" si="20"/>
        <v>2.1842577424135978E-3</v>
      </c>
      <c r="W77">
        <f t="shared" ca="1" si="21"/>
        <v>113.31922025227129</v>
      </c>
      <c r="Y77" vm="592">
        <f ca="1"/>
        <v>42648</v>
      </c>
      <c r="Z77" vm="490">
        <f ca="1"/>
        <v>801.23</v>
      </c>
      <c r="AA77" s="2">
        <f t="shared" ca="1" si="22"/>
        <v>-1.9432230097534697E-3</v>
      </c>
      <c r="AB77">
        <f t="shared" ca="1" si="23"/>
        <v>113.46777505558458</v>
      </c>
      <c r="AD77" vm="592">
        <f ca="1"/>
        <v>42648</v>
      </c>
      <c r="AE77" vm="596">
        <f ca="1"/>
        <v>57.64</v>
      </c>
      <c r="AF77" s="2">
        <f t="shared" ca="1" si="24"/>
        <v>6.9881201956674133E-3</v>
      </c>
      <c r="AG77">
        <f t="shared" ca="1" si="25"/>
        <v>115.11883363291389</v>
      </c>
      <c r="AI77" vm="592">
        <f ca="1"/>
        <v>42648</v>
      </c>
      <c r="AJ77" vm="597">
        <f ca="1"/>
        <v>5316.02</v>
      </c>
      <c r="AK77" s="2">
        <f t="shared" ca="1" si="26"/>
        <v>4.983877026430994E-3</v>
      </c>
      <c r="AL77">
        <f t="shared" ca="1" si="27"/>
        <v>109.89838365637742</v>
      </c>
    </row>
    <row r="78" spans="1:38" x14ac:dyDescent="0.3">
      <c r="A78" s="9">
        <v>42617</v>
      </c>
      <c r="E78" vm="598">
        <f ca="1"/>
        <v>42649</v>
      </c>
      <c r="F78" vm="599">
        <f ca="1"/>
        <v>40.200000000000003</v>
      </c>
      <c r="G78" s="2">
        <f t="shared" ca="1" si="14"/>
        <v>-3.5786241964885335E-2</v>
      </c>
      <c r="H78" s="10">
        <f t="shared" ca="1" si="15"/>
        <v>91.488393263541255</v>
      </c>
      <c r="J78" vm="598">
        <f ca="1"/>
        <v>42649</v>
      </c>
      <c r="K78" vm="600">
        <f ca="1"/>
        <v>28.4725</v>
      </c>
      <c r="L78" s="2">
        <f t="shared" ca="1" si="16"/>
        <v>7.4303405572755388E-3</v>
      </c>
      <c r="M78">
        <f t="shared" ca="1" si="17"/>
        <v>119.75814931650885</v>
      </c>
      <c r="O78" vm="598">
        <f ca="1"/>
        <v>42649</v>
      </c>
      <c r="P78" vm="601">
        <f ca="1"/>
        <v>841.66</v>
      </c>
      <c r="Q78" s="2">
        <f t="shared" ca="1" si="18"/>
        <v>-3.1976881898716503E-3</v>
      </c>
      <c r="R78">
        <f t="shared" ca="1" si="19"/>
        <v>117.8779008697357</v>
      </c>
      <c r="T78" vm="598">
        <f ca="1"/>
        <v>42649</v>
      </c>
      <c r="U78" vm="602">
        <f ca="1"/>
        <v>128.74</v>
      </c>
      <c r="V78" s="2">
        <f t="shared" ca="1" si="20"/>
        <v>2.1016579746244712E-3</v>
      </c>
      <c r="W78">
        <f t="shared" ca="1" si="21"/>
        <v>113.55737849519271</v>
      </c>
      <c r="Y78" vm="598">
        <f ca="1"/>
        <v>42649</v>
      </c>
      <c r="Z78" vm="603">
        <f ca="1"/>
        <v>803.08</v>
      </c>
      <c r="AA78" s="2">
        <f t="shared" ca="1" si="22"/>
        <v>2.3089499893913512E-3</v>
      </c>
      <c r="AB78">
        <f t="shared" ca="1" si="23"/>
        <v>113.72976647359543</v>
      </c>
      <c r="AD78" vm="598">
        <f ca="1"/>
        <v>42649</v>
      </c>
      <c r="AE78" vm="604">
        <f ca="1"/>
        <v>57.74</v>
      </c>
      <c r="AF78" s="2">
        <f t="shared" ca="1" si="24"/>
        <v>1.7349063150589039E-3</v>
      </c>
      <c r="AG78">
        <f t="shared" ca="1" si="25"/>
        <v>115.31855402436585</v>
      </c>
      <c r="AI78" vm="598">
        <f ca="1"/>
        <v>42649</v>
      </c>
      <c r="AJ78" vm="605">
        <f ca="1"/>
        <v>5306.8519999999999</v>
      </c>
      <c r="AK78" s="2">
        <f t="shared" ca="1" si="26"/>
        <v>-1.7245984778087031E-3</v>
      </c>
      <c r="AL78">
        <f t="shared" ca="1" si="27"/>
        <v>109.70885307120999</v>
      </c>
    </row>
    <row r="79" spans="1:38" x14ac:dyDescent="0.3">
      <c r="A79" s="9">
        <v>42618</v>
      </c>
      <c r="E79" vm="606">
        <f ca="1"/>
        <v>42650</v>
      </c>
      <c r="F79" vm="607">
        <f ca="1"/>
        <v>39.322000000000003</v>
      </c>
      <c r="G79" s="2">
        <f t="shared" ca="1" si="14"/>
        <v>-2.1840796019900521E-2</v>
      </c>
      <c r="H79" s="10">
        <f t="shared" ca="1" si="15"/>
        <v>89.490213928083804</v>
      </c>
      <c r="J79" vm="606">
        <f ca="1"/>
        <v>42650</v>
      </c>
      <c r="K79" vm="608">
        <f ca="1"/>
        <v>28.515000000000001</v>
      </c>
      <c r="L79" s="2">
        <f t="shared" ca="1" si="16"/>
        <v>1.492668364211136E-3</v>
      </c>
      <c r="M79">
        <f t="shared" ca="1" si="17"/>
        <v>119.93690851735008</v>
      </c>
      <c r="O79" vm="606">
        <f ca="1"/>
        <v>42650</v>
      </c>
      <c r="P79" vm="609">
        <f ca="1"/>
        <v>839.43</v>
      </c>
      <c r="Q79" s="2">
        <f t="shared" ca="1" si="18"/>
        <v>-2.6495259368390922E-3</v>
      </c>
      <c r="R79">
        <f t="shared" ca="1" si="19"/>
        <v>117.56558031400118</v>
      </c>
      <c r="T79" vm="606">
        <f ca="1"/>
        <v>42650</v>
      </c>
      <c r="U79" vm="610">
        <f ca="1"/>
        <v>128.99</v>
      </c>
      <c r="V79" s="2">
        <f t="shared" ca="1" si="20"/>
        <v>1.9418983998757966E-3</v>
      </c>
      <c r="W79">
        <f t="shared" ca="1" si="21"/>
        <v>113.77789538678661</v>
      </c>
      <c r="Y79" vm="606">
        <f ca="1"/>
        <v>42650</v>
      </c>
      <c r="Z79" vm="611">
        <f ca="1"/>
        <v>800.71</v>
      </c>
      <c r="AA79" s="2">
        <f t="shared" ca="1" si="22"/>
        <v>-2.9511381182447671E-3</v>
      </c>
      <c r="AB79">
        <f t="shared" ca="1" si="23"/>
        <v>113.39413422457613</v>
      </c>
      <c r="AD79" vm="606">
        <f ca="1"/>
        <v>42650</v>
      </c>
      <c r="AE79" vm="612">
        <f ca="1"/>
        <v>57.8</v>
      </c>
      <c r="AF79" s="2">
        <f t="shared" ca="1" si="24"/>
        <v>1.0391409767924742E-3</v>
      </c>
      <c r="AG79">
        <f t="shared" ca="1" si="25"/>
        <v>115.43838625923702</v>
      </c>
      <c r="AI79" vm="606">
        <f ca="1"/>
        <v>42650</v>
      </c>
      <c r="AJ79" vm="613">
        <f ca="1"/>
        <v>5292.4049999999997</v>
      </c>
      <c r="AK79" s="2">
        <f t="shared" ca="1" si="26"/>
        <v>-2.7223295467821984E-3</v>
      </c>
      <c r="AL79">
        <f t="shared" ca="1" si="27"/>
        <v>109.41018941895065</v>
      </c>
    </row>
    <row r="80" spans="1:38" x14ac:dyDescent="0.3">
      <c r="A80" s="9">
        <v>42619</v>
      </c>
      <c r="E80" vm="614">
        <f ca="1"/>
        <v>42653</v>
      </c>
      <c r="F80" vm="615">
        <f ca="1"/>
        <v>40.19</v>
      </c>
      <c r="G80" s="2">
        <f t="shared" ca="1" si="14"/>
        <v>2.2074156960480096E-2</v>
      </c>
      <c r="H80" s="10">
        <f t="shared" ca="1" si="15"/>
        <v>91.465634956759274</v>
      </c>
      <c r="J80" vm="614">
        <f ca="1"/>
        <v>42653</v>
      </c>
      <c r="K80" vm="616">
        <f ca="1"/>
        <v>29.012499999999999</v>
      </c>
      <c r="L80" s="2">
        <f t="shared" ca="1" si="16"/>
        <v>1.7446957741539482E-2</v>
      </c>
      <c r="M80">
        <f t="shared" ca="1" si="17"/>
        <v>122.02944269190317</v>
      </c>
      <c r="O80" vm="614">
        <f ca="1"/>
        <v>42653</v>
      </c>
      <c r="P80" vm="617">
        <f ca="1"/>
        <v>841.71</v>
      </c>
      <c r="Q80" s="2">
        <f t="shared" ca="1" si="18"/>
        <v>2.7161288016870344E-3</v>
      </c>
      <c r="R80">
        <f t="shared" ca="1" si="19"/>
        <v>117.88490357277909</v>
      </c>
      <c r="T80" vm="614">
        <f ca="1"/>
        <v>42653</v>
      </c>
      <c r="U80" vm="618">
        <f ca="1"/>
        <v>130.24</v>
      </c>
      <c r="V80" s="2">
        <f t="shared" ca="1" si="20"/>
        <v>9.6906736956352546E-3</v>
      </c>
      <c r="W80">
        <f t="shared" ca="1" si="21"/>
        <v>114.88047984475608</v>
      </c>
      <c r="Y80" vm="614">
        <f ca="1"/>
        <v>42653</v>
      </c>
      <c r="Z80" vm="619">
        <f ca="1"/>
        <v>814.17</v>
      </c>
      <c r="AA80" s="2">
        <f t="shared" ca="1" si="22"/>
        <v>1.6810081053065362E-2</v>
      </c>
      <c r="AB80">
        <f t="shared" ca="1" si="23"/>
        <v>115.30029881183343</v>
      </c>
      <c r="AD80" vm="614">
        <f ca="1"/>
        <v>42653</v>
      </c>
      <c r="AE80" vm="620">
        <f ca="1"/>
        <v>58.04</v>
      </c>
      <c r="AF80" s="2">
        <f t="shared" ca="1" si="24"/>
        <v>4.1522491349481605E-3</v>
      </c>
      <c r="AG80">
        <f t="shared" ca="1" si="25"/>
        <v>115.91771519872175</v>
      </c>
      <c r="AI80" vm="614">
        <f ca="1"/>
        <v>42653</v>
      </c>
      <c r="AJ80" vm="621">
        <f ca="1"/>
        <v>5328.674</v>
      </c>
      <c r="AK80" s="2">
        <f t="shared" ca="1" si="26"/>
        <v>6.8530280656904363E-3</v>
      </c>
      <c r="AL80">
        <f t="shared" ca="1" si="27"/>
        <v>110.15998051771123</v>
      </c>
    </row>
    <row r="81" spans="1:38" x14ac:dyDescent="0.3">
      <c r="A81" s="9">
        <v>42620</v>
      </c>
      <c r="E81" vm="622">
        <f ca="1"/>
        <v>42654</v>
      </c>
      <c r="F81" vm="623">
        <f ca="1"/>
        <v>40.020000000000003</v>
      </c>
      <c r="G81" s="2">
        <f t="shared" ca="1" si="14"/>
        <v>-4.2299079372977166E-3</v>
      </c>
      <c r="H81" s="10">
        <f t="shared" ca="1" si="15"/>
        <v>91.078743741465701</v>
      </c>
      <c r="J81" vm="622">
        <f ca="1"/>
        <v>42654</v>
      </c>
      <c r="K81" vm="624">
        <f ca="1"/>
        <v>29.074999999999999</v>
      </c>
      <c r="L81" s="2">
        <f t="shared" ca="1" si="16"/>
        <v>2.1542438604049696E-3</v>
      </c>
      <c r="M81">
        <f t="shared" ca="1" si="17"/>
        <v>122.29232386961084</v>
      </c>
      <c r="O81" vm="622">
        <f ca="1"/>
        <v>42654</v>
      </c>
      <c r="P81" vm="625">
        <f ca="1"/>
        <v>831</v>
      </c>
      <c r="Q81" s="2">
        <f t="shared" ca="1" si="18"/>
        <v>-1.2724097373204568E-2</v>
      </c>
      <c r="R81">
        <f t="shared" ca="1" si="19"/>
        <v>116.38492458088822</v>
      </c>
      <c r="T81" vm="622">
        <f ca="1"/>
        <v>42654</v>
      </c>
      <c r="U81" vm="626">
        <f ca="1"/>
        <v>128.88</v>
      </c>
      <c r="V81" s="2">
        <f t="shared" ca="1" si="20"/>
        <v>-1.0442260442260598E-2</v>
      </c>
      <c r="W81">
        <f t="shared" ca="1" si="21"/>
        <v>113.68086795448527</v>
      </c>
      <c r="Y81" vm="622">
        <f ca="1"/>
        <v>42654</v>
      </c>
      <c r="Z81" vm="627">
        <f ca="1"/>
        <v>809.57</v>
      </c>
      <c r="AA81" s="2">
        <f t="shared" ca="1" si="22"/>
        <v>-5.6499256911946016E-3</v>
      </c>
      <c r="AB81">
        <f t="shared" ca="1" si="23"/>
        <v>114.64886069137404</v>
      </c>
      <c r="AD81" vm="622">
        <f ca="1"/>
        <v>42654</v>
      </c>
      <c r="AE81" vm="491">
        <f ca="1"/>
        <v>57.19</v>
      </c>
      <c r="AF81" s="2">
        <f t="shared" ca="1" si="24"/>
        <v>-1.4645072363887013E-2</v>
      </c>
      <c r="AG81">
        <f t="shared" ca="1" si="25"/>
        <v>114.22009187138002</v>
      </c>
      <c r="AI81" vm="622">
        <f ca="1"/>
        <v>42654</v>
      </c>
      <c r="AJ81" vm="628">
        <f ca="1"/>
        <v>5246.7879999999996</v>
      </c>
      <c r="AK81" s="2">
        <f t="shared" ca="1" si="26"/>
        <v>-1.5367050039090446E-2</v>
      </c>
      <c r="AL81">
        <f t="shared" ca="1" si="27"/>
        <v>108.46714658479034</v>
      </c>
    </row>
    <row r="82" spans="1:38" x14ac:dyDescent="0.3">
      <c r="A82" s="9">
        <v>42621</v>
      </c>
      <c r="E82" vm="629">
        <f ca="1"/>
        <v>42655</v>
      </c>
      <c r="F82" vm="630">
        <f ca="1"/>
        <v>40.302</v>
      </c>
      <c r="G82" s="2">
        <f t="shared" ca="1" si="14"/>
        <v>7.0464767616191804E-3</v>
      </c>
      <c r="H82" s="10">
        <f t="shared" ca="1" si="15"/>
        <v>91.720527992717408</v>
      </c>
      <c r="J82" vm="629">
        <f ca="1"/>
        <v>42655</v>
      </c>
      <c r="K82" vm="631">
        <f ca="1"/>
        <v>29.335000000000001</v>
      </c>
      <c r="L82" s="2">
        <f t="shared" ca="1" si="16"/>
        <v>8.9423903697334328E-3</v>
      </c>
      <c r="M82">
        <f t="shared" ca="1" si="17"/>
        <v>123.38590956887477</v>
      </c>
      <c r="O82" vm="629">
        <f ca="1"/>
        <v>42655</v>
      </c>
      <c r="P82" vm="632">
        <f ca="1"/>
        <v>834.09</v>
      </c>
      <c r="Q82" s="2">
        <f t="shared" ca="1" si="18"/>
        <v>3.7184115523465344E-3</v>
      </c>
      <c r="R82">
        <f t="shared" ca="1" si="19"/>
        <v>116.81769162896877</v>
      </c>
      <c r="T82" vm="629">
        <f ca="1"/>
        <v>42655</v>
      </c>
      <c r="U82" vm="633">
        <f ca="1"/>
        <v>129.05000000000001</v>
      </c>
      <c r="V82" s="2">
        <f t="shared" ca="1" si="20"/>
        <v>1.3190564866543131E-3</v>
      </c>
      <c r="W82">
        <f t="shared" ca="1" si="21"/>
        <v>113.83081944076912</v>
      </c>
      <c r="Y82" vm="629">
        <f ca="1"/>
        <v>42655</v>
      </c>
      <c r="Z82" vm="634">
        <f ca="1"/>
        <v>811.77</v>
      </c>
      <c r="AA82" s="2">
        <f t="shared" ca="1" si="22"/>
        <v>2.7174920019268356E-3</v>
      </c>
      <c r="AB82">
        <f t="shared" ca="1" si="23"/>
        <v>114.96041805333287</v>
      </c>
      <c r="AD82" vm="629">
        <f ca="1"/>
        <v>42655</v>
      </c>
      <c r="AE82" vm="635">
        <f ca="1"/>
        <v>57.11</v>
      </c>
      <c r="AF82" s="2">
        <f t="shared" ca="1" si="24"/>
        <v>-1.3988459520895002E-3</v>
      </c>
      <c r="AG82">
        <f t="shared" ca="1" si="25"/>
        <v>114.06031555821845</v>
      </c>
      <c r="AI82" vm="629">
        <f ca="1"/>
        <v>42655</v>
      </c>
      <c r="AJ82" vm="636">
        <f ca="1"/>
        <v>5239.0190000000002</v>
      </c>
      <c r="AK82" s="2">
        <f t="shared" ca="1" si="26"/>
        <v>-1.4807154396173638E-3</v>
      </c>
      <c r="AL82">
        <f t="shared" ca="1" si="27"/>
        <v>108.306537606151</v>
      </c>
    </row>
    <row r="83" spans="1:38" x14ac:dyDescent="0.3">
      <c r="A83" s="9">
        <v>42622</v>
      </c>
      <c r="E83" vm="637">
        <f ca="1"/>
        <v>42656</v>
      </c>
      <c r="F83" vm="638">
        <f ca="1"/>
        <v>40.048000000000002</v>
      </c>
      <c r="G83" s="2">
        <f t="shared" ca="1" si="14"/>
        <v>-6.3024167535109532E-3</v>
      </c>
      <c r="H83" s="10">
        <f t="shared" ca="1" si="15"/>
        <v>91.142467000455241</v>
      </c>
      <c r="J83" vm="637">
        <f ca="1"/>
        <v>42656</v>
      </c>
      <c r="K83" vm="639">
        <f ca="1"/>
        <v>29.245000000000001</v>
      </c>
      <c r="L83" s="2">
        <f t="shared" ca="1" si="16"/>
        <v>-3.0680074995739215E-3</v>
      </c>
      <c r="M83">
        <f t="shared" ca="1" si="17"/>
        <v>123.00736067297571</v>
      </c>
      <c r="O83" vm="637">
        <f ca="1"/>
        <v>42656</v>
      </c>
      <c r="P83" vm="640">
        <f ca="1"/>
        <v>829.28</v>
      </c>
      <c r="Q83" s="2">
        <f t="shared" ca="1" si="18"/>
        <v>-5.7667637784891701E-3</v>
      </c>
      <c r="R83">
        <f t="shared" ca="1" si="19"/>
        <v>116.14403159619611</v>
      </c>
      <c r="T83" vm="637">
        <f ca="1"/>
        <v>42656</v>
      </c>
      <c r="U83" vm="641">
        <f ca="1"/>
        <v>127.82</v>
      </c>
      <c r="V83" s="2">
        <f t="shared" ca="1" si="20"/>
        <v>-9.5311894614491521E-3</v>
      </c>
      <c r="W83">
        <f t="shared" ca="1" si="21"/>
        <v>112.74587633412713</v>
      </c>
      <c r="Y83" vm="637">
        <f ca="1"/>
        <v>42656</v>
      </c>
      <c r="Z83" vm="642">
        <f ca="1"/>
        <v>804.08</v>
      </c>
      <c r="AA83" s="2">
        <f t="shared" ca="1" si="22"/>
        <v>-9.4731266245364765E-3</v>
      </c>
      <c r="AB83">
        <f t="shared" ca="1" si="23"/>
        <v>113.871383456304</v>
      </c>
      <c r="AD83" vm="637">
        <f ca="1"/>
        <v>42656</v>
      </c>
      <c r="AE83" vm="643">
        <f ca="1"/>
        <v>56.92</v>
      </c>
      <c r="AF83" s="2">
        <f t="shared" ca="1" si="24"/>
        <v>-3.3269129749605719E-3</v>
      </c>
      <c r="AG83">
        <f t="shared" ca="1" si="25"/>
        <v>113.68084681445971</v>
      </c>
      <c r="AI83" vm="637">
        <f ca="1"/>
        <v>42656</v>
      </c>
      <c r="AJ83" vm="644">
        <f ca="1"/>
        <v>5213.3329999999996</v>
      </c>
      <c r="AK83" s="2">
        <f t="shared" ca="1" si="26"/>
        <v>-4.9028262733921135E-3</v>
      </c>
      <c r="AL83">
        <f t="shared" ca="1" si="27"/>
        <v>107.77552946799543</v>
      </c>
    </row>
    <row r="84" spans="1:38" x14ac:dyDescent="0.3">
      <c r="A84" s="9">
        <v>42623</v>
      </c>
      <c r="E84" vm="645">
        <f ca="1"/>
        <v>42657</v>
      </c>
      <c r="F84" vm="646">
        <f ca="1"/>
        <v>39.302</v>
      </c>
      <c r="G84" s="2">
        <f t="shared" ca="1" si="14"/>
        <v>-1.8627646823811461E-2</v>
      </c>
      <c r="H84" s="10">
        <f t="shared" ca="1" si="15"/>
        <v>89.444697314519871</v>
      </c>
      <c r="J84" vm="645">
        <f ca="1"/>
        <v>42657</v>
      </c>
      <c r="K84" vm="647">
        <f ca="1"/>
        <v>29.407499999999999</v>
      </c>
      <c r="L84" s="2">
        <f t="shared" ca="1" si="16"/>
        <v>5.5565053855359814E-3</v>
      </c>
      <c r="M84">
        <f t="shared" ca="1" si="17"/>
        <v>123.69085173501567</v>
      </c>
      <c r="O84" vm="645">
        <f ca="1"/>
        <v>42657</v>
      </c>
      <c r="P84" vm="648">
        <f ca="1"/>
        <v>822.96</v>
      </c>
      <c r="Q84" s="2">
        <f t="shared" ca="1" si="18"/>
        <v>-7.6210688790274705E-3</v>
      </c>
      <c r="R84">
        <f t="shared" ca="1" si="19"/>
        <v>115.25888993151356</v>
      </c>
      <c r="T84" vm="645">
        <f ca="1"/>
        <v>42657</v>
      </c>
      <c r="U84" vm="649">
        <f ca="1"/>
        <v>127.88</v>
      </c>
      <c r="V84" s="2">
        <f t="shared" ca="1" si="20"/>
        <v>4.694101079643076E-4</v>
      </c>
      <c r="W84">
        <f t="shared" ca="1" si="21"/>
        <v>112.79880038810967</v>
      </c>
      <c r="Y84" vm="645">
        <f ca="1"/>
        <v>42657</v>
      </c>
      <c r="Z84" vm="650">
        <f ca="1"/>
        <v>804.6</v>
      </c>
      <c r="AA84" s="2">
        <f t="shared" ca="1" si="22"/>
        <v>6.4670182071435711E-4</v>
      </c>
      <c r="AB84">
        <f t="shared" ca="1" si="23"/>
        <v>113.94502428731246</v>
      </c>
      <c r="AD84" vm="645">
        <f ca="1"/>
        <v>42657</v>
      </c>
      <c r="AE84" vm="582">
        <f ca="1"/>
        <v>57.42</v>
      </c>
      <c r="AF84" s="2">
        <f t="shared" ca="1" si="24"/>
        <v>8.7842586085733476E-3</v>
      </c>
      <c r="AG84">
        <f t="shared" ca="1" si="25"/>
        <v>114.67944877171954</v>
      </c>
      <c r="AI84" vm="645">
        <f ca="1"/>
        <v>42657</v>
      </c>
      <c r="AJ84" vm="651">
        <f ca="1"/>
        <v>5214.1610000000001</v>
      </c>
      <c r="AK84" s="2">
        <f t="shared" ca="1" si="26"/>
        <v>1.5882353956686579E-4</v>
      </c>
      <c r="AL84">
        <f t="shared" ca="1" si="27"/>
        <v>107.79264675906423</v>
      </c>
    </row>
    <row r="85" spans="1:38" x14ac:dyDescent="0.3">
      <c r="A85" s="9">
        <v>42624</v>
      </c>
      <c r="E85" vm="652">
        <f ca="1"/>
        <v>42660</v>
      </c>
      <c r="F85" vm="653">
        <f ca="1"/>
        <v>38.792000000000002</v>
      </c>
      <c r="G85" s="2">
        <f t="shared" ca="1" si="14"/>
        <v>-1.2976438858073314E-2</v>
      </c>
      <c r="H85" s="10">
        <f t="shared" ca="1" si="15"/>
        <v>88.284023668639136</v>
      </c>
      <c r="J85" vm="652">
        <f ca="1"/>
        <v>42660</v>
      </c>
      <c r="K85" vm="654">
        <f ca="1"/>
        <v>29.387499999999999</v>
      </c>
      <c r="L85" s="2">
        <f t="shared" ca="1" si="16"/>
        <v>-6.8009861429907392E-4</v>
      </c>
      <c r="M85">
        <f t="shared" ca="1" si="17"/>
        <v>123.60672975814921</v>
      </c>
      <c r="O85" vm="652">
        <f ca="1"/>
        <v>42660</v>
      </c>
      <c r="P85" vm="655">
        <f ca="1"/>
        <v>812.95</v>
      </c>
      <c r="Q85" s="2">
        <f t="shared" ca="1" si="18"/>
        <v>-1.2163410129289343E-2</v>
      </c>
      <c r="R85">
        <f t="shared" ca="1" si="19"/>
        <v>113.85694878222995</v>
      </c>
      <c r="T85" vm="652">
        <f ca="1"/>
        <v>42660</v>
      </c>
      <c r="U85" vm="656">
        <f ca="1"/>
        <v>127.54</v>
      </c>
      <c r="V85" s="2">
        <f t="shared" ca="1" si="20"/>
        <v>-2.6587425711603885E-3</v>
      </c>
      <c r="W85">
        <f t="shared" ca="1" si="21"/>
        <v>112.49889741554198</v>
      </c>
      <c r="Y85" vm="652">
        <f ca="1"/>
        <v>42660</v>
      </c>
      <c r="Z85" vm="657">
        <f ca="1"/>
        <v>806.84</v>
      </c>
      <c r="AA85" s="2">
        <f t="shared" ca="1" si="22"/>
        <v>2.7839920457370937E-3</v>
      </c>
      <c r="AB85">
        <f t="shared" ca="1" si="23"/>
        <v>114.26224632857966</v>
      </c>
      <c r="AD85" vm="652">
        <f ca="1"/>
        <v>42660</v>
      </c>
      <c r="AE85" vm="658">
        <f ca="1"/>
        <v>57.22</v>
      </c>
      <c r="AF85" s="2">
        <f t="shared" ca="1" si="24"/>
        <v>-3.4831069313828733E-3</v>
      </c>
      <c r="AG85">
        <f t="shared" ca="1" si="25"/>
        <v>114.2800079888156</v>
      </c>
      <c r="AI85" vm="652">
        <f ca="1"/>
        <v>42660</v>
      </c>
      <c r="AJ85" vm="659">
        <f ca="1"/>
        <v>5199.8230000000003</v>
      </c>
      <c r="AK85" s="2">
        <f t="shared" ca="1" si="26"/>
        <v>-2.7498191943056138E-3</v>
      </c>
      <c r="AL85">
        <f t="shared" ca="1" si="27"/>
        <v>107.49623647000115</v>
      </c>
    </row>
    <row r="86" spans="1:38" x14ac:dyDescent="0.3">
      <c r="A86" s="9">
        <v>42625</v>
      </c>
      <c r="E86" vm="660">
        <f ca="1"/>
        <v>42661</v>
      </c>
      <c r="F86" vm="661">
        <f ca="1"/>
        <v>39.82</v>
      </c>
      <c r="G86" s="2">
        <f t="shared" ca="1" si="14"/>
        <v>2.6500309342132322E-2</v>
      </c>
      <c r="H86" s="10">
        <f t="shared" ca="1" si="15"/>
        <v>90.623577605826199</v>
      </c>
      <c r="J86" vm="660">
        <f ca="1"/>
        <v>42661</v>
      </c>
      <c r="K86" vm="662">
        <f ca="1"/>
        <v>29.3675</v>
      </c>
      <c r="L86" s="2">
        <f t="shared" ca="1" si="16"/>
        <v>-6.8056146320716326E-4</v>
      </c>
      <c r="M86">
        <f t="shared" ca="1" si="17"/>
        <v>123.52260778128276</v>
      </c>
      <c r="O86" vm="660">
        <f ca="1"/>
        <v>42661</v>
      </c>
      <c r="P86" vm="663">
        <f ca="1"/>
        <v>817.65</v>
      </c>
      <c r="Q86" s="2">
        <f t="shared" ca="1" si="18"/>
        <v>5.7814133710558657E-3</v>
      </c>
      <c r="R86">
        <f t="shared" ca="1" si="19"/>
        <v>114.51520286830716</v>
      </c>
      <c r="T86" vm="660">
        <f ca="1"/>
        <v>42661</v>
      </c>
      <c r="U86" vm="664">
        <f ca="1"/>
        <v>128.57</v>
      </c>
      <c r="V86" s="2">
        <f t="shared" ca="1" si="20"/>
        <v>8.0758977575661195E-3</v>
      </c>
      <c r="W86">
        <f t="shared" ca="1" si="21"/>
        <v>113.40742700890881</v>
      </c>
      <c r="Y86" vm="660">
        <f ca="1"/>
        <v>42661</v>
      </c>
      <c r="Z86" vm="665">
        <f ca="1"/>
        <v>821.49</v>
      </c>
      <c r="AA86" s="2">
        <f t="shared" ca="1" si="22"/>
        <v>1.815725546576763E-2</v>
      </c>
      <c r="AB86">
        <f t="shared" ca="1" si="23"/>
        <v>116.33693512526015</v>
      </c>
      <c r="AD86" vm="660">
        <f ca="1"/>
        <v>42661</v>
      </c>
      <c r="AE86" vm="444">
        <f ca="1"/>
        <v>57.66</v>
      </c>
      <c r="AF86" s="2">
        <f t="shared" ca="1" si="24"/>
        <v>7.6896190143305176E-3</v>
      </c>
      <c r="AG86">
        <f t="shared" ca="1" si="25"/>
        <v>115.15877771120424</v>
      </c>
      <c r="AI86" vm="660">
        <f ca="1"/>
        <v>42661</v>
      </c>
      <c r="AJ86" vm="666">
        <f ca="1"/>
        <v>5243.8360000000002</v>
      </c>
      <c r="AK86" s="2">
        <f t="shared" ca="1" si="26"/>
        <v>8.4643265741930485E-3</v>
      </c>
      <c r="AL86">
        <f t="shared" ca="1" si="27"/>
        <v>108.40611972097992</v>
      </c>
    </row>
    <row r="87" spans="1:38" x14ac:dyDescent="0.3">
      <c r="A87" s="9">
        <v>42626</v>
      </c>
      <c r="E87" vm="667">
        <f ca="1"/>
        <v>42662</v>
      </c>
      <c r="F87" vm="668">
        <f ca="1"/>
        <v>40.712000000000003</v>
      </c>
      <c r="G87" s="2">
        <f t="shared" ca="1" si="14"/>
        <v>2.2400803616273279E-2</v>
      </c>
      <c r="H87" s="10">
        <f t="shared" ca="1" si="15"/>
        <v>92.653618570778406</v>
      </c>
      <c r="J87" vm="667">
        <f ca="1"/>
        <v>42662</v>
      </c>
      <c r="K87" vm="669">
        <f ca="1"/>
        <v>29.28</v>
      </c>
      <c r="L87" s="2">
        <f t="shared" ca="1" si="16"/>
        <v>-2.9794841236059355E-3</v>
      </c>
      <c r="M87">
        <f t="shared" ca="1" si="17"/>
        <v>123.15457413249203</v>
      </c>
      <c r="O87" vm="667">
        <f ca="1"/>
        <v>42662</v>
      </c>
      <c r="P87" vm="670">
        <f ca="1"/>
        <v>817.69</v>
      </c>
      <c r="Q87" s="2">
        <f t="shared" ca="1" si="18"/>
        <v>4.8920687335751722E-5</v>
      </c>
      <c r="R87">
        <f t="shared" ca="1" si="19"/>
        <v>114.52080503074187</v>
      </c>
      <c r="T87" vm="667">
        <f ca="1"/>
        <v>42662</v>
      </c>
      <c r="U87" vm="671">
        <f ca="1"/>
        <v>130.11000000000001</v>
      </c>
      <c r="V87" s="2">
        <f t="shared" ca="1" si="20"/>
        <v>1.1977910865676344E-2</v>
      </c>
      <c r="W87">
        <f t="shared" ca="1" si="21"/>
        <v>114.76581106112722</v>
      </c>
      <c r="Y87" vm="667">
        <f ca="1"/>
        <v>42662</v>
      </c>
      <c r="Z87" vm="672">
        <f ca="1"/>
        <v>827.09</v>
      </c>
      <c r="AA87" s="2">
        <f t="shared" ca="1" si="22"/>
        <v>6.8168815201645749E-3</v>
      </c>
      <c r="AB87">
        <f t="shared" ca="1" si="23"/>
        <v>117.12999022842813</v>
      </c>
      <c r="AD87" vm="667">
        <f ca="1"/>
        <v>42662</v>
      </c>
      <c r="AE87" vm="673">
        <f ca="1"/>
        <v>57.53</v>
      </c>
      <c r="AF87" s="2">
        <f t="shared" ca="1" si="24"/>
        <v>-2.2545959070412458E-3</v>
      </c>
      <c r="AG87">
        <f t="shared" ca="1" si="25"/>
        <v>114.89914120231668</v>
      </c>
      <c r="AI87" vm="667">
        <f ca="1"/>
        <v>42662</v>
      </c>
      <c r="AJ87" vm="674">
        <f ca="1"/>
        <v>5246.4120000000003</v>
      </c>
      <c r="AK87" s="2">
        <f t="shared" ca="1" si="26"/>
        <v>4.9124343324247199E-4</v>
      </c>
      <c r="AL87">
        <f t="shared" ca="1" si="27"/>
        <v>108.45937351541615</v>
      </c>
    </row>
    <row r="88" spans="1:38" x14ac:dyDescent="0.3">
      <c r="A88" s="9">
        <v>42627</v>
      </c>
      <c r="E88" vm="675">
        <f ca="1"/>
        <v>42663</v>
      </c>
      <c r="F88" vm="661">
        <f ca="1"/>
        <v>39.82</v>
      </c>
      <c r="G88" s="2">
        <f t="shared" ca="1" si="14"/>
        <v>-2.1910001965022685E-2</v>
      </c>
      <c r="H88" s="10">
        <f t="shared" ca="1" si="15"/>
        <v>90.623577605826185</v>
      </c>
      <c r="J88" vm="675">
        <f ca="1"/>
        <v>42663</v>
      </c>
      <c r="K88" vm="676">
        <f ca="1"/>
        <v>29.265000000000001</v>
      </c>
      <c r="L88" s="2">
        <f t="shared" ca="1" si="16"/>
        <v>-5.1229508196726226E-4</v>
      </c>
      <c r="M88">
        <f t="shared" ca="1" si="17"/>
        <v>123.09148264984218</v>
      </c>
      <c r="O88" vm="675">
        <f ca="1"/>
        <v>42663</v>
      </c>
      <c r="P88" vm="677">
        <f ca="1"/>
        <v>810.32</v>
      </c>
      <c r="Q88" s="2">
        <f t="shared" ca="1" si="18"/>
        <v>-9.0131957098655846E-3</v>
      </c>
      <c r="R88">
        <f t="shared" ca="1" si="19"/>
        <v>113.48860660214844</v>
      </c>
      <c r="T88" vm="675">
        <f ca="1"/>
        <v>42663</v>
      </c>
      <c r="U88" vm="678">
        <f ca="1"/>
        <v>130</v>
      </c>
      <c r="V88" s="2">
        <f t="shared" ca="1" si="20"/>
        <v>-8.4543847513651738E-4</v>
      </c>
      <c r="W88">
        <f t="shared" ca="1" si="21"/>
        <v>114.66878362882589</v>
      </c>
      <c r="Y88" vm="675">
        <f ca="1"/>
        <v>42663</v>
      </c>
      <c r="Z88" vm="679">
        <f ca="1"/>
        <v>821.63</v>
      </c>
      <c r="AA88" s="2">
        <f t="shared" ca="1" si="22"/>
        <v>-6.6014581242670456E-3</v>
      </c>
      <c r="AB88">
        <f t="shared" ca="1" si="23"/>
        <v>116.35676150283935</v>
      </c>
      <c r="AD88" vm="675">
        <f ca="1"/>
        <v>42663</v>
      </c>
      <c r="AE88" vm="499">
        <f ca="1"/>
        <v>57.25</v>
      </c>
      <c r="AF88" s="2">
        <f t="shared" ca="1" si="24"/>
        <v>-4.867025899530697E-3</v>
      </c>
      <c r="AG88">
        <f t="shared" ca="1" si="25"/>
        <v>114.33992410625117</v>
      </c>
      <c r="AI88" vm="675">
        <f ca="1"/>
        <v>42663</v>
      </c>
      <c r="AJ88" vm="680">
        <f ca="1"/>
        <v>5241.8329999999996</v>
      </c>
      <c r="AK88" s="2">
        <f t="shared" ca="1" si="26"/>
        <v>-8.7278696373838116E-4</v>
      </c>
      <c r="AL88">
        <f t="shared" ca="1" si="27"/>
        <v>108.36471158811666</v>
      </c>
    </row>
    <row r="89" spans="1:38" x14ac:dyDescent="0.3">
      <c r="A89" s="9">
        <v>42628</v>
      </c>
      <c r="E89" vm="681">
        <f ca="1"/>
        <v>42664</v>
      </c>
      <c r="F89" vm="682">
        <f ca="1"/>
        <v>40.018000000000001</v>
      </c>
      <c r="G89" s="2">
        <f t="shared" ca="1" si="14"/>
        <v>4.972375690607711E-3</v>
      </c>
      <c r="H89" s="10">
        <f t="shared" ca="1" si="15"/>
        <v>91.074192080109299</v>
      </c>
      <c r="J89" vm="681">
        <f ca="1"/>
        <v>42664</v>
      </c>
      <c r="K89" vm="683">
        <f ca="1"/>
        <v>29.15</v>
      </c>
      <c r="L89" s="2">
        <f t="shared" ca="1" si="16"/>
        <v>-3.9296087476508035E-3</v>
      </c>
      <c r="M89">
        <f t="shared" ca="1" si="17"/>
        <v>122.60778128286005</v>
      </c>
      <c r="O89" vm="681">
        <f ca="1"/>
        <v>42664</v>
      </c>
      <c r="P89" vm="684">
        <f ca="1"/>
        <v>818.99</v>
      </c>
      <c r="Q89" s="2">
        <f t="shared" ca="1" si="18"/>
        <v>1.0699476749925996E-2</v>
      </c>
      <c r="R89">
        <f t="shared" ca="1" si="19"/>
        <v>114.70287530986963</v>
      </c>
      <c r="T89" vm="681">
        <f ca="1"/>
        <v>42664</v>
      </c>
      <c r="U89" vm="685">
        <f ca="1"/>
        <v>132.07</v>
      </c>
      <c r="V89" s="2">
        <f t="shared" ca="1" si="20"/>
        <v>1.5923076923076929E-2</v>
      </c>
      <c r="W89">
        <f t="shared" ca="1" si="21"/>
        <v>116.49466349122335</v>
      </c>
      <c r="Y89" vm="681">
        <f ca="1"/>
        <v>42664</v>
      </c>
      <c r="Z89" vm="686">
        <f ca="1"/>
        <v>824.06</v>
      </c>
      <c r="AA89" s="2">
        <f t="shared" ca="1" si="22"/>
        <v>2.9575356303932487E-3</v>
      </c>
      <c r="AB89">
        <f t="shared" ca="1" si="23"/>
        <v>116.70089077082116</v>
      </c>
      <c r="AD89" vm="681">
        <f ca="1"/>
        <v>42664</v>
      </c>
      <c r="AE89" vm="687">
        <f ca="1"/>
        <v>59.66</v>
      </c>
      <c r="AF89" s="2">
        <f t="shared" ca="1" si="24"/>
        <v>4.2096069868995611E-2</v>
      </c>
      <c r="AG89">
        <f t="shared" ca="1" si="25"/>
        <v>119.15318554024358</v>
      </c>
      <c r="AI89" vm="681">
        <f ca="1"/>
        <v>42664</v>
      </c>
      <c r="AJ89" vm="688">
        <f ca="1"/>
        <v>5257.402</v>
      </c>
      <c r="AK89" s="2">
        <f t="shared" ca="1" si="26"/>
        <v>2.9701442224505659E-3</v>
      </c>
      <c r="AL89">
        <f t="shared" ca="1" si="27"/>
        <v>108.68657041015763</v>
      </c>
    </row>
    <row r="90" spans="1:38" x14ac:dyDescent="0.3">
      <c r="A90" s="9">
        <v>42629</v>
      </c>
      <c r="E90" vm="689">
        <f ca="1"/>
        <v>42667</v>
      </c>
      <c r="F90" vm="690">
        <f ca="1"/>
        <v>40.552</v>
      </c>
      <c r="G90" s="2">
        <f t="shared" ca="1" si="14"/>
        <v>1.3343995202159009E-2</v>
      </c>
      <c r="H90" s="10">
        <f t="shared" ca="1" si="15"/>
        <v>92.289485662266785</v>
      </c>
      <c r="J90" vm="689">
        <f ca="1"/>
        <v>42667</v>
      </c>
      <c r="K90" vm="691">
        <f ca="1"/>
        <v>29.412500000000001</v>
      </c>
      <c r="L90" s="2">
        <f t="shared" ca="1" si="16"/>
        <v>9.0051457975988125E-3</v>
      </c>
      <c r="M90">
        <f t="shared" ca="1" si="17"/>
        <v>123.7118822292323</v>
      </c>
      <c r="O90" vm="689">
        <f ca="1"/>
        <v>42667</v>
      </c>
      <c r="P90" vm="692">
        <f ca="1"/>
        <v>838.09</v>
      </c>
      <c r="Q90" s="2">
        <f t="shared" ca="1" si="18"/>
        <v>2.3321408075800631E-2</v>
      </c>
      <c r="R90">
        <f t="shared" ca="1" si="19"/>
        <v>117.37790787243877</v>
      </c>
      <c r="T90" vm="689">
        <f ca="1"/>
        <v>42667</v>
      </c>
      <c r="U90" vm="693">
        <f ca="1"/>
        <v>133.28</v>
      </c>
      <c r="V90" s="2">
        <f t="shared" ca="1" si="20"/>
        <v>9.1618081320512523E-3</v>
      </c>
      <c r="W90">
        <f t="shared" ca="1" si="21"/>
        <v>117.56196524653781</v>
      </c>
      <c r="Y90" vm="689">
        <f ca="1"/>
        <v>42667</v>
      </c>
      <c r="Z90" vm="694">
        <f ca="1"/>
        <v>835.74</v>
      </c>
      <c r="AA90" s="2">
        <f t="shared" ca="1" si="22"/>
        <v>1.4173725214183586E-2</v>
      </c>
      <c r="AB90">
        <f t="shared" ca="1" si="23"/>
        <v>118.35497712885723</v>
      </c>
      <c r="AD90" vm="689">
        <f ca="1"/>
        <v>42667</v>
      </c>
      <c r="AE90" vm="695">
        <f ca="1"/>
        <v>61</v>
      </c>
      <c r="AF90" s="2">
        <f t="shared" ca="1" si="24"/>
        <v>2.2460610124036329E-2</v>
      </c>
      <c r="AG90">
        <f t="shared" ca="1" si="25"/>
        <v>121.82943878569996</v>
      </c>
      <c r="AI90" vm="689">
        <f ca="1"/>
        <v>42667</v>
      </c>
      <c r="AJ90" vm="696">
        <f ca="1"/>
        <v>5309.8270000000002</v>
      </c>
      <c r="AK90" s="2">
        <f t="shared" ca="1" si="26"/>
        <v>9.9716552015616244E-3</v>
      </c>
      <c r="AL90">
        <f t="shared" ca="1" si="27"/>
        <v>109.77035541532797</v>
      </c>
    </row>
    <row r="91" spans="1:38" x14ac:dyDescent="0.3">
      <c r="A91" s="9">
        <v>42630</v>
      </c>
      <c r="E91" vm="697">
        <f ca="1"/>
        <v>42668</v>
      </c>
      <c r="F91" vm="698">
        <f ca="1"/>
        <v>40.468000000000004</v>
      </c>
      <c r="G91" s="2">
        <f t="shared" ca="1" si="14"/>
        <v>-2.0714144801735612E-3</v>
      </c>
      <c r="H91" s="10">
        <f t="shared" ca="1" si="15"/>
        <v>92.098315885298192</v>
      </c>
      <c r="J91" vm="697">
        <f ca="1"/>
        <v>42668</v>
      </c>
      <c r="K91" vm="699">
        <f ca="1"/>
        <v>29.5625</v>
      </c>
      <c r="L91" s="2">
        <f t="shared" ca="1" si="16"/>
        <v>5.0998725031874415E-3</v>
      </c>
      <c r="M91">
        <f t="shared" ca="1" si="17"/>
        <v>124.34279705573073</v>
      </c>
      <c r="O91" vm="697">
        <f ca="1"/>
        <v>42668</v>
      </c>
      <c r="P91" vm="700">
        <f ca="1"/>
        <v>835.18</v>
      </c>
      <c r="Q91" s="2">
        <f t="shared" ca="1" si="18"/>
        <v>-3.4721807920391479E-3</v>
      </c>
      <c r="R91">
        <f t="shared" ca="1" si="19"/>
        <v>116.97035055531434</v>
      </c>
      <c r="T91" vm="697">
        <f ca="1"/>
        <v>42668</v>
      </c>
      <c r="U91" vm="701">
        <f ca="1"/>
        <v>132.29</v>
      </c>
      <c r="V91" s="2">
        <f t="shared" ca="1" si="20"/>
        <v>-7.4279711884754906E-3</v>
      </c>
      <c r="W91">
        <f t="shared" ca="1" si="21"/>
        <v>116.68871835582597</v>
      </c>
      <c r="Y91" vm="697">
        <f ca="1"/>
        <v>42668</v>
      </c>
      <c r="Z91" vm="702">
        <f ca="1"/>
        <v>828.55</v>
      </c>
      <c r="AA91" s="2">
        <f t="shared" ca="1" si="22"/>
        <v>-8.6031540909853321E-3</v>
      </c>
      <c r="AB91">
        <f t="shared" ca="1" si="23"/>
        <v>117.33675102318263</v>
      </c>
      <c r="AD91" vm="697">
        <f ca="1"/>
        <v>42668</v>
      </c>
      <c r="AE91" vm="703">
        <f ca="1"/>
        <v>60.99</v>
      </c>
      <c r="AF91" s="2">
        <f t="shared" ca="1" si="24"/>
        <v>-1.6393442622952836E-4</v>
      </c>
      <c r="AG91">
        <f t="shared" ca="1" si="25"/>
        <v>121.80946674655476</v>
      </c>
      <c r="AI91" vm="697">
        <f ca="1"/>
        <v>42668</v>
      </c>
      <c r="AJ91" vm="704">
        <f ca="1"/>
        <v>5283.3990000000003</v>
      </c>
      <c r="AK91" s="2">
        <f t="shared" ca="1" si="26"/>
        <v>-4.9771866390373454E-3</v>
      </c>
      <c r="AL91">
        <f t="shared" ca="1" si="27"/>
        <v>109.22400786899242</v>
      </c>
    </row>
    <row r="92" spans="1:38" x14ac:dyDescent="0.3">
      <c r="A92" s="9">
        <v>42631</v>
      </c>
      <c r="E92" vm="705">
        <f ca="1"/>
        <v>42669</v>
      </c>
      <c r="F92" vm="706">
        <f ca="1"/>
        <v>40.448</v>
      </c>
      <c r="G92" s="2">
        <f t="shared" ca="1" si="14"/>
        <v>-4.9421765345469826E-4</v>
      </c>
      <c r="H92" s="10">
        <f t="shared" ca="1" si="15"/>
        <v>92.05279927173423</v>
      </c>
      <c r="J92" vm="705">
        <f ca="1"/>
        <v>42669</v>
      </c>
      <c r="K92" vm="707">
        <f ca="1"/>
        <v>28.897500000000001</v>
      </c>
      <c r="L92" s="2">
        <f t="shared" ca="1" si="16"/>
        <v>-2.2494714587737774E-2</v>
      </c>
      <c r="M92">
        <f t="shared" ca="1" si="17"/>
        <v>121.54574132492107</v>
      </c>
      <c r="O92" vm="705">
        <f ca="1"/>
        <v>42669</v>
      </c>
      <c r="P92" vm="708">
        <f ca="1"/>
        <v>822.59</v>
      </c>
      <c r="Q92" s="2">
        <f t="shared" ca="1" si="18"/>
        <v>-1.5074594698148758E-2</v>
      </c>
      <c r="R92">
        <f t="shared" ca="1" si="19"/>
        <v>115.2070699289926</v>
      </c>
      <c r="T92" vm="705">
        <f ca="1"/>
        <v>42669</v>
      </c>
      <c r="U92" vm="709">
        <f ca="1"/>
        <v>131.04</v>
      </c>
      <c r="V92" s="2">
        <f t="shared" ca="1" si="20"/>
        <v>-9.4489379393756234E-3</v>
      </c>
      <c r="W92">
        <f t="shared" ca="1" si="21"/>
        <v>115.58613389785648</v>
      </c>
      <c r="Y92" vm="705">
        <f ca="1"/>
        <v>42669</v>
      </c>
      <c r="Z92" vm="710">
        <f ca="1"/>
        <v>822.1</v>
      </c>
      <c r="AA92" s="2">
        <f t="shared" ca="1" si="22"/>
        <v>-7.7846840866573341E-3</v>
      </c>
      <c r="AB92">
        <f t="shared" ca="1" si="23"/>
        <v>116.42332148471239</v>
      </c>
      <c r="AD92" vm="705">
        <f ca="1"/>
        <v>42669</v>
      </c>
      <c r="AE92" vm="711">
        <f ca="1"/>
        <v>60.63</v>
      </c>
      <c r="AF92" s="2">
        <f t="shared" ca="1" si="24"/>
        <v>-5.902606984751535E-3</v>
      </c>
      <c r="AG92">
        <f t="shared" ca="1" si="25"/>
        <v>121.09047333732769</v>
      </c>
      <c r="AI92" vm="705">
        <f ca="1"/>
        <v>42669</v>
      </c>
      <c r="AJ92" vm="712">
        <f ca="1"/>
        <v>5250.268</v>
      </c>
      <c r="AK92" s="2">
        <f t="shared" ca="1" si="26"/>
        <v>-6.2707737954298404E-3</v>
      </c>
      <c r="AL92">
        <f t="shared" ca="1" si="27"/>
        <v>108.53908882261571</v>
      </c>
    </row>
    <row r="93" spans="1:38" x14ac:dyDescent="0.3">
      <c r="A93" s="9">
        <v>42632</v>
      </c>
      <c r="E93" vm="713">
        <f ca="1"/>
        <v>42670</v>
      </c>
      <c r="F93" vm="714">
        <f ca="1"/>
        <v>40.802</v>
      </c>
      <c r="G93" s="2">
        <f t="shared" ca="1" si="14"/>
        <v>8.7519778481013333E-3</v>
      </c>
      <c r="H93" s="10">
        <f t="shared" ca="1" si="15"/>
        <v>92.858443331816162</v>
      </c>
      <c r="J93" vm="713">
        <f ca="1"/>
        <v>42670</v>
      </c>
      <c r="K93" vm="715">
        <f ca="1"/>
        <v>28.62</v>
      </c>
      <c r="L93" s="2">
        <f t="shared" ca="1" si="16"/>
        <v>-9.6029068258499661E-3</v>
      </c>
      <c r="M93">
        <f t="shared" ca="1" si="17"/>
        <v>120.37854889589899</v>
      </c>
      <c r="O93" vm="713">
        <f ca="1"/>
        <v>42670</v>
      </c>
      <c r="P93" vm="716">
        <f ca="1"/>
        <v>818.36</v>
      </c>
      <c r="Q93" s="2">
        <f t="shared" ca="1" si="18"/>
        <v>-5.1422944601806631E-3</v>
      </c>
      <c r="R93">
        <f t="shared" ca="1" si="19"/>
        <v>114.6146412515231</v>
      </c>
      <c r="T93" vm="713">
        <f ca="1"/>
        <v>42670</v>
      </c>
      <c r="U93" vm="717">
        <f ca="1"/>
        <v>129.69</v>
      </c>
      <c r="V93" s="2">
        <f t="shared" ca="1" si="20"/>
        <v>-1.0302197802197766E-2</v>
      </c>
      <c r="W93">
        <f t="shared" ca="1" si="21"/>
        <v>114.39534268324945</v>
      </c>
      <c r="Y93" vm="713">
        <f ca="1"/>
        <v>42670</v>
      </c>
      <c r="Z93" vm="718">
        <f ca="1"/>
        <v>817.35</v>
      </c>
      <c r="AA93" s="2">
        <f t="shared" ca="1" si="22"/>
        <v>-5.7778859019583795E-3</v>
      </c>
      <c r="AB93">
        <f t="shared" ca="1" si="23"/>
        <v>115.7506408168467</v>
      </c>
      <c r="AD93" vm="713">
        <f ca="1"/>
        <v>42670</v>
      </c>
      <c r="AE93" vm="719">
        <f ca="1"/>
        <v>60.1</v>
      </c>
      <c r="AF93" s="2">
        <f t="shared" ca="1" si="24"/>
        <v>-8.7415470888998481E-3</v>
      </c>
      <c r="AG93">
        <f t="shared" ca="1" si="25"/>
        <v>120.03195526263227</v>
      </c>
      <c r="AI93" vm="713">
        <f ca="1"/>
        <v>42670</v>
      </c>
      <c r="AJ93" vm="720">
        <f ca="1"/>
        <v>5215.9740000000002</v>
      </c>
      <c r="AK93" s="2">
        <f t="shared" ca="1" si="26"/>
        <v>-6.5318570404405696E-3</v>
      </c>
      <c r="AL93">
        <f t="shared" ca="1" si="27"/>
        <v>107.83012701112671</v>
      </c>
    </row>
    <row r="94" spans="1:38" x14ac:dyDescent="0.3">
      <c r="A94" s="9">
        <v>42633</v>
      </c>
      <c r="E94" vm="721">
        <f ca="1"/>
        <v>42671</v>
      </c>
      <c r="F94" vm="722">
        <f ca="1"/>
        <v>39.994</v>
      </c>
      <c r="G94" s="2">
        <f t="shared" ca="1" si="14"/>
        <v>-1.9802950835743349E-2</v>
      </c>
      <c r="H94" s="10">
        <f t="shared" ca="1" si="15"/>
        <v>91.019572143832548</v>
      </c>
      <c r="J94" vm="721">
        <f ca="1"/>
        <v>42671</v>
      </c>
      <c r="K94" vm="723">
        <f ca="1"/>
        <v>28.43</v>
      </c>
      <c r="L94" s="2">
        <f t="shared" ca="1" si="16"/>
        <v>-6.6387141858840204E-3</v>
      </c>
      <c r="M94">
        <f t="shared" ca="1" si="17"/>
        <v>119.57939011566765</v>
      </c>
      <c r="O94" vm="721">
        <f ca="1"/>
        <v>42671</v>
      </c>
      <c r="P94" vm="724">
        <f ca="1"/>
        <v>776.32</v>
      </c>
      <c r="Q94" s="2">
        <f t="shared" ca="1" si="18"/>
        <v>-5.1371034752431655E-2</v>
      </c>
      <c r="R94">
        <f t="shared" ca="1" si="19"/>
        <v>108.72676853265362</v>
      </c>
      <c r="T94" vm="721">
        <f ca="1"/>
        <v>42671</v>
      </c>
      <c r="U94" vm="725">
        <f ca="1"/>
        <v>131.29</v>
      </c>
      <c r="V94" s="2">
        <f t="shared" ca="1" si="20"/>
        <v>1.2337111573752724E-2</v>
      </c>
      <c r="W94">
        <f t="shared" ca="1" si="21"/>
        <v>115.80665078945037</v>
      </c>
      <c r="Y94" vm="721">
        <f ca="1"/>
        <v>42671</v>
      </c>
      <c r="Z94" vm="726">
        <f ca="1"/>
        <v>819.56</v>
      </c>
      <c r="AA94" s="2">
        <f t="shared" ca="1" si="22"/>
        <v>2.7038600354805098E-3</v>
      </c>
      <c r="AB94">
        <f t="shared" ca="1" si="23"/>
        <v>116.06361434863263</v>
      </c>
      <c r="AD94" vm="721">
        <f ca="1"/>
        <v>42671</v>
      </c>
      <c r="AE94" vm="727">
        <f ca="1"/>
        <v>59.87</v>
      </c>
      <c r="AF94" s="2">
        <f t="shared" ca="1" si="24"/>
        <v>-3.8269550748752934E-3</v>
      </c>
      <c r="AG94">
        <f t="shared" ca="1" si="25"/>
        <v>119.57259836229274</v>
      </c>
      <c r="AI94" vm="721">
        <f ca="1"/>
        <v>42671</v>
      </c>
      <c r="AJ94" vm="728">
        <f ca="1"/>
        <v>5190.1040000000003</v>
      </c>
      <c r="AK94" s="2">
        <f t="shared" ca="1" si="26"/>
        <v>-4.9597639865536225E-3</v>
      </c>
      <c r="AL94">
        <f t="shared" ca="1" si="27"/>
        <v>107.29531503051142</v>
      </c>
    </row>
    <row r="95" spans="1:38" x14ac:dyDescent="0.3">
      <c r="A95" s="9">
        <v>42634</v>
      </c>
      <c r="E95" vm="729">
        <f ca="1"/>
        <v>42674</v>
      </c>
      <c r="F95" vm="730">
        <f ca="1"/>
        <v>39.545999999999999</v>
      </c>
      <c r="G95" s="2">
        <f t="shared" ca="1" si="14"/>
        <v>-1.1201680252037827E-2</v>
      </c>
      <c r="H95" s="10">
        <f t="shared" ca="1" si="15"/>
        <v>90.000000000000043</v>
      </c>
      <c r="J95" vm="729">
        <f ca="1"/>
        <v>42674</v>
      </c>
      <c r="K95" vm="731">
        <f ca="1"/>
        <v>28.385000000000002</v>
      </c>
      <c r="L95" s="2">
        <f t="shared" ca="1" si="16"/>
        <v>-1.5828350334153862E-3</v>
      </c>
      <c r="M95">
        <f t="shared" ca="1" si="17"/>
        <v>119.39011566771812</v>
      </c>
      <c r="O95" vm="729">
        <f ca="1"/>
        <v>42674</v>
      </c>
      <c r="P95" vm="732">
        <f ca="1"/>
        <v>789.82</v>
      </c>
      <c r="Q95" s="2">
        <f t="shared" ca="1" si="18"/>
        <v>1.7389736191261385E-2</v>
      </c>
      <c r="R95">
        <f t="shared" ca="1" si="19"/>
        <v>110.61749835436481</v>
      </c>
      <c r="T95" vm="729">
        <f ca="1"/>
        <v>42674</v>
      </c>
      <c r="U95" vm="733">
        <f ca="1"/>
        <v>130.99</v>
      </c>
      <c r="V95" s="2">
        <f t="shared" ca="1" si="20"/>
        <v>-2.285017899306796E-3</v>
      </c>
      <c r="W95">
        <f t="shared" ca="1" si="21"/>
        <v>115.5420305195377</v>
      </c>
      <c r="Y95" vm="729">
        <f ca="1"/>
        <v>42674</v>
      </c>
      <c r="Z95" vm="734">
        <f ca="1"/>
        <v>809.9</v>
      </c>
      <c r="AA95" s="2">
        <f t="shared" ca="1" si="22"/>
        <v>-1.1786812435941152E-2</v>
      </c>
      <c r="AB95">
        <f t="shared" ca="1" si="23"/>
        <v>114.69559429566789</v>
      </c>
      <c r="AD95" vm="729">
        <f ca="1"/>
        <v>42674</v>
      </c>
      <c r="AE95" vm="735">
        <f ca="1"/>
        <v>59.92</v>
      </c>
      <c r="AF95" s="2">
        <f t="shared" ca="1" si="24"/>
        <v>8.3514280942043051E-4</v>
      </c>
      <c r="AG95">
        <f t="shared" ca="1" si="25"/>
        <v>119.67245855801872</v>
      </c>
      <c r="AI95" vm="729">
        <f ca="1"/>
        <v>42674</v>
      </c>
      <c r="AJ95" vm="736">
        <f ca="1"/>
        <v>5189.1350000000002</v>
      </c>
      <c r="AK95" s="2">
        <f t="shared" ca="1" si="26"/>
        <v>-1.8670146108823449E-4</v>
      </c>
      <c r="AL95">
        <f t="shared" ca="1" si="27"/>
        <v>107.2752828384273</v>
      </c>
    </row>
    <row r="96" spans="1:38" x14ac:dyDescent="0.3">
      <c r="A96" s="9">
        <v>42635</v>
      </c>
      <c r="E96" vm="737">
        <f ca="1"/>
        <v>42675</v>
      </c>
      <c r="F96" vm="738">
        <f ca="1"/>
        <v>38.158000000000001</v>
      </c>
      <c r="G96" s="2">
        <f t="shared" ca="1" si="14"/>
        <v>-3.5098366459313191E-2</v>
      </c>
      <c r="H96" s="10">
        <f t="shared" ca="1" si="15"/>
        <v>86.841147018661857</v>
      </c>
      <c r="J96" vm="737">
        <f ca="1"/>
        <v>42675</v>
      </c>
      <c r="K96" vm="739">
        <f ca="1"/>
        <v>27.872499999999999</v>
      </c>
      <c r="L96" s="2">
        <f t="shared" ca="1" si="16"/>
        <v>-1.8055310903646427E-2</v>
      </c>
      <c r="M96">
        <f t="shared" ca="1" si="17"/>
        <v>117.23449001051516</v>
      </c>
      <c r="O96" vm="737">
        <f ca="1"/>
        <v>42675</v>
      </c>
      <c r="P96" vm="740">
        <f ca="1"/>
        <v>785.41</v>
      </c>
      <c r="Q96" s="2">
        <f t="shared" ca="1" si="18"/>
        <v>-5.5835506824341019E-3</v>
      </c>
      <c r="R96">
        <f t="shared" ca="1" si="19"/>
        <v>109.99985994593915</v>
      </c>
      <c r="T96" vm="737">
        <f ca="1"/>
        <v>42675</v>
      </c>
      <c r="U96" vm="741">
        <f ca="1"/>
        <v>129.5</v>
      </c>
      <c r="V96" s="2">
        <f t="shared" ca="1" si="20"/>
        <v>-1.1374914115581447E-2</v>
      </c>
      <c r="W96">
        <f t="shared" ca="1" si="21"/>
        <v>114.22774984563807</v>
      </c>
      <c r="Y96" vm="737">
        <f ca="1"/>
        <v>42675</v>
      </c>
      <c r="Z96" vm="742">
        <f ca="1"/>
        <v>805.48</v>
      </c>
      <c r="AA96" s="2">
        <f t="shared" ca="1" si="22"/>
        <v>-5.457463884430136E-3</v>
      </c>
      <c r="AB96">
        <f t="shared" ca="1" si="23"/>
        <v>114.06964723209603</v>
      </c>
      <c r="AD96" vm="737">
        <f ca="1"/>
        <v>42675</v>
      </c>
      <c r="AE96" vm="743">
        <f ca="1"/>
        <v>59.8</v>
      </c>
      <c r="AF96" s="2">
        <f t="shared" ca="1" si="24"/>
        <v>-2.0026702269693164E-3</v>
      </c>
      <c r="AG96">
        <f t="shared" ca="1" si="25"/>
        <v>119.43279408827635</v>
      </c>
      <c r="AI96" vm="737">
        <f ca="1"/>
        <v>42675</v>
      </c>
      <c r="AJ96" vm="744">
        <f ca="1"/>
        <v>5153.5770000000002</v>
      </c>
      <c r="AK96" s="2">
        <f t="shared" ca="1" si="26"/>
        <v>-6.8523944742235887E-3</v>
      </c>
      <c r="AL96">
        <f t="shared" ca="1" si="27"/>
        <v>106.54019028308448</v>
      </c>
    </row>
    <row r="97" spans="1:38" x14ac:dyDescent="0.3">
      <c r="A97" s="9">
        <v>42636</v>
      </c>
      <c r="E97" vm="745">
        <f ca="1"/>
        <v>42676</v>
      </c>
      <c r="F97" vm="746">
        <f ca="1"/>
        <v>37.603999999999999</v>
      </c>
      <c r="G97" s="2">
        <f t="shared" ca="1" si="14"/>
        <v>-1.4518580638398282E-2</v>
      </c>
      <c r="H97" s="10">
        <f t="shared" ca="1" si="15"/>
        <v>85.58033682294041</v>
      </c>
      <c r="J97" vm="745">
        <f ca="1"/>
        <v>42676</v>
      </c>
      <c r="K97" vm="747">
        <f ca="1"/>
        <v>27.897500000000001</v>
      </c>
      <c r="L97" s="2">
        <f t="shared" ca="1" si="16"/>
        <v>8.969414297246292E-4</v>
      </c>
      <c r="M97">
        <f t="shared" ca="1" si="17"/>
        <v>117.33964248159823</v>
      </c>
      <c r="O97" vm="745">
        <f ca="1"/>
        <v>42676</v>
      </c>
      <c r="P97" vm="748">
        <f ca="1"/>
        <v>765.56</v>
      </c>
      <c r="Q97" s="2">
        <f t="shared" ca="1" si="18"/>
        <v>-2.5273424071504125E-2</v>
      </c>
      <c r="R97">
        <f t="shared" ca="1" si="19"/>
        <v>107.21978683771937</v>
      </c>
      <c r="T97" vm="745">
        <f ca="1"/>
        <v>42676</v>
      </c>
      <c r="U97" vm="749">
        <f ca="1"/>
        <v>127.17</v>
      </c>
      <c r="V97" s="2">
        <f t="shared" ca="1" si="20"/>
        <v>-1.7992277992277983E-2</v>
      </c>
      <c r="W97">
        <f t="shared" ca="1" si="21"/>
        <v>112.17253241598297</v>
      </c>
      <c r="Y97" vm="745">
        <f ca="1"/>
        <v>42676</v>
      </c>
      <c r="Z97" vm="750">
        <f ca="1"/>
        <v>788.42</v>
      </c>
      <c r="AA97" s="2">
        <f t="shared" ca="1" si="22"/>
        <v>-2.117991756468196E-2</v>
      </c>
      <c r="AB97">
        <f t="shared" ca="1" si="23"/>
        <v>111.65366150708789</v>
      </c>
      <c r="AD97" vm="745">
        <f ca="1"/>
        <v>42676</v>
      </c>
      <c r="AE97" vm="751">
        <f ca="1"/>
        <v>59.43</v>
      </c>
      <c r="AF97" s="2">
        <f t="shared" ca="1" si="24"/>
        <v>-6.1872909698996725E-3</v>
      </c>
      <c r="AG97">
        <f t="shared" ca="1" si="25"/>
        <v>118.69382863990407</v>
      </c>
      <c r="AI97" vm="745">
        <f ca="1"/>
        <v>42676</v>
      </c>
      <c r="AJ97" vm="752">
        <f ca="1"/>
        <v>5105.5659999999998</v>
      </c>
      <c r="AK97" s="2">
        <f t="shared" ca="1" si="26"/>
        <v>-9.3160536846544906E-3</v>
      </c>
      <c r="AL97">
        <f t="shared" ca="1" si="27"/>
        <v>105.54765615083396</v>
      </c>
    </row>
    <row r="98" spans="1:38" x14ac:dyDescent="0.3">
      <c r="A98" s="9">
        <v>42637</v>
      </c>
      <c r="E98" vm="753">
        <f ca="1"/>
        <v>42677</v>
      </c>
      <c r="F98" vm="754">
        <f ca="1"/>
        <v>37.484000000000002</v>
      </c>
      <c r="G98" s="2">
        <f t="shared" ca="1" si="14"/>
        <v>-3.19114987767255E-3</v>
      </c>
      <c r="H98" s="10">
        <f t="shared" ca="1" si="15"/>
        <v>85.307237141556712</v>
      </c>
      <c r="J98" vm="753">
        <f ca="1"/>
        <v>42677</v>
      </c>
      <c r="K98" vm="755">
        <f ca="1"/>
        <v>27.4575</v>
      </c>
      <c r="L98" s="2">
        <f t="shared" ca="1" si="16"/>
        <v>-1.5772022582668743E-2</v>
      </c>
      <c r="M98">
        <f t="shared" ca="1" si="17"/>
        <v>115.48895899053619</v>
      </c>
      <c r="O98" vm="753">
        <f ca="1"/>
        <v>42677</v>
      </c>
      <c r="P98" vm="756">
        <f ca="1"/>
        <v>767.03</v>
      </c>
      <c r="Q98" s="2">
        <f t="shared" ca="1" si="18"/>
        <v>1.9201630179215279E-3</v>
      </c>
      <c r="R98">
        <f t="shared" ca="1" si="19"/>
        <v>107.42566630719459</v>
      </c>
      <c r="T98" vm="753">
        <f ca="1"/>
        <v>42677</v>
      </c>
      <c r="U98" vm="757">
        <f ca="1"/>
        <v>120</v>
      </c>
      <c r="V98" s="2">
        <f t="shared" ca="1" si="20"/>
        <v>-5.6381221986317565E-2</v>
      </c>
      <c r="W98">
        <f t="shared" ca="1" si="21"/>
        <v>105.84810796507003</v>
      </c>
      <c r="Y98" vm="753">
        <f ca="1"/>
        <v>42677</v>
      </c>
      <c r="Z98" vm="758">
        <f ca="1"/>
        <v>782.19</v>
      </c>
      <c r="AA98" s="2">
        <f t="shared" ca="1" si="22"/>
        <v>-7.9018797087845316E-3</v>
      </c>
      <c r="AB98">
        <f t="shared" ca="1" si="23"/>
        <v>110.77138770481353</v>
      </c>
      <c r="AD98" vm="753">
        <f ca="1"/>
        <v>42677</v>
      </c>
      <c r="AE98" vm="759">
        <f ca="1"/>
        <v>59.21</v>
      </c>
      <c r="AF98" s="2">
        <f t="shared" ca="1" si="24"/>
        <v>-3.7018340905266012E-3</v>
      </c>
      <c r="AG98">
        <f t="shared" ca="1" si="25"/>
        <v>118.25444377870976</v>
      </c>
      <c r="AI98" vm="753">
        <f ca="1"/>
        <v>42677</v>
      </c>
      <c r="AJ98" vm="760">
        <f ca="1"/>
        <v>5058.4080000000004</v>
      </c>
      <c r="AK98" s="2">
        <f t="shared" ca="1" si="26"/>
        <v>-9.2365861101393332E-3</v>
      </c>
      <c r="AL98">
        <f t="shared" ca="1" si="27"/>
        <v>104.57275613607341</v>
      </c>
    </row>
    <row r="99" spans="1:38" x14ac:dyDescent="0.3">
      <c r="A99" s="9">
        <v>42638</v>
      </c>
      <c r="E99" vm="761">
        <f ca="1"/>
        <v>42678</v>
      </c>
      <c r="F99" vm="762">
        <f ca="1"/>
        <v>38.112000000000002</v>
      </c>
      <c r="G99" s="2">
        <f t="shared" ca="1" si="14"/>
        <v>1.6753814961049995E-2</v>
      </c>
      <c r="H99" s="10">
        <f t="shared" ca="1" si="15"/>
        <v>86.736458807464771</v>
      </c>
      <c r="J99" vm="761">
        <f ca="1"/>
        <v>42678</v>
      </c>
      <c r="K99" vm="763">
        <f ca="1"/>
        <v>27.21</v>
      </c>
      <c r="L99" s="2">
        <f t="shared" ca="1" si="16"/>
        <v>-9.013930620049071E-3</v>
      </c>
      <c r="M99">
        <f t="shared" ca="1" si="17"/>
        <v>114.4479495268138</v>
      </c>
      <c r="O99" vm="761">
        <f ca="1"/>
        <v>42678</v>
      </c>
      <c r="P99" vm="764">
        <f ca="1"/>
        <v>755.05</v>
      </c>
      <c r="Q99" s="2">
        <f t="shared" ca="1" si="18"/>
        <v>-1.5618685057950832E-2</v>
      </c>
      <c r="R99">
        <f t="shared" ca="1" si="19"/>
        <v>105.747818658002</v>
      </c>
      <c r="T99" vm="761">
        <f ca="1"/>
        <v>42678</v>
      </c>
      <c r="U99" vm="765">
        <f ca="1"/>
        <v>120.75</v>
      </c>
      <c r="V99" s="2">
        <f t="shared" ca="1" si="20"/>
        <v>6.2500000000000888E-3</v>
      </c>
      <c r="W99">
        <f t="shared" ca="1" si="21"/>
        <v>106.50965863985172</v>
      </c>
      <c r="Y99" vm="761">
        <f ca="1"/>
        <v>42678</v>
      </c>
      <c r="Z99" vm="766">
        <f ca="1"/>
        <v>781.1</v>
      </c>
      <c r="AA99" s="2">
        <f t="shared" ca="1" si="22"/>
        <v>-1.3935233127501112E-3</v>
      </c>
      <c r="AB99">
        <f t="shared" ca="1" si="23"/>
        <v>110.61702519366119</v>
      </c>
      <c r="AD99" vm="761">
        <f ca="1"/>
        <v>42678</v>
      </c>
      <c r="AE99" vm="767">
        <f ca="1"/>
        <v>58.71</v>
      </c>
      <c r="AF99" s="2">
        <f t="shared" ca="1" si="24"/>
        <v>-8.4445195068401091E-3</v>
      </c>
      <c r="AG99">
        <f t="shared" ca="1" si="25"/>
        <v>117.25584182144992</v>
      </c>
      <c r="AI99" vm="761">
        <f ca="1"/>
        <v>42678</v>
      </c>
      <c r="AJ99" vm="768">
        <f ca="1"/>
        <v>5046.37</v>
      </c>
      <c r="AK99" s="2">
        <f t="shared" ca="1" si="26"/>
        <v>-2.3798001268384716E-3</v>
      </c>
      <c r="AL99">
        <f t="shared" ca="1" si="27"/>
        <v>104.32389387775693</v>
      </c>
    </row>
    <row r="100" spans="1:38" x14ac:dyDescent="0.3">
      <c r="A100" s="9">
        <v>42639</v>
      </c>
      <c r="E100" vm="769">
        <f ca="1"/>
        <v>42681</v>
      </c>
      <c r="F100" vm="770">
        <f ca="1"/>
        <v>38.642000000000003</v>
      </c>
      <c r="G100" s="2">
        <f t="shared" ca="1" si="14"/>
        <v>1.3906381192275497E-2</v>
      </c>
      <c r="H100" s="10">
        <f t="shared" ca="1" si="15"/>
        <v>87.942649066909482</v>
      </c>
      <c r="J100" vm="769">
        <f ca="1"/>
        <v>42681</v>
      </c>
      <c r="K100" vm="771">
        <f ca="1"/>
        <v>27.602499999999999</v>
      </c>
      <c r="L100" s="2">
        <f t="shared" ca="1" si="16"/>
        <v>1.4424843807423704E-2</v>
      </c>
      <c r="M100">
        <f t="shared" ca="1" si="17"/>
        <v>116.098843322818</v>
      </c>
      <c r="O100" vm="769">
        <f ca="1"/>
        <v>42681</v>
      </c>
      <c r="P100" vm="772">
        <f ca="1"/>
        <v>784.93</v>
      </c>
      <c r="Q100" s="2">
        <f t="shared" ca="1" si="18"/>
        <v>3.9573538176279621E-2</v>
      </c>
      <c r="R100">
        <f t="shared" ca="1" si="19"/>
        <v>109.93263399672274</v>
      </c>
      <c r="T100" vm="769">
        <f ca="1"/>
        <v>42681</v>
      </c>
      <c r="U100" vm="773">
        <f ca="1"/>
        <v>122.15</v>
      </c>
      <c r="V100" s="2">
        <f t="shared" ca="1" si="20"/>
        <v>1.1594202898550732E-2</v>
      </c>
      <c r="W100">
        <f t="shared" ca="1" si="21"/>
        <v>107.74455323277753</v>
      </c>
      <c r="Y100" vm="769">
        <f ca="1"/>
        <v>42681</v>
      </c>
      <c r="Z100" vm="774">
        <f ca="1"/>
        <v>802.03</v>
      </c>
      <c r="AA100" s="2">
        <f t="shared" ca="1" si="22"/>
        <v>2.6795544744590893E-2</v>
      </c>
      <c r="AB100">
        <f t="shared" ca="1" si="23"/>
        <v>113.58106864175147</v>
      </c>
      <c r="AD100" vm="769">
        <f ca="1"/>
        <v>42681</v>
      </c>
      <c r="AE100" vm="775">
        <f ca="1"/>
        <v>60.42</v>
      </c>
      <c r="AF100" s="2">
        <f t="shared" ca="1" si="24"/>
        <v>2.9126213592232997E-2</v>
      </c>
      <c r="AG100">
        <f t="shared" ca="1" si="25"/>
        <v>120.67106051527855</v>
      </c>
      <c r="AI100" vm="769">
        <f ca="1"/>
        <v>42681</v>
      </c>
      <c r="AJ100" vm="776">
        <f ca="1"/>
        <v>5166.1729999999998</v>
      </c>
      <c r="AK100" s="2">
        <f t="shared" ca="1" si="26"/>
        <v>2.3740431240673932E-2</v>
      </c>
      <c r="AL100">
        <f t="shared" ca="1" si="27"/>
        <v>106.80058810712119</v>
      </c>
    </row>
    <row r="101" spans="1:38" x14ac:dyDescent="0.3">
      <c r="A101" s="9">
        <v>42640</v>
      </c>
      <c r="E101" vm="777">
        <f ca="1"/>
        <v>42682</v>
      </c>
      <c r="F101" vm="778">
        <f ca="1"/>
        <v>38.988</v>
      </c>
      <c r="G101" s="2">
        <f t="shared" ca="1" si="14"/>
        <v>8.9539878888256208E-3</v>
      </c>
      <c r="H101" s="10">
        <f t="shared" ca="1" si="15"/>
        <v>88.730086481565834</v>
      </c>
      <c r="J101" vm="777">
        <f ca="1"/>
        <v>42682</v>
      </c>
      <c r="K101" vm="779">
        <f ca="1"/>
        <v>27.765000000000001</v>
      </c>
      <c r="L101" s="2">
        <f t="shared" ca="1" si="16"/>
        <v>5.8871479032696072E-3</v>
      </c>
      <c r="M101">
        <f t="shared" ca="1" si="17"/>
        <v>116.78233438485795</v>
      </c>
      <c r="O101" vm="777">
        <f ca="1"/>
        <v>42682</v>
      </c>
      <c r="P101" vm="780">
        <f ca="1"/>
        <v>787.75</v>
      </c>
      <c r="Q101" s="2">
        <f t="shared" ca="1" si="18"/>
        <v>3.5926770540049002E-3</v>
      </c>
      <c r="R101">
        <f t="shared" ca="1" si="19"/>
        <v>110.32758644836909</v>
      </c>
      <c r="T101" vm="777">
        <f ca="1"/>
        <v>42682</v>
      </c>
      <c r="U101" vm="781">
        <f ca="1"/>
        <v>124.22</v>
      </c>
      <c r="V101" s="2">
        <f t="shared" ca="1" si="20"/>
        <v>1.694637740482996E-2</v>
      </c>
      <c r="W101">
        <f t="shared" ca="1" si="21"/>
        <v>109.57043309517498</v>
      </c>
      <c r="Y101" vm="777">
        <f ca="1"/>
        <v>42682</v>
      </c>
      <c r="Z101" vm="782">
        <f ca="1"/>
        <v>811.98</v>
      </c>
      <c r="AA101" s="2">
        <f t="shared" ca="1" si="22"/>
        <v>1.2406019724948036E-2</v>
      </c>
      <c r="AB101">
        <f t="shared" ca="1" si="23"/>
        <v>114.99015761970172</v>
      </c>
      <c r="AD101" vm="777">
        <f ca="1"/>
        <v>42682</v>
      </c>
      <c r="AE101" vm="783">
        <f ca="1"/>
        <v>60.47</v>
      </c>
      <c r="AF101" s="2">
        <f t="shared" ca="1" si="24"/>
        <v>8.275405494868604E-4</v>
      </c>
      <c r="AG101">
        <f t="shared" ca="1" si="25"/>
        <v>120.77092071100454</v>
      </c>
      <c r="AI101" vm="777">
        <f ca="1"/>
        <v>42682</v>
      </c>
      <c r="AJ101" vm="784">
        <f ca="1"/>
        <v>5193.4889999999996</v>
      </c>
      <c r="AK101" s="2">
        <f t="shared" ca="1" si="26"/>
        <v>5.2874729514478247E-3</v>
      </c>
      <c r="AL101">
        <f t="shared" ca="1" si="27"/>
        <v>107.36529332793631</v>
      </c>
    </row>
    <row r="102" spans="1:38" x14ac:dyDescent="0.3">
      <c r="A102" s="9">
        <v>42641</v>
      </c>
      <c r="E102" vm="785">
        <f ca="1"/>
        <v>42683</v>
      </c>
      <c r="F102" vm="786">
        <f ca="1"/>
        <v>38.012</v>
      </c>
      <c r="G102" s="2">
        <f t="shared" ca="1" si="14"/>
        <v>-2.5033343592900326E-2</v>
      </c>
      <c r="H102" s="10">
        <f t="shared" ca="1" si="15"/>
        <v>86.508875739645035</v>
      </c>
      <c r="J102" vm="785">
        <f ca="1"/>
        <v>42683</v>
      </c>
      <c r="K102" vm="787">
        <f ca="1"/>
        <v>27.72</v>
      </c>
      <c r="L102" s="2">
        <f t="shared" ca="1" si="16"/>
        <v>-1.6207455429497752E-3</v>
      </c>
      <c r="M102">
        <f t="shared" ca="1" si="17"/>
        <v>116.59305993690842</v>
      </c>
      <c r="O102" vm="785">
        <f ca="1"/>
        <v>42683</v>
      </c>
      <c r="P102" vm="788">
        <f ca="1"/>
        <v>771.88</v>
      </c>
      <c r="Q102" s="2">
        <f t="shared" ca="1" si="18"/>
        <v>-2.0145985401459843E-2</v>
      </c>
      <c r="R102">
        <f t="shared" ca="1" si="19"/>
        <v>108.10492850240195</v>
      </c>
      <c r="T102" vm="785">
        <f ca="1"/>
        <v>42683</v>
      </c>
      <c r="U102" vm="789">
        <f ca="1"/>
        <v>123.18</v>
      </c>
      <c r="V102" s="2">
        <f t="shared" ca="1" si="20"/>
        <v>-8.3722427950410072E-3</v>
      </c>
      <c r="W102">
        <f t="shared" ca="1" si="21"/>
        <v>108.65308282614437</v>
      </c>
      <c r="Y102" vm="785">
        <f ca="1"/>
        <v>42683</v>
      </c>
      <c r="Z102" vm="790">
        <f ca="1"/>
        <v>805.59</v>
      </c>
      <c r="AA102" s="2">
        <f t="shared" ca="1" si="22"/>
        <v>-7.8696519618709493E-3</v>
      </c>
      <c r="AB102">
        <f t="shared" ca="1" si="23"/>
        <v>114.08522510019398</v>
      </c>
      <c r="AD102" vm="785">
        <f ca="1"/>
        <v>42683</v>
      </c>
      <c r="AE102" vm="791">
        <f ca="1"/>
        <v>60.17</v>
      </c>
      <c r="AF102" s="2">
        <f t="shared" ca="1" si="24"/>
        <v>-4.9611377542582158E-3</v>
      </c>
      <c r="AG102">
        <f t="shared" ca="1" si="25"/>
        <v>120.17175953664865</v>
      </c>
      <c r="AI102" vm="785">
        <f ca="1"/>
        <v>42683</v>
      </c>
      <c r="AJ102" vm="792">
        <f ca="1"/>
        <v>5251.0720000000001</v>
      </c>
      <c r="AK102" s="2">
        <f t="shared" ca="1" si="26"/>
        <v>1.1087536721460456E-2</v>
      </c>
      <c r="AL102">
        <f t="shared" ca="1" si="27"/>
        <v>108.55570996032019</v>
      </c>
    </row>
    <row r="103" spans="1:38" x14ac:dyDescent="0.3">
      <c r="A103" s="9">
        <v>42642</v>
      </c>
      <c r="E103" vm="793">
        <f ca="1"/>
        <v>42684</v>
      </c>
      <c r="F103" vm="794">
        <f ca="1"/>
        <v>37.07</v>
      </c>
      <c r="G103" s="2">
        <f t="shared" ca="1" si="14"/>
        <v>-2.4781647900662951E-2</v>
      </c>
      <c r="H103" s="10">
        <f t="shared" ca="1" si="15"/>
        <v>84.365043240782953</v>
      </c>
      <c r="J103" vm="793">
        <f ca="1"/>
        <v>42684</v>
      </c>
      <c r="K103" vm="795">
        <f ca="1"/>
        <v>26.947500000000002</v>
      </c>
      <c r="L103" s="2">
        <f t="shared" ca="1" si="16"/>
        <v>-2.7867965367965319E-2</v>
      </c>
      <c r="M103">
        <f t="shared" ca="1" si="17"/>
        <v>113.34384858044154</v>
      </c>
      <c r="O103" vm="793">
        <f ca="1"/>
        <v>42684</v>
      </c>
      <c r="P103" vm="796">
        <f ca="1"/>
        <v>742.38</v>
      </c>
      <c r="Q103" s="2">
        <f t="shared" ca="1" si="18"/>
        <v>-3.8218375913354419E-2</v>
      </c>
      <c r="R103">
        <f t="shared" ca="1" si="19"/>
        <v>103.97333370681085</v>
      </c>
      <c r="T103" vm="793">
        <f ca="1"/>
        <v>42684</v>
      </c>
      <c r="U103" vm="797">
        <f ca="1"/>
        <v>120.8</v>
      </c>
      <c r="V103" s="2">
        <f t="shared" ca="1" si="20"/>
        <v>-1.9321318395843612E-2</v>
      </c>
      <c r="W103">
        <f t="shared" ca="1" si="21"/>
        <v>106.55376201817047</v>
      </c>
      <c r="Y103" vm="793">
        <f ca="1"/>
        <v>42684</v>
      </c>
      <c r="Z103" vm="798">
        <f ca="1"/>
        <v>780.29</v>
      </c>
      <c r="AA103" s="2">
        <f t="shared" ca="1" si="22"/>
        <v>-3.1405553693566235E-2</v>
      </c>
      <c r="AB103">
        <f t="shared" ca="1" si="23"/>
        <v>110.50231543766725</v>
      </c>
      <c r="AD103" vm="793">
        <f ca="1"/>
        <v>42684</v>
      </c>
      <c r="AE103" vm="799">
        <f ca="1"/>
        <v>58.7</v>
      </c>
      <c r="AF103" s="2">
        <f t="shared" ca="1" si="24"/>
        <v>-2.4430779458201712E-2</v>
      </c>
      <c r="AG103">
        <f t="shared" ca="1" si="25"/>
        <v>117.23586978230473</v>
      </c>
      <c r="AI103" vm="793">
        <f ca="1"/>
        <v>42684</v>
      </c>
      <c r="AJ103" vm="800">
        <f ca="1"/>
        <v>5208.7960000000003</v>
      </c>
      <c r="AK103" s="2">
        <f t="shared" ca="1" si="26"/>
        <v>-8.0509275058502361E-3</v>
      </c>
      <c r="AL103">
        <f t="shared" ca="1" si="27"/>
        <v>107.68173580908355</v>
      </c>
    </row>
    <row r="104" spans="1:38" x14ac:dyDescent="0.3">
      <c r="A104" s="9">
        <v>42643</v>
      </c>
      <c r="E104" vm="801">
        <f ca="1"/>
        <v>42685</v>
      </c>
      <c r="F104" vm="802">
        <f ca="1"/>
        <v>37.712000000000003</v>
      </c>
      <c r="G104" s="2">
        <f t="shared" ca="1" si="14"/>
        <v>1.731858645805251E-2</v>
      </c>
      <c r="H104" s="10">
        <f t="shared" ca="1" si="15"/>
        <v>85.826126536185797</v>
      </c>
      <c r="J104" vm="801">
        <f ca="1"/>
        <v>42685</v>
      </c>
      <c r="K104" vm="803">
        <f ca="1"/>
        <v>27.107500000000002</v>
      </c>
      <c r="L104" s="2">
        <f t="shared" ca="1" si="16"/>
        <v>5.9374710084423299E-3</v>
      </c>
      <c r="M104">
        <f t="shared" ca="1" si="17"/>
        <v>114.01682439537319</v>
      </c>
      <c r="O104" vm="801">
        <f ca="1"/>
        <v>42685</v>
      </c>
      <c r="P104" vm="804">
        <f ca="1"/>
        <v>739.01</v>
      </c>
      <c r="Q104" s="2">
        <f t="shared" ca="1" si="18"/>
        <v>-4.5394541878822636E-3</v>
      </c>
      <c r="R104">
        <f t="shared" ca="1" si="19"/>
        <v>103.50135152168738</v>
      </c>
      <c r="T104" vm="801">
        <f ca="1"/>
        <v>42685</v>
      </c>
      <c r="U104" vm="805">
        <f ca="1"/>
        <v>119.02</v>
      </c>
      <c r="V104" s="2">
        <f t="shared" ca="1" si="20"/>
        <v>-1.4735099337748303E-2</v>
      </c>
      <c r="W104">
        <f t="shared" ca="1" si="21"/>
        <v>104.98368175002194</v>
      </c>
      <c r="Y104" vm="801">
        <f ca="1"/>
        <v>42685</v>
      </c>
      <c r="Z104" vm="806">
        <f ca="1"/>
        <v>771.75</v>
      </c>
      <c r="AA104" s="2">
        <f t="shared" ca="1" si="22"/>
        <v>-1.0944648784426247E-2</v>
      </c>
      <c r="AB104">
        <f t="shared" ca="1" si="23"/>
        <v>109.2929064053361</v>
      </c>
      <c r="AD104" vm="801">
        <f ca="1"/>
        <v>42685</v>
      </c>
      <c r="AE104" vm="807">
        <f ca="1"/>
        <v>59.02</v>
      </c>
      <c r="AF104" s="2">
        <f t="shared" ca="1" si="24"/>
        <v>5.4514480408858201E-3</v>
      </c>
      <c r="AG104">
        <f t="shared" ca="1" si="25"/>
        <v>117.87497503495102</v>
      </c>
      <c r="AI104" vm="801">
        <f ca="1"/>
        <v>42685</v>
      </c>
      <c r="AJ104" vm="808">
        <f ca="1"/>
        <v>5237.1139999999996</v>
      </c>
      <c r="AK104" s="2">
        <f t="shared" ca="1" si="26"/>
        <v>5.436573058341887E-3</v>
      </c>
      <c r="AL104">
        <f t="shared" ca="1" si="27"/>
        <v>108.2671554328587</v>
      </c>
    </row>
    <row r="105" spans="1:38" x14ac:dyDescent="0.3">
      <c r="A105" s="9">
        <v>42644</v>
      </c>
      <c r="E105" vm="809">
        <f ca="1"/>
        <v>42688</v>
      </c>
      <c r="F105" vm="810">
        <f ca="1"/>
        <v>36.29</v>
      </c>
      <c r="G105" s="2">
        <f t="shared" ca="1" si="14"/>
        <v>-3.7706830717013307E-2</v>
      </c>
      <c r="H105" s="10">
        <f t="shared" ca="1" si="15"/>
        <v>82.589895311788879</v>
      </c>
      <c r="J105" vm="809">
        <f ca="1"/>
        <v>42688</v>
      </c>
      <c r="K105" vm="811">
        <f ca="1"/>
        <v>26.427499999999998</v>
      </c>
      <c r="L105" s="2">
        <f t="shared" ca="1" si="16"/>
        <v>-2.5085308493959402E-2</v>
      </c>
      <c r="M105">
        <f t="shared" ca="1" si="17"/>
        <v>111.15667718191366</v>
      </c>
      <c r="O105" vm="809">
        <f ca="1"/>
        <v>42688</v>
      </c>
      <c r="P105" vm="812">
        <f ca="1"/>
        <v>719.07</v>
      </c>
      <c r="Q105" s="2">
        <f t="shared" ca="1" si="18"/>
        <v>-2.6982043544742207E-2</v>
      </c>
      <c r="R105">
        <f t="shared" ca="1" si="19"/>
        <v>100.70867354798955</v>
      </c>
      <c r="T105" vm="809">
        <f ca="1"/>
        <v>42688</v>
      </c>
      <c r="U105" vm="33">
        <f ca="1"/>
        <v>115.08</v>
      </c>
      <c r="V105" s="2">
        <f t="shared" ca="1" si="20"/>
        <v>-3.3103680053772511E-2</v>
      </c>
      <c r="W105">
        <f t="shared" ca="1" si="21"/>
        <v>101.50833553850214</v>
      </c>
      <c r="Y105" vm="809">
        <f ca="1"/>
        <v>42688</v>
      </c>
      <c r="Z105" vm="813">
        <f ca="1"/>
        <v>753.22</v>
      </c>
      <c r="AA105" s="2">
        <f t="shared" ca="1" si="22"/>
        <v>-2.4010366051182341E-2</v>
      </c>
      <c r="AB105">
        <f t="shared" ca="1" si="23"/>
        <v>106.66874371574637</v>
      </c>
      <c r="AD105" vm="809">
        <f ca="1"/>
        <v>42688</v>
      </c>
      <c r="AE105" vm="319">
        <f ca="1"/>
        <v>58.12</v>
      </c>
      <c r="AF105" s="2">
        <f t="shared" ca="1" si="24"/>
        <v>-1.5249068112504371E-2</v>
      </c>
      <c r="AG105">
        <f t="shared" ca="1" si="25"/>
        <v>116.0774915118833</v>
      </c>
      <c r="AI105" vm="809">
        <f ca="1"/>
        <v>42688</v>
      </c>
      <c r="AJ105" vm="814">
        <f ca="1"/>
        <v>5218.3959999999997</v>
      </c>
      <c r="AK105" s="2">
        <f t="shared" ca="1" si="26"/>
        <v>-3.5741058911453738E-3</v>
      </c>
      <c r="AL105">
        <f t="shared" ca="1" si="27"/>
        <v>107.88019715480857</v>
      </c>
    </row>
    <row r="106" spans="1:38" x14ac:dyDescent="0.3">
      <c r="A106" s="9">
        <v>42645</v>
      </c>
      <c r="E106" vm="815">
        <f ca="1"/>
        <v>42689</v>
      </c>
      <c r="F106" vm="816">
        <f ca="1"/>
        <v>36.753999999999998</v>
      </c>
      <c r="G106" s="2">
        <f t="shared" ca="1" si="14"/>
        <v>1.2785891430145968E-2</v>
      </c>
      <c r="H106" s="10">
        <f t="shared" ca="1" si="15"/>
        <v>83.645880746472528</v>
      </c>
      <c r="J106" vm="815">
        <f ca="1"/>
        <v>42689</v>
      </c>
      <c r="K106" vm="817">
        <f ca="1"/>
        <v>26.7775</v>
      </c>
      <c r="L106" s="2">
        <f t="shared" ca="1" si="16"/>
        <v>1.3243780153249451E-2</v>
      </c>
      <c r="M106">
        <f t="shared" ca="1" si="17"/>
        <v>112.62881177707665</v>
      </c>
      <c r="O106" vm="815">
        <f ca="1"/>
        <v>42689</v>
      </c>
      <c r="P106" vm="818">
        <f ca="1"/>
        <v>743.24</v>
      </c>
      <c r="Q106" s="2">
        <f t="shared" ca="1" si="18"/>
        <v>3.3612861056642629E-2</v>
      </c>
      <c r="R106">
        <f t="shared" ca="1" si="19"/>
        <v>104.0937801991569</v>
      </c>
      <c r="T106" vm="815">
        <f ca="1"/>
        <v>42689</v>
      </c>
      <c r="U106" vm="819">
        <f ca="1"/>
        <v>117.2</v>
      </c>
      <c r="V106" s="2">
        <f t="shared" ca="1" si="20"/>
        <v>1.8421967327076905E-2</v>
      </c>
      <c r="W106">
        <f t="shared" ca="1" si="21"/>
        <v>103.37831877921839</v>
      </c>
      <c r="Y106" vm="815">
        <f ca="1"/>
        <v>42689</v>
      </c>
      <c r="Z106" vm="820">
        <f ca="1"/>
        <v>775.16</v>
      </c>
      <c r="AA106" s="2">
        <f t="shared" ca="1" si="22"/>
        <v>2.9128275935317527E-2</v>
      </c>
      <c r="AB106">
        <f t="shared" ca="1" si="23"/>
        <v>109.7758203163723</v>
      </c>
      <c r="AD106" vm="815">
        <f ca="1"/>
        <v>42689</v>
      </c>
      <c r="AE106" vm="821">
        <f ca="1"/>
        <v>58.87</v>
      </c>
      <c r="AF106" s="2">
        <f t="shared" ca="1" si="24"/>
        <v>1.2904335856847915E-2</v>
      </c>
      <c r="AG106">
        <f t="shared" ca="1" si="25"/>
        <v>117.57539444777305</v>
      </c>
      <c r="AI106" vm="815">
        <f ca="1"/>
        <v>42689</v>
      </c>
      <c r="AJ106" vm="822">
        <f ca="1"/>
        <v>5275.6210000000001</v>
      </c>
      <c r="AK106" s="2">
        <f t="shared" ca="1" si="26"/>
        <v>1.0966013311370038E-2</v>
      </c>
      <c r="AL106">
        <f t="shared" ca="1" si="27"/>
        <v>109.06321283284143</v>
      </c>
    </row>
    <row r="107" spans="1:38" x14ac:dyDescent="0.3">
      <c r="A107" s="9">
        <v>42646</v>
      </c>
      <c r="E107" vm="823">
        <f ca="1"/>
        <v>42690</v>
      </c>
      <c r="F107" vm="824">
        <f ca="1"/>
        <v>36.786000000000001</v>
      </c>
      <c r="G107" s="2">
        <f t="shared" ca="1" si="14"/>
        <v>8.7065353430926251E-4</v>
      </c>
      <c r="H107" s="10">
        <f t="shared" ca="1" si="15"/>
        <v>83.718707328174858</v>
      </c>
      <c r="J107" vm="823">
        <f ca="1"/>
        <v>42690</v>
      </c>
      <c r="K107" vm="825">
        <f ca="1"/>
        <v>27.497499999999999</v>
      </c>
      <c r="L107" s="2">
        <f t="shared" ca="1" si="16"/>
        <v>2.6888245728690086E-2</v>
      </c>
      <c r="M107">
        <f t="shared" ca="1" si="17"/>
        <v>115.65720294426907</v>
      </c>
      <c r="O107" vm="823">
        <f ca="1"/>
        <v>42690</v>
      </c>
      <c r="P107" vm="826">
        <f ca="1"/>
        <v>746.49</v>
      </c>
      <c r="Q107" s="2">
        <f t="shared" ca="1" si="18"/>
        <v>4.3727463538023592E-3</v>
      </c>
      <c r="R107">
        <f t="shared" ca="1" si="19"/>
        <v>104.54895589697627</v>
      </c>
      <c r="T107" vm="823">
        <f ca="1"/>
        <v>42690</v>
      </c>
      <c r="U107" vm="827">
        <f ca="1"/>
        <v>116.34</v>
      </c>
      <c r="V107" s="2">
        <f t="shared" ca="1" si="20"/>
        <v>-7.3378839590443334E-3</v>
      </c>
      <c r="W107">
        <f t="shared" ca="1" si="21"/>
        <v>102.61974067213539</v>
      </c>
      <c r="Y107" vm="823">
        <f ca="1"/>
        <v>42690</v>
      </c>
      <c r="Z107" vm="828">
        <f ca="1"/>
        <v>779.98</v>
      </c>
      <c r="AA107" s="2">
        <f t="shared" ca="1" si="22"/>
        <v>6.2180711079002915E-3</v>
      </c>
      <c r="AB107">
        <f t="shared" ca="1" si="23"/>
        <v>110.45841417302759</v>
      </c>
      <c r="AD107" vm="823">
        <f ca="1"/>
        <v>42690</v>
      </c>
      <c r="AE107" vm="829">
        <f ca="1"/>
        <v>59.65</v>
      </c>
      <c r="AF107" s="2">
        <f t="shared" ca="1" si="24"/>
        <v>1.3249532869033409E-2</v>
      </c>
      <c r="AG107">
        <f t="shared" ca="1" si="25"/>
        <v>119.13321350109838</v>
      </c>
      <c r="AI107" vm="823">
        <f ca="1"/>
        <v>42690</v>
      </c>
      <c r="AJ107" vm="830">
        <f ca="1"/>
        <v>5294.5839999999998</v>
      </c>
      <c r="AK107" s="2">
        <f t="shared" ca="1" si="26"/>
        <v>3.5944583585514334E-3</v>
      </c>
      <c r="AL107">
        <f t="shared" ca="1" si="27"/>
        <v>109.4552360098189</v>
      </c>
    </row>
    <row r="108" spans="1:38" x14ac:dyDescent="0.3">
      <c r="A108" s="9">
        <v>42647</v>
      </c>
      <c r="E108" vm="831">
        <f ca="1"/>
        <v>42691</v>
      </c>
      <c r="F108" vm="832">
        <f ca="1"/>
        <v>37.731999999999999</v>
      </c>
      <c r="G108" s="2">
        <f t="shared" ca="1" si="14"/>
        <v>2.5716305116076699E-2</v>
      </c>
      <c r="H108" s="10">
        <f t="shared" ca="1" si="15"/>
        <v>85.87164314974973</v>
      </c>
      <c r="J108" vm="831">
        <f ca="1"/>
        <v>42691</v>
      </c>
      <c r="K108" vm="833">
        <f ca="1"/>
        <v>27.487500000000001</v>
      </c>
      <c r="L108" s="2">
        <f t="shared" ca="1" si="16"/>
        <v>-3.6366942449306272E-4</v>
      </c>
      <c r="M108">
        <f t="shared" ca="1" si="17"/>
        <v>115.61514195583585</v>
      </c>
      <c r="O108" vm="831">
        <f ca="1"/>
        <v>42691</v>
      </c>
      <c r="P108" vm="834">
        <f ca="1"/>
        <v>756.4</v>
      </c>
      <c r="Q108" s="2">
        <f t="shared" ca="1" si="18"/>
        <v>1.3275462497823076E-2</v>
      </c>
      <c r="R108">
        <f t="shared" ca="1" si="19"/>
        <v>105.93689164017313</v>
      </c>
      <c r="T108" vm="831">
        <f ca="1"/>
        <v>42691</v>
      </c>
      <c r="U108" vm="835">
        <f ca="1"/>
        <v>117.79</v>
      </c>
      <c r="V108" s="2">
        <f t="shared" ca="1" si="20"/>
        <v>1.2463469142169448E-2</v>
      </c>
      <c r="W108">
        <f t="shared" ca="1" si="21"/>
        <v>103.89873864337999</v>
      </c>
      <c r="Y108" vm="831">
        <f ca="1"/>
        <v>42691</v>
      </c>
      <c r="Z108" vm="836">
        <f ca="1"/>
        <v>786.16</v>
      </c>
      <c r="AA108" s="2">
        <f t="shared" ca="1" si="22"/>
        <v>7.9232800841047002E-3</v>
      </c>
      <c r="AB108">
        <f t="shared" ca="1" si="23"/>
        <v>111.33360712616653</v>
      </c>
      <c r="AD108" vm="831">
        <f ca="1"/>
        <v>42691</v>
      </c>
      <c r="AE108" vm="837">
        <f ca="1"/>
        <v>60.64</v>
      </c>
      <c r="AF108" s="2">
        <f t="shared" ca="1" si="24"/>
        <v>1.6596814752724232E-2</v>
      </c>
      <c r="AG108">
        <f t="shared" ca="1" si="25"/>
        <v>121.11044537647285</v>
      </c>
      <c r="AI108" vm="831">
        <f ca="1"/>
        <v>42691</v>
      </c>
      <c r="AJ108" vm="838">
        <f ca="1"/>
        <v>5333.973</v>
      </c>
      <c r="AK108" s="2">
        <f t="shared" ca="1" si="26"/>
        <v>7.4394891081150938E-3</v>
      </c>
      <c r="AL108">
        <f t="shared" ca="1" si="27"/>
        <v>110.26952704594012</v>
      </c>
    </row>
    <row r="109" spans="1:38" x14ac:dyDescent="0.3">
      <c r="A109" s="9">
        <v>42648</v>
      </c>
      <c r="E109" vm="839">
        <f ca="1"/>
        <v>42692</v>
      </c>
      <c r="F109" vm="840">
        <f ca="1"/>
        <v>37.003999999999998</v>
      </c>
      <c r="G109" s="2">
        <f t="shared" ca="1" si="14"/>
        <v>-1.9293967984734484E-2</v>
      </c>
      <c r="H109" s="10">
        <f t="shared" ca="1" si="15"/>
        <v>84.214838416021919</v>
      </c>
      <c r="J109" vm="839">
        <f ca="1"/>
        <v>42692</v>
      </c>
      <c r="K109" vm="841">
        <f ca="1"/>
        <v>27.515000000000001</v>
      </c>
      <c r="L109" s="2">
        <f t="shared" ca="1" si="16"/>
        <v>1.0004547521600404E-3</v>
      </c>
      <c r="M109">
        <f t="shared" ca="1" si="17"/>
        <v>115.73080967402723</v>
      </c>
      <c r="O109" vm="839">
        <f ca="1"/>
        <v>42692</v>
      </c>
      <c r="P109" vm="842">
        <f ca="1"/>
        <v>760.16</v>
      </c>
      <c r="Q109" s="2">
        <f t="shared" ca="1" si="18"/>
        <v>4.970914859862452E-3</v>
      </c>
      <c r="R109">
        <f t="shared" ca="1" si="19"/>
        <v>106.46349490903491</v>
      </c>
      <c r="T109" vm="839">
        <f ca="1"/>
        <v>42692</v>
      </c>
      <c r="U109" vm="843">
        <f ca="1"/>
        <v>117.02</v>
      </c>
      <c r="V109" s="2">
        <f t="shared" ca="1" si="20"/>
        <v>-6.5370574751677513E-3</v>
      </c>
      <c r="W109">
        <f t="shared" ca="1" si="21"/>
        <v>103.21954661727078</v>
      </c>
      <c r="Y109" vm="839">
        <f ca="1"/>
        <v>42692</v>
      </c>
      <c r="Z109" vm="844">
        <f ca="1"/>
        <v>775.97</v>
      </c>
      <c r="AA109" s="2">
        <f t="shared" ca="1" si="22"/>
        <v>-1.296173806858647E-2</v>
      </c>
      <c r="AB109">
        <f t="shared" ca="1" si="23"/>
        <v>109.89053007236625</v>
      </c>
      <c r="AD109" vm="839">
        <f ca="1"/>
        <v>42692</v>
      </c>
      <c r="AE109" vm="845">
        <f ca="1"/>
        <v>60.35</v>
      </c>
      <c r="AF109" s="2">
        <f t="shared" ca="1" si="24"/>
        <v>-4.7823218997361527E-3</v>
      </c>
      <c r="AG109">
        <f t="shared" ca="1" si="25"/>
        <v>120.53125624126214</v>
      </c>
      <c r="AI109" vm="839">
        <f ca="1"/>
        <v>42692</v>
      </c>
      <c r="AJ109" vm="846">
        <f ca="1"/>
        <v>5321.5129999999999</v>
      </c>
      <c r="AK109" s="2">
        <f t="shared" ca="1" si="26"/>
        <v>-2.3359698296185893E-3</v>
      </c>
      <c r="AL109">
        <f t="shared" ca="1" si="27"/>
        <v>110.01194075763449</v>
      </c>
    </row>
    <row r="110" spans="1:38" x14ac:dyDescent="0.3">
      <c r="A110" s="9">
        <v>42649</v>
      </c>
      <c r="E110" vm="847">
        <f ca="1"/>
        <v>42695</v>
      </c>
      <c r="F110" vm="848">
        <f ca="1"/>
        <v>36.904000000000003</v>
      </c>
      <c r="G110" s="2">
        <f t="shared" ca="1" si="14"/>
        <v>-2.7024105502105877E-3</v>
      </c>
      <c r="H110" s="10">
        <f t="shared" ca="1" si="15"/>
        <v>83.987255348202183</v>
      </c>
      <c r="J110" vm="847">
        <f ca="1"/>
        <v>42695</v>
      </c>
      <c r="K110" vm="849">
        <f ca="1"/>
        <v>27.932500000000001</v>
      </c>
      <c r="L110" s="2">
        <f t="shared" ca="1" si="16"/>
        <v>1.5173541704524895E-2</v>
      </c>
      <c r="M110">
        <f t="shared" ca="1" si="17"/>
        <v>117.48685594111451</v>
      </c>
      <c r="O110" vm="847">
        <f ca="1"/>
        <v>42695</v>
      </c>
      <c r="P110" vm="850">
        <f ca="1"/>
        <v>780</v>
      </c>
      <c r="Q110" s="2">
        <f t="shared" ca="1" si="18"/>
        <v>2.6099768469795892E-2</v>
      </c>
      <c r="R110">
        <f t="shared" ca="1" si="19"/>
        <v>109.24216747664602</v>
      </c>
      <c r="T110" vm="847">
        <f ca="1"/>
        <v>42695</v>
      </c>
      <c r="U110" vm="851">
        <f ca="1"/>
        <v>121.77</v>
      </c>
      <c r="V110" s="2">
        <f t="shared" ca="1" si="20"/>
        <v>4.0591351905657103E-2</v>
      </c>
      <c r="W110">
        <f t="shared" ca="1" si="21"/>
        <v>107.4093675575548</v>
      </c>
      <c r="Y110" vm="847">
        <f ca="1"/>
        <v>42695</v>
      </c>
      <c r="Z110" vm="852">
        <f ca="1"/>
        <v>784.8</v>
      </c>
      <c r="AA110" s="2">
        <f t="shared" ca="1" si="22"/>
        <v>1.1379305901001224E-2</v>
      </c>
      <c r="AB110">
        <f t="shared" ca="1" si="23"/>
        <v>111.14100802968288</v>
      </c>
      <c r="AD110" vm="847">
        <f ca="1"/>
        <v>42695</v>
      </c>
      <c r="AE110" vm="853">
        <f ca="1"/>
        <v>60.86</v>
      </c>
      <c r="AF110" s="2">
        <f t="shared" ca="1" si="24"/>
        <v>8.4507042253521014E-3</v>
      </c>
      <c r="AG110">
        <f t="shared" ca="1" si="25"/>
        <v>121.54983023766717</v>
      </c>
      <c r="AI110" vm="847">
        <f ca="1"/>
        <v>42695</v>
      </c>
      <c r="AJ110" vm="854">
        <f ca="1"/>
        <v>5368.86</v>
      </c>
      <c r="AK110" s="2">
        <f t="shared" ca="1" si="26"/>
        <v>8.897281656551348E-3</v>
      </c>
      <c r="AL110">
        <f t="shared" ca="1" si="27"/>
        <v>110.99074798013901</v>
      </c>
    </row>
    <row r="111" spans="1:38" x14ac:dyDescent="0.3">
      <c r="A111" s="9">
        <v>42650</v>
      </c>
      <c r="E111" vm="855">
        <f ca="1"/>
        <v>42696</v>
      </c>
      <c r="F111" vm="856">
        <f ca="1"/>
        <v>38.234000000000002</v>
      </c>
      <c r="G111" s="2">
        <f t="shared" ca="1" si="14"/>
        <v>3.6039453717754188E-2</v>
      </c>
      <c r="H111" s="10">
        <f t="shared" ca="1" si="15"/>
        <v>87.014110150204914</v>
      </c>
      <c r="J111" vm="855">
        <f ca="1"/>
        <v>42696</v>
      </c>
      <c r="K111" vm="857">
        <f ca="1"/>
        <v>27.95</v>
      </c>
      <c r="L111" s="2">
        <f t="shared" ca="1" si="16"/>
        <v>6.265103374205605E-4</v>
      </c>
      <c r="M111">
        <f t="shared" ca="1" si="17"/>
        <v>117.56046267087267</v>
      </c>
      <c r="O111" vm="855">
        <f ca="1"/>
        <v>42696</v>
      </c>
      <c r="P111" vm="858">
        <f ca="1"/>
        <v>785.33</v>
      </c>
      <c r="Q111" s="2">
        <f t="shared" ca="1" si="18"/>
        <v>6.8333333333334689E-3</v>
      </c>
      <c r="R111">
        <f t="shared" ca="1" si="19"/>
        <v>109.98865562106978</v>
      </c>
      <c r="T111" vm="855">
        <f ca="1"/>
        <v>42696</v>
      </c>
      <c r="U111" vm="859">
        <f ca="1"/>
        <v>121.47</v>
      </c>
      <c r="V111" s="2">
        <f t="shared" ca="1" si="20"/>
        <v>-2.4636610002463089E-3</v>
      </c>
      <c r="W111">
        <f t="shared" ca="1" si="21"/>
        <v>107.14474728764213</v>
      </c>
      <c r="Y111" vm="855">
        <f ca="1"/>
        <v>42696</v>
      </c>
      <c r="Z111" vm="860">
        <f ca="1"/>
        <v>785</v>
      </c>
      <c r="AA111" s="2">
        <f t="shared" ca="1" si="22"/>
        <v>2.5484199796133034E-4</v>
      </c>
      <c r="AB111">
        <f t="shared" ca="1" si="23"/>
        <v>111.1693314262246</v>
      </c>
      <c r="AD111" vm="855">
        <f ca="1"/>
        <v>42696</v>
      </c>
      <c r="AE111" vm="861">
        <f ca="1"/>
        <v>61.12</v>
      </c>
      <c r="AF111" s="2">
        <f t="shared" ca="1" si="24"/>
        <v>4.2720999014129735E-3</v>
      </c>
      <c r="AG111">
        <f t="shared" ca="1" si="25"/>
        <v>122.06910325544227</v>
      </c>
      <c r="AI111" vm="855">
        <f ca="1"/>
        <v>42696</v>
      </c>
      <c r="AJ111" vm="862">
        <f ca="1"/>
        <v>5386.35</v>
      </c>
      <c r="AK111" s="2">
        <f t="shared" ca="1" si="26"/>
        <v>3.257674813647693E-3</v>
      </c>
      <c r="AL111">
        <f t="shared" ca="1" si="27"/>
        <v>111.35231974438182</v>
      </c>
    </row>
    <row r="112" spans="1:38" x14ac:dyDescent="0.3">
      <c r="A112" s="9">
        <v>42651</v>
      </c>
      <c r="E112" vm="863">
        <f ca="1"/>
        <v>42697</v>
      </c>
      <c r="F112" vm="864">
        <f ca="1"/>
        <v>38.628</v>
      </c>
      <c r="G112" s="2">
        <f t="shared" ca="1" si="14"/>
        <v>1.030496416801796E-2</v>
      </c>
      <c r="H112" s="10">
        <f t="shared" ca="1" si="15"/>
        <v>87.91078743741474</v>
      </c>
      <c r="J112" vm="863">
        <f ca="1"/>
        <v>42697</v>
      </c>
      <c r="K112" vm="865">
        <f ca="1"/>
        <v>27.807500000000001</v>
      </c>
      <c r="L112" s="2">
        <f t="shared" ca="1" si="16"/>
        <v>-5.0983899821108736E-3</v>
      </c>
      <c r="M112">
        <f t="shared" ca="1" si="17"/>
        <v>116.96109358569917</v>
      </c>
      <c r="O112" vm="863">
        <f ca="1"/>
        <v>42697</v>
      </c>
      <c r="P112" vm="866">
        <f ca="1"/>
        <v>780.12</v>
      </c>
      <c r="Q112" s="2">
        <f t="shared" ca="1" si="18"/>
        <v>-6.6341537952199214E-3</v>
      </c>
      <c r="R112">
        <f t="shared" ca="1" si="19"/>
        <v>109.25897396395013</v>
      </c>
      <c r="T112" vm="863">
        <f ca="1"/>
        <v>42697</v>
      </c>
      <c r="U112" vm="867">
        <f ca="1"/>
        <v>120.84</v>
      </c>
      <c r="V112" s="2">
        <f t="shared" ca="1" si="20"/>
        <v>-5.186465794023154E-3</v>
      </c>
      <c r="W112">
        <f t="shared" ca="1" si="21"/>
        <v>106.58904472082553</v>
      </c>
      <c r="Y112" vm="863">
        <f ca="1"/>
        <v>42697</v>
      </c>
      <c r="Z112" vm="868">
        <f ca="1"/>
        <v>779</v>
      </c>
      <c r="AA112" s="2">
        <f t="shared" ca="1" si="22"/>
        <v>-7.6433121019108263E-3</v>
      </c>
      <c r="AB112">
        <f t="shared" ca="1" si="23"/>
        <v>110.3196295299732</v>
      </c>
      <c r="AD112" vm="863">
        <f ca="1"/>
        <v>42697</v>
      </c>
      <c r="AE112" vm="869">
        <f ca="1"/>
        <v>60.4</v>
      </c>
      <c r="AF112" s="2">
        <f t="shared" ca="1" si="24"/>
        <v>-1.1780104712041828E-2</v>
      </c>
      <c r="AG112">
        <f t="shared" ca="1" si="25"/>
        <v>120.63111643698812</v>
      </c>
      <c r="AI112" vm="863">
        <f ca="1"/>
        <v>42697</v>
      </c>
      <c r="AJ112" vm="870">
        <f ca="1"/>
        <v>5380.6779999999999</v>
      </c>
      <c r="AK112" s="2">
        <f t="shared" ca="1" si="26"/>
        <v>-1.0530322017693328E-3</v>
      </c>
      <c r="AL112">
        <f t="shared" ca="1" si="27"/>
        <v>111.23506216594927</v>
      </c>
    </row>
    <row r="113" spans="1:38" x14ac:dyDescent="0.3">
      <c r="A113" s="9">
        <v>42652</v>
      </c>
      <c r="E113" vm="871">
        <f ca="1"/>
        <v>42699</v>
      </c>
      <c r="F113" vm="872">
        <f ca="1"/>
        <v>39.33</v>
      </c>
      <c r="G113" s="2">
        <f t="shared" ca="1" si="14"/>
        <v>1.8173345759552539E-2</v>
      </c>
      <c r="H113" s="10">
        <f t="shared" ca="1" si="15"/>
        <v>89.508420573509412</v>
      </c>
      <c r="J113" vm="871">
        <f ca="1"/>
        <v>42699</v>
      </c>
      <c r="K113" vm="873">
        <f ca="1"/>
        <v>27.947500000000002</v>
      </c>
      <c r="L113" s="2">
        <f t="shared" ca="1" si="16"/>
        <v>5.0346129641283266E-3</v>
      </c>
      <c r="M113">
        <f t="shared" ca="1" si="17"/>
        <v>117.54994742376437</v>
      </c>
      <c r="O113" vm="871">
        <f ca="1"/>
        <v>42699</v>
      </c>
      <c r="P113" vm="874">
        <f ca="1"/>
        <v>780.37</v>
      </c>
      <c r="Q113" s="2">
        <f t="shared" ca="1" si="18"/>
        <v>3.2046351843306731E-4</v>
      </c>
      <c r="R113">
        <f t="shared" ca="1" si="19"/>
        <v>109.293987479167</v>
      </c>
      <c r="T113" vm="871">
        <f ca="1"/>
        <v>42699</v>
      </c>
      <c r="U113" vm="875">
        <f ca="1"/>
        <v>120.38</v>
      </c>
      <c r="V113" s="2">
        <f t="shared" ca="1" si="20"/>
        <v>-3.8066865276399353E-3</v>
      </c>
      <c r="W113">
        <f t="shared" ca="1" si="21"/>
        <v>106.18329364029275</v>
      </c>
      <c r="Y113" vm="871">
        <f ca="1"/>
        <v>42699</v>
      </c>
      <c r="Z113" vm="876">
        <f ca="1"/>
        <v>780.23</v>
      </c>
      <c r="AA113" s="2">
        <f t="shared" ca="1" si="22"/>
        <v>1.5789473684211242E-3</v>
      </c>
      <c r="AB113">
        <f t="shared" ca="1" si="23"/>
        <v>110.49381841870475</v>
      </c>
      <c r="AD113" vm="871">
        <f ca="1"/>
        <v>42699</v>
      </c>
      <c r="AE113" vm="877">
        <f ca="1"/>
        <v>60.53</v>
      </c>
      <c r="AF113" s="2">
        <f t="shared" ca="1" si="24"/>
        <v>2.1523178807947296E-3</v>
      </c>
      <c r="AG113">
        <f t="shared" ca="1" si="25"/>
        <v>120.89075294587569</v>
      </c>
      <c r="AI113" vm="871">
        <f ca="1"/>
        <v>42699</v>
      </c>
      <c r="AJ113" vm="878">
        <f ca="1"/>
        <v>5398.92</v>
      </c>
      <c r="AK113" s="2">
        <f t="shared" ca="1" si="26"/>
        <v>3.390279068920421E-3</v>
      </c>
      <c r="AL113">
        <f t="shared" ca="1" si="27"/>
        <v>111.61218006894055</v>
      </c>
    </row>
    <row r="114" spans="1:38" x14ac:dyDescent="0.3">
      <c r="A114" s="9">
        <v>42653</v>
      </c>
      <c r="E114" vm="879">
        <f ca="1"/>
        <v>42702</v>
      </c>
      <c r="F114" vm="880">
        <f ca="1"/>
        <v>39.223999999999997</v>
      </c>
      <c r="G114" s="2">
        <f t="shared" ca="1" si="14"/>
        <v>-2.6951436562421272E-3</v>
      </c>
      <c r="H114" s="10">
        <f t="shared" ca="1" si="15"/>
        <v>89.26718252162047</v>
      </c>
      <c r="J114" vm="879">
        <f ca="1"/>
        <v>42702</v>
      </c>
      <c r="K114" vm="881">
        <f ca="1"/>
        <v>27.892499999999998</v>
      </c>
      <c r="L114" s="2">
        <f t="shared" ca="1" si="16"/>
        <v>-1.9679756686645788E-3</v>
      </c>
      <c r="M114">
        <f t="shared" ca="1" si="17"/>
        <v>117.3186119873816</v>
      </c>
      <c r="O114" vm="879">
        <f ca="1"/>
        <v>42702</v>
      </c>
      <c r="P114" vm="882">
        <f ca="1"/>
        <v>766.77</v>
      </c>
      <c r="Q114" s="2">
        <f t="shared" ca="1" si="18"/>
        <v>-1.742763048297602E-2</v>
      </c>
      <c r="R114">
        <f t="shared" ca="1" si="19"/>
        <v>107.38925225136907</v>
      </c>
      <c r="T114" vm="879">
        <f ca="1"/>
        <v>42702</v>
      </c>
      <c r="U114" vm="883">
        <f ca="1"/>
        <v>120.41</v>
      </c>
      <c r="V114" s="2">
        <f t="shared" ca="1" si="20"/>
        <v>2.4921083236417729E-4</v>
      </c>
      <c r="W114">
        <f t="shared" ca="1" si="21"/>
        <v>106.20975566728401</v>
      </c>
      <c r="Y114" vm="879">
        <f ca="1"/>
        <v>42702</v>
      </c>
      <c r="Z114" vm="884">
        <f ca="1"/>
        <v>785.79</v>
      </c>
      <c r="AA114" s="2">
        <f t="shared" ca="1" si="22"/>
        <v>7.1261038411749578E-3</v>
      </c>
      <c r="AB114">
        <f t="shared" ca="1" si="23"/>
        <v>111.28120884256437</v>
      </c>
      <c r="AD114" vm="879">
        <f ca="1"/>
        <v>42702</v>
      </c>
      <c r="AE114" vm="885">
        <f ca="1"/>
        <v>60.61</v>
      </c>
      <c r="AF114" s="2">
        <f t="shared" ca="1" si="24"/>
        <v>1.3216586816453546E-3</v>
      </c>
      <c r="AG114">
        <f t="shared" ca="1" si="25"/>
        <v>121.05052925903725</v>
      </c>
      <c r="AI114" vm="879">
        <f ca="1"/>
        <v>42702</v>
      </c>
      <c r="AJ114" vm="886">
        <f ca="1"/>
        <v>5368.8119999999999</v>
      </c>
      <c r="AK114" s="2">
        <f t="shared" ca="1" si="26"/>
        <v>-5.5766708897335704E-3</v>
      </c>
      <c r="AL114">
        <f t="shared" ca="1" si="27"/>
        <v>110.98975567341039</v>
      </c>
    </row>
    <row r="115" spans="1:38" x14ac:dyDescent="0.3">
      <c r="A115" s="9">
        <v>42654</v>
      </c>
      <c r="E115" vm="887">
        <f ca="1"/>
        <v>42703</v>
      </c>
      <c r="F115" vm="888">
        <f ca="1"/>
        <v>37.914000000000001</v>
      </c>
      <c r="G115" s="2">
        <f t="shared" ca="1" si="14"/>
        <v>-3.3397919641036E-2</v>
      </c>
      <c r="H115" s="10">
        <f t="shared" ca="1" si="15"/>
        <v>86.2858443331817</v>
      </c>
      <c r="J115" vm="887">
        <f ca="1"/>
        <v>42703</v>
      </c>
      <c r="K115" vm="889">
        <f ca="1"/>
        <v>27.864999999999998</v>
      </c>
      <c r="L115" s="2">
        <f t="shared" ca="1" si="16"/>
        <v>-9.859281168772549E-4</v>
      </c>
      <c r="M115">
        <f t="shared" ca="1" si="17"/>
        <v>117.20294426919023</v>
      </c>
      <c r="O115" vm="887">
        <f ca="1"/>
        <v>42703</v>
      </c>
      <c r="P115" vm="890">
        <f ca="1"/>
        <v>762.52</v>
      </c>
      <c r="Q115" s="2">
        <f t="shared" ca="1" si="18"/>
        <v>-5.5427311970994708E-3</v>
      </c>
      <c r="R115">
        <f t="shared" ca="1" si="19"/>
        <v>106.79402249268223</v>
      </c>
      <c r="T115" vm="887">
        <f ca="1"/>
        <v>42703</v>
      </c>
      <c r="U115" vm="891">
        <f ca="1"/>
        <v>120.87</v>
      </c>
      <c r="V115" s="2">
        <f t="shared" ca="1" si="20"/>
        <v>3.8202807075824463E-3</v>
      </c>
      <c r="W115">
        <f t="shared" ca="1" si="21"/>
        <v>106.61550674781678</v>
      </c>
      <c r="Y115" vm="887">
        <f ca="1"/>
        <v>42703</v>
      </c>
      <c r="Z115" vm="892">
        <f ca="1"/>
        <v>789.44</v>
      </c>
      <c r="AA115" s="2">
        <f t="shared" ca="1" si="22"/>
        <v>4.6450069356953616E-3</v>
      </c>
      <c r="AB115">
        <f t="shared" ca="1" si="23"/>
        <v>111.79811082945065</v>
      </c>
      <c r="AD115" vm="887">
        <f ca="1"/>
        <v>42703</v>
      </c>
      <c r="AE115" vm="893">
        <f ca="1"/>
        <v>61.09</v>
      </c>
      <c r="AF115" s="2">
        <f t="shared" ca="1" si="24"/>
        <v>7.9194852334598664E-3</v>
      </c>
      <c r="AG115">
        <f t="shared" ca="1" si="25"/>
        <v>122.00918713800669</v>
      </c>
      <c r="AI115" vm="887">
        <f ca="1"/>
        <v>42703</v>
      </c>
      <c r="AJ115" vm="894">
        <f ca="1"/>
        <v>5379.9179999999997</v>
      </c>
      <c r="AK115" s="2">
        <f t="shared" ca="1" si="26"/>
        <v>2.068614062105345E-3</v>
      </c>
      <c r="AL115">
        <f t="shared" ca="1" si="27"/>
        <v>111.21935064274604</v>
      </c>
    </row>
    <row r="116" spans="1:38" x14ac:dyDescent="0.3">
      <c r="A116" s="9">
        <v>42655</v>
      </c>
      <c r="E116" vm="895">
        <f ca="1"/>
        <v>42704</v>
      </c>
      <c r="F116" vm="896">
        <f ca="1"/>
        <v>37.880000000000003</v>
      </c>
      <c r="G116" s="2">
        <f t="shared" ca="1" si="14"/>
        <v>-8.9676636598612358E-4</v>
      </c>
      <c r="H116" s="10">
        <f t="shared" ca="1" si="15"/>
        <v>86.208466090122982</v>
      </c>
      <c r="J116" vm="895">
        <f ca="1"/>
        <v>42704</v>
      </c>
      <c r="K116" vm="897">
        <f ca="1"/>
        <v>27.63</v>
      </c>
      <c r="L116" s="2">
        <f t="shared" ca="1" si="16"/>
        <v>-8.433518751121416E-3</v>
      </c>
      <c r="M116">
        <f t="shared" ca="1" si="17"/>
        <v>116.21451104100937</v>
      </c>
      <c r="O116" vm="895">
        <f ca="1"/>
        <v>42704</v>
      </c>
      <c r="P116" vm="898">
        <f ca="1"/>
        <v>750.57</v>
      </c>
      <c r="Q116" s="2">
        <f t="shared" ca="1" si="18"/>
        <v>-1.5671720086030461E-2</v>
      </c>
      <c r="R116">
        <f t="shared" ca="1" si="19"/>
        <v>105.12037646531567</v>
      </c>
      <c r="T116" vm="895">
        <f ca="1"/>
        <v>42704</v>
      </c>
      <c r="U116" vm="899">
        <f ca="1"/>
        <v>118.42</v>
      </c>
      <c r="V116" s="2">
        <f t="shared" ca="1" si="20"/>
        <v>-2.0269711260031409E-2</v>
      </c>
      <c r="W116">
        <f t="shared" ca="1" si="21"/>
        <v>104.45444121019661</v>
      </c>
      <c r="Y116" vm="895">
        <f ca="1"/>
        <v>42704</v>
      </c>
      <c r="Z116" vm="900">
        <f ca="1"/>
        <v>775.88</v>
      </c>
      <c r="AA116" s="2">
        <f t="shared" ca="1" si="22"/>
        <v>-1.7176732873936063E-2</v>
      </c>
      <c r="AB116">
        <f t="shared" ca="1" si="23"/>
        <v>109.87778454392247</v>
      </c>
      <c r="AD116" vm="895">
        <f ca="1"/>
        <v>42704</v>
      </c>
      <c r="AE116" vm="901">
        <f ca="1"/>
        <v>60.26</v>
      </c>
      <c r="AF116" s="2">
        <f t="shared" ca="1" si="24"/>
        <v>-1.3586511704043347E-2</v>
      </c>
      <c r="AG116">
        <f t="shared" ca="1" si="25"/>
        <v>120.35150788895535</v>
      </c>
      <c r="AI116" vm="895">
        <f ca="1"/>
        <v>42704</v>
      </c>
      <c r="AJ116" vm="902">
        <f ca="1"/>
        <v>5323.6809999999996</v>
      </c>
      <c r="AK116" s="2">
        <f t="shared" ca="1" si="26"/>
        <v>-1.0453133300544759E-2</v>
      </c>
      <c r="AL116">
        <f t="shared" ca="1" si="27"/>
        <v>110.05675994487738</v>
      </c>
    </row>
    <row r="117" spans="1:38" x14ac:dyDescent="0.3">
      <c r="A117" s="9">
        <v>42656</v>
      </c>
      <c r="E117" vm="903">
        <f ca="1"/>
        <v>42705</v>
      </c>
      <c r="F117" vm="904">
        <f ca="1"/>
        <v>36.375999999999998</v>
      </c>
      <c r="G117" s="2">
        <f t="shared" ca="1" si="14"/>
        <v>-3.970432946145741E-2</v>
      </c>
      <c r="H117" s="10">
        <f t="shared" ca="1" si="15"/>
        <v>82.78561675011386</v>
      </c>
      <c r="J117" vm="903">
        <f ca="1"/>
        <v>42705</v>
      </c>
      <c r="K117" vm="905">
        <f ca="1"/>
        <v>27.372499999999999</v>
      </c>
      <c r="L117" s="2">
        <f t="shared" ca="1" si="16"/>
        <v>-9.3195801664857081E-3</v>
      </c>
      <c r="M117">
        <f t="shared" ca="1" si="17"/>
        <v>115.13144058885375</v>
      </c>
      <c r="O117" vm="903">
        <f ca="1"/>
        <v>42705</v>
      </c>
      <c r="P117" vm="906">
        <f ca="1"/>
        <v>743.65</v>
      </c>
      <c r="Q117" s="2">
        <f t="shared" ca="1" si="18"/>
        <v>-9.2196597252756085E-3</v>
      </c>
      <c r="R117">
        <f t="shared" ca="1" si="19"/>
        <v>104.15120236411259</v>
      </c>
      <c r="T117" vm="903">
        <f ca="1"/>
        <v>42705</v>
      </c>
      <c r="U117" vm="907">
        <f ca="1"/>
        <v>115.1</v>
      </c>
      <c r="V117" s="2">
        <f t="shared" ca="1" si="20"/>
        <v>-2.803580476270906E-2</v>
      </c>
      <c r="W117">
        <f t="shared" ca="1" si="21"/>
        <v>101.52597688982966</v>
      </c>
      <c r="Y117" vm="903">
        <f ca="1"/>
        <v>42705</v>
      </c>
      <c r="Z117" vm="908">
        <f ca="1"/>
        <v>764.33</v>
      </c>
      <c r="AA117" s="2">
        <f t="shared" ca="1" si="22"/>
        <v>-1.4886322627210347E-2</v>
      </c>
      <c r="AB117">
        <f t="shared" ca="1" si="23"/>
        <v>108.24210839363853</v>
      </c>
      <c r="AD117" vm="903">
        <f ca="1"/>
        <v>42705</v>
      </c>
      <c r="AE117" vm="909">
        <f ca="1"/>
        <v>59.2</v>
      </c>
      <c r="AF117" s="2">
        <f t="shared" ca="1" si="24"/>
        <v>-1.7590441420511027E-2</v>
      </c>
      <c r="AG117">
        <f t="shared" ca="1" si="25"/>
        <v>118.23447173956451</v>
      </c>
      <c r="AI117" vm="903">
        <f ca="1"/>
        <v>42705</v>
      </c>
      <c r="AJ117" vm="910">
        <f ca="1"/>
        <v>5251.107</v>
      </c>
      <c r="AK117" s="2">
        <f t="shared" ca="1" si="26"/>
        <v>-1.3632296901335716E-2</v>
      </c>
      <c r="AL117">
        <f t="shared" ca="1" si="27"/>
        <v>108.55643351730978</v>
      </c>
    </row>
    <row r="118" spans="1:38" x14ac:dyDescent="0.3">
      <c r="A118" s="9">
        <v>42657</v>
      </c>
      <c r="E118" vm="911">
        <f ca="1"/>
        <v>42706</v>
      </c>
      <c r="F118" vm="912">
        <f ca="1"/>
        <v>36.293999999999997</v>
      </c>
      <c r="G118" s="2">
        <f t="shared" ca="1" si="14"/>
        <v>-2.2542335605894026E-3</v>
      </c>
      <c r="H118" s="10">
        <f t="shared" ca="1" si="15"/>
        <v>82.598998634501655</v>
      </c>
      <c r="J118" vm="911">
        <f ca="1"/>
        <v>42706</v>
      </c>
      <c r="K118" vm="913">
        <f ca="1"/>
        <v>27.475000000000001</v>
      </c>
      <c r="L118" s="2">
        <f t="shared" ca="1" si="16"/>
        <v>3.7446342131701726E-3</v>
      </c>
      <c r="M118">
        <f t="shared" ca="1" si="17"/>
        <v>115.56256572029434</v>
      </c>
      <c r="O118" vm="911">
        <f ca="1"/>
        <v>42706</v>
      </c>
      <c r="P118" vm="914">
        <f ca="1"/>
        <v>740.34</v>
      </c>
      <c r="Q118" s="2">
        <f t="shared" ca="1" si="18"/>
        <v>-4.4510186243528205E-3</v>
      </c>
      <c r="R118">
        <f t="shared" ca="1" si="19"/>
        <v>103.68762342264118</v>
      </c>
      <c r="T118" vm="911">
        <f ca="1"/>
        <v>42706</v>
      </c>
      <c r="U118" vm="915">
        <f ca="1"/>
        <v>115.4</v>
      </c>
      <c r="V118" s="2">
        <f t="shared" ca="1" si="20"/>
        <v>2.6064291920071536E-3</v>
      </c>
      <c r="W118">
        <f t="shared" ca="1" si="21"/>
        <v>101.79059715974236</v>
      </c>
      <c r="Y118" vm="911">
        <f ca="1"/>
        <v>42706</v>
      </c>
      <c r="Z118" vm="340">
        <f ca="1"/>
        <v>764.46</v>
      </c>
      <c r="AA118" s="2">
        <f t="shared" ca="1" si="22"/>
        <v>1.7008360263237599E-4</v>
      </c>
      <c r="AB118">
        <f t="shared" ca="1" si="23"/>
        <v>108.26051860139064</v>
      </c>
      <c r="AD118" vm="911">
        <f ca="1"/>
        <v>42706</v>
      </c>
      <c r="AE118" vm="916">
        <f ca="1"/>
        <v>59.25</v>
      </c>
      <c r="AF118" s="2">
        <f t="shared" ca="1" si="24"/>
        <v>8.4459459459451658E-4</v>
      </c>
      <c r="AG118">
        <f t="shared" ca="1" si="25"/>
        <v>118.33433193529049</v>
      </c>
      <c r="AI118" vm="911">
        <f ca="1"/>
        <v>42706</v>
      </c>
      <c r="AJ118" vm="917">
        <f ca="1"/>
        <v>5255.652</v>
      </c>
      <c r="AK118" s="2">
        <f t="shared" ca="1" si="26"/>
        <v>8.6553178215575954E-4</v>
      </c>
      <c r="AL118">
        <f t="shared" ca="1" si="27"/>
        <v>108.65039256067649</v>
      </c>
    </row>
    <row r="119" spans="1:38" x14ac:dyDescent="0.3">
      <c r="A119" s="9">
        <v>42658</v>
      </c>
      <c r="E119" vm="918">
        <f ca="1"/>
        <v>42709</v>
      </c>
      <c r="F119" vm="919">
        <f ca="1"/>
        <v>37.36</v>
      </c>
      <c r="G119" s="2">
        <f t="shared" ca="1" si="14"/>
        <v>2.9371245935967405E-2</v>
      </c>
      <c r="H119" s="10">
        <f t="shared" ca="1" si="15"/>
        <v>85.025034137460239</v>
      </c>
      <c r="J119" vm="918">
        <f ca="1"/>
        <v>42709</v>
      </c>
      <c r="K119" vm="920">
        <f ca="1"/>
        <v>27.2775</v>
      </c>
      <c r="L119" s="2">
        <f t="shared" ca="1" si="16"/>
        <v>-7.1883530482257374E-3</v>
      </c>
      <c r="M119">
        <f t="shared" ca="1" si="17"/>
        <v>114.73186119873807</v>
      </c>
      <c r="O119" vm="918">
        <f ca="1"/>
        <v>42709</v>
      </c>
      <c r="P119" vm="921">
        <f ca="1"/>
        <v>759.36</v>
      </c>
      <c r="Q119" s="2">
        <f t="shared" ca="1" si="18"/>
        <v>2.5690898776237869E-2</v>
      </c>
      <c r="R119">
        <f t="shared" ca="1" si="19"/>
        <v>106.35145166034093</v>
      </c>
      <c r="T119" vm="918">
        <f ca="1"/>
        <v>42709</v>
      </c>
      <c r="U119" vm="922">
        <f ca="1"/>
        <v>117.43</v>
      </c>
      <c r="V119" s="2">
        <f t="shared" ca="1" si="20"/>
        <v>1.759098786828428E-2</v>
      </c>
      <c r="W119">
        <f t="shared" ca="1" si="21"/>
        <v>103.58119431948481</v>
      </c>
      <c r="Y119" vm="918">
        <f ca="1"/>
        <v>42709</v>
      </c>
      <c r="Z119" vm="923">
        <f ca="1"/>
        <v>778.22</v>
      </c>
      <c r="AA119" s="2">
        <f t="shared" ca="1" si="22"/>
        <v>1.7999633728383424E-2</v>
      </c>
      <c r="AB119">
        <f t="shared" ca="1" si="23"/>
        <v>110.20916828346051</v>
      </c>
      <c r="AD119" vm="918">
        <f ca="1"/>
        <v>42709</v>
      </c>
      <c r="AE119" vm="924">
        <f ca="1"/>
        <v>60.22</v>
      </c>
      <c r="AF119" s="2">
        <f t="shared" ca="1" si="24"/>
        <v>1.6371308016877695E-2</v>
      </c>
      <c r="AG119">
        <f t="shared" ca="1" si="25"/>
        <v>120.27161973237457</v>
      </c>
      <c r="AI119" vm="918">
        <f ca="1"/>
        <v>42709</v>
      </c>
      <c r="AJ119" vm="925">
        <f ca="1"/>
        <v>5308.8919999999998</v>
      </c>
      <c r="AK119" s="2">
        <f t="shared" ca="1" si="26"/>
        <v>1.0130046662145675E-2</v>
      </c>
      <c r="AL119">
        <f t="shared" ca="1" si="27"/>
        <v>109.75102610717659</v>
      </c>
    </row>
    <row r="120" spans="1:38" x14ac:dyDescent="0.3">
      <c r="A120" s="9">
        <v>42659</v>
      </c>
      <c r="E120" vm="926">
        <f ca="1"/>
        <v>42710</v>
      </c>
      <c r="F120" vm="927">
        <f ca="1"/>
        <v>37.17</v>
      </c>
      <c r="G120" s="2">
        <f t="shared" ca="1" si="14"/>
        <v>-5.0856531049250364E-3</v>
      </c>
      <c r="H120" s="10">
        <f t="shared" ca="1" si="15"/>
        <v>84.592626308602703</v>
      </c>
      <c r="J120" vm="926">
        <f ca="1"/>
        <v>42710</v>
      </c>
      <c r="K120" vm="833">
        <f ca="1"/>
        <v>27.487500000000001</v>
      </c>
      <c r="L120" s="2">
        <f t="shared" ca="1" si="16"/>
        <v>7.6986527357711942E-3</v>
      </c>
      <c r="M120">
        <f t="shared" ca="1" si="17"/>
        <v>115.61514195583585</v>
      </c>
      <c r="O120" vm="926">
        <f ca="1"/>
        <v>42710</v>
      </c>
      <c r="P120" vm="928">
        <f ca="1"/>
        <v>764.72</v>
      </c>
      <c r="Q120" s="2">
        <f t="shared" ca="1" si="18"/>
        <v>7.0585756426464474E-3</v>
      </c>
      <c r="R120">
        <f t="shared" ca="1" si="19"/>
        <v>107.10214142659071</v>
      </c>
      <c r="T120" vm="926">
        <f ca="1"/>
        <v>42710</v>
      </c>
      <c r="U120" vm="929">
        <f ca="1"/>
        <v>117.31</v>
      </c>
      <c r="V120" s="2">
        <f t="shared" ca="1" si="20"/>
        <v>-1.021885378523435E-3</v>
      </c>
      <c r="W120">
        <f t="shared" ca="1" si="21"/>
        <v>103.47534621151974</v>
      </c>
      <c r="Y120" vm="926">
        <f ca="1"/>
        <v>42710</v>
      </c>
      <c r="Z120" vm="930">
        <f ca="1"/>
        <v>776.18</v>
      </c>
      <c r="AA120" s="2">
        <f t="shared" ca="1" si="22"/>
        <v>-2.6213667086428805E-3</v>
      </c>
      <c r="AB120">
        <f t="shared" ca="1" si="23"/>
        <v>109.92026963873504</v>
      </c>
      <c r="AD120" vm="926">
        <f ca="1"/>
        <v>42710</v>
      </c>
      <c r="AE120" vm="931">
        <f ca="1"/>
        <v>59.95</v>
      </c>
      <c r="AF120" s="2">
        <f t="shared" ca="1" si="24"/>
        <v>-4.4835602789770057E-3</v>
      </c>
      <c r="AG120">
        <f t="shared" ca="1" si="25"/>
        <v>119.73237467545427</v>
      </c>
      <c r="AI120" vm="926">
        <f ca="1"/>
        <v>42710</v>
      </c>
      <c r="AJ120" vm="932">
        <f ca="1"/>
        <v>5333.0010000000002</v>
      </c>
      <c r="AK120" s="2">
        <f t="shared" ca="1" si="26"/>
        <v>4.5412489084351026E-3</v>
      </c>
      <c r="AL120">
        <f t="shared" ca="1" si="27"/>
        <v>110.24943283468544</v>
      </c>
    </row>
    <row r="121" spans="1:38" x14ac:dyDescent="0.3">
      <c r="A121" s="9">
        <v>42660</v>
      </c>
      <c r="E121" vm="933">
        <f ca="1"/>
        <v>42711</v>
      </c>
      <c r="F121" vm="39">
        <f ca="1"/>
        <v>38.630000000000003</v>
      </c>
      <c r="G121" s="2">
        <f t="shared" ca="1" si="14"/>
        <v>3.927898843153077E-2</v>
      </c>
      <c r="H121" s="10">
        <f t="shared" ca="1" si="15"/>
        <v>87.915339098771113</v>
      </c>
      <c r="J121" vm="933">
        <f ca="1"/>
        <v>42711</v>
      </c>
      <c r="K121" vm="934">
        <f ca="1"/>
        <v>27.7575</v>
      </c>
      <c r="L121" s="2">
        <f t="shared" ca="1" si="16"/>
        <v>9.8226466575717097E-3</v>
      </c>
      <c r="M121">
        <f t="shared" ca="1" si="17"/>
        <v>116.75078864353303</v>
      </c>
      <c r="O121" vm="933">
        <f ca="1"/>
        <v>42711</v>
      </c>
      <c r="P121" vm="935">
        <f ca="1"/>
        <v>770.42</v>
      </c>
      <c r="Q121" s="2">
        <f t="shared" ca="1" si="18"/>
        <v>7.4537085469190689E-3</v>
      </c>
      <c r="R121">
        <f t="shared" ca="1" si="19"/>
        <v>107.90044957353543</v>
      </c>
      <c r="T121" vm="933">
        <f ca="1"/>
        <v>42711</v>
      </c>
      <c r="U121" vm="936">
        <f ca="1"/>
        <v>117.95</v>
      </c>
      <c r="V121" s="2">
        <f t="shared" ca="1" si="20"/>
        <v>5.4556303810417983E-3</v>
      </c>
      <c r="W121">
        <f t="shared" ca="1" si="21"/>
        <v>104.03986945400013</v>
      </c>
      <c r="Y121" vm="933">
        <f ca="1"/>
        <v>42711</v>
      </c>
      <c r="Z121" vm="937">
        <f ca="1"/>
        <v>791.47</v>
      </c>
      <c r="AA121" s="2">
        <f t="shared" ca="1" si="22"/>
        <v>1.9699038882733388E-2</v>
      </c>
      <c r="AB121">
        <f t="shared" ca="1" si="23"/>
        <v>112.08559330434902</v>
      </c>
      <c r="AD121" vm="933">
        <f ca="1"/>
        <v>42711</v>
      </c>
      <c r="AE121" vm="938">
        <f ca="1"/>
        <v>61.37</v>
      </c>
      <c r="AF121" s="2">
        <f t="shared" ca="1" si="24"/>
        <v>2.3686405337781435E-2</v>
      </c>
      <c r="AG121">
        <f t="shared" ca="1" si="25"/>
        <v>122.56840423407219</v>
      </c>
      <c r="AI121" vm="933">
        <f ca="1"/>
        <v>42711</v>
      </c>
      <c r="AJ121" vm="939">
        <f ca="1"/>
        <v>5393.7619999999997</v>
      </c>
      <c r="AK121" s="2">
        <f t="shared" ca="1" si="26"/>
        <v>1.139339745107848E-2</v>
      </c>
      <c r="AL121">
        <f t="shared" ca="1" si="27"/>
        <v>111.50554844172699</v>
      </c>
    </row>
    <row r="122" spans="1:38" x14ac:dyDescent="0.3">
      <c r="A122" s="9">
        <v>42661</v>
      </c>
      <c r="E122" vm="940">
        <f ca="1"/>
        <v>42712</v>
      </c>
      <c r="F122" vm="941">
        <f ca="1"/>
        <v>38.457999999999998</v>
      </c>
      <c r="G122" s="2">
        <f t="shared" ca="1" si="14"/>
        <v>-4.4524980585038954E-3</v>
      </c>
      <c r="H122" s="10">
        <f t="shared" ca="1" si="15"/>
        <v>87.523896222121124</v>
      </c>
      <c r="J122" vm="940">
        <f ca="1"/>
        <v>42712</v>
      </c>
      <c r="K122" vm="942">
        <f ca="1"/>
        <v>28.03</v>
      </c>
      <c r="L122" s="2">
        <f t="shared" ca="1" si="16"/>
        <v>9.8171665315680556E-3</v>
      </c>
      <c r="M122">
        <f t="shared" ca="1" si="17"/>
        <v>117.89695057833849</v>
      </c>
      <c r="O122" vm="940">
        <f ca="1"/>
        <v>42712</v>
      </c>
      <c r="P122" vm="943">
        <f ca="1"/>
        <v>767.33</v>
      </c>
      <c r="Q122" s="2">
        <f t="shared" ca="1" si="18"/>
        <v>-4.010799304275503E-3</v>
      </c>
      <c r="R122">
        <f t="shared" ca="1" si="19"/>
        <v>107.46768252545488</v>
      </c>
      <c r="T122" vm="940">
        <f ca="1"/>
        <v>42712</v>
      </c>
      <c r="U122" vm="944">
        <f ca="1"/>
        <v>118.91</v>
      </c>
      <c r="V122" s="2">
        <f t="shared" ca="1" si="20"/>
        <v>8.1390419669351566E-3</v>
      </c>
      <c r="W122">
        <f t="shared" ca="1" si="21"/>
        <v>104.88665431772068</v>
      </c>
      <c r="Y122" vm="940">
        <f ca="1"/>
        <v>42712</v>
      </c>
      <c r="Z122" vm="945">
        <f ca="1"/>
        <v>795.17</v>
      </c>
      <c r="AA122" s="2">
        <f t="shared" ca="1" si="22"/>
        <v>4.674845540576289E-3</v>
      </c>
      <c r="AB122">
        <f t="shared" ca="1" si="23"/>
        <v>112.60957614037071</v>
      </c>
      <c r="AD122" vm="940">
        <f ca="1"/>
        <v>42712</v>
      </c>
      <c r="AE122" vm="946">
        <f ca="1"/>
        <v>61.01</v>
      </c>
      <c r="AF122" s="2">
        <f t="shared" ca="1" si="24"/>
        <v>-5.8660583346912265E-3</v>
      </c>
      <c r="AG122">
        <f t="shared" ca="1" si="25"/>
        <v>121.84941082484511</v>
      </c>
      <c r="AI122" vm="940">
        <f ca="1"/>
        <v>42712</v>
      </c>
      <c r="AJ122" vm="947">
        <f ca="1"/>
        <v>5417.3559999999998</v>
      </c>
      <c r="AK122" s="2">
        <f t="shared" ca="1" si="26"/>
        <v>4.3743124001391909E-3</v>
      </c>
      <c r="AL122">
        <f t="shared" ca="1" si="27"/>
        <v>111.99330854495996</v>
      </c>
    </row>
    <row r="123" spans="1:38" x14ac:dyDescent="0.3">
      <c r="A123" s="9">
        <v>42662</v>
      </c>
      <c r="E123" vm="948">
        <f ca="1"/>
        <v>42713</v>
      </c>
      <c r="F123" vm="949">
        <f ca="1"/>
        <v>38.436</v>
      </c>
      <c r="G123" s="2">
        <f t="shared" ca="1" si="14"/>
        <v>-5.7205262884185704E-4</v>
      </c>
      <c r="H123" s="10">
        <f t="shared" ca="1" si="15"/>
        <v>87.473827947200775</v>
      </c>
      <c r="J123" vm="948">
        <f ca="1"/>
        <v>42713</v>
      </c>
      <c r="K123" vm="556">
        <f ca="1"/>
        <v>28.487500000000001</v>
      </c>
      <c r="L123" s="2">
        <f t="shared" ca="1" si="16"/>
        <v>1.6321798073492655E-2</v>
      </c>
      <c r="M123">
        <f t="shared" ca="1" si="17"/>
        <v>119.82124079915867</v>
      </c>
      <c r="O123" vm="948">
        <f ca="1"/>
        <v>42713</v>
      </c>
      <c r="P123" vm="950">
        <f ca="1"/>
        <v>768.66</v>
      </c>
      <c r="Q123" s="2">
        <f t="shared" ca="1" si="18"/>
        <v>1.7332829421499163E-3</v>
      </c>
      <c r="R123">
        <f t="shared" ca="1" si="19"/>
        <v>107.65395442640863</v>
      </c>
      <c r="T123" vm="948">
        <f ca="1"/>
        <v>42713</v>
      </c>
      <c r="U123" vm="951">
        <f ca="1"/>
        <v>119.68</v>
      </c>
      <c r="V123" s="2">
        <f t="shared" ca="1" si="20"/>
        <v>6.4754856614246403E-3</v>
      </c>
      <c r="W123">
        <f t="shared" ca="1" si="21"/>
        <v>105.56584634382989</v>
      </c>
      <c r="Y123" vm="948">
        <f ca="1"/>
        <v>42713</v>
      </c>
      <c r="Z123" vm="952">
        <f ca="1"/>
        <v>809.45</v>
      </c>
      <c r="AA123" s="2">
        <f t="shared" ca="1" si="22"/>
        <v>1.7958423984808292E-2</v>
      </c>
      <c r="AB123">
        <f t="shared" ca="1" si="23"/>
        <v>114.63186665344904</v>
      </c>
      <c r="AD123" vm="948">
        <f ca="1"/>
        <v>42713</v>
      </c>
      <c r="AE123" vm="953">
        <f ca="1"/>
        <v>61.97</v>
      </c>
      <c r="AF123" s="2">
        <f t="shared" ca="1" si="24"/>
        <v>1.5735125389280569E-2</v>
      </c>
      <c r="AG123">
        <f t="shared" ca="1" si="25"/>
        <v>123.766726582784</v>
      </c>
      <c r="AI123" vm="948">
        <f ca="1"/>
        <v>42713</v>
      </c>
      <c r="AJ123" vm="954">
        <f ca="1"/>
        <v>5444.4979999999996</v>
      </c>
      <c r="AK123" s="2">
        <f t="shared" ca="1" si="26"/>
        <v>5.0101931643407038E-3</v>
      </c>
      <c r="AL123">
        <f t="shared" ca="1" si="27"/>
        <v>112.55441665388382</v>
      </c>
    </row>
    <row r="124" spans="1:38" x14ac:dyDescent="0.3">
      <c r="A124" s="9">
        <v>42663</v>
      </c>
      <c r="E124" vm="955">
        <f ca="1"/>
        <v>42716</v>
      </c>
      <c r="F124" vm="956">
        <f ca="1"/>
        <v>38.485999999999997</v>
      </c>
      <c r="G124" s="2">
        <f t="shared" ca="1" si="14"/>
        <v>1.3008637735456574E-3</v>
      </c>
      <c r="H124" s="10">
        <f t="shared" ca="1" si="15"/>
        <v>87.58761948111065</v>
      </c>
      <c r="J124" vm="955">
        <f ca="1"/>
        <v>42716</v>
      </c>
      <c r="K124" vm="957">
        <f ca="1"/>
        <v>28.324999999999999</v>
      </c>
      <c r="L124" s="2">
        <f t="shared" ca="1" si="16"/>
        <v>-5.7042562527425122E-3</v>
      </c>
      <c r="M124">
        <f t="shared" ca="1" si="17"/>
        <v>119.13774973711871</v>
      </c>
      <c r="O124" vm="955">
        <f ca="1"/>
        <v>42716</v>
      </c>
      <c r="P124" vm="958">
        <f ca="1"/>
        <v>760.12</v>
      </c>
      <c r="Q124" s="2">
        <f t="shared" ca="1" si="18"/>
        <v>-1.1110243800900199E-2</v>
      </c>
      <c r="R124">
        <f t="shared" ca="1" si="19"/>
        <v>106.45789274660024</v>
      </c>
      <c r="T124" vm="955">
        <f ca="1"/>
        <v>42716</v>
      </c>
      <c r="U124" vm="959">
        <f ca="1"/>
        <v>117.77</v>
      </c>
      <c r="V124" s="2">
        <f t="shared" ca="1" si="20"/>
        <v>-1.5959224598930621E-2</v>
      </c>
      <c r="W124">
        <f t="shared" ca="1" si="21"/>
        <v>103.88109729205252</v>
      </c>
      <c r="Y124" vm="955">
        <f ca="1"/>
        <v>42716</v>
      </c>
      <c r="Z124" vm="960">
        <f ca="1"/>
        <v>807.9</v>
      </c>
      <c r="AA124" s="2">
        <f t="shared" ca="1" si="22"/>
        <v>-1.9148804743962522E-3</v>
      </c>
      <c r="AB124">
        <f t="shared" ca="1" si="23"/>
        <v>114.41236033025075</v>
      </c>
      <c r="AD124" vm="955">
        <f ca="1"/>
        <v>42716</v>
      </c>
      <c r="AE124" vm="961">
        <f ca="1"/>
        <v>62.17</v>
      </c>
      <c r="AF124" s="2">
        <f t="shared" ca="1" si="24"/>
        <v>3.227368081329729E-3</v>
      </c>
      <c r="AG124">
        <f t="shared" ca="1" si="25"/>
        <v>124.16616736568794</v>
      </c>
      <c r="AI124" vm="955">
        <f ca="1"/>
        <v>42716</v>
      </c>
      <c r="AJ124" vm="962">
        <f ca="1"/>
        <v>5412.54</v>
      </c>
      <c r="AK124" s="2">
        <f t="shared" ca="1" si="26"/>
        <v>-5.8697789952351087E-3</v>
      </c>
      <c r="AL124">
        <f t="shared" ca="1" si="27"/>
        <v>111.89374710318791</v>
      </c>
    </row>
    <row r="125" spans="1:38" x14ac:dyDescent="0.3">
      <c r="A125" s="9">
        <v>42664</v>
      </c>
      <c r="E125" vm="963">
        <f ca="1"/>
        <v>42717</v>
      </c>
      <c r="F125" vm="964">
        <f ca="1"/>
        <v>39.630000000000003</v>
      </c>
      <c r="G125" s="2">
        <f t="shared" ca="1" si="14"/>
        <v>2.9725094839682109E-2</v>
      </c>
      <c r="H125" s="10">
        <f t="shared" ca="1" si="15"/>
        <v>90.19116977696865</v>
      </c>
      <c r="J125" vm="963">
        <f ca="1"/>
        <v>42717</v>
      </c>
      <c r="K125" vm="965">
        <f ca="1"/>
        <v>28.797499999999999</v>
      </c>
      <c r="L125" s="2">
        <f t="shared" ca="1" si="16"/>
        <v>1.6681376875551601E-2</v>
      </c>
      <c r="M125">
        <f t="shared" ca="1" si="17"/>
        <v>121.12513144058873</v>
      </c>
      <c r="O125" vm="963">
        <f ca="1"/>
        <v>42717</v>
      </c>
      <c r="P125" vm="966">
        <f ca="1"/>
        <v>774.34</v>
      </c>
      <c r="Q125" s="2">
        <f t="shared" ca="1" si="18"/>
        <v>1.8707572488554369E-2</v>
      </c>
      <c r="R125">
        <f t="shared" ca="1" si="19"/>
        <v>108.44946149213601</v>
      </c>
      <c r="T125" vm="963">
        <f ca="1"/>
        <v>42717</v>
      </c>
      <c r="U125" vm="967">
        <f ca="1"/>
        <v>120.31</v>
      </c>
      <c r="V125" s="2">
        <f t="shared" ca="1" si="20"/>
        <v>2.1567462002207716E-2</v>
      </c>
      <c r="W125">
        <f t="shared" ca="1" si="21"/>
        <v>106.1215489106465</v>
      </c>
      <c r="Y125" vm="963">
        <f ca="1"/>
        <v>42717</v>
      </c>
      <c r="Z125" vm="968">
        <f ca="1"/>
        <v>815.34</v>
      </c>
      <c r="AA125" s="2">
        <f t="shared" ca="1" si="22"/>
        <v>9.2090605272929782E-3</v>
      </c>
      <c r="AB125">
        <f t="shared" ca="1" si="23"/>
        <v>115.46599068160248</v>
      </c>
      <c r="AD125" vm="963">
        <f ca="1"/>
        <v>42717</v>
      </c>
      <c r="AE125" vm="969">
        <f ca="1"/>
        <v>62.98</v>
      </c>
      <c r="AF125" s="2">
        <f t="shared" ca="1" si="24"/>
        <v>1.3028792021875457E-2</v>
      </c>
      <c r="AG125">
        <f t="shared" ca="1" si="25"/>
        <v>125.78390253644886</v>
      </c>
      <c r="AI125" vm="963">
        <f ca="1"/>
        <v>42717</v>
      </c>
      <c r="AJ125" vm="970">
        <f ca="1"/>
        <v>5463.8280000000004</v>
      </c>
      <c r="AK125" s="2">
        <f t="shared" ca="1" si="26"/>
        <v>9.4757729273133862E-3</v>
      </c>
      <c r="AL125">
        <f t="shared" ca="1" si="27"/>
        <v>112.95402684272395</v>
      </c>
    </row>
    <row r="126" spans="1:38" x14ac:dyDescent="0.3">
      <c r="A126" s="9">
        <v>42665</v>
      </c>
      <c r="E126" vm="971">
        <f ca="1"/>
        <v>42718</v>
      </c>
      <c r="F126" vm="972">
        <f ca="1"/>
        <v>39.738</v>
      </c>
      <c r="G126" s="2">
        <f t="shared" ca="1" si="14"/>
        <v>2.7252081756243829E-3</v>
      </c>
      <c r="H126" s="10">
        <f t="shared" ca="1" si="15"/>
        <v>90.436959490213965</v>
      </c>
      <c r="J126" vm="971">
        <f ca="1"/>
        <v>42718</v>
      </c>
      <c r="K126" vm="965">
        <f ca="1"/>
        <v>28.797499999999999</v>
      </c>
      <c r="L126" s="2">
        <f t="shared" ca="1" si="16"/>
        <v>0</v>
      </c>
      <c r="M126">
        <f t="shared" ca="1" si="17"/>
        <v>121.12513144058873</v>
      </c>
      <c r="O126" vm="971">
        <f ca="1"/>
        <v>42718</v>
      </c>
      <c r="P126" vm="973">
        <f ca="1"/>
        <v>768.82</v>
      </c>
      <c r="Q126" s="2">
        <f t="shared" ca="1" si="18"/>
        <v>-7.1286514967584536E-3</v>
      </c>
      <c r="R126">
        <f t="shared" ca="1" si="19"/>
        <v>107.67636307614745</v>
      </c>
      <c r="T126" vm="971">
        <f ca="1"/>
        <v>42718</v>
      </c>
      <c r="U126" vm="974">
        <f ca="1"/>
        <v>120.21</v>
      </c>
      <c r="V126" s="2">
        <f t="shared" ca="1" si="20"/>
        <v>-8.3118610256838199E-4</v>
      </c>
      <c r="W126">
        <f t="shared" ca="1" si="21"/>
        <v>106.03334215400893</v>
      </c>
      <c r="Y126" vm="971">
        <f ca="1"/>
        <v>42718</v>
      </c>
      <c r="Z126" vm="975">
        <f ca="1"/>
        <v>817.89</v>
      </c>
      <c r="AA126" s="2">
        <f t="shared" ca="1" si="22"/>
        <v>3.1275296195452107E-3</v>
      </c>
      <c r="AB126">
        <f t="shared" ca="1" si="23"/>
        <v>115.82711398750932</v>
      </c>
      <c r="AD126" vm="971">
        <f ca="1"/>
        <v>42718</v>
      </c>
      <c r="AE126" vm="976">
        <f ca="1"/>
        <v>62.68</v>
      </c>
      <c r="AF126" s="2">
        <f t="shared" ca="1" si="24"/>
        <v>-4.7634169577642771E-3</v>
      </c>
      <c r="AG126">
        <f t="shared" ca="1" si="25"/>
        <v>125.18474136209298</v>
      </c>
      <c r="AI126" vm="971">
        <f ca="1"/>
        <v>42718</v>
      </c>
      <c r="AJ126" vm="977">
        <f ca="1"/>
        <v>5436.6719999999996</v>
      </c>
      <c r="AK126" s="2">
        <f t="shared" ca="1" si="26"/>
        <v>-4.97014181266342E-3</v>
      </c>
      <c r="AL126">
        <f t="shared" ca="1" si="27"/>
        <v>112.39262931100421</v>
      </c>
    </row>
    <row r="127" spans="1:38" x14ac:dyDescent="0.3">
      <c r="A127" s="9">
        <v>42666</v>
      </c>
      <c r="E127" vm="978">
        <f ca="1"/>
        <v>42719</v>
      </c>
      <c r="F127" vm="979">
        <f ca="1"/>
        <v>39.515999999999998</v>
      </c>
      <c r="G127" s="2">
        <f t="shared" ca="1" si="14"/>
        <v>-5.5865921787709993E-3</v>
      </c>
      <c r="H127" s="10">
        <f t="shared" ca="1" si="15"/>
        <v>89.9317250796541</v>
      </c>
      <c r="J127" vm="978">
        <f ca="1"/>
        <v>42719</v>
      </c>
      <c r="K127" vm="980">
        <f ca="1"/>
        <v>28.954999999999998</v>
      </c>
      <c r="L127" s="2">
        <f t="shared" ca="1" si="16"/>
        <v>5.4692247590937271E-3</v>
      </c>
      <c r="M127">
        <f t="shared" ca="1" si="17"/>
        <v>121.78759200841208</v>
      </c>
      <c r="O127" vm="978">
        <f ca="1"/>
        <v>42719</v>
      </c>
      <c r="P127" vm="981">
        <f ca="1"/>
        <v>761</v>
      </c>
      <c r="Q127" s="2">
        <f t="shared" ca="1" si="18"/>
        <v>-1.0171431544444776E-2</v>
      </c>
      <c r="R127">
        <f t="shared" ca="1" si="19"/>
        <v>106.58114032016364</v>
      </c>
      <c r="T127" vm="978">
        <f ca="1"/>
        <v>42719</v>
      </c>
      <c r="U127" vm="982">
        <f ca="1"/>
        <v>120.57</v>
      </c>
      <c r="V127" s="2">
        <f t="shared" ca="1" si="20"/>
        <v>2.9947591714498678E-3</v>
      </c>
      <c r="W127">
        <f t="shared" ca="1" si="21"/>
        <v>106.35088647790414</v>
      </c>
      <c r="Y127" vm="978">
        <f ca="1"/>
        <v>42719</v>
      </c>
      <c r="Z127" vm="983">
        <f ca="1"/>
        <v>815.65</v>
      </c>
      <c r="AA127" s="2">
        <f t="shared" ca="1" si="22"/>
        <v>-2.7387546002518581E-3</v>
      </c>
      <c r="AB127">
        <f t="shared" ca="1" si="23"/>
        <v>115.50989194624213</v>
      </c>
      <c r="AD127" vm="978">
        <f ca="1"/>
        <v>42719</v>
      </c>
      <c r="AE127" vm="984">
        <f ca="1"/>
        <v>62.58</v>
      </c>
      <c r="AF127" s="2">
        <f t="shared" ca="1" si="24"/>
        <v>-1.5954052329292256E-3</v>
      </c>
      <c r="AG127">
        <f t="shared" ca="1" si="25"/>
        <v>124.985020970641</v>
      </c>
      <c r="AI127" vm="978">
        <f ca="1"/>
        <v>42719</v>
      </c>
      <c r="AJ127" vm="985">
        <f ca="1"/>
        <v>5456.8549999999996</v>
      </c>
      <c r="AK127" s="2">
        <f t="shared" ca="1" si="26"/>
        <v>3.712381398031761E-3</v>
      </c>
      <c r="AL127">
        <f t="shared" ca="1" si="27"/>
        <v>112.80987361733426</v>
      </c>
    </row>
    <row r="128" spans="1:38" x14ac:dyDescent="0.3">
      <c r="A128" s="9">
        <v>42667</v>
      </c>
      <c r="E128" vm="986">
        <f ca="1"/>
        <v>42720</v>
      </c>
      <c r="F128" vm="987">
        <f ca="1"/>
        <v>40.497999999999998</v>
      </c>
      <c r="G128" s="2">
        <f t="shared" ca="1" si="14"/>
        <v>2.4850693390019218E-2</v>
      </c>
      <c r="H128" s="10">
        <f t="shared" ca="1" si="15"/>
        <v>92.166590805644091</v>
      </c>
      <c r="J128" vm="986">
        <f ca="1"/>
        <v>42720</v>
      </c>
      <c r="K128" vm="988">
        <f ca="1"/>
        <v>28.9925</v>
      </c>
      <c r="L128" s="2">
        <f t="shared" ca="1" si="16"/>
        <v>1.2951131065446209E-3</v>
      </c>
      <c r="M128">
        <f t="shared" ca="1" si="17"/>
        <v>121.94532071503669</v>
      </c>
      <c r="O128" vm="986">
        <f ca="1"/>
        <v>42720</v>
      </c>
      <c r="P128" vm="989">
        <f ca="1"/>
        <v>757.77</v>
      </c>
      <c r="Q128" s="2">
        <f t="shared" ca="1" si="18"/>
        <v>-4.2444152431011517E-3</v>
      </c>
      <c r="R128">
        <f t="shared" ca="1" si="19"/>
        <v>106.12876570356164</v>
      </c>
      <c r="T128" vm="986">
        <f ca="1"/>
        <v>42720</v>
      </c>
      <c r="U128" vm="990">
        <f ca="1"/>
        <v>119.87</v>
      </c>
      <c r="V128" s="2">
        <f t="shared" ca="1" si="20"/>
        <v>-5.8057559923694324E-3</v>
      </c>
      <c r="W128">
        <f t="shared" ca="1" si="21"/>
        <v>105.73343918144124</v>
      </c>
      <c r="Y128" vm="986">
        <f ca="1"/>
        <v>42720</v>
      </c>
      <c r="Z128" vm="991">
        <f ca="1"/>
        <v>809.84</v>
      </c>
      <c r="AA128" s="2">
        <f t="shared" ca="1" si="22"/>
        <v>-7.1231533133083724E-3</v>
      </c>
      <c r="AB128">
        <f t="shared" ca="1" si="23"/>
        <v>114.68709727670537</v>
      </c>
      <c r="AD128" vm="986">
        <f ca="1"/>
        <v>42720</v>
      </c>
      <c r="AE128" vm="992">
        <f ca="1"/>
        <v>62.3</v>
      </c>
      <c r="AF128" s="2">
        <f t="shared" ca="1" si="24"/>
        <v>-4.4742729306488371E-3</v>
      </c>
      <c r="AG128">
        <f t="shared" ca="1" si="25"/>
        <v>124.42580387457549</v>
      </c>
      <c r="AI128" vm="986">
        <f ca="1"/>
        <v>42720</v>
      </c>
      <c r="AJ128" vm="993">
        <f ca="1"/>
        <v>5437.1620000000003</v>
      </c>
      <c r="AK128" s="2">
        <f t="shared" ca="1" si="26"/>
        <v>-3.6088552838584587E-3</v>
      </c>
      <c r="AL128">
        <f t="shared" ca="1" si="27"/>
        <v>112.40275910885894</v>
      </c>
    </row>
    <row r="129" spans="1:38" x14ac:dyDescent="0.3">
      <c r="A129" s="9">
        <v>42668</v>
      </c>
      <c r="E129" vm="994">
        <f ca="1"/>
        <v>42723</v>
      </c>
      <c r="F129" vm="995">
        <f ca="1"/>
        <v>40.545999999999999</v>
      </c>
      <c r="G129" s="2">
        <f t="shared" ca="1" si="14"/>
        <v>1.1852437157391371E-3</v>
      </c>
      <c r="H129" s="10">
        <f t="shared" ca="1" si="15"/>
        <v>92.275830678197579</v>
      </c>
      <c r="J129" vm="994">
        <f ca="1"/>
        <v>42723</v>
      </c>
      <c r="K129" vm="996">
        <f ca="1"/>
        <v>29.16</v>
      </c>
      <c r="L129" s="2">
        <f t="shared" ca="1" si="16"/>
        <v>5.7773562128136113E-3</v>
      </c>
      <c r="M129">
        <f t="shared" ca="1" si="17"/>
        <v>122.64984227129325</v>
      </c>
      <c r="O129" vm="994">
        <f ca="1"/>
        <v>42723</v>
      </c>
      <c r="P129" vm="997">
        <f ca="1"/>
        <v>766</v>
      </c>
      <c r="Q129" s="2">
        <f t="shared" ca="1" si="18"/>
        <v>1.0860815286960479E-2</v>
      </c>
      <c r="R129">
        <f t="shared" ca="1" si="19"/>
        <v>107.28141062450113</v>
      </c>
      <c r="T129" vm="994">
        <f ca="1"/>
        <v>42723</v>
      </c>
      <c r="U129" vm="998">
        <f ca="1"/>
        <v>119.24</v>
      </c>
      <c r="V129" s="2">
        <f t="shared" ca="1" si="20"/>
        <v>-5.2556936681406041E-3</v>
      </c>
      <c r="W129">
        <f t="shared" ca="1" si="21"/>
        <v>105.17773661462461</v>
      </c>
      <c r="Y129" vm="994">
        <f ca="1"/>
        <v>42723</v>
      </c>
      <c r="Z129" vm="999">
        <f ca="1"/>
        <v>812.5</v>
      </c>
      <c r="AA129" s="2">
        <f t="shared" ca="1" si="22"/>
        <v>3.2845994270471746E-3</v>
      </c>
      <c r="AB129">
        <f t="shared" ca="1" si="23"/>
        <v>115.06379845071014</v>
      </c>
      <c r="AD129" vm="994">
        <f ca="1"/>
        <v>42723</v>
      </c>
      <c r="AE129" vm="1000">
        <f ca="1"/>
        <v>63.62</v>
      </c>
      <c r="AF129" s="2">
        <f t="shared" ca="1" si="24"/>
        <v>2.1187800963081926E-2</v>
      </c>
      <c r="AG129">
        <f t="shared" ca="1" si="25"/>
        <v>127.06211304174147</v>
      </c>
      <c r="AI129" vm="994">
        <f ca="1"/>
        <v>42723</v>
      </c>
      <c r="AJ129" vm="1001">
        <f ca="1"/>
        <v>5457.4409999999998</v>
      </c>
      <c r="AK129" s="2">
        <f t="shared" ca="1" si="26"/>
        <v>3.7297031061425123E-3</v>
      </c>
      <c r="AL129">
        <f t="shared" ca="1" si="27"/>
        <v>112.82198802864625</v>
      </c>
    </row>
    <row r="130" spans="1:38" x14ac:dyDescent="0.3">
      <c r="A130" s="9">
        <v>42669</v>
      </c>
      <c r="E130" vm="1002">
        <f ca="1"/>
        <v>42724</v>
      </c>
      <c r="F130" vm="1003">
        <f ca="1"/>
        <v>41.758000000000003</v>
      </c>
      <c r="G130" s="2">
        <f t="shared" ca="1" si="14"/>
        <v>2.9891974547427758E-2</v>
      </c>
      <c r="H130" s="10">
        <f t="shared" ca="1" si="15"/>
        <v>95.034137460173014</v>
      </c>
      <c r="J130" vm="1002">
        <f ca="1"/>
        <v>42724</v>
      </c>
      <c r="K130" vm="1004">
        <f ca="1"/>
        <v>29.237500000000001</v>
      </c>
      <c r="L130" s="2">
        <f t="shared" ca="1" si="16"/>
        <v>2.6577503429354721E-3</v>
      </c>
      <c r="M130">
        <f t="shared" ca="1" si="17"/>
        <v>122.97581493165076</v>
      </c>
      <c r="O130" vm="1002">
        <f ca="1"/>
        <v>42724</v>
      </c>
      <c r="P130" vm="1005">
        <f ca="1"/>
        <v>771.22</v>
      </c>
      <c r="Q130" s="2">
        <f t="shared" ca="1" si="18"/>
        <v>6.8146214099216174E-3</v>
      </c>
      <c r="R130">
        <f t="shared" ca="1" si="19"/>
        <v>108.01249282222945</v>
      </c>
      <c r="T130" vm="1002">
        <f ca="1"/>
        <v>42724</v>
      </c>
      <c r="U130" vm="1006">
        <f ca="1"/>
        <v>119.09</v>
      </c>
      <c r="V130" s="2">
        <f t="shared" ca="1" si="20"/>
        <v>-1.2579671251257141E-3</v>
      </c>
      <c r="W130">
        <f t="shared" ca="1" si="21"/>
        <v>105.04542647966828</v>
      </c>
      <c r="Y130" vm="1002">
        <f ca="1"/>
        <v>42724</v>
      </c>
      <c r="Z130" vm="1007">
        <f ca="1"/>
        <v>815.2</v>
      </c>
      <c r="AA130" s="2">
        <f t="shared" ca="1" si="22"/>
        <v>3.3230769230769841E-3</v>
      </c>
      <c r="AB130">
        <f t="shared" ca="1" si="23"/>
        <v>115.44616430402327</v>
      </c>
      <c r="AD130" vm="1002">
        <f ca="1"/>
        <v>42724</v>
      </c>
      <c r="AE130" vm="1008">
        <f ca="1"/>
        <v>63.54</v>
      </c>
      <c r="AF130" s="2">
        <f t="shared" ca="1" si="24"/>
        <v>-1.2574662055957475E-3</v>
      </c>
      <c r="AG130">
        <f t="shared" ca="1" si="25"/>
        <v>126.9023367285799</v>
      </c>
      <c r="AI130" vm="1002">
        <f ca="1"/>
        <v>42724</v>
      </c>
      <c r="AJ130" vm="1009">
        <f ca="1"/>
        <v>5483.9440000000004</v>
      </c>
      <c r="AK130" s="2">
        <f t="shared" ca="1" si="26"/>
        <v>4.8563053636312414E-3</v>
      </c>
      <c r="AL130">
        <f t="shared" ca="1" si="27"/>
        <v>113.3698860542453</v>
      </c>
    </row>
    <row r="131" spans="1:38" x14ac:dyDescent="0.3">
      <c r="A131" s="9">
        <v>42670</v>
      </c>
      <c r="E131" vm="1010">
        <f ca="1"/>
        <v>42725</v>
      </c>
      <c r="F131" vm="1011">
        <f ca="1"/>
        <v>41.54</v>
      </c>
      <c r="G131" s="2">
        <f t="shared" ca="1" si="14"/>
        <v>-5.2205565400642584E-3</v>
      </c>
      <c r="H131" s="10">
        <f t="shared" ca="1" si="15"/>
        <v>94.538006372325938</v>
      </c>
      <c r="J131" vm="1010">
        <f ca="1"/>
        <v>42725</v>
      </c>
      <c r="K131" vm="676">
        <f ca="1"/>
        <v>29.265000000000001</v>
      </c>
      <c r="L131" s="2">
        <f t="shared" ca="1" si="16"/>
        <v>9.4057289439941627E-4</v>
      </c>
      <c r="M131">
        <f t="shared" ca="1" si="17"/>
        <v>123.09148264984215</v>
      </c>
      <c r="O131" vm="1010">
        <f ca="1"/>
        <v>42725</v>
      </c>
      <c r="P131" vm="1012">
        <f ca="1"/>
        <v>770.6</v>
      </c>
      <c r="Q131" s="2">
        <f t="shared" ca="1" si="18"/>
        <v>-8.0392106013849052E-4</v>
      </c>
      <c r="R131">
        <f t="shared" ca="1" si="19"/>
        <v>107.9256593044916</v>
      </c>
      <c r="T131" vm="1010">
        <f ca="1"/>
        <v>42725</v>
      </c>
      <c r="U131" vm="1013">
        <f ca="1"/>
        <v>119.04</v>
      </c>
      <c r="V131" s="2">
        <f t="shared" ca="1" si="20"/>
        <v>-4.198505332101421E-4</v>
      </c>
      <c r="W131">
        <f t="shared" ca="1" si="21"/>
        <v>105.0013231013495</v>
      </c>
      <c r="Y131" vm="1010">
        <f ca="1"/>
        <v>42725</v>
      </c>
      <c r="Z131" vm="1014">
        <f ca="1"/>
        <v>812.2</v>
      </c>
      <c r="AA131" s="2">
        <f t="shared" ca="1" si="22"/>
        <v>-3.6800785083415111E-3</v>
      </c>
      <c r="AB131">
        <f t="shared" ca="1" si="23"/>
        <v>115.02131335589758</v>
      </c>
      <c r="AD131" vm="1010">
        <f ca="1"/>
        <v>42725</v>
      </c>
      <c r="AE131" vm="1008">
        <f ca="1"/>
        <v>63.54</v>
      </c>
      <c r="AF131" s="2">
        <f t="shared" ca="1" si="24"/>
        <v>0</v>
      </c>
      <c r="AG131">
        <f t="shared" ca="1" si="25"/>
        <v>126.9023367285799</v>
      </c>
      <c r="AI131" vm="1010">
        <f ca="1"/>
        <v>42725</v>
      </c>
      <c r="AJ131" vm="1015">
        <f ca="1"/>
        <v>5471.433</v>
      </c>
      <c r="AK131" s="2">
        <f t="shared" ca="1" si="26"/>
        <v>-2.2813872643484556E-3</v>
      </c>
      <c r="AL131">
        <f t="shared" ca="1" si="27"/>
        <v>113.11124544004051</v>
      </c>
    </row>
    <row r="132" spans="1:38" x14ac:dyDescent="0.3">
      <c r="A132" s="9">
        <v>42671</v>
      </c>
      <c r="E132" vm="1016">
        <f ca="1"/>
        <v>42726</v>
      </c>
      <c r="F132" vm="1017">
        <f ca="1"/>
        <v>41.69</v>
      </c>
      <c r="G132" s="2">
        <f t="shared" ref="G132:G195" ca="1" si="28">(F132/F131)-1</f>
        <v>3.6109773712085236E-3</v>
      </c>
      <c r="H132" s="10">
        <f t="shared" ref="H132:H195" ca="1" si="29">(H131*G132)+H131</f>
        <v>94.879380974055579</v>
      </c>
      <c r="J132" vm="1016">
        <f ca="1"/>
        <v>42726</v>
      </c>
      <c r="K132" vm="1018">
        <f ca="1"/>
        <v>29.072500000000002</v>
      </c>
      <c r="L132" s="2">
        <f t="shared" ref="L132:L195" ca="1" si="30">(K132/K131)-1</f>
        <v>-6.5778233384589102E-3</v>
      </c>
      <c r="M132">
        <f t="shared" ref="M132:M195" ca="1" si="31">M131*L132+M131</f>
        <v>122.28180862250251</v>
      </c>
      <c r="O132" vm="1016">
        <f ca="1"/>
        <v>42726</v>
      </c>
      <c r="P132" vm="1019">
        <f ca="1"/>
        <v>766.34</v>
      </c>
      <c r="Q132" s="2">
        <f t="shared" ref="Q132:Q195" ca="1" si="32">P132/P131-1</f>
        <v>-5.5281598754217676E-3</v>
      </c>
      <c r="R132">
        <f t="shared" ref="R132:R195" ca="1" si="33">R131*Q132+R131</f>
        <v>107.32902900519608</v>
      </c>
      <c r="T132" vm="1016">
        <f ca="1"/>
        <v>42726</v>
      </c>
      <c r="U132" vm="1020">
        <f ca="1"/>
        <v>117.4</v>
      </c>
      <c r="V132" s="2">
        <f t="shared" ref="V132:V195" ca="1" si="34">U132/U131-1</f>
        <v>-1.3776881720430123E-2</v>
      </c>
      <c r="W132">
        <f t="shared" ref="W132:W195" ca="1" si="35">W131*V132+W131</f>
        <v>103.55473229249354</v>
      </c>
      <c r="Y132" vm="1016">
        <f ca="1"/>
        <v>42726</v>
      </c>
      <c r="Z132" vm="1021">
        <f ca="1"/>
        <v>809.68</v>
      </c>
      <c r="AA132" s="2">
        <f t="shared" ref="AA132:AA195" ca="1" si="36">Z132/Z131-1</f>
        <v>-3.1026840679636569E-3</v>
      </c>
      <c r="AB132">
        <f t="shared" ref="AB132:AB195" ca="1" si="37">AB131*AA132+AB131</f>
        <v>114.66443855947198</v>
      </c>
      <c r="AD132" vm="1016">
        <f ca="1"/>
        <v>42726</v>
      </c>
      <c r="AE132" vm="1022">
        <f ca="1"/>
        <v>63.55</v>
      </c>
      <c r="AF132" s="2">
        <f t="shared" ref="AF132:AF195" ca="1" si="38">AE132/AE131-1</f>
        <v>1.5738117721109113E-4</v>
      </c>
      <c r="AG132">
        <f t="shared" ref="AG132:AG195" ca="1" si="39">AG131*AF132+AG131</f>
        <v>126.92230876772508</v>
      </c>
      <c r="AI132" vm="1016">
        <f ca="1"/>
        <v>42726</v>
      </c>
      <c r="AJ132" vm="1023">
        <f ca="1"/>
        <v>5447.4219999999996</v>
      </c>
      <c r="AK132" s="2">
        <f t="shared" ref="AK132:AK195" ca="1" si="40">AJ132/AJ131-1</f>
        <v>-4.3884298683727341E-3</v>
      </c>
      <c r="AL132">
        <f t="shared" ref="AL132:AL195" ca="1" si="41">AL131*AK132+AL131</f>
        <v>112.6148646721026</v>
      </c>
    </row>
    <row r="133" spans="1:38" x14ac:dyDescent="0.3">
      <c r="A133" s="9">
        <v>42672</v>
      </c>
      <c r="E133" vm="1024">
        <f ca="1"/>
        <v>42727</v>
      </c>
      <c r="F133" vm="1025">
        <f ca="1"/>
        <v>42.667999999999999</v>
      </c>
      <c r="G133" s="2">
        <f t="shared" ca="1" si="28"/>
        <v>2.3458863036699418E-2</v>
      </c>
      <c r="H133" s="10">
        <f t="shared" ca="1" si="29"/>
        <v>97.10514337733278</v>
      </c>
      <c r="J133" vm="1024">
        <f ca="1"/>
        <v>42727</v>
      </c>
      <c r="K133" vm="1026">
        <f ca="1"/>
        <v>29.13</v>
      </c>
      <c r="L133" s="2">
        <f t="shared" ca="1" si="30"/>
        <v>1.9778140854758153E-3</v>
      </c>
      <c r="M133">
        <f t="shared" ca="1" si="31"/>
        <v>122.52365930599355</v>
      </c>
      <c r="O133" vm="1024">
        <f ca="1"/>
        <v>42727</v>
      </c>
      <c r="P133" vm="1027">
        <f ca="1"/>
        <v>760.59</v>
      </c>
      <c r="Q133" s="2">
        <f t="shared" ca="1" si="32"/>
        <v>-7.5031970143800697E-3</v>
      </c>
      <c r="R133">
        <f t="shared" ca="1" si="33"/>
        <v>106.52371815520797</v>
      </c>
      <c r="T133" vm="1024">
        <f ca="1"/>
        <v>42727</v>
      </c>
      <c r="U133" vm="1028">
        <f ca="1"/>
        <v>117.27</v>
      </c>
      <c r="V133" s="2">
        <f t="shared" ca="1" si="34"/>
        <v>-1.1073253833050467E-3</v>
      </c>
      <c r="W133">
        <f t="shared" ca="1" si="35"/>
        <v>103.4400635088647</v>
      </c>
      <c r="Y133" vm="1024">
        <f ca="1"/>
        <v>42727</v>
      </c>
      <c r="Z133" vm="1029">
        <f ca="1"/>
        <v>807.8</v>
      </c>
      <c r="AA133" s="2">
        <f t="shared" ca="1" si="36"/>
        <v>-2.3219049501037592E-3</v>
      </c>
      <c r="AB133">
        <f t="shared" ca="1" si="37"/>
        <v>114.39819863197987</v>
      </c>
      <c r="AD133" vm="1024">
        <f ca="1"/>
        <v>42727</v>
      </c>
      <c r="AE133" vm="1030">
        <f ca="1"/>
        <v>63.24</v>
      </c>
      <c r="AF133" s="2">
        <f t="shared" ca="1" si="38"/>
        <v>-4.8780487804876982E-3</v>
      </c>
      <c r="AG133">
        <f t="shared" ca="1" si="39"/>
        <v>126.303175554224</v>
      </c>
      <c r="AI133" vm="1024">
        <f ca="1"/>
        <v>42727</v>
      </c>
      <c r="AJ133" vm="1031">
        <f ca="1"/>
        <v>5462.6890000000003</v>
      </c>
      <c r="AK133" s="2">
        <f t="shared" ca="1" si="40"/>
        <v>2.8026101153904026E-3</v>
      </c>
      <c r="AL133">
        <f t="shared" ca="1" si="41"/>
        <v>112.93048023097596</v>
      </c>
    </row>
    <row r="134" spans="1:38" x14ac:dyDescent="0.3">
      <c r="A134" s="9">
        <v>42673</v>
      </c>
      <c r="E134" vm="1032">
        <f ca="1"/>
        <v>42731</v>
      </c>
      <c r="F134" vm="1033">
        <f ca="1"/>
        <v>43.905999999999999</v>
      </c>
      <c r="G134" s="2">
        <f t="shared" ca="1" si="28"/>
        <v>2.9014718290053532E-2</v>
      </c>
      <c r="H134" s="10">
        <f t="shared" ca="1" si="29"/>
        <v>99.922621756941354</v>
      </c>
      <c r="J134" vm="1032">
        <f ca="1"/>
        <v>42731</v>
      </c>
      <c r="K134" vm="1034">
        <f ca="1"/>
        <v>29.315000000000001</v>
      </c>
      <c r="L134" s="2">
        <f t="shared" ca="1" si="30"/>
        <v>6.3508410573291929E-3</v>
      </c>
      <c r="M134">
        <f t="shared" ca="1" si="31"/>
        <v>123.30178759200827</v>
      </c>
      <c r="O134" vm="1032">
        <f ca="1"/>
        <v>42731</v>
      </c>
      <c r="P134" vm="1035">
        <f ca="1"/>
        <v>771.4</v>
      </c>
      <c r="Q134" s="2">
        <f t="shared" ca="1" si="32"/>
        <v>1.4212650705373475E-2</v>
      </c>
      <c r="R134">
        <f t="shared" ca="1" si="33"/>
        <v>108.0377025531856</v>
      </c>
      <c r="T134" vm="1032">
        <f ca="1"/>
        <v>42731</v>
      </c>
      <c r="U134" vm="1036">
        <f ca="1"/>
        <v>118.01</v>
      </c>
      <c r="V134" s="2">
        <f t="shared" ca="1" si="34"/>
        <v>6.3102242687815835E-3</v>
      </c>
      <c r="W134">
        <f t="shared" ca="1" si="35"/>
        <v>104.09279350798265</v>
      </c>
      <c r="Y134" vm="1032">
        <f ca="1"/>
        <v>42731</v>
      </c>
      <c r="Z134" vm="1037">
        <f ca="1"/>
        <v>809.93</v>
      </c>
      <c r="AA134" s="2">
        <f t="shared" ca="1" si="36"/>
        <v>2.6367912849716291E-3</v>
      </c>
      <c r="AB134">
        <f t="shared" ca="1" si="37"/>
        <v>114.69984280514912</v>
      </c>
      <c r="AD134" vm="1032">
        <f ca="1"/>
        <v>42731</v>
      </c>
      <c r="AE134" vm="1038">
        <f ca="1"/>
        <v>63.28</v>
      </c>
      <c r="AF134" s="2">
        <f t="shared" ca="1" si="38"/>
        <v>6.3251106894379738E-4</v>
      </c>
      <c r="AG134">
        <f t="shared" ca="1" si="39"/>
        <v>126.38306371080479</v>
      </c>
      <c r="AI134" vm="1032">
        <f ca="1"/>
        <v>42731</v>
      </c>
      <c r="AJ134" vm="1039">
        <f ca="1"/>
        <v>5487.4409999999998</v>
      </c>
      <c r="AK134" s="2">
        <f t="shared" ca="1" si="40"/>
        <v>4.5311018071867437E-3</v>
      </c>
      <c r="AL134">
        <f t="shared" ca="1" si="41"/>
        <v>113.442179734037</v>
      </c>
    </row>
    <row r="135" spans="1:38" x14ac:dyDescent="0.3">
      <c r="A135" s="9">
        <v>42674</v>
      </c>
      <c r="E135" vm="1040">
        <f ca="1"/>
        <v>42732</v>
      </c>
      <c r="F135" vm="1041">
        <f ca="1"/>
        <v>43.948</v>
      </c>
      <c r="G135" s="2">
        <f t="shared" ca="1" si="28"/>
        <v>9.5658907666384962E-4</v>
      </c>
      <c r="H135" s="10">
        <f t="shared" ca="1" si="29"/>
        <v>100.01820664542566</v>
      </c>
      <c r="J135" vm="1040">
        <f ca="1"/>
        <v>42732</v>
      </c>
      <c r="K135" vm="1042">
        <f ca="1"/>
        <v>29.19</v>
      </c>
      <c r="L135" s="2">
        <f t="shared" ca="1" si="30"/>
        <v>-4.2640286542725558E-3</v>
      </c>
      <c r="M135">
        <f t="shared" ca="1" si="31"/>
        <v>122.77602523659291</v>
      </c>
      <c r="O135" vm="1040">
        <f ca="1"/>
        <v>42732</v>
      </c>
      <c r="P135" vm="1043">
        <f ca="1"/>
        <v>772.13</v>
      </c>
      <c r="Q135" s="2">
        <f t="shared" ca="1" si="32"/>
        <v>9.4633134560551113E-4</v>
      </c>
      <c r="R135">
        <f t="shared" ca="1" si="33"/>
        <v>108.13994201761888</v>
      </c>
      <c r="T135" vm="1040">
        <f ca="1"/>
        <v>42732</v>
      </c>
      <c r="U135" vm="1044">
        <f ca="1"/>
        <v>116.92</v>
      </c>
      <c r="V135" s="2">
        <f t="shared" ca="1" si="34"/>
        <v>-9.2365053808999287E-3</v>
      </c>
      <c r="W135">
        <f t="shared" ca="1" si="35"/>
        <v>103.13133986063326</v>
      </c>
      <c r="Y135" vm="1040">
        <f ca="1"/>
        <v>42732</v>
      </c>
      <c r="Z135" vm="1045">
        <f ca="1"/>
        <v>804.57</v>
      </c>
      <c r="AA135" s="2">
        <f t="shared" ca="1" si="36"/>
        <v>-6.6178558640869189E-3</v>
      </c>
      <c r="AB135">
        <f t="shared" ca="1" si="37"/>
        <v>113.94077577783122</v>
      </c>
      <c r="AD135" vm="1040">
        <f ca="1"/>
        <v>42732</v>
      </c>
      <c r="AE135" vm="1046">
        <f ca="1"/>
        <v>62.99</v>
      </c>
      <c r="AF135" s="2">
        <f t="shared" ca="1" si="38"/>
        <v>-4.5828065739570434E-3</v>
      </c>
      <c r="AG135">
        <f t="shared" ca="1" si="39"/>
        <v>125.80387457559408</v>
      </c>
      <c r="AI135" vm="1040">
        <f ca="1"/>
        <v>42732</v>
      </c>
      <c r="AJ135" vm="1047">
        <f ca="1"/>
        <v>5438.5550000000003</v>
      </c>
      <c r="AK135" s="2">
        <f t="shared" ca="1" si="40"/>
        <v>-8.9087062621719948E-3</v>
      </c>
      <c r="AL135">
        <f t="shared" ca="1" si="41"/>
        <v>112.43155667704595</v>
      </c>
    </row>
    <row r="136" spans="1:38" x14ac:dyDescent="0.3">
      <c r="A136" s="9">
        <v>42675</v>
      </c>
      <c r="E136" vm="1048">
        <f ca="1"/>
        <v>42733</v>
      </c>
      <c r="F136" vm="1049">
        <f ca="1"/>
        <v>42.936</v>
      </c>
      <c r="G136" s="2">
        <f t="shared" ca="1" si="28"/>
        <v>-2.302721398015839E-2</v>
      </c>
      <c r="H136" s="10">
        <f t="shared" ca="1" si="29"/>
        <v>97.715065999089745</v>
      </c>
      <c r="J136" vm="1048">
        <f ca="1"/>
        <v>42733</v>
      </c>
      <c r="K136" vm="1050">
        <f ca="1"/>
        <v>29.182500000000001</v>
      </c>
      <c r="L136" s="2">
        <f t="shared" ca="1" si="30"/>
        <v>-2.5693730729703379E-4</v>
      </c>
      <c r="M136">
        <f t="shared" ca="1" si="31"/>
        <v>122.744479495268</v>
      </c>
      <c r="O136" vm="1048">
        <f ca="1"/>
        <v>42733</v>
      </c>
      <c r="P136" vm="1051">
        <f ca="1"/>
        <v>765.15</v>
      </c>
      <c r="Q136" s="2">
        <f t="shared" ca="1" si="32"/>
        <v>-9.0399285094479032E-3</v>
      </c>
      <c r="R136">
        <f t="shared" ca="1" si="33"/>
        <v>107.16236467276376</v>
      </c>
      <c r="T136" vm="1048">
        <f ca="1"/>
        <v>42733</v>
      </c>
      <c r="U136" vm="1052">
        <f ca="1"/>
        <v>116.35</v>
      </c>
      <c r="V136" s="2">
        <f t="shared" ca="1" si="34"/>
        <v>-4.8751282928498618E-3</v>
      </c>
      <c r="W136">
        <f t="shared" ca="1" si="35"/>
        <v>102.62856134779918</v>
      </c>
      <c r="Y136" vm="1048">
        <f ca="1"/>
        <v>42733</v>
      </c>
      <c r="Z136" vm="1053">
        <f ca="1"/>
        <v>802.88</v>
      </c>
      <c r="AA136" s="2">
        <f t="shared" ca="1" si="36"/>
        <v>-2.1005008886735288E-3</v>
      </c>
      <c r="AB136">
        <f t="shared" ca="1" si="37"/>
        <v>113.70144307705374</v>
      </c>
      <c r="AD136" vm="1048">
        <f ca="1"/>
        <v>42733</v>
      </c>
      <c r="AE136" vm="1054">
        <f ca="1"/>
        <v>62.9</v>
      </c>
      <c r="AF136" s="2">
        <f t="shared" ca="1" si="38"/>
        <v>-1.4287982219400863E-3</v>
      </c>
      <c r="AG136">
        <f t="shared" ca="1" si="39"/>
        <v>125.62412622328729</v>
      </c>
      <c r="AI136" vm="1048">
        <f ca="1"/>
        <v>42733</v>
      </c>
      <c r="AJ136" vm="1055">
        <f ca="1"/>
        <v>5432.0879999999997</v>
      </c>
      <c r="AK136" s="2">
        <f t="shared" ca="1" si="40"/>
        <v>-1.1891026200894217E-3</v>
      </c>
      <c r="AL136">
        <f t="shared" ca="1" si="41"/>
        <v>112.29786401842054</v>
      </c>
    </row>
    <row r="137" spans="1:38" x14ac:dyDescent="0.3">
      <c r="A137" s="9">
        <v>42676</v>
      </c>
      <c r="E137" vm="1056">
        <f ca="1"/>
        <v>42734</v>
      </c>
      <c r="F137" vm="1057">
        <f ca="1"/>
        <v>42.738</v>
      </c>
      <c r="G137" s="2">
        <f t="shared" ca="1" si="28"/>
        <v>-4.6115148127445771E-3</v>
      </c>
      <c r="H137" s="10">
        <f t="shared" ca="1" si="29"/>
        <v>97.264451524806631</v>
      </c>
      <c r="J137" vm="1056">
        <f ca="1"/>
        <v>42734</v>
      </c>
      <c r="K137" vm="980">
        <f ca="1"/>
        <v>28.954999999999998</v>
      </c>
      <c r="L137" s="2">
        <f t="shared" ca="1" si="30"/>
        <v>-7.7957680116509387E-3</v>
      </c>
      <c r="M137">
        <f t="shared" ca="1" si="31"/>
        <v>121.78759200841203</v>
      </c>
      <c r="O137" vm="1056">
        <f ca="1"/>
        <v>42734</v>
      </c>
      <c r="P137" vm="1058">
        <f ca="1"/>
        <v>749.87</v>
      </c>
      <c r="Q137" s="2">
        <f t="shared" ca="1" si="32"/>
        <v>-1.9969940534535713E-2</v>
      </c>
      <c r="R137">
        <f t="shared" ca="1" si="33"/>
        <v>105.02233862270843</v>
      </c>
      <c r="T137" vm="1056">
        <f ca="1"/>
        <v>42734</v>
      </c>
      <c r="U137" vm="1059">
        <f ca="1"/>
        <v>115.05</v>
      </c>
      <c r="V137" s="2">
        <f t="shared" ca="1" si="34"/>
        <v>-1.1173184357541888E-2</v>
      </c>
      <c r="W137">
        <f t="shared" ca="1" si="35"/>
        <v>101.48187351151093</v>
      </c>
      <c r="Y137" vm="1056">
        <f ca="1"/>
        <v>42734</v>
      </c>
      <c r="Z137" vm="1060">
        <f ca="1"/>
        <v>792.45</v>
      </c>
      <c r="AA137" s="2">
        <f t="shared" ca="1" si="36"/>
        <v>-1.2990733359904305E-2</v>
      </c>
      <c r="AB137">
        <f t="shared" ca="1" si="37"/>
        <v>112.2243779474034</v>
      </c>
      <c r="AD137" vm="1056">
        <f ca="1"/>
        <v>42734</v>
      </c>
      <c r="AE137" vm="1061">
        <f ca="1"/>
        <v>62.14</v>
      </c>
      <c r="AF137" s="2">
        <f t="shared" ca="1" si="38"/>
        <v>-1.2082670906200299E-2</v>
      </c>
      <c r="AG137">
        <f t="shared" ca="1" si="39"/>
        <v>124.10625124825235</v>
      </c>
      <c r="AI137" vm="1056">
        <f ca="1"/>
        <v>42734</v>
      </c>
      <c r="AJ137" vm="1062">
        <f ca="1"/>
        <v>5383.1170000000002</v>
      </c>
      <c r="AK137" s="2">
        <f t="shared" ca="1" si="40"/>
        <v>-9.0151337754468264E-3</v>
      </c>
      <c r="AL137">
        <f t="shared" ca="1" si="41"/>
        <v>111.28548375159754</v>
      </c>
    </row>
    <row r="138" spans="1:38" x14ac:dyDescent="0.3">
      <c r="A138" s="9">
        <v>42677</v>
      </c>
      <c r="E138" vm="1063">
        <f ca="1"/>
        <v>42738</v>
      </c>
      <c r="F138" vm="1064">
        <f ca="1"/>
        <v>43.398000000000003</v>
      </c>
      <c r="G138" s="2">
        <f t="shared" ca="1" si="28"/>
        <v>1.5442931349150646E-2</v>
      </c>
      <c r="H138" s="10">
        <f t="shared" ca="1" si="29"/>
        <v>98.766499772417006</v>
      </c>
      <c r="J138" vm="1063">
        <f ca="1"/>
        <v>42738</v>
      </c>
      <c r="K138" vm="1065">
        <f ca="1"/>
        <v>29.037500000000001</v>
      </c>
      <c r="L138" s="2">
        <f t="shared" ca="1" si="30"/>
        <v>2.8492488343982991E-3</v>
      </c>
      <c r="M138">
        <f t="shared" ca="1" si="31"/>
        <v>122.13459516298617</v>
      </c>
      <c r="O138" vm="1063">
        <f ca="1"/>
        <v>42738</v>
      </c>
      <c r="P138" vm="1066">
        <f ca="1"/>
        <v>753.67</v>
      </c>
      <c r="Q138" s="2">
        <f t="shared" ca="1" si="32"/>
        <v>5.0675450411403755E-3</v>
      </c>
      <c r="R138">
        <f t="shared" ca="1" si="33"/>
        <v>105.55454405400491</v>
      </c>
      <c r="T138" vm="1063">
        <f ca="1"/>
        <v>42738</v>
      </c>
      <c r="U138" vm="154">
        <f ca="1"/>
        <v>116.86</v>
      </c>
      <c r="V138" s="2">
        <f t="shared" ca="1" si="34"/>
        <v>1.5732290308561492E-2</v>
      </c>
      <c r="W138">
        <f t="shared" ca="1" si="35"/>
        <v>103.07841580665074</v>
      </c>
      <c r="Y138" vm="1063">
        <f ca="1"/>
        <v>42738</v>
      </c>
      <c r="Z138" vm="1067">
        <f ca="1"/>
        <v>808.01</v>
      </c>
      <c r="AA138" s="2">
        <f t="shared" ca="1" si="36"/>
        <v>1.9635308221338743E-2</v>
      </c>
      <c r="AB138">
        <f t="shared" ca="1" si="37"/>
        <v>114.42793819834867</v>
      </c>
      <c r="AD138" vm="1063">
        <f ca="1"/>
        <v>42738</v>
      </c>
      <c r="AE138" vm="984">
        <f ca="1"/>
        <v>62.58</v>
      </c>
      <c r="AF138" s="2">
        <f t="shared" ca="1" si="38"/>
        <v>7.0807853234631235E-3</v>
      </c>
      <c r="AG138">
        <f t="shared" ca="1" si="39"/>
        <v>124.985020970641</v>
      </c>
      <c r="AI138" vm="1063">
        <f ca="1"/>
        <v>42738</v>
      </c>
      <c r="AJ138" vm="1068">
        <f ca="1"/>
        <v>5429.0839999999998</v>
      </c>
      <c r="AK138" s="2">
        <f t="shared" ca="1" si="40"/>
        <v>8.5391047603089465E-3</v>
      </c>
      <c r="AL138">
        <f t="shared" ca="1" si="41"/>
        <v>112.23576215565409</v>
      </c>
    </row>
    <row r="139" spans="1:38" x14ac:dyDescent="0.3">
      <c r="A139" s="9">
        <v>42678</v>
      </c>
      <c r="E139" vm="1069">
        <f ca="1"/>
        <v>42739</v>
      </c>
      <c r="F139" vm="1070">
        <f ca="1"/>
        <v>45.398000000000003</v>
      </c>
      <c r="G139" s="2">
        <f t="shared" ca="1" si="28"/>
        <v>4.6085073044840774E-2</v>
      </c>
      <c r="H139" s="10">
        <f t="shared" ca="1" si="29"/>
        <v>103.31816112881209</v>
      </c>
      <c r="J139" vm="1069">
        <f ca="1"/>
        <v>42739</v>
      </c>
      <c r="K139" vm="1071">
        <f ca="1"/>
        <v>29.004999999999999</v>
      </c>
      <c r="L139" s="2">
        <f t="shared" ca="1" si="30"/>
        <v>-1.1192423590186129E-3</v>
      </c>
      <c r="M139">
        <f t="shared" ca="1" si="31"/>
        <v>121.99789695057817</v>
      </c>
      <c r="O139" vm="1069">
        <f ca="1"/>
        <v>42739</v>
      </c>
      <c r="P139" vm="1072">
        <f ca="1"/>
        <v>757.18</v>
      </c>
      <c r="Q139" s="2">
        <f t="shared" ca="1" si="32"/>
        <v>4.6572107155651299E-3</v>
      </c>
      <c r="R139">
        <f t="shared" ca="1" si="33"/>
        <v>106.04613380764981</v>
      </c>
      <c r="T139" vm="1069">
        <f ca="1"/>
        <v>42739</v>
      </c>
      <c r="U139" vm="1073">
        <f ca="1"/>
        <v>118.69</v>
      </c>
      <c r="V139" s="2">
        <f t="shared" ca="1" si="34"/>
        <v>1.5659763819955597E-2</v>
      </c>
      <c r="W139">
        <f t="shared" ca="1" si="35"/>
        <v>104.69259945311806</v>
      </c>
      <c r="Y139" vm="1069">
        <f ca="1"/>
        <v>42739</v>
      </c>
      <c r="Z139" vm="1074">
        <f ca="1"/>
        <v>807.77</v>
      </c>
      <c r="AA139" s="2">
        <f t="shared" ca="1" si="36"/>
        <v>-2.9702602690562241E-4</v>
      </c>
      <c r="AB139">
        <f t="shared" ca="1" si="37"/>
        <v>114.39395012249861</v>
      </c>
      <c r="AD139" vm="1069">
        <f ca="1"/>
        <v>42739</v>
      </c>
      <c r="AE139" vm="992">
        <f ca="1"/>
        <v>62.3</v>
      </c>
      <c r="AF139" s="2">
        <f t="shared" ca="1" si="38"/>
        <v>-4.4742729306488371E-3</v>
      </c>
      <c r="AG139">
        <f t="shared" ca="1" si="39"/>
        <v>124.42580387457549</v>
      </c>
      <c r="AI139" vm="1069">
        <f ca="1"/>
        <v>42739</v>
      </c>
      <c r="AJ139" vm="1075">
        <f ca="1"/>
        <v>5477.0050000000001</v>
      </c>
      <c r="AK139" s="2">
        <f t="shared" ca="1" si="40"/>
        <v>8.8267192034605646E-3</v>
      </c>
      <c r="AL139">
        <f t="shared" ca="1" si="41"/>
        <v>113.22643571278843</v>
      </c>
    </row>
    <row r="140" spans="1:38" x14ac:dyDescent="0.3">
      <c r="A140" s="9">
        <v>42679</v>
      </c>
      <c r="E140" vm="1076">
        <f ca="1"/>
        <v>42740</v>
      </c>
      <c r="F140" vm="1077">
        <f ca="1"/>
        <v>45.35</v>
      </c>
      <c r="G140" s="2">
        <f t="shared" ca="1" si="28"/>
        <v>-1.0573153002335633E-3</v>
      </c>
      <c r="H140" s="10">
        <f t="shared" ca="1" si="29"/>
        <v>103.20892125625861</v>
      </c>
      <c r="J140" vm="1076">
        <f ca="1"/>
        <v>42740</v>
      </c>
      <c r="K140" vm="1078">
        <f ca="1"/>
        <v>29.1525</v>
      </c>
      <c r="L140" s="2">
        <f t="shared" ca="1" si="30"/>
        <v>5.0853301154973884E-3</v>
      </c>
      <c r="M140">
        <f t="shared" ca="1" si="31"/>
        <v>122.61829652996829</v>
      </c>
      <c r="O140" vm="1076">
        <f ca="1"/>
        <v>42740</v>
      </c>
      <c r="P140" vm="1079">
        <f ca="1"/>
        <v>780.45</v>
      </c>
      <c r="Q140" s="2">
        <f t="shared" ca="1" si="32"/>
        <v>3.0732454634301076E-2</v>
      </c>
      <c r="R140">
        <f t="shared" ca="1" si="33"/>
        <v>109.30519180403643</v>
      </c>
      <c r="T140" vm="1076">
        <f ca="1"/>
        <v>42740</v>
      </c>
      <c r="U140" vm="1080">
        <f ca="1"/>
        <v>120.67</v>
      </c>
      <c r="V140" s="2">
        <f t="shared" ca="1" si="34"/>
        <v>1.6682113067655324E-2</v>
      </c>
      <c r="W140">
        <f t="shared" ca="1" si="35"/>
        <v>106.43909323454173</v>
      </c>
      <c r="Y140" vm="1076">
        <f ca="1"/>
        <v>42740</v>
      </c>
      <c r="Z140" vm="1081">
        <f ca="1"/>
        <v>813.02</v>
      </c>
      <c r="AA140" s="2">
        <f t="shared" ca="1" si="36"/>
        <v>6.499374822040993E-3</v>
      </c>
      <c r="AB140">
        <f t="shared" ca="1" si="37"/>
        <v>115.13743928171858</v>
      </c>
      <c r="AD140" vm="1076">
        <f ca="1"/>
        <v>42740</v>
      </c>
      <c r="AE140" vm="992">
        <f ca="1"/>
        <v>62.3</v>
      </c>
      <c r="AF140" s="2">
        <f t="shared" ca="1" si="38"/>
        <v>0</v>
      </c>
      <c r="AG140">
        <f t="shared" ca="1" si="39"/>
        <v>124.42580387457549</v>
      </c>
      <c r="AI140" vm="1076">
        <f ca="1"/>
        <v>42740</v>
      </c>
      <c r="AJ140" vm="1082">
        <f ca="1"/>
        <v>5487.9350000000004</v>
      </c>
      <c r="AK140" s="2">
        <f t="shared" ca="1" si="40"/>
        <v>1.9956162172574121E-3</v>
      </c>
      <c r="AL140">
        <f t="shared" ca="1" si="41"/>
        <v>113.45239222411912</v>
      </c>
    </row>
    <row r="141" spans="1:38" x14ac:dyDescent="0.3">
      <c r="A141" s="9">
        <v>42680</v>
      </c>
      <c r="E141" vm="1083">
        <f ca="1"/>
        <v>42741</v>
      </c>
      <c r="F141" vm="1084">
        <f ca="1"/>
        <v>45.802</v>
      </c>
      <c r="G141" s="2">
        <f t="shared" ca="1" si="28"/>
        <v>9.9669239250275155E-3</v>
      </c>
      <c r="H141" s="10">
        <f t="shared" ca="1" si="29"/>
        <v>104.23759672280389</v>
      </c>
      <c r="J141" vm="1083">
        <f ca="1"/>
        <v>42741</v>
      </c>
      <c r="K141" vm="1085">
        <f ca="1"/>
        <v>29.477499999999999</v>
      </c>
      <c r="L141" s="2">
        <f t="shared" ca="1" si="30"/>
        <v>1.1148272017837302E-2</v>
      </c>
      <c r="M141">
        <f t="shared" ca="1" si="31"/>
        <v>123.98527865404822</v>
      </c>
      <c r="O141" vm="1083">
        <f ca="1"/>
        <v>42741</v>
      </c>
      <c r="P141" vm="1086">
        <f ca="1"/>
        <v>795.99</v>
      </c>
      <c r="Q141" s="2">
        <f t="shared" ca="1" si="32"/>
        <v>1.9911589467614732E-2</v>
      </c>
      <c r="R141">
        <f t="shared" ca="1" si="33"/>
        <v>111.48163190991728</v>
      </c>
      <c r="T141" vm="1083">
        <f ca="1"/>
        <v>42741</v>
      </c>
      <c r="U141" vm="1087">
        <f ca="1"/>
        <v>123.41</v>
      </c>
      <c r="V141" s="2">
        <f t="shared" ca="1" si="34"/>
        <v>2.2706555067539602E-2</v>
      </c>
      <c r="W141">
        <f t="shared" ca="1" si="35"/>
        <v>108.85595836641083</v>
      </c>
      <c r="Y141" vm="1083">
        <f ca="1"/>
        <v>42741</v>
      </c>
      <c r="Z141" vm="1088">
        <f ca="1"/>
        <v>825.21</v>
      </c>
      <c r="AA141" s="2">
        <f t="shared" ca="1" si="36"/>
        <v>1.4993481095176175E-2</v>
      </c>
      <c r="AB141">
        <f t="shared" ca="1" si="37"/>
        <v>116.86375030093603</v>
      </c>
      <c r="AD141" vm="1083">
        <f ca="1"/>
        <v>42741</v>
      </c>
      <c r="AE141" vm="1089">
        <f ca="1"/>
        <v>62.84</v>
      </c>
      <c r="AF141" s="2">
        <f t="shared" ca="1" si="38"/>
        <v>8.6677367576244446E-3</v>
      </c>
      <c r="AG141">
        <f t="shared" ca="1" si="39"/>
        <v>125.50429398841612</v>
      </c>
      <c r="AI141" vm="1083">
        <f ca="1"/>
        <v>42741</v>
      </c>
      <c r="AJ141" vm="1090">
        <f ca="1"/>
        <v>5521.0550000000003</v>
      </c>
      <c r="AK141" s="2">
        <f t="shared" ca="1" si="40"/>
        <v>6.0350569020952705E-3</v>
      </c>
      <c r="AL141">
        <f t="shared" ca="1" si="41"/>
        <v>114.13708386687051</v>
      </c>
    </row>
    <row r="142" spans="1:38" x14ac:dyDescent="0.3">
      <c r="A142" s="9">
        <v>42681</v>
      </c>
      <c r="E142" vm="1091">
        <f ca="1"/>
        <v>42744</v>
      </c>
      <c r="F142" vm="1092">
        <f ca="1"/>
        <v>46.256</v>
      </c>
      <c r="G142" s="2">
        <f t="shared" ca="1" si="28"/>
        <v>9.9122309069472614E-3</v>
      </c>
      <c r="H142" s="10">
        <f t="shared" ca="1" si="29"/>
        <v>105.27082385070557</v>
      </c>
      <c r="J142" vm="1091">
        <f ca="1"/>
        <v>42744</v>
      </c>
      <c r="K142" vm="1093">
        <f ca="1"/>
        <v>29.747499999999999</v>
      </c>
      <c r="L142" s="2">
        <f t="shared" ca="1" si="30"/>
        <v>9.1595284539054411E-3</v>
      </c>
      <c r="M142">
        <f t="shared" ca="1" si="31"/>
        <v>125.12092534174536</v>
      </c>
      <c r="O142" vm="1091">
        <f ca="1"/>
        <v>42744</v>
      </c>
      <c r="P142" vm="1094">
        <f ca="1"/>
        <v>796.92</v>
      </c>
      <c r="Q142" s="2">
        <f t="shared" ca="1" si="32"/>
        <v>1.1683563863866819E-3</v>
      </c>
      <c r="R142">
        <f t="shared" ca="1" si="33"/>
        <v>111.61188218652404</v>
      </c>
      <c r="T142" vm="1091">
        <f ca="1"/>
        <v>42744</v>
      </c>
      <c r="U142" vm="302">
        <f ca="1"/>
        <v>124.9</v>
      </c>
      <c r="V142" s="2">
        <f t="shared" ca="1" si="34"/>
        <v>1.207357588526059E-2</v>
      </c>
      <c r="W142">
        <f t="shared" ca="1" si="35"/>
        <v>110.17023904031046</v>
      </c>
      <c r="Y142" vm="1091">
        <f ca="1"/>
        <v>42744</v>
      </c>
      <c r="Z142" vm="1095">
        <f ca="1"/>
        <v>827.18</v>
      </c>
      <c r="AA142" s="2">
        <f t="shared" ca="1" si="36"/>
        <v>2.3872711188666074E-3</v>
      </c>
      <c r="AB142">
        <f t="shared" ca="1" si="37"/>
        <v>117.1427357568719</v>
      </c>
      <c r="AD142" vm="1091">
        <f ca="1"/>
        <v>42744</v>
      </c>
      <c r="AE142" vm="1096">
        <f ca="1"/>
        <v>62.64</v>
      </c>
      <c r="AF142" s="2">
        <f t="shared" ca="1" si="38"/>
        <v>-3.1826861871420142E-3</v>
      </c>
      <c r="AG142">
        <f t="shared" ca="1" si="39"/>
        <v>125.10485320551219</v>
      </c>
      <c r="AI142" vm="1091">
        <f ca="1"/>
        <v>42744</v>
      </c>
      <c r="AJ142" vm="1097">
        <f ca="1"/>
        <v>5531.8180000000002</v>
      </c>
      <c r="AK142" s="2">
        <f t="shared" ca="1" si="40"/>
        <v>1.9494462561955306E-3</v>
      </c>
      <c r="AL142">
        <f t="shared" ca="1" si="41"/>
        <v>114.35958797770786</v>
      </c>
    </row>
    <row r="143" spans="1:38" x14ac:dyDescent="0.3">
      <c r="A143" s="9">
        <v>42682</v>
      </c>
      <c r="E143" vm="1098">
        <f ca="1"/>
        <v>42745</v>
      </c>
      <c r="F143" vm="1099">
        <f ca="1"/>
        <v>45.973999999999997</v>
      </c>
      <c r="G143" s="2">
        <f t="shared" ca="1" si="28"/>
        <v>-6.0965063991699209E-3</v>
      </c>
      <c r="H143" s="10">
        <f t="shared" ca="1" si="29"/>
        <v>104.62903959945385</v>
      </c>
      <c r="J143" vm="1098">
        <f ca="1"/>
        <v>42745</v>
      </c>
      <c r="K143" vm="1100">
        <f ca="1"/>
        <v>29.7775</v>
      </c>
      <c r="L143" s="2">
        <f t="shared" ca="1" si="30"/>
        <v>1.0084881082443875E-3</v>
      </c>
      <c r="M143">
        <f t="shared" ca="1" si="31"/>
        <v>125.24710830704505</v>
      </c>
      <c r="O143" vm="1098">
        <f ca="1"/>
        <v>42745</v>
      </c>
      <c r="P143" vm="1101">
        <f ca="1"/>
        <v>795.9</v>
      </c>
      <c r="Q143" s="2">
        <f t="shared" ca="1" si="32"/>
        <v>-1.2799277217285798E-3</v>
      </c>
      <c r="R143">
        <f t="shared" ca="1" si="33"/>
        <v>111.4690270444392</v>
      </c>
      <c r="T143" vm="1098">
        <f ca="1"/>
        <v>42745</v>
      </c>
      <c r="U143" vm="1102">
        <f ca="1"/>
        <v>124.35</v>
      </c>
      <c r="V143" s="2">
        <f t="shared" ca="1" si="34"/>
        <v>-4.4035228182547348E-3</v>
      </c>
      <c r="W143">
        <f t="shared" ca="1" si="35"/>
        <v>109.68510187880388</v>
      </c>
      <c r="Y143" vm="1098">
        <f ca="1"/>
        <v>42745</v>
      </c>
      <c r="Z143" vm="1103">
        <f ca="1"/>
        <v>826.01</v>
      </c>
      <c r="AA143" s="2">
        <f t="shared" ca="1" si="36"/>
        <v>-1.4144442563891468E-3</v>
      </c>
      <c r="AB143">
        <f t="shared" ca="1" si="37"/>
        <v>116.97704388710288</v>
      </c>
      <c r="AD143" vm="1098">
        <f ca="1"/>
        <v>42745</v>
      </c>
      <c r="AE143" vm="1104">
        <f ca="1"/>
        <v>62.62</v>
      </c>
      <c r="AF143" s="2">
        <f t="shared" ca="1" si="38"/>
        <v>-3.1928480204346243E-4</v>
      </c>
      <c r="AG143">
        <f t="shared" ca="1" si="39"/>
        <v>125.06490912722178</v>
      </c>
      <c r="AI143" vm="1098">
        <f ca="1"/>
        <v>42745</v>
      </c>
      <c r="AJ143" vm="1105">
        <f ca="1"/>
        <v>5551.8190000000004</v>
      </c>
      <c r="AK143" s="2">
        <f t="shared" ca="1" si="40"/>
        <v>3.615628713742991E-3</v>
      </c>
      <c r="AL143">
        <f t="shared" ca="1" si="41"/>
        <v>114.77306978769188</v>
      </c>
    </row>
    <row r="144" spans="1:38" x14ac:dyDescent="0.3">
      <c r="A144" s="9">
        <v>42683</v>
      </c>
      <c r="E144" vm="1106">
        <f ca="1"/>
        <v>42746</v>
      </c>
      <c r="F144" vm="1107">
        <f ca="1"/>
        <v>45.945999999999998</v>
      </c>
      <c r="G144" s="2">
        <f t="shared" ca="1" si="28"/>
        <v>-6.0903989211291698E-4</v>
      </c>
      <c r="H144" s="10">
        <f t="shared" ca="1" si="29"/>
        <v>104.56531634046432</v>
      </c>
      <c r="J144" vm="1106">
        <f ca="1"/>
        <v>42746</v>
      </c>
      <c r="K144" vm="1108">
        <f ca="1"/>
        <v>29.9375</v>
      </c>
      <c r="L144" s="2">
        <f t="shared" ca="1" si="30"/>
        <v>5.3731844513476013E-3</v>
      </c>
      <c r="M144">
        <f t="shared" ca="1" si="31"/>
        <v>125.92008412197671</v>
      </c>
      <c r="O144" vm="1106">
        <f ca="1"/>
        <v>42746</v>
      </c>
      <c r="P144" vm="1109">
        <f ca="1"/>
        <v>799.02</v>
      </c>
      <c r="Q144" s="2">
        <f t="shared" ca="1" si="32"/>
        <v>3.9200904636260692E-3</v>
      </c>
      <c r="R144">
        <f t="shared" ca="1" si="33"/>
        <v>111.90599571434578</v>
      </c>
      <c r="T144" vm="1106">
        <f ca="1"/>
        <v>42746</v>
      </c>
      <c r="U144" vm="1110">
        <f ca="1"/>
        <v>126.09</v>
      </c>
      <c r="V144" s="2">
        <f t="shared" ca="1" si="34"/>
        <v>1.3992762364294364E-2</v>
      </c>
      <c r="W144">
        <f t="shared" ca="1" si="35"/>
        <v>111.2198994442974</v>
      </c>
      <c r="Y144" vm="1106">
        <f ca="1"/>
        <v>42746</v>
      </c>
      <c r="Z144" vm="1111">
        <f ca="1"/>
        <v>829.86</v>
      </c>
      <c r="AA144" s="2">
        <f t="shared" ca="1" si="36"/>
        <v>4.660960521059021E-3</v>
      </c>
      <c r="AB144">
        <f t="shared" ca="1" si="37"/>
        <v>117.52226927053086</v>
      </c>
      <c r="AD144" vm="1106">
        <f ca="1"/>
        <v>42746</v>
      </c>
      <c r="AE144" vm="1112">
        <f ca="1"/>
        <v>63.19</v>
      </c>
      <c r="AF144" s="2">
        <f t="shared" ca="1" si="38"/>
        <v>9.1025231555412756E-3</v>
      </c>
      <c r="AG144">
        <f t="shared" ca="1" si="39"/>
        <v>126.20331535849799</v>
      </c>
      <c r="AI144" vm="1106">
        <f ca="1"/>
        <v>42746</v>
      </c>
      <c r="AJ144" vm="1113">
        <f ca="1"/>
        <v>5563.65</v>
      </c>
      <c r="AK144" s="2">
        <f t="shared" ca="1" si="40"/>
        <v>2.1310132769096768E-3</v>
      </c>
      <c r="AL144">
        <f t="shared" ca="1" si="41"/>
        <v>115.01765272324113</v>
      </c>
    </row>
    <row r="145" spans="1:38" x14ac:dyDescent="0.3">
      <c r="A145" s="9">
        <v>42684</v>
      </c>
      <c r="E145" vm="1114">
        <f ca="1"/>
        <v>42747</v>
      </c>
      <c r="F145" vm="1115">
        <f ca="1"/>
        <v>45.917999999999999</v>
      </c>
      <c r="G145" s="2">
        <f t="shared" ca="1" si="28"/>
        <v>-6.0941104775169563E-4</v>
      </c>
      <c r="H145" s="10">
        <f t="shared" ca="1" si="29"/>
        <v>104.50159308147479</v>
      </c>
      <c r="J145" vm="1114">
        <f ca="1"/>
        <v>42747</v>
      </c>
      <c r="K145" vm="1116">
        <f ca="1"/>
        <v>29.8125</v>
      </c>
      <c r="L145" s="2">
        <f t="shared" ca="1" si="30"/>
        <v>-4.1753653444676075E-3</v>
      </c>
      <c r="M145">
        <f t="shared" ca="1" si="31"/>
        <v>125.39432176656136</v>
      </c>
      <c r="O145" vm="1114">
        <f ca="1"/>
        <v>42747</v>
      </c>
      <c r="P145" vm="1117">
        <f ca="1"/>
        <v>813.64</v>
      </c>
      <c r="Q145" s="2">
        <f t="shared" ca="1" si="32"/>
        <v>1.8297414332557382E-2</v>
      </c>
      <c r="R145">
        <f t="shared" ca="1" si="33"/>
        <v>113.95358608422855</v>
      </c>
      <c r="T145" vm="1114">
        <f ca="1"/>
        <v>42747</v>
      </c>
      <c r="U145" vm="1118">
        <f ca="1"/>
        <v>126.62</v>
      </c>
      <c r="V145" s="2">
        <f t="shared" ca="1" si="34"/>
        <v>4.2033468157665066E-3</v>
      </c>
      <c r="W145">
        <f t="shared" ca="1" si="35"/>
        <v>111.68739525447646</v>
      </c>
      <c r="Y145" vm="1114">
        <f ca="1"/>
        <v>42747</v>
      </c>
      <c r="Z145" vm="1119">
        <f ca="1"/>
        <v>829.53</v>
      </c>
      <c r="AA145" s="2">
        <f t="shared" ca="1" si="36"/>
        <v>-3.9765743619413207E-4</v>
      </c>
      <c r="AB145">
        <f t="shared" ca="1" si="37"/>
        <v>117.47553566623702</v>
      </c>
      <c r="AD145" vm="1114">
        <f ca="1"/>
        <v>42747</v>
      </c>
      <c r="AE145" vm="1120">
        <f ca="1"/>
        <v>62.61</v>
      </c>
      <c r="AF145" s="2">
        <f t="shared" ca="1" si="38"/>
        <v>-9.1786675106820814E-3</v>
      </c>
      <c r="AG145">
        <f t="shared" ca="1" si="39"/>
        <v>125.04493708807658</v>
      </c>
      <c r="AI145" vm="1114">
        <f ca="1"/>
        <v>42747</v>
      </c>
      <c r="AJ145" vm="1121">
        <f ca="1"/>
        <v>5547.4870000000001</v>
      </c>
      <c r="AK145" s="2">
        <f t="shared" ca="1" si="40"/>
        <v>-2.905107258723949E-3</v>
      </c>
      <c r="AL145">
        <f t="shared" ca="1" si="41"/>
        <v>114.68351410543345</v>
      </c>
    </row>
    <row r="146" spans="1:38" x14ac:dyDescent="0.3">
      <c r="A146" s="9">
        <v>42685</v>
      </c>
      <c r="E146" vm="1122">
        <f ca="1"/>
        <v>42748</v>
      </c>
      <c r="F146" vm="1123">
        <f ca="1"/>
        <v>47.55</v>
      </c>
      <c r="G146" s="2">
        <f t="shared" ca="1" si="28"/>
        <v>3.5541617666274616E-2</v>
      </c>
      <c r="H146" s="10">
        <f t="shared" ca="1" si="29"/>
        <v>108.21574874829318</v>
      </c>
      <c r="J146" vm="1122">
        <f ca="1"/>
        <v>42748</v>
      </c>
      <c r="K146" vm="1124">
        <f ca="1"/>
        <v>29.76</v>
      </c>
      <c r="L146" s="2">
        <f t="shared" ca="1" si="30"/>
        <v>-1.7610062893080869E-3</v>
      </c>
      <c r="M146">
        <f t="shared" ca="1" si="31"/>
        <v>125.17350157728693</v>
      </c>
      <c r="O146" vm="1122">
        <f ca="1"/>
        <v>42748</v>
      </c>
      <c r="P146" vm="1125">
        <f ca="1"/>
        <v>817.14</v>
      </c>
      <c r="Q146" s="2">
        <f t="shared" ca="1" si="32"/>
        <v>4.3016567523721516E-3</v>
      </c>
      <c r="R146">
        <f t="shared" ca="1" si="33"/>
        <v>114.44377529726479</v>
      </c>
      <c r="T146" vm="1122">
        <f ca="1"/>
        <v>42748</v>
      </c>
      <c r="U146" vm="1126">
        <f ca="1"/>
        <v>128.34</v>
      </c>
      <c r="V146" s="2">
        <f t="shared" ca="1" si="34"/>
        <v>1.3583951982309328E-2</v>
      </c>
      <c r="W146">
        <f t="shared" ca="1" si="35"/>
        <v>113.20455146864246</v>
      </c>
      <c r="Y146" vm="1122">
        <f ca="1"/>
        <v>42748</v>
      </c>
      <c r="Z146" vm="1127">
        <f ca="1"/>
        <v>830.94</v>
      </c>
      <c r="AA146" s="2">
        <f t="shared" ca="1" si="36"/>
        <v>1.6997576941160109E-3</v>
      </c>
      <c r="AB146">
        <f t="shared" ca="1" si="37"/>
        <v>117.6752156118561</v>
      </c>
      <c r="AD146" vm="1122">
        <f ca="1"/>
        <v>42748</v>
      </c>
      <c r="AE146" vm="1128">
        <f ca="1"/>
        <v>62.7</v>
      </c>
      <c r="AF146" s="2">
        <f t="shared" ca="1" si="38"/>
        <v>1.4374700527073347E-3</v>
      </c>
      <c r="AG146">
        <f t="shared" ca="1" si="39"/>
        <v>125.22468544038337</v>
      </c>
      <c r="AI146" vm="1122">
        <f ca="1"/>
        <v>42748</v>
      </c>
      <c r="AJ146" vm="1129">
        <f ca="1"/>
        <v>5574.116</v>
      </c>
      <c r="AK146" s="2">
        <f t="shared" ca="1" si="40"/>
        <v>4.8001915101378856E-3</v>
      </c>
      <c r="AL146">
        <f t="shared" ca="1" si="41"/>
        <v>115.23401693619513</v>
      </c>
    </row>
    <row r="147" spans="1:38" x14ac:dyDescent="0.3">
      <c r="A147" s="9">
        <v>42686</v>
      </c>
      <c r="E147" vm="1130">
        <f ca="1"/>
        <v>42752</v>
      </c>
      <c r="F147" vm="1131">
        <f ca="1"/>
        <v>47.116</v>
      </c>
      <c r="G147" s="2">
        <f t="shared" ca="1" si="28"/>
        <v>-9.1272344900105162E-3</v>
      </c>
      <c r="H147" s="10">
        <f t="shared" ca="1" si="29"/>
        <v>107.22803823395544</v>
      </c>
      <c r="J147" vm="1130">
        <f ca="1"/>
        <v>42752</v>
      </c>
      <c r="K147" vm="1132">
        <f ca="1"/>
        <v>30</v>
      </c>
      <c r="L147" s="2">
        <f t="shared" ca="1" si="30"/>
        <v>8.0645161290322509E-3</v>
      </c>
      <c r="M147">
        <f t="shared" ca="1" si="31"/>
        <v>126.1829652996844</v>
      </c>
      <c r="O147" vm="1130">
        <f ca="1"/>
        <v>42752</v>
      </c>
      <c r="P147" vm="1133">
        <f ca="1"/>
        <v>809.72</v>
      </c>
      <c r="Q147" s="2">
        <f t="shared" ca="1" si="32"/>
        <v>-9.0804513302493728E-3</v>
      </c>
      <c r="R147">
        <f t="shared" ca="1" si="33"/>
        <v>113.40457416562799</v>
      </c>
      <c r="T147" vm="1130">
        <f ca="1"/>
        <v>42752</v>
      </c>
      <c r="U147" vm="1134">
        <f ca="1"/>
        <v>127.87</v>
      </c>
      <c r="V147" s="2">
        <f t="shared" ca="1" si="34"/>
        <v>-3.6621474209131977E-3</v>
      </c>
      <c r="W147">
        <f t="shared" ca="1" si="35"/>
        <v>112.78997971244594</v>
      </c>
      <c r="Y147" vm="1130">
        <f ca="1"/>
        <v>42752</v>
      </c>
      <c r="Z147" vm="1135">
        <f ca="1"/>
        <v>827.46</v>
      </c>
      <c r="AA147" s="2">
        <f t="shared" ca="1" si="36"/>
        <v>-4.188028016463341E-3</v>
      </c>
      <c r="AB147">
        <f t="shared" ca="1" si="37"/>
        <v>117.18238851203029</v>
      </c>
      <c r="AD147" vm="1130">
        <f ca="1"/>
        <v>42752</v>
      </c>
      <c r="AE147" vm="1136">
        <f ca="1"/>
        <v>62.53</v>
      </c>
      <c r="AF147" s="2">
        <f t="shared" ca="1" si="38"/>
        <v>-2.7113237639553311E-3</v>
      </c>
      <c r="AG147">
        <f t="shared" ca="1" si="39"/>
        <v>124.88516077491502</v>
      </c>
      <c r="AI147" vm="1130">
        <f ca="1"/>
        <v>42752</v>
      </c>
      <c r="AJ147" vm="1137">
        <f ca="1"/>
        <v>5538.7269999999999</v>
      </c>
      <c r="AK147" s="2">
        <f t="shared" ca="1" si="40"/>
        <v>-6.348809389686183E-3</v>
      </c>
      <c r="AL147">
        <f t="shared" ca="1" si="41"/>
        <v>114.50241812745936</v>
      </c>
    </row>
    <row r="148" spans="1:38" x14ac:dyDescent="0.3">
      <c r="A148" s="9">
        <v>42687</v>
      </c>
      <c r="E148" vm="1138">
        <f ca="1"/>
        <v>42753</v>
      </c>
      <c r="F148" vm="1139">
        <f ca="1"/>
        <v>47.671999999999997</v>
      </c>
      <c r="G148" s="2">
        <f t="shared" ca="1" si="28"/>
        <v>1.1800662195432521E-2</v>
      </c>
      <c r="H148" s="10">
        <f t="shared" ca="1" si="29"/>
        <v>108.49340009103328</v>
      </c>
      <c r="J148" vm="1138">
        <f ca="1"/>
        <v>42753</v>
      </c>
      <c r="K148" vm="1140">
        <f ca="1"/>
        <v>29.997499999999999</v>
      </c>
      <c r="L148" s="2">
        <f t="shared" ca="1" si="30"/>
        <v>-8.3333333333324155E-5</v>
      </c>
      <c r="M148">
        <f t="shared" ca="1" si="31"/>
        <v>126.1724500525761</v>
      </c>
      <c r="O148" vm="1138">
        <f ca="1"/>
        <v>42753</v>
      </c>
      <c r="P148" vm="287">
        <f ca="1"/>
        <v>807.48</v>
      </c>
      <c r="Q148" s="2">
        <f t="shared" ca="1" si="32"/>
        <v>-2.7663883811688272E-3</v>
      </c>
      <c r="R148">
        <f t="shared" ca="1" si="33"/>
        <v>113.0908530692848</v>
      </c>
      <c r="T148" vm="1138">
        <f ca="1"/>
        <v>42753</v>
      </c>
      <c r="U148" vm="1141">
        <f ca="1"/>
        <v>127.92</v>
      </c>
      <c r="V148" s="2">
        <f t="shared" ca="1" si="34"/>
        <v>3.9102213185260304E-4</v>
      </c>
      <c r="W148">
        <f t="shared" ca="1" si="35"/>
        <v>112.83408309076471</v>
      </c>
      <c r="Y148" vm="1138">
        <f ca="1"/>
        <v>42753</v>
      </c>
      <c r="Z148" vm="1142">
        <f ca="1"/>
        <v>829.02</v>
      </c>
      <c r="AA148" s="2">
        <f t="shared" ca="1" si="36"/>
        <v>1.8852875063446461E-3</v>
      </c>
      <c r="AB148">
        <f t="shared" ca="1" si="37"/>
        <v>117.40331100505564</v>
      </c>
      <c r="AD148" vm="1138">
        <f ca="1"/>
        <v>42753</v>
      </c>
      <c r="AE148" vm="1143">
        <f ca="1"/>
        <v>62.5</v>
      </c>
      <c r="AF148" s="2">
        <f t="shared" ca="1" si="38"/>
        <v>-4.7976971053897977E-4</v>
      </c>
      <c r="AG148">
        <f t="shared" ca="1" si="39"/>
        <v>124.82524465747943</v>
      </c>
      <c r="AI148" vm="1138">
        <f ca="1"/>
        <v>42753</v>
      </c>
      <c r="AJ148" vm="1144">
        <f ca="1"/>
        <v>5555.6540000000005</v>
      </c>
      <c r="AK148" s="2">
        <f t="shared" ca="1" si="40"/>
        <v>3.0561174074839048E-3</v>
      </c>
      <c r="AL148">
        <f t="shared" ca="1" si="41"/>
        <v>114.85235096069769</v>
      </c>
    </row>
    <row r="149" spans="1:38" x14ac:dyDescent="0.3">
      <c r="A149" s="9">
        <v>42688</v>
      </c>
      <c r="E149" vm="1145">
        <f ca="1"/>
        <v>42754</v>
      </c>
      <c r="F149" vm="1146">
        <f ca="1"/>
        <v>48.752000000000002</v>
      </c>
      <c r="G149" s="2">
        <f t="shared" ca="1" si="28"/>
        <v>2.2654807853666803E-2</v>
      </c>
      <c r="H149" s="10">
        <f t="shared" ca="1" si="29"/>
        <v>110.95129722348663</v>
      </c>
      <c r="J149" vm="1145">
        <f ca="1"/>
        <v>42754</v>
      </c>
      <c r="K149" vm="1147">
        <f ca="1"/>
        <v>29.945</v>
      </c>
      <c r="L149" s="2">
        <f t="shared" ca="1" si="30"/>
        <v>-1.75014584548705E-3</v>
      </c>
      <c r="M149">
        <f t="shared" ca="1" si="31"/>
        <v>125.95162986330166</v>
      </c>
      <c r="O149" vm="1145">
        <f ca="1"/>
        <v>42754</v>
      </c>
      <c r="P149" vm="1148">
        <f ca="1"/>
        <v>809.04</v>
      </c>
      <c r="Q149" s="2">
        <f t="shared" ca="1" si="32"/>
        <v>1.9319363947094548E-3</v>
      </c>
      <c r="R149">
        <f t="shared" ca="1" si="33"/>
        <v>113.30933740423809</v>
      </c>
      <c r="T149" vm="1145">
        <f ca="1"/>
        <v>42754</v>
      </c>
      <c r="U149" vm="1149">
        <f ca="1"/>
        <v>127.55</v>
      </c>
      <c r="V149" s="2">
        <f t="shared" ca="1" si="34"/>
        <v>-2.8924327704815678E-3</v>
      </c>
      <c r="W149">
        <f t="shared" ca="1" si="35"/>
        <v>112.50771809120575</v>
      </c>
      <c r="Y149" vm="1145">
        <f ca="1"/>
        <v>42754</v>
      </c>
      <c r="Z149" vm="1150">
        <f ca="1"/>
        <v>824.37</v>
      </c>
      <c r="AA149" s="2">
        <f t="shared" ca="1" si="36"/>
        <v>-5.6090323514510487E-3</v>
      </c>
      <c r="AB149">
        <f t="shared" ca="1" si="37"/>
        <v>116.74479203546082</v>
      </c>
      <c r="AD149" vm="1145">
        <f ca="1"/>
        <v>42754</v>
      </c>
      <c r="AE149" vm="992">
        <f ca="1"/>
        <v>62.3</v>
      </c>
      <c r="AF149" s="2">
        <f t="shared" ca="1" si="38"/>
        <v>-3.2000000000000917E-3</v>
      </c>
      <c r="AG149">
        <f t="shared" ca="1" si="39"/>
        <v>124.42580387457548</v>
      </c>
      <c r="AI149" vm="1145">
        <f ca="1"/>
        <v>42754</v>
      </c>
      <c r="AJ149" vm="1151">
        <f ca="1"/>
        <v>5540.0810000000001</v>
      </c>
      <c r="AK149" s="2">
        <f t="shared" ca="1" si="40"/>
        <v>-2.8030903292394216E-3</v>
      </c>
      <c r="AL149">
        <f t="shared" ca="1" si="41"/>
        <v>114.53040944642935</v>
      </c>
    </row>
    <row r="150" spans="1:38" x14ac:dyDescent="0.3">
      <c r="A150" s="9">
        <v>42689</v>
      </c>
      <c r="E150" vm="1152">
        <f ca="1"/>
        <v>42755</v>
      </c>
      <c r="F150" vm="1153">
        <f ca="1"/>
        <v>48.945999999999998</v>
      </c>
      <c r="G150" s="2">
        <f t="shared" ca="1" si="28"/>
        <v>3.9793239251721957E-3</v>
      </c>
      <c r="H150" s="10">
        <f t="shared" ca="1" si="29"/>
        <v>111.39280837505694</v>
      </c>
      <c r="J150" vm="1152">
        <f ca="1"/>
        <v>42755</v>
      </c>
      <c r="K150" vm="1132">
        <f ca="1"/>
        <v>30</v>
      </c>
      <c r="L150" s="2">
        <f t="shared" ca="1" si="30"/>
        <v>1.8367006177992806E-3</v>
      </c>
      <c r="M150">
        <f t="shared" ca="1" si="31"/>
        <v>126.18296529968441</v>
      </c>
      <c r="O150" vm="1152">
        <f ca="1"/>
        <v>42755</v>
      </c>
      <c r="P150" vm="1154">
        <f ca="1"/>
        <v>808.33</v>
      </c>
      <c r="Q150" s="2">
        <f t="shared" ca="1" si="32"/>
        <v>-8.7758330861253953E-4</v>
      </c>
      <c r="R150">
        <f t="shared" ca="1" si="33"/>
        <v>113.20989902102218</v>
      </c>
      <c r="T150" vm="1152">
        <f ca="1"/>
        <v>42755</v>
      </c>
      <c r="U150" vm="1155">
        <f ca="1"/>
        <v>127.04</v>
      </c>
      <c r="V150" s="2">
        <f t="shared" ca="1" si="34"/>
        <v>-3.9984319874558638E-3</v>
      </c>
      <c r="W150">
        <f t="shared" ca="1" si="35"/>
        <v>112.0578636323542</v>
      </c>
      <c r="Y150" vm="1152">
        <f ca="1"/>
        <v>42755</v>
      </c>
      <c r="Z150" vm="1156">
        <f ca="1"/>
        <v>828.17</v>
      </c>
      <c r="AA150" s="2">
        <f t="shared" ca="1" si="36"/>
        <v>4.6095806494657054E-3</v>
      </c>
      <c r="AB150">
        <f t="shared" ca="1" si="37"/>
        <v>117.28293656975337</v>
      </c>
      <c r="AD150" vm="1152">
        <f ca="1"/>
        <v>42755</v>
      </c>
      <c r="AE150" vm="1157">
        <f ca="1"/>
        <v>62.74</v>
      </c>
      <c r="AF150" s="2">
        <f t="shared" ca="1" si="38"/>
        <v>7.0626003210274568E-3</v>
      </c>
      <c r="AG150">
        <f t="shared" ca="1" si="39"/>
        <v>125.30457359696416</v>
      </c>
      <c r="AI150" vm="1152">
        <f ca="1"/>
        <v>42755</v>
      </c>
      <c r="AJ150" vm="1158">
        <f ca="1"/>
        <v>5555.3339999999998</v>
      </c>
      <c r="AK150" s="2">
        <f t="shared" ca="1" si="40"/>
        <v>2.7532088429753632E-3</v>
      </c>
      <c r="AL150">
        <f t="shared" ca="1" si="41"/>
        <v>114.84573558250685</v>
      </c>
    </row>
    <row r="151" spans="1:38" x14ac:dyDescent="0.3">
      <c r="A151" s="9">
        <v>42690</v>
      </c>
      <c r="E151" vm="1159">
        <f ca="1"/>
        <v>42758</v>
      </c>
      <c r="F151" vm="1160">
        <f ca="1"/>
        <v>49.783999999999999</v>
      </c>
      <c r="G151" s="2">
        <f t="shared" ca="1" si="28"/>
        <v>1.7120908756588893E-2</v>
      </c>
      <c r="H151" s="10">
        <f t="shared" ca="1" si="29"/>
        <v>113.29995448338649</v>
      </c>
      <c r="J151" vm="1159">
        <f ca="1"/>
        <v>42758</v>
      </c>
      <c r="K151" vm="1161">
        <f ca="1"/>
        <v>30.02</v>
      </c>
      <c r="L151" s="2">
        <f t="shared" ca="1" si="30"/>
        <v>6.6666666666659324E-4</v>
      </c>
      <c r="M151">
        <f t="shared" ca="1" si="31"/>
        <v>126.26708727655085</v>
      </c>
      <c r="O151" vm="1159">
        <f ca="1"/>
        <v>42758</v>
      </c>
      <c r="P151" vm="1162">
        <f ca="1"/>
        <v>817.88</v>
      </c>
      <c r="Q151" s="2">
        <f t="shared" ca="1" si="32"/>
        <v>1.1814481709202962E-2</v>
      </c>
      <c r="R151">
        <f t="shared" ca="1" si="33"/>
        <v>114.54741530230676</v>
      </c>
      <c r="T151" vm="1159">
        <f ca="1"/>
        <v>42758</v>
      </c>
      <c r="U151" vm="1163">
        <f ca="1"/>
        <v>128.93</v>
      </c>
      <c r="V151" s="2">
        <f t="shared" ca="1" si="34"/>
        <v>1.4877204030226743E-2</v>
      </c>
      <c r="W151">
        <f t="shared" ca="1" si="35"/>
        <v>113.72497133280406</v>
      </c>
      <c r="Y151" vm="1159">
        <f ca="1"/>
        <v>42758</v>
      </c>
      <c r="Z151" vm="1164">
        <f ca="1"/>
        <v>844.43</v>
      </c>
      <c r="AA151" s="2">
        <f t="shared" ca="1" si="36"/>
        <v>1.9633650095994826E-2</v>
      </c>
      <c r="AB151">
        <f t="shared" ca="1" si="37"/>
        <v>119.58562870859467</v>
      </c>
      <c r="AD151" vm="1159">
        <f ca="1"/>
        <v>42758</v>
      </c>
      <c r="AE151" vm="1165">
        <f ca="1"/>
        <v>62.96</v>
      </c>
      <c r="AF151" s="2">
        <f t="shared" ca="1" si="38"/>
        <v>3.5065349059610895E-3</v>
      </c>
      <c r="AG151">
        <f t="shared" ca="1" si="39"/>
        <v>125.74395845815849</v>
      </c>
      <c r="AI151" vm="1159">
        <f ca="1"/>
        <v>42758</v>
      </c>
      <c r="AJ151" vm="1166">
        <f ca="1"/>
        <v>5552.9430000000002</v>
      </c>
      <c r="AK151" s="2">
        <f t="shared" ca="1" si="40"/>
        <v>-4.3039716423887153E-4</v>
      </c>
      <c r="AL151">
        <f t="shared" ca="1" si="41"/>
        <v>114.79630630358722</v>
      </c>
    </row>
    <row r="152" spans="1:38" x14ac:dyDescent="0.3">
      <c r="A152" s="9">
        <v>42691</v>
      </c>
      <c r="E152" vm="1167">
        <f ca="1"/>
        <v>42759</v>
      </c>
      <c r="F152" vm="1168">
        <f ca="1"/>
        <v>50.921999999999997</v>
      </c>
      <c r="G152" s="2">
        <f t="shared" ca="1" si="28"/>
        <v>2.2858749799132161E-2</v>
      </c>
      <c r="H152" s="10">
        <f t="shared" ca="1" si="29"/>
        <v>115.88984979517528</v>
      </c>
      <c r="J152" vm="1167">
        <f ca="1"/>
        <v>42759</v>
      </c>
      <c r="K152" vm="1169">
        <f ca="1"/>
        <v>29.9925</v>
      </c>
      <c r="L152" s="2">
        <f t="shared" ca="1" si="30"/>
        <v>-9.160559626915088E-4</v>
      </c>
      <c r="M152">
        <f t="shared" ca="1" si="31"/>
        <v>126.15141955835948</v>
      </c>
      <c r="O152" vm="1167">
        <f ca="1"/>
        <v>42759</v>
      </c>
      <c r="P152" vm="1170">
        <f ca="1"/>
        <v>822.44</v>
      </c>
      <c r="Q152" s="2">
        <f t="shared" ca="1" si="32"/>
        <v>5.5753900327677464E-3</v>
      </c>
      <c r="R152">
        <f t="shared" ca="1" si="33"/>
        <v>115.18606181986254</v>
      </c>
      <c r="T152" vm="1167">
        <f ca="1"/>
        <v>42759</v>
      </c>
      <c r="U152" vm="1171">
        <f ca="1"/>
        <v>129.37</v>
      </c>
      <c r="V152" s="2">
        <f t="shared" ca="1" si="34"/>
        <v>3.412704568370506E-3</v>
      </c>
      <c r="W152">
        <f t="shared" ca="1" si="35"/>
        <v>114.11308106200933</v>
      </c>
      <c r="Y152" vm="1167">
        <f ca="1"/>
        <v>42759</v>
      </c>
      <c r="Z152" vm="1172">
        <f ca="1"/>
        <v>849.53</v>
      </c>
      <c r="AA152" s="2">
        <f t="shared" ca="1" si="36"/>
        <v>6.0395769927643617E-3</v>
      </c>
      <c r="AB152">
        <f t="shared" ca="1" si="37"/>
        <v>120.30787532040836</v>
      </c>
      <c r="AD152" vm="1167">
        <f ca="1"/>
        <v>42759</v>
      </c>
      <c r="AE152" vm="1173">
        <f ca="1"/>
        <v>63.52</v>
      </c>
      <c r="AF152" s="2">
        <f t="shared" ca="1" si="38"/>
        <v>8.8945362134689177E-3</v>
      </c>
      <c r="AG152">
        <f t="shared" ca="1" si="39"/>
        <v>126.86239265028951</v>
      </c>
      <c r="AI152" vm="1167">
        <f ca="1"/>
        <v>42759</v>
      </c>
      <c r="AJ152" vm="1174">
        <f ca="1"/>
        <v>5600.9570000000003</v>
      </c>
      <c r="AK152" s="2">
        <f t="shared" ca="1" si="40"/>
        <v>8.6465861435998104E-3</v>
      </c>
      <c r="AL152">
        <f t="shared" ca="1" si="41"/>
        <v>115.78890245500826</v>
      </c>
    </row>
    <row r="153" spans="1:38" x14ac:dyDescent="0.3">
      <c r="A153" s="9">
        <v>42692</v>
      </c>
      <c r="E153" vm="1175">
        <f ca="1"/>
        <v>42760</v>
      </c>
      <c r="F153" vm="1176">
        <f ca="1"/>
        <v>50.893999999999998</v>
      </c>
      <c r="G153" s="2">
        <f t="shared" ca="1" si="28"/>
        <v>-5.498605710694271E-4</v>
      </c>
      <c r="H153" s="10">
        <f t="shared" ca="1" si="29"/>
        <v>115.82612653618575</v>
      </c>
      <c r="J153" vm="1175">
        <f ca="1"/>
        <v>42760</v>
      </c>
      <c r="K153" vm="1177">
        <f ca="1"/>
        <v>30.47</v>
      </c>
      <c r="L153" s="2">
        <f t="shared" ca="1" si="30"/>
        <v>1.5920646828373686E-2</v>
      </c>
      <c r="M153">
        <f t="shared" ca="1" si="31"/>
        <v>128.15983175604612</v>
      </c>
      <c r="O153" vm="1175">
        <f ca="1"/>
        <v>42760</v>
      </c>
      <c r="P153" vm="1178">
        <f ca="1"/>
        <v>836.52</v>
      </c>
      <c r="Q153" s="2">
        <f t="shared" ca="1" si="32"/>
        <v>1.7119789893487614E-2</v>
      </c>
      <c r="R153">
        <f t="shared" ca="1" si="33"/>
        <v>117.15802299687687</v>
      </c>
      <c r="T153" vm="1175">
        <f ca="1"/>
        <v>42760</v>
      </c>
      <c r="U153" vm="1179">
        <f ca="1"/>
        <v>131.47999999999999</v>
      </c>
      <c r="V153" s="2">
        <f t="shared" ca="1" si="34"/>
        <v>1.6309809074746662E-2</v>
      </c>
      <c r="W153">
        <f t="shared" ca="1" si="35"/>
        <v>115.9742436270618</v>
      </c>
      <c r="Y153" vm="1175">
        <f ca="1"/>
        <v>42760</v>
      </c>
      <c r="Z153" vm="1180">
        <f ca="1"/>
        <v>858.45</v>
      </c>
      <c r="AA153" s="2">
        <f t="shared" ca="1" si="36"/>
        <v>1.0499923487104823E-2</v>
      </c>
      <c r="AB153">
        <f t="shared" ca="1" si="37"/>
        <v>121.57109880616879</v>
      </c>
      <c r="AD153" vm="1175">
        <f ca="1"/>
        <v>42760</v>
      </c>
      <c r="AE153" vm="1181">
        <f ca="1"/>
        <v>63.68</v>
      </c>
      <c r="AF153" s="2">
        <f t="shared" ca="1" si="38"/>
        <v>2.5188916876572875E-3</v>
      </c>
      <c r="AG153">
        <f t="shared" ca="1" si="39"/>
        <v>127.18194527661264</v>
      </c>
      <c r="AI153" vm="1175">
        <f ca="1"/>
        <v>42760</v>
      </c>
      <c r="AJ153" vm="1182">
        <f ca="1"/>
        <v>5656.3389999999999</v>
      </c>
      <c r="AK153" s="2">
        <f t="shared" ca="1" si="40"/>
        <v>9.8879530765902945E-3</v>
      </c>
      <c r="AL153">
        <f t="shared" ca="1" si="41"/>
        <v>116.93381768927327</v>
      </c>
    </row>
    <row r="154" spans="1:38" x14ac:dyDescent="0.3">
      <c r="A154" s="9">
        <v>42693</v>
      </c>
      <c r="E154" vm="1183">
        <f ca="1"/>
        <v>42761</v>
      </c>
      <c r="F154" vm="1184">
        <f ca="1"/>
        <v>50.502000000000002</v>
      </c>
      <c r="G154" s="2">
        <f t="shared" ca="1" si="28"/>
        <v>-7.7022831767987743E-3</v>
      </c>
      <c r="H154" s="10">
        <f t="shared" ca="1" si="29"/>
        <v>114.93400091033233</v>
      </c>
      <c r="J154" vm="1183">
        <f ca="1"/>
        <v>42761</v>
      </c>
      <c r="K154" vm="1185">
        <f ca="1"/>
        <v>30.484999999999999</v>
      </c>
      <c r="L154" s="2">
        <f t="shared" ca="1" si="30"/>
        <v>4.9228749589769194E-4</v>
      </c>
      <c r="M154">
        <f t="shared" ca="1" si="31"/>
        <v>128.22292323869598</v>
      </c>
      <c r="O154" vm="1183">
        <f ca="1"/>
        <v>42761</v>
      </c>
      <c r="P154" vm="1186">
        <f ca="1"/>
        <v>839.15</v>
      </c>
      <c r="Q154" s="2">
        <f t="shared" ca="1" si="32"/>
        <v>3.1439774303065882E-3</v>
      </c>
      <c r="R154">
        <f t="shared" ca="1" si="33"/>
        <v>117.52636517695839</v>
      </c>
      <c r="T154" vm="1183">
        <f ca="1"/>
        <v>42761</v>
      </c>
      <c r="U154" vm="1187">
        <f ca="1"/>
        <v>132.78</v>
      </c>
      <c r="V154" s="2">
        <f t="shared" ca="1" si="34"/>
        <v>9.887435351384255E-3</v>
      </c>
      <c r="W154">
        <f t="shared" ca="1" si="35"/>
        <v>117.12093146335006</v>
      </c>
      <c r="Y154" vm="1183">
        <f ca="1"/>
        <v>42761</v>
      </c>
      <c r="Z154" vm="1188">
        <f ca="1"/>
        <v>856.98</v>
      </c>
      <c r="AA154" s="2">
        <f t="shared" ca="1" si="36"/>
        <v>-1.7123886073737715E-3</v>
      </c>
      <c r="AB154">
        <f t="shared" ca="1" si="37"/>
        <v>121.36292184158719</v>
      </c>
      <c r="AD154" vm="1183">
        <f ca="1"/>
        <v>42761</v>
      </c>
      <c r="AE154" vm="1189">
        <f ca="1"/>
        <v>64.27</v>
      </c>
      <c r="AF154" s="2">
        <f t="shared" ca="1" si="38"/>
        <v>9.2650753768843686E-3</v>
      </c>
      <c r="AG154">
        <f t="shared" ca="1" si="39"/>
        <v>128.36029558617923</v>
      </c>
      <c r="AI154" vm="1183">
        <f ca="1"/>
        <v>42761</v>
      </c>
      <c r="AJ154" vm="1190">
        <f ca="1"/>
        <v>5655.1760000000004</v>
      </c>
      <c r="AK154" s="2">
        <f t="shared" ca="1" si="40"/>
        <v>-2.0561002443442167E-4</v>
      </c>
      <c r="AL154">
        <f t="shared" ca="1" si="41"/>
        <v>116.90977492416097</v>
      </c>
    </row>
    <row r="155" spans="1:38" x14ac:dyDescent="0.3">
      <c r="A155" s="9">
        <v>42694</v>
      </c>
      <c r="E155" vm="1191">
        <f ca="1"/>
        <v>42762</v>
      </c>
      <c r="F155" vm="1192">
        <f ca="1"/>
        <v>50.59</v>
      </c>
      <c r="G155" s="2">
        <f t="shared" ca="1" si="28"/>
        <v>1.7425052473170055E-3</v>
      </c>
      <c r="H155" s="10">
        <f t="shared" ca="1" si="29"/>
        <v>115.13427401001373</v>
      </c>
      <c r="J155" vm="1191">
        <f ca="1"/>
        <v>42762</v>
      </c>
      <c r="K155" vm="1193">
        <f ca="1"/>
        <v>30.487500000000001</v>
      </c>
      <c r="L155" s="2">
        <f t="shared" ca="1" si="30"/>
        <v>8.2007544694118195E-5</v>
      </c>
      <c r="M155">
        <f t="shared" ca="1" si="31"/>
        <v>128.2334384858043</v>
      </c>
      <c r="O155" vm="1191">
        <f ca="1"/>
        <v>42762</v>
      </c>
      <c r="P155" vm="1194">
        <f ca="1"/>
        <v>835.77</v>
      </c>
      <c r="Q155" s="2">
        <f t="shared" ca="1" si="32"/>
        <v>-4.0278853601859455E-3</v>
      </c>
      <c r="R155">
        <f t="shared" ca="1" si="33"/>
        <v>117.05298245122626</v>
      </c>
      <c r="T155" vm="1191">
        <f ca="1"/>
        <v>42762</v>
      </c>
      <c r="U155" vm="1195">
        <f ca="1"/>
        <v>132.18</v>
      </c>
      <c r="V155" s="2">
        <f t="shared" ca="1" si="34"/>
        <v>-4.5187528242204289E-3</v>
      </c>
      <c r="W155">
        <f t="shared" ca="1" si="35"/>
        <v>116.59169092352472</v>
      </c>
      <c r="Y155" vm="1191">
        <f ca="1"/>
        <v>42762</v>
      </c>
      <c r="Z155" vm="1196">
        <f ca="1"/>
        <v>845.03</v>
      </c>
      <c r="AA155" s="2">
        <f t="shared" ca="1" si="36"/>
        <v>-1.3944316086723196E-2</v>
      </c>
      <c r="AB155">
        <f t="shared" ca="1" si="37"/>
        <v>119.67059889821982</v>
      </c>
      <c r="AD155" vm="1191">
        <f ca="1"/>
        <v>42762</v>
      </c>
      <c r="AE155" vm="1197">
        <f ca="1"/>
        <v>65.78</v>
      </c>
      <c r="AF155" s="2">
        <f t="shared" ca="1" si="38"/>
        <v>2.3494632021160866E-2</v>
      </c>
      <c r="AG155">
        <f t="shared" ca="1" si="39"/>
        <v>131.37607349710396</v>
      </c>
      <c r="AI155" vm="1191">
        <f ca="1"/>
        <v>42762</v>
      </c>
      <c r="AJ155" vm="1198">
        <f ca="1"/>
        <v>5660.7820000000002</v>
      </c>
      <c r="AK155" s="2">
        <f t="shared" ca="1" si="40"/>
        <v>9.9130424941673567E-4</v>
      </c>
      <c r="AL155">
        <f t="shared" ca="1" si="41"/>
        <v>117.02566808084164</v>
      </c>
    </row>
    <row r="156" spans="1:38" x14ac:dyDescent="0.3">
      <c r="A156" s="9">
        <v>42695</v>
      </c>
      <c r="E156" vm="1199">
        <f ca="1"/>
        <v>42765</v>
      </c>
      <c r="F156" vm="1200">
        <f ca="1"/>
        <v>50.125999999999998</v>
      </c>
      <c r="G156" s="2">
        <f t="shared" ca="1" si="28"/>
        <v>-9.1717730776834649E-3</v>
      </c>
      <c r="H156" s="10">
        <f t="shared" ca="1" si="29"/>
        <v>114.07828857533005</v>
      </c>
      <c r="J156" vm="1199">
        <f ca="1"/>
        <v>42765</v>
      </c>
      <c r="K156" vm="1201">
        <f ca="1"/>
        <v>30.407499999999999</v>
      </c>
      <c r="L156" s="2">
        <f t="shared" ca="1" si="30"/>
        <v>-2.6240262402624781E-3</v>
      </c>
      <c r="M156">
        <f t="shared" ca="1" si="31"/>
        <v>127.89695057833846</v>
      </c>
      <c r="O156" vm="1199">
        <f ca="1"/>
        <v>42765</v>
      </c>
      <c r="P156" vm="1202">
        <f ca="1"/>
        <v>830.38</v>
      </c>
      <c r="Q156" s="2">
        <f t="shared" ca="1" si="32"/>
        <v>-6.4491427067254747E-3</v>
      </c>
      <c r="R156">
        <f t="shared" ca="1" si="33"/>
        <v>116.29809106315047</v>
      </c>
      <c r="T156" vm="1199">
        <f ca="1"/>
        <v>42765</v>
      </c>
      <c r="U156" vm="1203">
        <f ca="1"/>
        <v>130.97999999999999</v>
      </c>
      <c r="V156" s="2">
        <f t="shared" ca="1" si="34"/>
        <v>-9.0785292782570304E-3</v>
      </c>
      <c r="W156">
        <f t="shared" ca="1" si="35"/>
        <v>115.533209843874</v>
      </c>
      <c r="Y156" vm="1199">
        <f ca="1"/>
        <v>42765</v>
      </c>
      <c r="Z156" vm="1204">
        <f ca="1"/>
        <v>823.83</v>
      </c>
      <c r="AA156" s="2">
        <f t="shared" ca="1" si="36"/>
        <v>-2.5087866702957262E-2</v>
      </c>
      <c r="AB156">
        <f t="shared" ca="1" si="37"/>
        <v>116.66831886479822</v>
      </c>
      <c r="AD156" vm="1199">
        <f ca="1"/>
        <v>42765</v>
      </c>
      <c r="AE156" vm="1205">
        <f ca="1"/>
        <v>65.13</v>
      </c>
      <c r="AF156" s="2">
        <f t="shared" ca="1" si="38"/>
        <v>-9.8814229249012397E-3</v>
      </c>
      <c r="AG156">
        <f t="shared" ca="1" si="39"/>
        <v>130.07789095266617</v>
      </c>
      <c r="AI156" vm="1199">
        <f ca="1"/>
        <v>42765</v>
      </c>
      <c r="AJ156" vm="1206">
        <f ca="1"/>
        <v>5613.7120000000004</v>
      </c>
      <c r="AK156" s="2">
        <f t="shared" ca="1" si="40"/>
        <v>-8.3151055808190488E-3</v>
      </c>
      <c r="AL156">
        <f t="shared" ca="1" si="41"/>
        <v>116.05258729508355</v>
      </c>
    </row>
    <row r="157" spans="1:38" x14ac:dyDescent="0.3">
      <c r="A157" s="9">
        <v>42696</v>
      </c>
      <c r="E157" vm="1207">
        <f ca="1"/>
        <v>42766</v>
      </c>
      <c r="F157" vm="1208">
        <f ca="1"/>
        <v>50.386000000000003</v>
      </c>
      <c r="G157" s="2">
        <f t="shared" ca="1" si="28"/>
        <v>5.1869289390735762E-3</v>
      </c>
      <c r="H157" s="10">
        <f t="shared" ca="1" si="29"/>
        <v>114.67000455166142</v>
      </c>
      <c r="J157" vm="1207">
        <f ca="1"/>
        <v>42766</v>
      </c>
      <c r="K157" vm="1209">
        <f ca="1"/>
        <v>30.337499999999999</v>
      </c>
      <c r="L157" s="2">
        <f t="shared" ca="1" si="30"/>
        <v>-2.3020636356162472E-3</v>
      </c>
      <c r="M157">
        <f t="shared" ca="1" si="31"/>
        <v>127.60252365930586</v>
      </c>
      <c r="O157" vm="1207">
        <f ca="1"/>
        <v>42766</v>
      </c>
      <c r="P157" vm="1210">
        <f ca="1"/>
        <v>823.48</v>
      </c>
      <c r="Q157" s="2">
        <f t="shared" ca="1" si="32"/>
        <v>-8.3094486861436945E-3</v>
      </c>
      <c r="R157">
        <f t="shared" ca="1" si="33"/>
        <v>115.33171804316476</v>
      </c>
      <c r="T157" vm="1207">
        <f ca="1"/>
        <v>42766</v>
      </c>
      <c r="U157" vm="1211">
        <f ca="1"/>
        <v>130.32</v>
      </c>
      <c r="V157" s="2">
        <f t="shared" ca="1" si="34"/>
        <v>-5.0389372423270684E-3</v>
      </c>
      <c r="W157">
        <f t="shared" ca="1" si="35"/>
        <v>114.95104525006612</v>
      </c>
      <c r="Y157" vm="1207">
        <f ca="1"/>
        <v>42766</v>
      </c>
      <c r="Z157" vm="1212">
        <f ca="1"/>
        <v>820.19</v>
      </c>
      <c r="AA157" s="2">
        <f t="shared" ca="1" si="36"/>
        <v>-4.4183872886396358E-3</v>
      </c>
      <c r="AB157">
        <f t="shared" ca="1" si="37"/>
        <v>116.15283304773904</v>
      </c>
      <c r="AD157" vm="1207">
        <f ca="1"/>
        <v>42766</v>
      </c>
      <c r="AE157" vm="1213">
        <f ca="1"/>
        <v>64.650000000000006</v>
      </c>
      <c r="AF157" s="2">
        <f t="shared" ca="1" si="38"/>
        <v>-7.369875633348566E-3</v>
      </c>
      <c r="AG157">
        <f t="shared" ca="1" si="39"/>
        <v>129.11923307369673</v>
      </c>
      <c r="AI157" vm="1207">
        <f ca="1"/>
        <v>42766</v>
      </c>
      <c r="AJ157" vm="1214">
        <f ca="1"/>
        <v>5614.7860000000001</v>
      </c>
      <c r="AK157" s="2">
        <f t="shared" ca="1" si="40"/>
        <v>1.913172603082991E-4</v>
      </c>
      <c r="AL157">
        <f t="shared" ca="1" si="41"/>
        <v>116.07479015813654</v>
      </c>
    </row>
    <row r="158" spans="1:38" x14ac:dyDescent="0.3">
      <c r="A158" s="9">
        <v>42697</v>
      </c>
      <c r="E158" vm="1215">
        <f ca="1"/>
        <v>42767</v>
      </c>
      <c r="F158" vm="1216">
        <f ca="1"/>
        <v>49.847999999999999</v>
      </c>
      <c r="G158" s="2">
        <f t="shared" ca="1" si="28"/>
        <v>-1.0677569166038237E-2</v>
      </c>
      <c r="H158" s="10">
        <f t="shared" ca="1" si="29"/>
        <v>113.44560764679113</v>
      </c>
      <c r="J158" vm="1215">
        <f ca="1"/>
        <v>42767</v>
      </c>
      <c r="K158" vm="1217">
        <f ca="1"/>
        <v>32.1875</v>
      </c>
      <c r="L158" s="2">
        <f t="shared" ca="1" si="30"/>
        <v>6.098063452822422E-2</v>
      </c>
      <c r="M158">
        <f t="shared" ca="1" si="31"/>
        <v>135.38380651945306</v>
      </c>
      <c r="O158" vm="1215">
        <f ca="1"/>
        <v>42767</v>
      </c>
      <c r="P158" vm="1218">
        <f ca="1"/>
        <v>832.35</v>
      </c>
      <c r="Q158" s="2">
        <f t="shared" ca="1" si="32"/>
        <v>1.0771360567348287E-2</v>
      </c>
      <c r="R158">
        <f t="shared" ca="1" si="33"/>
        <v>116.57399756305944</v>
      </c>
      <c r="T158" vm="1215">
        <f ca="1"/>
        <v>42767</v>
      </c>
      <c r="U158" vm="1219">
        <f ca="1"/>
        <v>133.22999999999999</v>
      </c>
      <c r="V158" s="2">
        <f t="shared" ca="1" si="34"/>
        <v>2.2329650092081099E-2</v>
      </c>
      <c r="W158">
        <f t="shared" ca="1" si="35"/>
        <v>117.51786186821907</v>
      </c>
      <c r="Y158" vm="1215">
        <f ca="1"/>
        <v>42767</v>
      </c>
      <c r="Z158" vm="1220">
        <f ca="1"/>
        <v>815.24</v>
      </c>
      <c r="AA158" s="2">
        <f t="shared" ca="1" si="36"/>
        <v>-6.0351869688731741E-3</v>
      </c>
      <c r="AB158">
        <f t="shared" ca="1" si="37"/>
        <v>115.45182898333162</v>
      </c>
      <c r="AD158" vm="1215">
        <f ca="1"/>
        <v>42767</v>
      </c>
      <c r="AE158" vm="1221">
        <f ca="1"/>
        <v>63.58</v>
      </c>
      <c r="AF158" s="2">
        <f t="shared" ca="1" si="38"/>
        <v>-1.6550657385924317E-2</v>
      </c>
      <c r="AG158">
        <f t="shared" ca="1" si="39"/>
        <v>126.98222488516068</v>
      </c>
      <c r="AI158" vm="1215">
        <f ca="1"/>
        <v>42767</v>
      </c>
      <c r="AJ158" vm="1222">
        <f ca="1"/>
        <v>5642.6509999999998</v>
      </c>
      <c r="AK158" s="2">
        <f t="shared" ca="1" si="40"/>
        <v>4.9627893209107654E-3</v>
      </c>
      <c r="AL158">
        <f t="shared" ca="1" si="41"/>
        <v>116.65084488716029</v>
      </c>
    </row>
    <row r="159" spans="1:38" x14ac:dyDescent="0.3">
      <c r="A159" s="9">
        <v>42698</v>
      </c>
      <c r="E159" vm="1223">
        <f ca="1"/>
        <v>42768</v>
      </c>
      <c r="F159" vm="1224">
        <f ca="1"/>
        <v>50.31</v>
      </c>
      <c r="G159" s="2">
        <f t="shared" ca="1" si="28"/>
        <v>9.2681752527685735E-3</v>
      </c>
      <c r="H159" s="10">
        <f t="shared" ca="1" si="29"/>
        <v>114.49704142011842</v>
      </c>
      <c r="J159" vm="1223">
        <f ca="1"/>
        <v>42768</v>
      </c>
      <c r="K159" vm="1225">
        <f ca="1"/>
        <v>32.1325</v>
      </c>
      <c r="L159" s="2">
        <f t="shared" ca="1" si="30"/>
        <v>-1.7087378640776585E-3</v>
      </c>
      <c r="M159">
        <f t="shared" ca="1" si="31"/>
        <v>135.15247108307031</v>
      </c>
      <c r="O159" vm="1223">
        <f ca="1"/>
        <v>42768</v>
      </c>
      <c r="P159" vm="1226">
        <f ca="1"/>
        <v>839.95</v>
      </c>
      <c r="Q159" s="2">
        <f t="shared" ca="1" si="32"/>
        <v>9.1307743136901376E-3</v>
      </c>
      <c r="R159">
        <f t="shared" ca="1" si="33"/>
        <v>117.6384084256524</v>
      </c>
      <c r="T159" vm="1223">
        <f ca="1"/>
        <v>42768</v>
      </c>
      <c r="U159" vm="1227">
        <f ca="1"/>
        <v>130.84</v>
      </c>
      <c r="V159" s="2">
        <f t="shared" ca="1" si="34"/>
        <v>-1.7938902649553334E-2</v>
      </c>
      <c r="W159">
        <f t="shared" ca="1" si="35"/>
        <v>115.40972038458143</v>
      </c>
      <c r="Y159" vm="1223">
        <f ca="1"/>
        <v>42768</v>
      </c>
      <c r="Z159" vm="1228">
        <f ca="1"/>
        <v>818.26</v>
      </c>
      <c r="AA159" s="2">
        <f t="shared" ca="1" si="36"/>
        <v>3.7044305971247748E-3</v>
      </c>
      <c r="AB159">
        <f t="shared" ca="1" si="37"/>
        <v>115.87951227111149</v>
      </c>
      <c r="AD159" vm="1223">
        <f ca="1"/>
        <v>42768</v>
      </c>
      <c r="AE159" vm="1229">
        <f ca="1"/>
        <v>63.17</v>
      </c>
      <c r="AF159" s="2">
        <f t="shared" ca="1" si="38"/>
        <v>-6.4485687323057039E-3</v>
      </c>
      <c r="AG159">
        <f t="shared" ca="1" si="39"/>
        <v>126.16337128020761</v>
      </c>
      <c r="AI159" vm="1223">
        <f ca="1"/>
        <v>42768</v>
      </c>
      <c r="AJ159" vm="1230">
        <f ca="1"/>
        <v>5636.1970000000001</v>
      </c>
      <c r="AK159" s="2">
        <f t="shared" ca="1" si="40"/>
        <v>-1.1437886199234804E-3</v>
      </c>
      <c r="AL159">
        <f t="shared" ca="1" si="41"/>
        <v>116.51742097827389</v>
      </c>
    </row>
    <row r="160" spans="1:38" x14ac:dyDescent="0.3">
      <c r="A160" s="9">
        <v>42699</v>
      </c>
      <c r="E160" vm="1231">
        <f ca="1"/>
        <v>42769</v>
      </c>
      <c r="F160" vm="1232">
        <f ca="1"/>
        <v>50.265999999999998</v>
      </c>
      <c r="G160" s="2">
        <f t="shared" ca="1" si="28"/>
        <v>-8.7457761876374995E-4</v>
      </c>
      <c r="H160" s="10">
        <f t="shared" ca="1" si="29"/>
        <v>114.39690487027772</v>
      </c>
      <c r="J160" vm="1231">
        <f ca="1"/>
        <v>42769</v>
      </c>
      <c r="K160" vm="1233">
        <f ca="1"/>
        <v>32.270000000000003</v>
      </c>
      <c r="L160" s="2">
        <f t="shared" ca="1" si="30"/>
        <v>4.2791566171322959E-3</v>
      </c>
      <c r="M160">
        <f t="shared" ca="1" si="31"/>
        <v>135.7308096740272</v>
      </c>
      <c r="O160" vm="1231">
        <f ca="1"/>
        <v>42769</v>
      </c>
      <c r="P160" vm="1234">
        <f ca="1"/>
        <v>810.2</v>
      </c>
      <c r="Q160" s="2">
        <f t="shared" ca="1" si="32"/>
        <v>-3.5418774927079011E-2</v>
      </c>
      <c r="R160">
        <f t="shared" ca="1" si="33"/>
        <v>113.47180011484443</v>
      </c>
      <c r="T160" vm="1231">
        <f ca="1"/>
        <v>42769</v>
      </c>
      <c r="U160" vm="1203">
        <f ca="1"/>
        <v>130.97999999999999</v>
      </c>
      <c r="V160" s="2">
        <f t="shared" ca="1" si="34"/>
        <v>1.0700091715070137E-3</v>
      </c>
      <c r="W160">
        <f t="shared" ca="1" si="35"/>
        <v>115.53320984387399</v>
      </c>
      <c r="Y160" vm="1231">
        <f ca="1"/>
        <v>42769</v>
      </c>
      <c r="Z160" vm="1235">
        <f ca="1"/>
        <v>820.13</v>
      </c>
      <c r="AA160" s="2">
        <f t="shared" ca="1" si="36"/>
        <v>2.2853371788917887E-3</v>
      </c>
      <c r="AB160">
        <f t="shared" ca="1" si="37"/>
        <v>116.14433602877651</v>
      </c>
      <c r="AD160" vm="1231">
        <f ca="1"/>
        <v>42769</v>
      </c>
      <c r="AE160" vm="1181">
        <f ca="1"/>
        <v>63.68</v>
      </c>
      <c r="AF160" s="2">
        <f t="shared" ca="1" si="38"/>
        <v>8.073452588253982E-3</v>
      </c>
      <c r="AG160">
        <f t="shared" ca="1" si="39"/>
        <v>127.18194527661265</v>
      </c>
      <c r="AI160" vm="1231">
        <f ca="1"/>
        <v>42769</v>
      </c>
      <c r="AJ160" vm="1236">
        <f ca="1"/>
        <v>5666.7659999999996</v>
      </c>
      <c r="AK160" s="2">
        <f t="shared" ca="1" si="40"/>
        <v>5.4236926069120006E-3</v>
      </c>
      <c r="AL160">
        <f t="shared" ca="1" si="41"/>
        <v>117.14937565301021</v>
      </c>
    </row>
    <row r="161" spans="1:38" x14ac:dyDescent="0.3">
      <c r="A161" s="9">
        <v>42700</v>
      </c>
      <c r="E161" vm="1237">
        <f ca="1"/>
        <v>42772</v>
      </c>
      <c r="F161" vm="1238">
        <f ca="1"/>
        <v>51.554000000000002</v>
      </c>
      <c r="G161" s="2">
        <f t="shared" ca="1" si="28"/>
        <v>2.5623682011697735E-2</v>
      </c>
      <c r="H161" s="10">
        <f t="shared" ca="1" si="29"/>
        <v>117.32817478379616</v>
      </c>
      <c r="J161" vm="1237">
        <f ca="1"/>
        <v>42772</v>
      </c>
      <c r="K161" vm="1239">
        <f ca="1"/>
        <v>32.572499999999998</v>
      </c>
      <c r="L161" s="2">
        <f t="shared" ca="1" si="30"/>
        <v>9.3740316083048558E-3</v>
      </c>
      <c r="M161">
        <f t="shared" ca="1" si="31"/>
        <v>137.00315457413234</v>
      </c>
      <c r="O161" vm="1237">
        <f ca="1"/>
        <v>42772</v>
      </c>
      <c r="P161" vm="1240">
        <f ca="1"/>
        <v>807.64</v>
      </c>
      <c r="Q161" s="2">
        <f t="shared" ca="1" si="32"/>
        <v>-3.1597136509504686E-3</v>
      </c>
      <c r="R161">
        <f t="shared" ca="1" si="33"/>
        <v>113.11326171902363</v>
      </c>
      <c r="T161" vm="1237">
        <f ca="1"/>
        <v>42772</v>
      </c>
      <c r="U161" vm="1241">
        <f ca="1"/>
        <v>132.06</v>
      </c>
      <c r="V161" s="2">
        <f t="shared" ca="1" si="34"/>
        <v>8.2455336692626169E-3</v>
      </c>
      <c r="W161">
        <f t="shared" ca="1" si="35"/>
        <v>116.48584281555964</v>
      </c>
      <c r="Y161" vm="1237">
        <f ca="1"/>
        <v>42772</v>
      </c>
      <c r="Z161" vm="1242">
        <f ca="1"/>
        <v>821.62</v>
      </c>
      <c r="AA161" s="2">
        <f t="shared" ca="1" si="36"/>
        <v>1.8167851438186666E-3</v>
      </c>
      <c r="AB161">
        <f t="shared" ca="1" si="37"/>
        <v>116.35534533301227</v>
      </c>
      <c r="AD161" vm="1237">
        <f ca="1"/>
        <v>42772</v>
      </c>
      <c r="AE161" vm="1243">
        <f ca="1"/>
        <v>63.64</v>
      </c>
      <c r="AF161" s="2">
        <f t="shared" ca="1" si="38"/>
        <v>-6.2814070351757678E-4</v>
      </c>
      <c r="AG161">
        <f t="shared" ca="1" si="39"/>
        <v>127.10205712003187</v>
      </c>
      <c r="AI161" vm="1237">
        <f ca="1"/>
        <v>42772</v>
      </c>
      <c r="AJ161" vm="1244">
        <f ca="1"/>
        <v>5663.5519999999997</v>
      </c>
      <c r="AK161" s="2">
        <f t="shared" ca="1" si="40"/>
        <v>-5.6716652849264637E-4</v>
      </c>
      <c r="AL161">
        <f t="shared" ca="1" si="41"/>
        <v>117.08293244830601</v>
      </c>
    </row>
    <row r="162" spans="1:38" x14ac:dyDescent="0.3">
      <c r="A162" s="9">
        <v>42701</v>
      </c>
      <c r="E162" vm="1245">
        <f ca="1"/>
        <v>42773</v>
      </c>
      <c r="F162" vm="1246">
        <f ca="1"/>
        <v>51.496000000000002</v>
      </c>
      <c r="G162" s="2">
        <f t="shared" ca="1" si="28"/>
        <v>-1.1250339449897506E-3</v>
      </c>
      <c r="H162" s="10">
        <f t="shared" ca="1" si="29"/>
        <v>117.1961766044607</v>
      </c>
      <c r="J162" vm="1245">
        <f ca="1"/>
        <v>42773</v>
      </c>
      <c r="K162" vm="1247">
        <f ca="1"/>
        <v>32.8825</v>
      </c>
      <c r="L162" s="2">
        <f t="shared" ca="1" si="30"/>
        <v>9.5172307928468314E-3</v>
      </c>
      <c r="M162">
        <f t="shared" ca="1" si="31"/>
        <v>138.30704521556243</v>
      </c>
      <c r="O162" vm="1245">
        <f ca="1"/>
        <v>42773</v>
      </c>
      <c r="P162" vm="999">
        <f ca="1"/>
        <v>812.5</v>
      </c>
      <c r="Q162" s="2">
        <f t="shared" ca="1" si="32"/>
        <v>6.0175325640137167E-3</v>
      </c>
      <c r="R162">
        <f t="shared" ca="1" si="33"/>
        <v>113.79392445483965</v>
      </c>
      <c r="T162" vm="1245">
        <f ca="1"/>
        <v>42773</v>
      </c>
      <c r="U162" vm="1248">
        <f ca="1"/>
        <v>131.84</v>
      </c>
      <c r="V162" s="2">
        <f t="shared" ca="1" si="34"/>
        <v>-1.6659094351052506E-3</v>
      </c>
      <c r="W162">
        <f t="shared" ca="1" si="35"/>
        <v>116.291787950957</v>
      </c>
      <c r="Y162" vm="1245">
        <f ca="1"/>
        <v>42773</v>
      </c>
      <c r="Z162" vm="1249">
        <f ca="1"/>
        <v>829.23</v>
      </c>
      <c r="AA162" s="2">
        <f t="shared" ca="1" si="36"/>
        <v>9.2621893332685001E-3</v>
      </c>
      <c r="AB162">
        <f t="shared" ca="1" si="37"/>
        <v>117.43305057142446</v>
      </c>
      <c r="AD162" vm="1245">
        <f ca="1"/>
        <v>42773</v>
      </c>
      <c r="AE162" vm="1250">
        <f ca="1"/>
        <v>63.43</v>
      </c>
      <c r="AF162" s="2">
        <f t="shared" ca="1" si="38"/>
        <v>-3.2998114393463229E-3</v>
      </c>
      <c r="AG162">
        <f t="shared" ca="1" si="39"/>
        <v>126.68264429798275</v>
      </c>
      <c r="AI162" vm="1245">
        <f ca="1"/>
        <v>42773</v>
      </c>
      <c r="AJ162" vm="1251">
        <f ca="1"/>
        <v>5674.2169999999996</v>
      </c>
      <c r="AK162" s="2">
        <f t="shared" ca="1" si="40"/>
        <v>1.8830938605314262E-3</v>
      </c>
      <c r="AL162">
        <f t="shared" ca="1" si="41"/>
        <v>117.30341059957243</v>
      </c>
    </row>
    <row r="163" spans="1:38" x14ac:dyDescent="0.3">
      <c r="A163" s="9">
        <v>42702</v>
      </c>
      <c r="E163" vm="1252">
        <f ca="1"/>
        <v>42774</v>
      </c>
      <c r="F163" vm="1253">
        <f ca="1"/>
        <v>52.415999999999997</v>
      </c>
      <c r="G163" s="2">
        <f t="shared" ca="1" si="28"/>
        <v>1.7865465278856574E-2</v>
      </c>
      <c r="H163" s="10">
        <f t="shared" ca="1" si="29"/>
        <v>119.28994082840244</v>
      </c>
      <c r="J163" vm="1252">
        <f ca="1"/>
        <v>42774</v>
      </c>
      <c r="K163" vm="1254">
        <f ca="1"/>
        <v>33.01</v>
      </c>
      <c r="L163" s="2">
        <f t="shared" ca="1" si="30"/>
        <v>3.8774424085759041E-3</v>
      </c>
      <c r="M163">
        <f t="shared" ca="1" si="31"/>
        <v>138.84332281808608</v>
      </c>
      <c r="O163" vm="1252">
        <f ca="1"/>
        <v>42774</v>
      </c>
      <c r="P163" vm="1255">
        <f ca="1"/>
        <v>819.71</v>
      </c>
      <c r="Q163" s="2">
        <f t="shared" ca="1" si="32"/>
        <v>8.8738461538462321E-3</v>
      </c>
      <c r="R163">
        <f t="shared" ca="1" si="33"/>
        <v>114.80371423369431</v>
      </c>
      <c r="T163" vm="1252">
        <f ca="1"/>
        <v>42774</v>
      </c>
      <c r="U163" vm="1256">
        <f ca="1"/>
        <v>134.19999999999999</v>
      </c>
      <c r="V163" s="2">
        <f t="shared" ca="1" si="34"/>
        <v>1.7900485436893154E-2</v>
      </c>
      <c r="W163">
        <f t="shared" ca="1" si="35"/>
        <v>118.37346740760337</v>
      </c>
      <c r="Y163" vm="1252">
        <f ca="1"/>
        <v>42774</v>
      </c>
      <c r="Z163" vm="1257">
        <f ca="1"/>
        <v>829.88</v>
      </c>
      <c r="AA163" s="2">
        <f t="shared" ca="1" si="36"/>
        <v>7.8385972528738357E-4</v>
      </c>
      <c r="AB163">
        <f t="shared" ca="1" si="37"/>
        <v>117.52510161018503</v>
      </c>
      <c r="AD163" vm="1252">
        <f ca="1"/>
        <v>42774</v>
      </c>
      <c r="AE163" vm="1258">
        <f ca="1"/>
        <v>63.34</v>
      </c>
      <c r="AF163" s="2">
        <f t="shared" ca="1" si="38"/>
        <v>-1.4188869620053168E-3</v>
      </c>
      <c r="AG163">
        <f t="shared" ca="1" si="39"/>
        <v>126.50289594567599</v>
      </c>
      <c r="AI163" vm="1252">
        <f ca="1"/>
        <v>42774</v>
      </c>
      <c r="AJ163" vm="1259">
        <f ca="1"/>
        <v>5682.4539999999997</v>
      </c>
      <c r="AK163" s="2">
        <f t="shared" ca="1" si="40"/>
        <v>1.4516540343805229E-3</v>
      </c>
      <c r="AL163">
        <f t="shared" ca="1" si="41"/>
        <v>117.4736945688159</v>
      </c>
    </row>
    <row r="164" spans="1:38" x14ac:dyDescent="0.3">
      <c r="A164" s="9">
        <v>42703</v>
      </c>
      <c r="E164" vm="1260">
        <f ca="1"/>
        <v>42775</v>
      </c>
      <c r="F164" vm="1261">
        <f ca="1"/>
        <v>53.84</v>
      </c>
      <c r="G164" s="2">
        <f t="shared" ca="1" si="28"/>
        <v>2.7167277167277293E-2</v>
      </c>
      <c r="H164" s="10">
        <f t="shared" ca="1" si="29"/>
        <v>122.53072371415576</v>
      </c>
      <c r="J164" vm="1260">
        <f ca="1"/>
        <v>42775</v>
      </c>
      <c r="K164" vm="1262">
        <f ca="1"/>
        <v>33.104999999999997</v>
      </c>
      <c r="L164" s="2">
        <f t="shared" ca="1" si="30"/>
        <v>2.8779157830960411E-3</v>
      </c>
      <c r="M164">
        <f t="shared" ca="1" si="31"/>
        <v>139.24290220820174</v>
      </c>
      <c r="O164" vm="1260">
        <f ca="1"/>
        <v>42775</v>
      </c>
      <c r="P164" vm="1263">
        <f ca="1"/>
        <v>821.36</v>
      </c>
      <c r="Q164" s="2">
        <f t="shared" ca="1" si="32"/>
        <v>2.0129070036964958E-3</v>
      </c>
      <c r="R164">
        <f t="shared" ca="1" si="33"/>
        <v>115.03480343412568</v>
      </c>
      <c r="T164" vm="1260">
        <f ca="1"/>
        <v>42775</v>
      </c>
      <c r="U164" vm="1264">
        <f ca="1"/>
        <v>134.13999999999999</v>
      </c>
      <c r="V164" s="2">
        <f t="shared" ca="1" si="34"/>
        <v>-4.4709388971686526E-4</v>
      </c>
      <c r="W164">
        <f t="shared" ca="1" si="35"/>
        <v>118.32054335362083</v>
      </c>
      <c r="Y164" vm="1260">
        <f ca="1"/>
        <v>42775</v>
      </c>
      <c r="Z164" vm="1265">
        <f ca="1"/>
        <v>830.06</v>
      </c>
      <c r="AA164" s="2">
        <f t="shared" ca="1" si="36"/>
        <v>2.1689882874631472E-4</v>
      </c>
      <c r="AB164">
        <f t="shared" ca="1" si="37"/>
        <v>117.55059266707258</v>
      </c>
      <c r="AD164" vm="1260">
        <f ca="1"/>
        <v>42775</v>
      </c>
      <c r="AE164" vm="1266">
        <f ca="1"/>
        <v>64.06</v>
      </c>
      <c r="AF164" s="2">
        <f t="shared" ca="1" si="38"/>
        <v>1.1367224502683904E-2</v>
      </c>
      <c r="AG164">
        <f t="shared" ca="1" si="39"/>
        <v>127.94088276413015</v>
      </c>
      <c r="AI164" vm="1260">
        <f ca="1"/>
        <v>42775</v>
      </c>
      <c r="AJ164" vm="1267">
        <f ca="1"/>
        <v>5715.18</v>
      </c>
      <c r="AK164" s="2">
        <f t="shared" ca="1" si="40"/>
        <v>5.7591315301452894E-3</v>
      </c>
      <c r="AL164">
        <f t="shared" ca="1" si="41"/>
        <v>118.15024102716983</v>
      </c>
    </row>
    <row r="165" spans="1:38" x14ac:dyDescent="0.3">
      <c r="A165" s="9">
        <v>42704</v>
      </c>
      <c r="E165" vm="1268">
        <f ca="1"/>
        <v>42776</v>
      </c>
      <c r="F165" vm="1269">
        <f ca="1"/>
        <v>53.845999999999997</v>
      </c>
      <c r="G165" s="2">
        <f t="shared" ca="1" si="28"/>
        <v>1.1144130757778647E-4</v>
      </c>
      <c r="H165" s="10">
        <f t="shared" ca="1" si="29"/>
        <v>122.54437869822492</v>
      </c>
      <c r="J165" vm="1268">
        <f ca="1"/>
        <v>42776</v>
      </c>
      <c r="K165" vm="1270">
        <f ca="1"/>
        <v>33.03</v>
      </c>
      <c r="L165" s="2">
        <f t="shared" ca="1" si="30"/>
        <v>-2.2655188038059881E-3</v>
      </c>
      <c r="M165">
        <f t="shared" ca="1" si="31"/>
        <v>138.92744479495255</v>
      </c>
      <c r="O165" vm="1268">
        <f ca="1"/>
        <v>42776</v>
      </c>
      <c r="P165" vm="1135">
        <f ca="1"/>
        <v>827.46</v>
      </c>
      <c r="Q165" s="2">
        <f t="shared" ca="1" si="32"/>
        <v>7.4267069250999462E-3</v>
      </c>
      <c r="R165">
        <f t="shared" ca="1" si="33"/>
        <v>115.88913320541741</v>
      </c>
      <c r="T165" vm="1268">
        <f ca="1"/>
        <v>42776</v>
      </c>
      <c r="U165" vm="1271">
        <f ca="1"/>
        <v>134.19</v>
      </c>
      <c r="V165" s="2">
        <f t="shared" ca="1" si="34"/>
        <v>3.7274489339500505E-4</v>
      </c>
      <c r="W165">
        <f t="shared" ca="1" si="35"/>
        <v>118.36464673193962</v>
      </c>
      <c r="Y165" vm="1268">
        <f ca="1"/>
        <v>42776</v>
      </c>
      <c r="Z165" vm="1272">
        <f ca="1"/>
        <v>834.85</v>
      </c>
      <c r="AA165" s="2">
        <f t="shared" ca="1" si="36"/>
        <v>5.7706671806858623E-3</v>
      </c>
      <c r="AB165">
        <f t="shared" ca="1" si="37"/>
        <v>118.22893801424662</v>
      </c>
      <c r="AD165" vm="1268">
        <f ca="1"/>
        <v>42776</v>
      </c>
      <c r="AE165" vm="1273">
        <f ca="1"/>
        <v>64</v>
      </c>
      <c r="AF165" s="2">
        <f t="shared" ca="1" si="38"/>
        <v>-9.3662191695287333E-4</v>
      </c>
      <c r="AG165">
        <f t="shared" ca="1" si="39"/>
        <v>127.82105052925897</v>
      </c>
      <c r="AI165" vm="1268">
        <f ca="1"/>
        <v>42776</v>
      </c>
      <c r="AJ165" vm="1274">
        <f ca="1"/>
        <v>5734.1270000000004</v>
      </c>
      <c r="AK165" s="2">
        <f t="shared" ca="1" si="40"/>
        <v>3.3152061702343971E-3</v>
      </c>
      <c r="AL165">
        <f t="shared" ca="1" si="41"/>
        <v>118.54193343523778</v>
      </c>
    </row>
    <row r="166" spans="1:38" x14ac:dyDescent="0.3">
      <c r="A166" s="9">
        <v>42705</v>
      </c>
      <c r="E166" vm="1275">
        <f ca="1"/>
        <v>42779</v>
      </c>
      <c r="F166" vm="1276">
        <f ca="1"/>
        <v>56.12</v>
      </c>
      <c r="G166" s="2">
        <f t="shared" ca="1" si="28"/>
        <v>4.2231549232997878E-2</v>
      </c>
      <c r="H166" s="10">
        <f t="shared" ca="1" si="29"/>
        <v>127.71961766044615</v>
      </c>
      <c r="J166" vm="1275">
        <f ca="1"/>
        <v>42779</v>
      </c>
      <c r="K166" vm="1277">
        <f ca="1"/>
        <v>33.322499999999998</v>
      </c>
      <c r="L166" s="2">
        <f t="shared" ca="1" si="30"/>
        <v>8.8555858310626068E-3</v>
      </c>
      <c r="M166">
        <f t="shared" ca="1" si="31"/>
        <v>140.15772870662445</v>
      </c>
      <c r="O166" vm="1275">
        <f ca="1"/>
        <v>42779</v>
      </c>
      <c r="P166" vm="1278">
        <f ca="1"/>
        <v>836.53</v>
      </c>
      <c r="Q166" s="2">
        <f t="shared" ca="1" si="32"/>
        <v>1.096125492470934E-2</v>
      </c>
      <c r="R166">
        <f t="shared" ca="1" si="33"/>
        <v>117.15942353748559</v>
      </c>
      <c r="T166" vm="1275">
        <f ca="1"/>
        <v>42779</v>
      </c>
      <c r="U166" vm="1279">
        <f ca="1"/>
        <v>134.05000000000001</v>
      </c>
      <c r="V166" s="2">
        <f t="shared" ca="1" si="34"/>
        <v>-1.0432968179445723E-3</v>
      </c>
      <c r="W166">
        <f t="shared" ca="1" si="35"/>
        <v>118.24115727264704</v>
      </c>
      <c r="Y166" vm="1275">
        <f ca="1"/>
        <v>42779</v>
      </c>
      <c r="Z166" vm="1280">
        <f ca="1"/>
        <v>838.96</v>
      </c>
      <c r="AA166" s="2">
        <f t="shared" ca="1" si="36"/>
        <v>4.9230400670778884E-3</v>
      </c>
      <c r="AB166">
        <f t="shared" ca="1" si="37"/>
        <v>118.81098381317882</v>
      </c>
      <c r="AD166" vm="1275">
        <f ca="1"/>
        <v>42779</v>
      </c>
      <c r="AE166" vm="1281">
        <f ca="1"/>
        <v>64.72</v>
      </c>
      <c r="AF166" s="2">
        <f t="shared" ca="1" si="38"/>
        <v>1.1249999999999982E-2</v>
      </c>
      <c r="AG166">
        <f t="shared" ca="1" si="39"/>
        <v>129.25903734771313</v>
      </c>
      <c r="AI166" vm="1275">
        <f ca="1"/>
        <v>42779</v>
      </c>
      <c r="AJ166" vm="1282">
        <f ca="1"/>
        <v>5763.9560000000001</v>
      </c>
      <c r="AK166" s="2">
        <f t="shared" ca="1" si="40"/>
        <v>5.2020124423473035E-3</v>
      </c>
      <c r="AL166">
        <f t="shared" ca="1" si="41"/>
        <v>119.15859004790779</v>
      </c>
    </row>
    <row r="167" spans="1:38" x14ac:dyDescent="0.3">
      <c r="A167" s="9">
        <v>42706</v>
      </c>
      <c r="E167" vm="1283">
        <f ca="1"/>
        <v>42780</v>
      </c>
      <c r="F167" vm="1284">
        <f ca="1"/>
        <v>56.195999999999998</v>
      </c>
      <c r="G167" s="2">
        <f t="shared" ca="1" si="28"/>
        <v>1.3542409123308286E-3</v>
      </c>
      <c r="H167" s="10">
        <f t="shared" ca="1" si="29"/>
        <v>127.89258079198918</v>
      </c>
      <c r="J167" vm="1283">
        <f ca="1"/>
        <v>42780</v>
      </c>
      <c r="K167" vm="1285">
        <f ca="1"/>
        <v>33.755000000000003</v>
      </c>
      <c r="L167" s="2">
        <f t="shared" ca="1" si="30"/>
        <v>1.2979218245930069E-2</v>
      </c>
      <c r="M167">
        <f t="shared" ca="1" si="31"/>
        <v>141.97686645636159</v>
      </c>
      <c r="O167" vm="1283">
        <f ca="1"/>
        <v>42780</v>
      </c>
      <c r="P167" vm="1286">
        <f ca="1"/>
        <v>836.39</v>
      </c>
      <c r="Q167" s="2">
        <f t="shared" ca="1" si="32"/>
        <v>-1.6735801465572742E-4</v>
      </c>
      <c r="R167">
        <f t="shared" ca="1" si="33"/>
        <v>117.13981596896416</v>
      </c>
      <c r="T167" vm="1283">
        <f ca="1"/>
        <v>42780</v>
      </c>
      <c r="U167" vm="1287">
        <f ca="1"/>
        <v>133.85</v>
      </c>
      <c r="V167" s="2">
        <f t="shared" ca="1" si="34"/>
        <v>-1.4919806042522632E-3</v>
      </c>
      <c r="W167">
        <f t="shared" ca="1" si="35"/>
        <v>118.06474375937191</v>
      </c>
      <c r="Y167" vm="1283">
        <f ca="1"/>
        <v>42780</v>
      </c>
      <c r="Z167" vm="1288">
        <f ca="1"/>
        <v>840.03</v>
      </c>
      <c r="AA167" s="2">
        <f t="shared" ca="1" si="36"/>
        <v>1.2753885763325812E-3</v>
      </c>
      <c r="AB167">
        <f t="shared" ca="1" si="37"/>
        <v>118.96251398467699</v>
      </c>
      <c r="AD167" vm="1283">
        <f ca="1"/>
        <v>42780</v>
      </c>
      <c r="AE167" vm="1289">
        <f ca="1"/>
        <v>64.569999999999993</v>
      </c>
      <c r="AF167" s="2">
        <f t="shared" ca="1" si="38"/>
        <v>-2.3176761433869597E-3</v>
      </c>
      <c r="AG167">
        <f t="shared" ca="1" si="39"/>
        <v>128.95945676053518</v>
      </c>
      <c r="AI167" vm="1283">
        <f ca="1"/>
        <v>42780</v>
      </c>
      <c r="AJ167" vm="1290">
        <f ca="1"/>
        <v>5782.5720000000001</v>
      </c>
      <c r="AK167" s="2">
        <f t="shared" ca="1" si="40"/>
        <v>3.2297262505127655E-3</v>
      </c>
      <c r="AL167">
        <f t="shared" ca="1" si="41"/>
        <v>119.54343967415961</v>
      </c>
    </row>
    <row r="168" spans="1:38" x14ac:dyDescent="0.3">
      <c r="A168" s="9">
        <v>42707</v>
      </c>
      <c r="E168" vm="1291">
        <f ca="1"/>
        <v>42781</v>
      </c>
      <c r="F168" vm="1292">
        <f ca="1"/>
        <v>55.951999999999998</v>
      </c>
      <c r="G168" s="2">
        <f t="shared" ca="1" si="28"/>
        <v>-4.3419460459819259E-3</v>
      </c>
      <c r="H168" s="10">
        <f t="shared" ca="1" si="29"/>
        <v>127.33727810650898</v>
      </c>
      <c r="J168" vm="1291">
        <f ca="1"/>
        <v>42781</v>
      </c>
      <c r="K168" vm="1293">
        <f ca="1"/>
        <v>33.877499999999998</v>
      </c>
      <c r="L168" s="2">
        <f t="shared" ca="1" si="30"/>
        <v>3.6290919863721793E-3</v>
      </c>
      <c r="M168">
        <f t="shared" ca="1" si="31"/>
        <v>142.49211356466861</v>
      </c>
      <c r="O168" vm="1291">
        <f ca="1"/>
        <v>42781</v>
      </c>
      <c r="P168" vm="1294">
        <f ca="1"/>
        <v>842.7</v>
      </c>
      <c r="Q168" s="2">
        <f t="shared" ca="1" si="32"/>
        <v>7.5443274070710054E-3</v>
      </c>
      <c r="R168">
        <f t="shared" ca="1" si="33"/>
        <v>118.02355709303806</v>
      </c>
      <c r="T168" vm="1291">
        <f ca="1"/>
        <v>42781</v>
      </c>
      <c r="U168" vm="1295">
        <f ca="1"/>
        <v>133.44</v>
      </c>
      <c r="V168" s="2">
        <f t="shared" ca="1" si="34"/>
        <v>-3.0631303698169798E-3</v>
      </c>
      <c r="W168">
        <f t="shared" ca="1" si="35"/>
        <v>117.70309605715792</v>
      </c>
      <c r="Y168" vm="1291">
        <f ca="1"/>
        <v>42781</v>
      </c>
      <c r="Z168" vm="1296">
        <f ca="1"/>
        <v>837.32</v>
      </c>
      <c r="AA168" s="2">
        <f t="shared" ca="1" si="36"/>
        <v>-3.2260752592168096E-3</v>
      </c>
      <c r="AB168">
        <f t="shared" ca="1" si="37"/>
        <v>118.57873196153679</v>
      </c>
      <c r="AD168" vm="1291">
        <f ca="1"/>
        <v>42781</v>
      </c>
      <c r="AE168" vm="1297">
        <f ca="1"/>
        <v>64.53</v>
      </c>
      <c r="AF168" s="2">
        <f t="shared" ca="1" si="38"/>
        <v>-6.1948273191869685E-4</v>
      </c>
      <c r="AG168">
        <f t="shared" ca="1" si="39"/>
        <v>128.8795686039544</v>
      </c>
      <c r="AI168" vm="1291">
        <f ca="1"/>
        <v>42781</v>
      </c>
      <c r="AJ168" vm="1298">
        <f ca="1"/>
        <v>5819.44</v>
      </c>
      <c r="AK168" s="2">
        <f t="shared" ca="1" si="40"/>
        <v>6.3757096323227014E-3</v>
      </c>
      <c r="AL168">
        <f t="shared" ca="1" si="41"/>
        <v>120.30561393397115</v>
      </c>
    </row>
    <row r="169" spans="1:38" x14ac:dyDescent="0.3">
      <c r="A169" s="9">
        <v>42708</v>
      </c>
      <c r="E169" vm="1299">
        <f ca="1"/>
        <v>42782</v>
      </c>
      <c r="F169" vm="1300">
        <f ca="1"/>
        <v>53.79</v>
      </c>
      <c r="G169" s="2">
        <f t="shared" ca="1" si="28"/>
        <v>-3.8640263082642234E-2</v>
      </c>
      <c r="H169" s="10">
        <f t="shared" ca="1" si="29"/>
        <v>122.41693218024589</v>
      </c>
      <c r="J169" vm="1299">
        <f ca="1"/>
        <v>42782</v>
      </c>
      <c r="K169" vm="1301">
        <f ca="1"/>
        <v>33.836300000000001</v>
      </c>
      <c r="L169" s="2">
        <f t="shared" ca="1" si="30"/>
        <v>-1.2161464098588981E-3</v>
      </c>
      <c r="M169">
        <f t="shared" ca="1" si="31"/>
        <v>142.31882229232374</v>
      </c>
      <c r="O169" vm="1299">
        <f ca="1"/>
        <v>42782</v>
      </c>
      <c r="P169" vm="1302">
        <f ca="1"/>
        <v>844.14</v>
      </c>
      <c r="Q169" s="2">
        <f t="shared" ca="1" si="32"/>
        <v>1.7087931648271937E-3</v>
      </c>
      <c r="R169">
        <f t="shared" ca="1" si="33"/>
        <v>118.22523494068724</v>
      </c>
      <c r="T169" vm="1299">
        <f ca="1"/>
        <v>42782</v>
      </c>
      <c r="U169" vm="1303">
        <f ca="1"/>
        <v>133.84</v>
      </c>
      <c r="V169" s="2">
        <f t="shared" ca="1" si="34"/>
        <v>2.9976019184652092E-3</v>
      </c>
      <c r="W169">
        <f t="shared" ca="1" si="35"/>
        <v>118.05592308370815</v>
      </c>
      <c r="Y169" vm="1299">
        <f ca="1"/>
        <v>42782</v>
      </c>
      <c r="Z169" vm="1304">
        <f ca="1"/>
        <v>842.17</v>
      </c>
      <c r="AA169" s="2">
        <f t="shared" ca="1" si="36"/>
        <v>5.7922896861413165E-3</v>
      </c>
      <c r="AB169">
        <f t="shared" ca="1" si="37"/>
        <v>119.26557432767332</v>
      </c>
      <c r="AD169" vm="1299">
        <f ca="1"/>
        <v>42782</v>
      </c>
      <c r="AE169" vm="1305">
        <f ca="1"/>
        <v>64.52</v>
      </c>
      <c r="AF169" s="2">
        <f t="shared" ca="1" si="38"/>
        <v>-1.5496668216341547E-4</v>
      </c>
      <c r="AG169">
        <f t="shared" ca="1" si="39"/>
        <v>128.85959656480918</v>
      </c>
      <c r="AI169" vm="1299">
        <f ca="1"/>
        <v>42782</v>
      </c>
      <c r="AJ169" vm="1306">
        <f ca="1"/>
        <v>5814.9</v>
      </c>
      <c r="AK169" s="2">
        <f t="shared" ca="1" si="40"/>
        <v>-7.8014379390456412E-4</v>
      </c>
      <c r="AL169">
        <f t="shared" ca="1" si="41"/>
        <v>120.21175825588868</v>
      </c>
    </row>
    <row r="170" spans="1:38" x14ac:dyDescent="0.3">
      <c r="A170" s="9">
        <v>42709</v>
      </c>
      <c r="E170" vm="1307">
        <f ca="1"/>
        <v>42783</v>
      </c>
      <c r="F170" vm="1308">
        <f ca="1"/>
        <v>54.445999999999998</v>
      </c>
      <c r="G170" s="2">
        <f t="shared" ca="1" si="28"/>
        <v>1.2195575385759438E-2</v>
      </c>
      <c r="H170" s="10">
        <f t="shared" ca="1" si="29"/>
        <v>123.90987710514348</v>
      </c>
      <c r="J170" vm="1307">
        <f ca="1"/>
        <v>42783</v>
      </c>
      <c r="K170" vm="1309">
        <f ca="1"/>
        <v>33.93</v>
      </c>
      <c r="L170" s="2">
        <f t="shared" ca="1" si="30"/>
        <v>2.7692153101845918E-3</v>
      </c>
      <c r="M170">
        <f t="shared" ca="1" si="31"/>
        <v>142.71293375394308</v>
      </c>
      <c r="O170" vm="1307">
        <f ca="1"/>
        <v>42783</v>
      </c>
      <c r="P170" vm="1310">
        <f ca="1"/>
        <v>845.07</v>
      </c>
      <c r="Q170" s="2">
        <f t="shared" ca="1" si="32"/>
        <v>1.1017129859975938E-3</v>
      </c>
      <c r="R170">
        <f t="shared" ca="1" si="33"/>
        <v>118.35548521729402</v>
      </c>
      <c r="T170" vm="1307">
        <f ca="1"/>
        <v>42783</v>
      </c>
      <c r="U170" vm="1311">
        <f ca="1"/>
        <v>133.53</v>
      </c>
      <c r="V170" s="2">
        <f t="shared" ca="1" si="34"/>
        <v>-2.3161984459055818E-3</v>
      </c>
      <c r="W170">
        <f t="shared" ca="1" si="35"/>
        <v>117.78248213813171</v>
      </c>
      <c r="Y170" vm="1307">
        <f ca="1"/>
        <v>42783</v>
      </c>
      <c r="Z170" vm="1312">
        <f ca="1"/>
        <v>846.55</v>
      </c>
      <c r="AA170" s="2">
        <f t="shared" ca="1" si="36"/>
        <v>5.200850184642114E-3</v>
      </c>
      <c r="AB170">
        <f t="shared" ca="1" si="37"/>
        <v>119.88585671193685</v>
      </c>
      <c r="AD170" vm="1307">
        <f ca="1"/>
        <v>42783</v>
      </c>
      <c r="AE170" vm="1313">
        <f ca="1"/>
        <v>64.62</v>
      </c>
      <c r="AF170" s="2">
        <f t="shared" ca="1" si="38"/>
        <v>1.5499070055797759E-3</v>
      </c>
      <c r="AG170">
        <f t="shared" ca="1" si="39"/>
        <v>129.05931695626117</v>
      </c>
      <c r="AI170" vm="1307">
        <f ca="1"/>
        <v>42783</v>
      </c>
      <c r="AJ170" vm="1314">
        <f ca="1"/>
        <v>5838.5780000000004</v>
      </c>
      <c r="AK170" s="2">
        <f t="shared" ca="1" si="40"/>
        <v>4.071953086037805E-3</v>
      </c>
      <c r="AL170">
        <f t="shared" ca="1" si="41"/>
        <v>120.70125489589678</v>
      </c>
    </row>
    <row r="171" spans="1:38" x14ac:dyDescent="0.3">
      <c r="A171" s="9">
        <v>42710</v>
      </c>
      <c r="E171" vm="1315">
        <f ca="1"/>
        <v>42787</v>
      </c>
      <c r="F171" vm="1316">
        <f ca="1"/>
        <v>55.478000000000002</v>
      </c>
      <c r="G171" s="2">
        <f t="shared" ca="1" si="28"/>
        <v>1.8954560481945437E-2</v>
      </c>
      <c r="H171" s="10">
        <f t="shared" ca="1" si="29"/>
        <v>126.25853436504335</v>
      </c>
      <c r="J171" vm="1315">
        <f ca="1"/>
        <v>42787</v>
      </c>
      <c r="K171" vm="1317">
        <f ca="1"/>
        <v>34.174999999999997</v>
      </c>
      <c r="L171" s="2">
        <f t="shared" ca="1" si="30"/>
        <v>7.220748600058835E-3</v>
      </c>
      <c r="M171">
        <f t="shared" ca="1" si="31"/>
        <v>143.74342797055715</v>
      </c>
      <c r="O171" vm="1315">
        <f ca="1"/>
        <v>42787</v>
      </c>
      <c r="P171" vm="1318">
        <f ca="1"/>
        <v>856.44</v>
      </c>
      <c r="Q171" s="2">
        <f t="shared" ca="1" si="32"/>
        <v>1.3454506727253346E-2</v>
      </c>
      <c r="R171">
        <f t="shared" ca="1" si="33"/>
        <v>119.94789988935743</v>
      </c>
      <c r="T171" vm="1315">
        <f ca="1"/>
        <v>42787</v>
      </c>
      <c r="U171" vm="1319">
        <f ca="1"/>
        <v>133.72</v>
      </c>
      <c r="V171" s="2">
        <f t="shared" ca="1" si="34"/>
        <v>1.4229012206994351E-3</v>
      </c>
      <c r="W171">
        <f t="shared" ca="1" si="35"/>
        <v>117.95007497574306</v>
      </c>
      <c r="Y171" vm="1315">
        <f ca="1"/>
        <v>42787</v>
      </c>
      <c r="Z171" vm="1320">
        <f ca="1"/>
        <v>849.27</v>
      </c>
      <c r="AA171" s="2">
        <f t="shared" ca="1" si="36"/>
        <v>3.2130411670900916E-3</v>
      </c>
      <c r="AB171">
        <f t="shared" ca="1" si="37"/>
        <v>120.27105490490418</v>
      </c>
      <c r="AD171" vm="1315">
        <f ca="1"/>
        <v>42787</v>
      </c>
      <c r="AE171" vm="1321">
        <f ca="1"/>
        <v>64.489999999999995</v>
      </c>
      <c r="AF171" s="2">
        <f t="shared" ca="1" si="38"/>
        <v>-2.0117610646860351E-3</v>
      </c>
      <c r="AG171">
        <f t="shared" ca="1" si="39"/>
        <v>128.79968044737359</v>
      </c>
      <c r="AI171" vm="1315">
        <f ca="1"/>
        <v>42787</v>
      </c>
      <c r="AJ171" vm="1322">
        <f ca="1"/>
        <v>5865.9489999999996</v>
      </c>
      <c r="AK171" s="2">
        <f t="shared" ca="1" si="40"/>
        <v>4.6879565538044954E-3</v>
      </c>
      <c r="AL171">
        <f t="shared" ca="1" si="41"/>
        <v>121.26709713483842</v>
      </c>
    </row>
    <row r="172" spans="1:38" x14ac:dyDescent="0.3">
      <c r="A172" s="9">
        <v>42711</v>
      </c>
      <c r="E172" vm="1323">
        <f ca="1"/>
        <v>42788</v>
      </c>
      <c r="F172" vm="1324">
        <f ca="1"/>
        <v>54.701999999999998</v>
      </c>
      <c r="G172" s="2">
        <f t="shared" ca="1" si="28"/>
        <v>-1.3987526587115662E-2</v>
      </c>
      <c r="H172" s="10">
        <f t="shared" ca="1" si="29"/>
        <v>124.49248975876205</v>
      </c>
      <c r="J172" vm="1323">
        <f ca="1"/>
        <v>42788</v>
      </c>
      <c r="K172" vm="1325">
        <f ca="1"/>
        <v>34.277500000000003</v>
      </c>
      <c r="L172" s="2">
        <f t="shared" ca="1" si="30"/>
        <v>2.9992684711048767E-3</v>
      </c>
      <c r="M172">
        <f t="shared" ca="1" si="31"/>
        <v>144.17455310199779</v>
      </c>
      <c r="O172" vm="1323">
        <f ca="1"/>
        <v>42788</v>
      </c>
      <c r="P172" vm="1326">
        <f ca="1"/>
        <v>855.61</v>
      </c>
      <c r="Q172" s="2">
        <f t="shared" ca="1" si="32"/>
        <v>-9.6912801830839612E-4</v>
      </c>
      <c r="R172">
        <f t="shared" ca="1" si="33"/>
        <v>119.83165501883741</v>
      </c>
      <c r="T172" vm="1323">
        <f ca="1"/>
        <v>42788</v>
      </c>
      <c r="U172" vm="1327">
        <f ca="1"/>
        <v>136.12</v>
      </c>
      <c r="V172" s="2">
        <f t="shared" ca="1" si="34"/>
        <v>1.7947950942267532E-2</v>
      </c>
      <c r="W172">
        <f t="shared" ca="1" si="35"/>
        <v>120.06703713504447</v>
      </c>
      <c r="Y172" vm="1323">
        <f ca="1"/>
        <v>42788</v>
      </c>
      <c r="Z172" vm="1328">
        <f ca="1"/>
        <v>851.36</v>
      </c>
      <c r="AA172" s="2">
        <f t="shared" ca="1" si="36"/>
        <v>2.4609370400461295E-3</v>
      </c>
      <c r="AB172">
        <f t="shared" ca="1" si="37"/>
        <v>120.56703439876507</v>
      </c>
      <c r="AD172" vm="1323">
        <f ca="1"/>
        <v>42788</v>
      </c>
      <c r="AE172" vm="1329">
        <f ca="1"/>
        <v>64.36</v>
      </c>
      <c r="AF172" s="2">
        <f t="shared" ca="1" si="38"/>
        <v>-2.0158164056441885E-3</v>
      </c>
      <c r="AG172">
        <f t="shared" ca="1" si="39"/>
        <v>128.54004393848604</v>
      </c>
      <c r="AI172" vm="1323">
        <f ca="1"/>
        <v>42788</v>
      </c>
      <c r="AJ172" vm="1330">
        <f ca="1"/>
        <v>5860.6260000000002</v>
      </c>
      <c r="AK172" s="2">
        <f t="shared" ca="1" si="40"/>
        <v>-9.0744055224467601E-4</v>
      </c>
      <c r="AL172">
        <f t="shared" ca="1" si="41"/>
        <v>121.15705445324528</v>
      </c>
    </row>
    <row r="173" spans="1:38" x14ac:dyDescent="0.3">
      <c r="A173" s="9">
        <v>42712</v>
      </c>
      <c r="E173" vm="1331">
        <f ca="1"/>
        <v>42789</v>
      </c>
      <c r="F173" vm="1332">
        <f ca="1"/>
        <v>51.198</v>
      </c>
      <c r="G173" s="2">
        <f t="shared" ca="1" si="28"/>
        <v>-6.4056158824174592E-2</v>
      </c>
      <c r="H173" s="10">
        <f t="shared" ca="1" si="29"/>
        <v>116.51797906235785</v>
      </c>
      <c r="J173" vm="1331">
        <f ca="1"/>
        <v>42789</v>
      </c>
      <c r="K173" vm="1333">
        <f ca="1"/>
        <v>34.1325</v>
      </c>
      <c r="L173" s="2">
        <f t="shared" ca="1" si="30"/>
        <v>-4.2301801473270118E-3</v>
      </c>
      <c r="M173">
        <f t="shared" ca="1" si="31"/>
        <v>143.56466876971598</v>
      </c>
      <c r="O173" vm="1331">
        <f ca="1"/>
        <v>42789</v>
      </c>
      <c r="P173" vm="1334">
        <f ca="1"/>
        <v>852.19</v>
      </c>
      <c r="Q173" s="2">
        <f t="shared" ca="1" si="32"/>
        <v>-3.9971482334240083E-3</v>
      </c>
      <c r="R173">
        <f t="shared" ca="1" si="33"/>
        <v>119.35267013067059</v>
      </c>
      <c r="T173" vm="1331">
        <f ca="1"/>
        <v>42789</v>
      </c>
      <c r="U173" vm="1335">
        <f ca="1"/>
        <v>135.36000000000001</v>
      </c>
      <c r="V173" s="2">
        <f t="shared" ca="1" si="34"/>
        <v>-5.5833088451365809E-3</v>
      </c>
      <c r="W173">
        <f t="shared" ca="1" si="35"/>
        <v>119.39666578459904</v>
      </c>
      <c r="Y173" vm="1331">
        <f ca="1"/>
        <v>42789</v>
      </c>
      <c r="Z173" vm="1336">
        <f ca="1"/>
        <v>851</v>
      </c>
      <c r="AA173" s="2">
        <f t="shared" ca="1" si="36"/>
        <v>-4.2285284720922078E-4</v>
      </c>
      <c r="AB173">
        <f t="shared" ca="1" si="37"/>
        <v>120.51605228498998</v>
      </c>
      <c r="AD173" vm="1331">
        <f ca="1"/>
        <v>42789</v>
      </c>
      <c r="AE173" vm="1313">
        <f ca="1"/>
        <v>64.62</v>
      </c>
      <c r="AF173" s="2">
        <f t="shared" ca="1" si="38"/>
        <v>4.0397762585457908E-3</v>
      </c>
      <c r="AG173">
        <f t="shared" ca="1" si="39"/>
        <v>129.05931695626117</v>
      </c>
      <c r="AI173" vm="1331">
        <f ca="1"/>
        <v>42789</v>
      </c>
      <c r="AJ173" vm="1337">
        <f ca="1"/>
        <v>5835.5069999999996</v>
      </c>
      <c r="AK173" s="2">
        <f t="shared" ca="1" si="40"/>
        <v>-4.2860609088518631E-3</v>
      </c>
      <c r="AL173">
        <f t="shared" ca="1" si="41"/>
        <v>120.63776793832159</v>
      </c>
    </row>
    <row r="174" spans="1:38" x14ac:dyDescent="0.3">
      <c r="A174" s="9">
        <v>42713</v>
      </c>
      <c r="E174" vm="1338">
        <f ca="1"/>
        <v>42790</v>
      </c>
      <c r="F174" vm="1339">
        <f ca="1"/>
        <v>51.4</v>
      </c>
      <c r="G174" s="2">
        <f t="shared" ca="1" si="28"/>
        <v>3.9454666197897836E-3</v>
      </c>
      <c r="H174" s="10">
        <f t="shared" ca="1" si="29"/>
        <v>116.97769685935376</v>
      </c>
      <c r="J174" vm="1338">
        <f ca="1"/>
        <v>42790</v>
      </c>
      <c r="K174" vm="1340">
        <f ca="1"/>
        <v>34.164999999999999</v>
      </c>
      <c r="L174" s="2">
        <f t="shared" ca="1" si="30"/>
        <v>9.5217168387895512E-4</v>
      </c>
      <c r="M174">
        <f t="shared" ca="1" si="31"/>
        <v>143.70136698212397</v>
      </c>
      <c r="O174" vm="1338">
        <f ca="1"/>
        <v>42790</v>
      </c>
      <c r="P174" vm="1341">
        <f ca="1"/>
        <v>845.24</v>
      </c>
      <c r="Q174" s="2">
        <f t="shared" ca="1" si="32"/>
        <v>-8.1554582898180072E-3</v>
      </c>
      <c r="R174">
        <f t="shared" ca="1" si="33"/>
        <v>118.3792944076415</v>
      </c>
      <c r="T174" vm="1338">
        <f ca="1"/>
        <v>42790</v>
      </c>
      <c r="U174" vm="1342">
        <f ca="1"/>
        <v>135.44</v>
      </c>
      <c r="V174" s="2">
        <f t="shared" ca="1" si="34"/>
        <v>5.9101654846327456E-4</v>
      </c>
      <c r="W174">
        <f t="shared" ca="1" si="35"/>
        <v>119.46723118990907</v>
      </c>
      <c r="Y174" vm="1338">
        <f ca="1"/>
        <v>42790</v>
      </c>
      <c r="Z174" vm="1343">
        <f ca="1"/>
        <v>847.81</v>
      </c>
      <c r="AA174" s="2">
        <f t="shared" ca="1" si="36"/>
        <v>-3.7485311398355314E-3</v>
      </c>
      <c r="AB174">
        <f t="shared" ca="1" si="37"/>
        <v>120.06429411014965</v>
      </c>
      <c r="AD174" vm="1338">
        <f ca="1"/>
        <v>42790</v>
      </c>
      <c r="AE174" vm="1313">
        <f ca="1"/>
        <v>64.62</v>
      </c>
      <c r="AF174" s="2">
        <f t="shared" ca="1" si="38"/>
        <v>0</v>
      </c>
      <c r="AG174">
        <f t="shared" ca="1" si="39"/>
        <v>129.05931695626117</v>
      </c>
      <c r="AI174" vm="1338">
        <f ca="1"/>
        <v>42790</v>
      </c>
      <c r="AJ174" vm="1344">
        <f ca="1"/>
        <v>5845.3059999999996</v>
      </c>
      <c r="AK174" s="2">
        <f t="shared" ca="1" si="40"/>
        <v>1.6792028524685865E-3</v>
      </c>
      <c r="AL174">
        <f t="shared" ca="1" si="41"/>
        <v>120.84034322235907</v>
      </c>
    </row>
    <row r="175" spans="1:38" x14ac:dyDescent="0.3">
      <c r="A175" s="9">
        <v>42714</v>
      </c>
      <c r="E175" vm="1345">
        <f ca="1"/>
        <v>42793</v>
      </c>
      <c r="F175" vm="1346">
        <f ca="1"/>
        <v>49.246000000000002</v>
      </c>
      <c r="G175" s="2">
        <f t="shared" ca="1" si="28"/>
        <v>-4.1906614785992113E-2</v>
      </c>
      <c r="H175" s="10">
        <f t="shared" ca="1" si="29"/>
        <v>112.07555757851625</v>
      </c>
      <c r="J175" vm="1345">
        <f ca="1"/>
        <v>42793</v>
      </c>
      <c r="K175" vm="1347">
        <f ca="1"/>
        <v>34.232500000000002</v>
      </c>
      <c r="L175" s="2">
        <f t="shared" ca="1" si="30"/>
        <v>1.9757061320064828E-3</v>
      </c>
      <c r="M175">
        <f t="shared" ca="1" si="31"/>
        <v>143.98527865404827</v>
      </c>
      <c r="O175" vm="1345">
        <f ca="1"/>
        <v>42793</v>
      </c>
      <c r="P175" vm="1348">
        <f ca="1"/>
        <v>848.64</v>
      </c>
      <c r="Q175" s="2">
        <f t="shared" ca="1" si="32"/>
        <v>4.022526146419958E-3</v>
      </c>
      <c r="R175">
        <f t="shared" ca="1" si="33"/>
        <v>118.85547821459097</v>
      </c>
      <c r="T175" vm="1345">
        <f ca="1"/>
        <v>42793</v>
      </c>
      <c r="U175" vm="1349">
        <f ca="1"/>
        <v>136.41</v>
      </c>
      <c r="V175" s="2">
        <f t="shared" ca="1" si="34"/>
        <v>7.1618428824571367E-3</v>
      </c>
      <c r="W175">
        <f t="shared" ca="1" si="35"/>
        <v>120.32283672929339</v>
      </c>
      <c r="Y175" vm="1345">
        <f ca="1"/>
        <v>42793</v>
      </c>
      <c r="Z175" vm="1350">
        <f ca="1"/>
        <v>849.67</v>
      </c>
      <c r="AA175" s="2">
        <f t="shared" ca="1" si="36"/>
        <v>2.1938877814604574E-3</v>
      </c>
      <c r="AB175">
        <f t="shared" ca="1" si="37"/>
        <v>120.32770169798758</v>
      </c>
      <c r="AD175" vm="1345">
        <f ca="1"/>
        <v>42793</v>
      </c>
      <c r="AE175" vm="1351">
        <f ca="1"/>
        <v>64.23</v>
      </c>
      <c r="AF175" s="2">
        <f t="shared" ca="1" si="38"/>
        <v>-6.0352831940575502E-3</v>
      </c>
      <c r="AG175">
        <f t="shared" ca="1" si="39"/>
        <v>128.28040742959851</v>
      </c>
      <c r="AI175" vm="1345">
        <f ca="1"/>
        <v>42793</v>
      </c>
      <c r="AJ175" vm="1352">
        <f ca="1"/>
        <v>5861.8990000000003</v>
      </c>
      <c r="AK175" s="2">
        <f t="shared" ca="1" si="40"/>
        <v>2.8386880002519987E-3</v>
      </c>
      <c r="AL175">
        <f t="shared" ca="1" si="41"/>
        <v>121.18337125461071</v>
      </c>
    </row>
    <row r="176" spans="1:38" x14ac:dyDescent="0.3">
      <c r="A176" s="9">
        <v>42715</v>
      </c>
      <c r="E176" vm="1353">
        <f ca="1"/>
        <v>42794</v>
      </c>
      <c r="F176" vm="1354">
        <f ca="1"/>
        <v>49.997999999999998</v>
      </c>
      <c r="G176" s="2">
        <f t="shared" ca="1" si="28"/>
        <v>1.5270275758437091E-2</v>
      </c>
      <c r="H176" s="10">
        <f t="shared" ca="1" si="29"/>
        <v>113.78698224852079</v>
      </c>
      <c r="J176" vm="1353">
        <f ca="1"/>
        <v>42794</v>
      </c>
      <c r="K176" vm="1355">
        <f ca="1"/>
        <v>34.247500000000002</v>
      </c>
      <c r="L176" s="2">
        <f t="shared" ca="1" si="30"/>
        <v>4.3818009201790353E-4</v>
      </c>
      <c r="M176">
        <f t="shared" ca="1" si="31"/>
        <v>144.04837013669814</v>
      </c>
      <c r="O176" vm="1353">
        <f ca="1"/>
        <v>42794</v>
      </c>
      <c r="P176" vm="1356">
        <f ca="1"/>
        <v>845.04</v>
      </c>
      <c r="Q176" s="2">
        <f t="shared" ca="1" si="32"/>
        <v>-4.2420814479637858E-3</v>
      </c>
      <c r="R176">
        <f t="shared" ca="1" si="33"/>
        <v>118.35128359546799</v>
      </c>
      <c r="T176" vm="1353">
        <f ca="1"/>
        <v>42794</v>
      </c>
      <c r="U176" vm="1357">
        <f ca="1"/>
        <v>135.54</v>
      </c>
      <c r="V176" s="2">
        <f t="shared" ca="1" si="34"/>
        <v>-6.3778315372773342E-3</v>
      </c>
      <c r="W176">
        <f t="shared" ca="1" si="35"/>
        <v>119.55543794654663</v>
      </c>
      <c r="Y176" vm="1353">
        <f ca="1"/>
        <v>42794</v>
      </c>
      <c r="Z176" vm="1358">
        <f ca="1"/>
        <v>844.93</v>
      </c>
      <c r="AA176" s="2">
        <f t="shared" ca="1" si="36"/>
        <v>-5.5786364117833553E-3</v>
      </c>
      <c r="AB176">
        <f t="shared" ca="1" si="37"/>
        <v>119.65643719994898</v>
      </c>
      <c r="AD176" vm="1353">
        <f ca="1"/>
        <v>42794</v>
      </c>
      <c r="AE176" vm="1359">
        <f ca="1"/>
        <v>63.98</v>
      </c>
      <c r="AF176" s="2">
        <f t="shared" ca="1" si="38"/>
        <v>-3.8922621827807147E-3</v>
      </c>
      <c r="AG176">
        <f t="shared" ca="1" si="39"/>
        <v>127.78110645096858</v>
      </c>
      <c r="AI176" vm="1353">
        <f ca="1"/>
        <v>42794</v>
      </c>
      <c r="AJ176" vm="1360">
        <f ca="1"/>
        <v>5825.4380000000001</v>
      </c>
      <c r="AK176" s="2">
        <f t="shared" ca="1" si="40"/>
        <v>-6.2199979904123959E-3</v>
      </c>
      <c r="AL176">
        <f t="shared" ca="1" si="41"/>
        <v>120.42961092893563</v>
      </c>
    </row>
    <row r="177" spans="1:38" x14ac:dyDescent="0.3">
      <c r="A177" s="9">
        <v>42716</v>
      </c>
      <c r="E177" vm="1361">
        <f ca="1"/>
        <v>42795</v>
      </c>
      <c r="F177" vm="1362">
        <f ca="1"/>
        <v>50.003999999999998</v>
      </c>
      <c r="G177" s="2">
        <f t="shared" ca="1" si="28"/>
        <v>1.2000480019191961E-4</v>
      </c>
      <c r="H177" s="10">
        <f t="shared" ca="1" si="29"/>
        <v>113.80063723258996</v>
      </c>
      <c r="J177" vm="1361">
        <f ca="1"/>
        <v>42795</v>
      </c>
      <c r="K177" vm="1363">
        <f ca="1"/>
        <v>34.947499999999998</v>
      </c>
      <c r="L177" s="2">
        <f t="shared" ca="1" si="30"/>
        <v>2.0439448134900173E-2</v>
      </c>
      <c r="M177">
        <f t="shared" ca="1" si="31"/>
        <v>146.99263932702408</v>
      </c>
      <c r="O177" vm="1361">
        <f ca="1"/>
        <v>42795</v>
      </c>
      <c r="P177" vm="1364">
        <f ca="1"/>
        <v>853.08</v>
      </c>
      <c r="Q177" s="2">
        <f t="shared" ca="1" si="32"/>
        <v>9.5143425163306539E-3</v>
      </c>
      <c r="R177">
        <f t="shared" ca="1" si="33"/>
        <v>119.47731824484266</v>
      </c>
      <c r="T177" vm="1361">
        <f ca="1"/>
        <v>42795</v>
      </c>
      <c r="U177" vm="1365">
        <f ca="1"/>
        <v>137.41999999999999</v>
      </c>
      <c r="V177" s="2">
        <f t="shared" ca="1" si="34"/>
        <v>1.3870444149328476E-2</v>
      </c>
      <c r="W177">
        <f t="shared" ca="1" si="35"/>
        <v>121.21372497133271</v>
      </c>
      <c r="Y177" vm="1361">
        <f ca="1"/>
        <v>42795</v>
      </c>
      <c r="Z177" vm="1366">
        <f ca="1"/>
        <v>856.75</v>
      </c>
      <c r="AA177" s="2">
        <f t="shared" ca="1" si="36"/>
        <v>1.3989324559430916E-2</v>
      </c>
      <c r="AB177">
        <f t="shared" ca="1" si="37"/>
        <v>121.33034993556423</v>
      </c>
      <c r="AD177" vm="1361">
        <f ca="1"/>
        <v>42795</v>
      </c>
      <c r="AE177" vm="1367">
        <f ca="1"/>
        <v>64.94</v>
      </c>
      <c r="AF177" s="2">
        <f t="shared" ca="1" si="38"/>
        <v>1.5004688965301716E-2</v>
      </c>
      <c r="AG177">
        <f t="shared" ca="1" si="39"/>
        <v>129.69842220890746</v>
      </c>
      <c r="AI177" vm="1361">
        <f ca="1"/>
        <v>42795</v>
      </c>
      <c r="AJ177" vm="1368">
        <f ca="1"/>
        <v>5904.0290000000005</v>
      </c>
      <c r="AK177" s="2">
        <f t="shared" ca="1" si="40"/>
        <v>1.3491002736618407E-2</v>
      </c>
      <c r="AL177">
        <f t="shared" ca="1" si="41"/>
        <v>122.05432713954779</v>
      </c>
    </row>
    <row r="178" spans="1:38" x14ac:dyDescent="0.3">
      <c r="A178" s="9">
        <v>42717</v>
      </c>
      <c r="E178" vm="1369">
        <f ca="1"/>
        <v>42796</v>
      </c>
      <c r="F178" vm="1370">
        <f ca="1"/>
        <v>50.095999999999997</v>
      </c>
      <c r="G178" s="2">
        <f t="shared" ca="1" si="28"/>
        <v>1.8398528117751223E-3</v>
      </c>
      <c r="H178" s="10">
        <f t="shared" ca="1" si="29"/>
        <v>114.01001365498415</v>
      </c>
      <c r="J178" vm="1369">
        <f ca="1"/>
        <v>42796</v>
      </c>
      <c r="K178" vm="1371">
        <f ca="1"/>
        <v>34.74</v>
      </c>
      <c r="L178" s="2">
        <f t="shared" ca="1" si="30"/>
        <v>-5.9374776450388245E-3</v>
      </c>
      <c r="M178">
        <f t="shared" ca="1" si="31"/>
        <v>146.11987381703463</v>
      </c>
      <c r="O178" vm="1369">
        <f ca="1"/>
        <v>42796</v>
      </c>
      <c r="P178" vm="1372">
        <f ca="1"/>
        <v>848.91</v>
      </c>
      <c r="Q178" s="2">
        <f t="shared" ca="1" si="32"/>
        <v>-4.888169925446717E-3</v>
      </c>
      <c r="R178">
        <f t="shared" ca="1" si="33"/>
        <v>118.89329281102519</v>
      </c>
      <c r="T178" vm="1369">
        <f ca="1"/>
        <v>42796</v>
      </c>
      <c r="U178" vm="1373">
        <f ca="1"/>
        <v>136.76</v>
      </c>
      <c r="V178" s="2">
        <f t="shared" ca="1" si="34"/>
        <v>-4.8027943530781769E-3</v>
      </c>
      <c r="W178">
        <f t="shared" ca="1" si="35"/>
        <v>120.63156037752482</v>
      </c>
      <c r="Y178" vm="1369">
        <f ca="1"/>
        <v>42796</v>
      </c>
      <c r="Z178" vm="1374">
        <f ca="1"/>
        <v>849.85</v>
      </c>
      <c r="AA178" s="2">
        <f t="shared" ca="1" si="36"/>
        <v>-8.0536912751677514E-3</v>
      </c>
      <c r="AB178">
        <f t="shared" ca="1" si="37"/>
        <v>120.35319275487512</v>
      </c>
      <c r="AD178" vm="1369">
        <f ca="1"/>
        <v>42796</v>
      </c>
      <c r="AE178" vm="1375">
        <f ca="1"/>
        <v>64.010000000000005</v>
      </c>
      <c r="AF178" s="2">
        <f t="shared" ca="1" si="38"/>
        <v>-1.4320911610717468E-2</v>
      </c>
      <c r="AG178">
        <f t="shared" ca="1" si="39"/>
        <v>127.84102256840418</v>
      </c>
      <c r="AI178" vm="1369">
        <f ca="1"/>
        <v>42796</v>
      </c>
      <c r="AJ178" vm="1376">
        <f ca="1"/>
        <v>5861.2219999999998</v>
      </c>
      <c r="AK178" s="2">
        <f t="shared" ca="1" si="40"/>
        <v>-7.2504725163106132E-3</v>
      </c>
      <c r="AL178">
        <f t="shared" ca="1" si="41"/>
        <v>121.16937559512571</v>
      </c>
    </row>
    <row r="179" spans="1:38" x14ac:dyDescent="0.3">
      <c r="A179" s="9">
        <v>42718</v>
      </c>
      <c r="E179" vm="1377">
        <f ca="1"/>
        <v>42797</v>
      </c>
      <c r="F179" vm="1378">
        <f ca="1"/>
        <v>50.314</v>
      </c>
      <c r="G179" s="2">
        <f t="shared" ca="1" si="28"/>
        <v>4.3516448419036458E-3</v>
      </c>
      <c r="H179" s="10">
        <f t="shared" ca="1" si="29"/>
        <v>114.50614474283122</v>
      </c>
      <c r="J179" vm="1377">
        <f ca="1"/>
        <v>42797</v>
      </c>
      <c r="K179" vm="1379">
        <f ca="1"/>
        <v>34.945</v>
      </c>
      <c r="L179" s="2">
        <f t="shared" ca="1" si="30"/>
        <v>5.9009786989061563E-3</v>
      </c>
      <c r="M179">
        <f t="shared" ca="1" si="31"/>
        <v>146.98212407991582</v>
      </c>
      <c r="O179" vm="1377">
        <f ca="1"/>
        <v>42797</v>
      </c>
      <c r="P179" vm="1380">
        <f ca="1"/>
        <v>849.88</v>
      </c>
      <c r="Q179" s="2">
        <f t="shared" ca="1" si="32"/>
        <v>1.142641740585093E-3</v>
      </c>
      <c r="R179">
        <f t="shared" ca="1" si="33"/>
        <v>119.02914525006668</v>
      </c>
      <c r="T179" vm="1377">
        <f ca="1"/>
        <v>42797</v>
      </c>
      <c r="U179" vm="1381">
        <f ca="1"/>
        <v>137.16999999999999</v>
      </c>
      <c r="V179" s="2">
        <f t="shared" ca="1" si="34"/>
        <v>2.9979526177243976E-3</v>
      </c>
      <c r="W179">
        <f t="shared" ca="1" si="35"/>
        <v>120.99320807973881</v>
      </c>
      <c r="Y179" vm="1377">
        <f ca="1"/>
        <v>42797</v>
      </c>
      <c r="Z179" vm="1382">
        <f ca="1"/>
        <v>849.08</v>
      </c>
      <c r="AA179" s="2">
        <f t="shared" ca="1" si="36"/>
        <v>-9.0604224274870582E-4</v>
      </c>
      <c r="AB179">
        <f t="shared" ca="1" si="37"/>
        <v>120.24414767818953</v>
      </c>
      <c r="AD179" vm="1377">
        <f ca="1"/>
        <v>42797</v>
      </c>
      <c r="AE179" vm="1383">
        <f ca="1"/>
        <v>64.25</v>
      </c>
      <c r="AF179" s="2">
        <f t="shared" ca="1" si="38"/>
        <v>3.7494141540383996E-3</v>
      </c>
      <c r="AG179">
        <f t="shared" ca="1" si="39"/>
        <v>128.32035150788892</v>
      </c>
      <c r="AI179" vm="1377">
        <f ca="1"/>
        <v>42797</v>
      </c>
      <c r="AJ179" vm="1384">
        <f ca="1"/>
        <v>5870.7529999999997</v>
      </c>
      <c r="AK179" s="2">
        <f t="shared" ca="1" si="40"/>
        <v>1.6261114149915823E-3</v>
      </c>
      <c r="AL179">
        <f t="shared" ca="1" si="41"/>
        <v>121.36641049992835</v>
      </c>
    </row>
    <row r="180" spans="1:38" x14ac:dyDescent="0.3">
      <c r="A180" s="9">
        <v>42719</v>
      </c>
      <c r="E180" vm="1385">
        <f ca="1"/>
        <v>42800</v>
      </c>
      <c r="F180" vm="1386">
        <f ca="1"/>
        <v>50.241999999999997</v>
      </c>
      <c r="G180" s="2">
        <f t="shared" ca="1" si="28"/>
        <v>-1.4310132368724471E-3</v>
      </c>
      <c r="H180" s="10">
        <f t="shared" ca="1" si="29"/>
        <v>114.342284934001</v>
      </c>
      <c r="J180" vm="1385">
        <f ca="1"/>
        <v>42800</v>
      </c>
      <c r="K180" vm="1387">
        <f ca="1"/>
        <v>34.835000000000001</v>
      </c>
      <c r="L180" s="2">
        <f t="shared" ca="1" si="30"/>
        <v>-3.1478036915152385E-3</v>
      </c>
      <c r="M180">
        <f t="shared" ca="1" si="31"/>
        <v>146.51945320715032</v>
      </c>
      <c r="O180" vm="1385">
        <f ca="1"/>
        <v>42800</v>
      </c>
      <c r="P180" vm="1388">
        <f ca="1"/>
        <v>846.61</v>
      </c>
      <c r="Q180" s="2">
        <f t="shared" ca="1" si="32"/>
        <v>-3.8476020144020406E-3</v>
      </c>
      <c r="R180">
        <f t="shared" ca="1" si="33"/>
        <v>118.57116847102996</v>
      </c>
      <c r="T180" vm="1385">
        <f ca="1"/>
        <v>42800</v>
      </c>
      <c r="U180" vm="1365">
        <f ca="1"/>
        <v>137.41999999999999</v>
      </c>
      <c r="V180" s="2">
        <f t="shared" ca="1" si="34"/>
        <v>1.8225559524678303E-3</v>
      </c>
      <c r="W180">
        <f t="shared" ca="1" si="35"/>
        <v>121.21372497133271</v>
      </c>
      <c r="Y180" vm="1385">
        <f ca="1"/>
        <v>42800</v>
      </c>
      <c r="Z180" vm="1389">
        <f ca="1"/>
        <v>847.27</v>
      </c>
      <c r="AA180" s="2">
        <f t="shared" ca="1" si="36"/>
        <v>-2.1317190370755412E-3</v>
      </c>
      <c r="AB180">
        <f t="shared" ca="1" si="37"/>
        <v>119.98782093948701</v>
      </c>
      <c r="AD180" vm="1385">
        <f ca="1"/>
        <v>42800</v>
      </c>
      <c r="AE180" vm="1189">
        <f ca="1"/>
        <v>64.27</v>
      </c>
      <c r="AF180" s="2">
        <f t="shared" ca="1" si="38"/>
        <v>3.1128404669256149E-4</v>
      </c>
      <c r="AG180">
        <f t="shared" ca="1" si="39"/>
        <v>128.36029558617929</v>
      </c>
      <c r="AI180" vm="1385">
        <f ca="1"/>
        <v>42800</v>
      </c>
      <c r="AJ180" vm="1390">
        <f ca="1"/>
        <v>5849.1750000000002</v>
      </c>
      <c r="AK180" s="2">
        <f t="shared" ca="1" si="40"/>
        <v>-3.6755080651492689E-3</v>
      </c>
      <c r="AL180">
        <f t="shared" ca="1" si="41"/>
        <v>120.92032727929765</v>
      </c>
    </row>
    <row r="181" spans="1:38" x14ac:dyDescent="0.3">
      <c r="A181" s="9">
        <v>42720</v>
      </c>
      <c r="E181" vm="1391">
        <f ca="1"/>
        <v>42801</v>
      </c>
      <c r="F181" vm="1392">
        <f ca="1"/>
        <v>49.718000000000004</v>
      </c>
      <c r="G181" s="2">
        <f t="shared" ca="1" si="28"/>
        <v>-1.042952111778972E-2</v>
      </c>
      <c r="H181" s="10">
        <f t="shared" ca="1" si="29"/>
        <v>113.14974965862551</v>
      </c>
      <c r="J181" vm="1391">
        <f ca="1"/>
        <v>42801</v>
      </c>
      <c r="K181" vm="1393">
        <f ca="1"/>
        <v>34.880000000000003</v>
      </c>
      <c r="L181" s="2">
        <f t="shared" ca="1" si="30"/>
        <v>1.2918042198939439E-3</v>
      </c>
      <c r="M181">
        <f t="shared" ca="1" si="31"/>
        <v>146.70872765509986</v>
      </c>
      <c r="O181" vm="1391">
        <f ca="1"/>
        <v>42801</v>
      </c>
      <c r="P181" vm="1394">
        <f ca="1"/>
        <v>846.02</v>
      </c>
      <c r="Q181" s="2">
        <f t="shared" ca="1" si="32"/>
        <v>-6.9689703641584444E-4</v>
      </c>
      <c r="R181">
        <f t="shared" ca="1" si="33"/>
        <v>118.48853657511813</v>
      </c>
      <c r="T181" vm="1391">
        <f ca="1"/>
        <v>42801</v>
      </c>
      <c r="U181" vm="1395">
        <f ca="1"/>
        <v>137.30000000000001</v>
      </c>
      <c r="V181" s="2">
        <f t="shared" ca="1" si="34"/>
        <v>-8.7323533692307276E-4</v>
      </c>
      <c r="W181">
        <f t="shared" ca="1" si="35"/>
        <v>121.10787686336766</v>
      </c>
      <c r="Y181" vm="1391">
        <f ca="1"/>
        <v>42801</v>
      </c>
      <c r="Z181" vm="1396">
        <f ca="1"/>
        <v>851.15</v>
      </c>
      <c r="AA181" s="2">
        <f t="shared" ca="1" si="36"/>
        <v>4.5794138822334851E-3</v>
      </c>
      <c r="AB181">
        <f t="shared" ca="1" si="37"/>
        <v>120.53729483239624</v>
      </c>
      <c r="AD181" vm="1391">
        <f ca="1"/>
        <v>42801</v>
      </c>
      <c r="AE181" vm="1397">
        <f ca="1"/>
        <v>64.400000000000006</v>
      </c>
      <c r="AF181" s="2">
        <f t="shared" ca="1" si="38"/>
        <v>2.0227166640736094E-3</v>
      </c>
      <c r="AG181">
        <f t="shared" ca="1" si="39"/>
        <v>128.61993209506687</v>
      </c>
      <c r="AI181" vm="1391">
        <f ca="1"/>
        <v>42801</v>
      </c>
      <c r="AJ181" vm="1398">
        <f ca="1"/>
        <v>5833.9290000000001</v>
      </c>
      <c r="AK181" s="2">
        <f t="shared" ca="1" si="40"/>
        <v>-2.606521432509723E-3</v>
      </c>
      <c r="AL181">
        <f t="shared" ca="1" si="41"/>
        <v>120.60514585461807</v>
      </c>
    </row>
    <row r="182" spans="1:38" x14ac:dyDescent="0.3">
      <c r="A182" s="9">
        <v>42721</v>
      </c>
      <c r="E182" vm="1399">
        <f ca="1"/>
        <v>42802</v>
      </c>
      <c r="F182" vm="1400">
        <f ca="1"/>
        <v>49.374000000000002</v>
      </c>
      <c r="G182" s="2">
        <f t="shared" ca="1" si="28"/>
        <v>-6.919023291363291E-3</v>
      </c>
      <c r="H182" s="10">
        <f t="shared" ca="1" si="29"/>
        <v>112.36686390532556</v>
      </c>
      <c r="J182" vm="1399">
        <f ca="1"/>
        <v>42802</v>
      </c>
      <c r="K182" vm="1401">
        <f ca="1"/>
        <v>34.75</v>
      </c>
      <c r="L182" s="2">
        <f t="shared" ca="1" si="30"/>
        <v>-3.7270642201835402E-3</v>
      </c>
      <c r="M182">
        <f t="shared" ca="1" si="31"/>
        <v>146.16193480546789</v>
      </c>
      <c r="O182" vm="1399">
        <f ca="1"/>
        <v>42802</v>
      </c>
      <c r="P182" vm="1402">
        <f ca="1"/>
        <v>850.5</v>
      </c>
      <c r="Q182" s="2">
        <f t="shared" ca="1" si="32"/>
        <v>5.2953830878703645E-3</v>
      </c>
      <c r="R182">
        <f t="shared" ca="1" si="33"/>
        <v>119.11597876780452</v>
      </c>
      <c r="T182" vm="1399">
        <f ca="1"/>
        <v>42802</v>
      </c>
      <c r="U182" vm="1403">
        <f ca="1"/>
        <v>137.72</v>
      </c>
      <c r="V182" s="2">
        <f t="shared" ca="1" si="34"/>
        <v>3.0589949016750495E-3</v>
      </c>
      <c r="W182">
        <f t="shared" ca="1" si="35"/>
        <v>121.47834524124539</v>
      </c>
      <c r="Y182" vm="1399">
        <f ca="1"/>
        <v>42802</v>
      </c>
      <c r="Z182" vm="1404">
        <f ca="1"/>
        <v>853.64</v>
      </c>
      <c r="AA182" s="2">
        <f t="shared" ca="1" si="36"/>
        <v>2.9254537978029571E-3</v>
      </c>
      <c r="AB182">
        <f t="shared" ca="1" si="37"/>
        <v>120.88992111934057</v>
      </c>
      <c r="AD182" vm="1399">
        <f ca="1"/>
        <v>42802</v>
      </c>
      <c r="AE182" vm="1405">
        <f ca="1"/>
        <v>64.989999999999995</v>
      </c>
      <c r="AF182" s="2">
        <f t="shared" ca="1" si="38"/>
        <v>9.1614906832295784E-3</v>
      </c>
      <c r="AG182">
        <f t="shared" ca="1" si="39"/>
        <v>129.79828240463345</v>
      </c>
      <c r="AI182" vm="1399">
        <f ca="1"/>
        <v>42802</v>
      </c>
      <c r="AJ182" vm="1406">
        <f ca="1"/>
        <v>5837.5519999999997</v>
      </c>
      <c r="AK182" s="2">
        <f t="shared" ca="1" si="40"/>
        <v>6.2102229903726602E-4</v>
      </c>
      <c r="AL182">
        <f t="shared" ca="1" si="41"/>
        <v>120.68004433957243</v>
      </c>
    </row>
    <row r="183" spans="1:38" x14ac:dyDescent="0.3">
      <c r="A183" s="9">
        <v>42722</v>
      </c>
      <c r="E183" vm="1407">
        <f ca="1"/>
        <v>42803</v>
      </c>
      <c r="F183" vm="1408">
        <f ca="1"/>
        <v>48.98</v>
      </c>
      <c r="G183" s="2">
        <f t="shared" ca="1" si="28"/>
        <v>-7.9799084538422216E-3</v>
      </c>
      <c r="H183" s="10">
        <f t="shared" ca="1" si="29"/>
        <v>111.47018661811572</v>
      </c>
      <c r="J183" vm="1407">
        <f ca="1"/>
        <v>42803</v>
      </c>
      <c r="K183" vm="1409">
        <f ca="1"/>
        <v>34.67</v>
      </c>
      <c r="L183" s="2">
        <f t="shared" ca="1" si="30"/>
        <v>-2.3021582733812052E-3</v>
      </c>
      <c r="M183">
        <f t="shared" ca="1" si="31"/>
        <v>145.82544689800207</v>
      </c>
      <c r="O183" vm="1407">
        <f ca="1"/>
        <v>42803</v>
      </c>
      <c r="P183" vm="1410">
        <f ca="1"/>
        <v>853</v>
      </c>
      <c r="Q183" s="2">
        <f t="shared" ca="1" si="32"/>
        <v>2.9394473838917357E-3</v>
      </c>
      <c r="R183">
        <f t="shared" ca="1" si="33"/>
        <v>119.46611391997325</v>
      </c>
      <c r="T183" vm="1407">
        <f ca="1"/>
        <v>42803</v>
      </c>
      <c r="U183" vm="1411">
        <f ca="1"/>
        <v>138.24</v>
      </c>
      <c r="V183" s="2">
        <f t="shared" ca="1" si="34"/>
        <v>3.7757769387163354E-3</v>
      </c>
      <c r="W183">
        <f t="shared" ca="1" si="35"/>
        <v>121.93702037576071</v>
      </c>
      <c r="Y183" vm="1407">
        <f ca="1"/>
        <v>42803</v>
      </c>
      <c r="Z183" vm="1412">
        <f ca="1"/>
        <v>857.84</v>
      </c>
      <c r="AA183" s="2">
        <f t="shared" ca="1" si="36"/>
        <v>4.9201068366055978E-3</v>
      </c>
      <c r="AB183">
        <f t="shared" ca="1" si="37"/>
        <v>121.48471244671654</v>
      </c>
      <c r="AD183" vm="1407">
        <f ca="1"/>
        <v>42803</v>
      </c>
      <c r="AE183" vm="1413">
        <f ca="1"/>
        <v>64.73</v>
      </c>
      <c r="AF183" s="2">
        <f t="shared" ca="1" si="38"/>
        <v>-4.0006154793044146E-3</v>
      </c>
      <c r="AG183">
        <f t="shared" ca="1" si="39"/>
        <v>129.27900938685835</v>
      </c>
      <c r="AI183" vm="1407">
        <f ca="1"/>
        <v>42803</v>
      </c>
      <c r="AJ183" vm="1414">
        <f ca="1"/>
        <v>5838.8069999999998</v>
      </c>
      <c r="AK183" s="2">
        <f t="shared" ca="1" si="40"/>
        <v>2.149873782708589E-4</v>
      </c>
      <c r="AL183">
        <f t="shared" ca="1" si="41"/>
        <v>120.7059890259146</v>
      </c>
    </row>
    <row r="184" spans="1:38" x14ac:dyDescent="0.3">
      <c r="A184" s="9">
        <v>42723</v>
      </c>
      <c r="E184" vm="1415">
        <f ca="1"/>
        <v>42804</v>
      </c>
      <c r="F184" vm="1416">
        <f ca="1"/>
        <v>48.738</v>
      </c>
      <c r="G184" s="2">
        <f t="shared" ca="1" si="28"/>
        <v>-4.940792160065266E-3</v>
      </c>
      <c r="H184" s="10">
        <f t="shared" ca="1" si="29"/>
        <v>110.91943559399192</v>
      </c>
      <c r="J184" vm="1415">
        <f ca="1"/>
        <v>42804</v>
      </c>
      <c r="K184" vm="1417">
        <f ca="1"/>
        <v>34.784999999999997</v>
      </c>
      <c r="L184" s="2">
        <f t="shared" ca="1" si="30"/>
        <v>3.316988751081551E-3</v>
      </c>
      <c r="M184">
        <f t="shared" ca="1" si="31"/>
        <v>146.30914826498417</v>
      </c>
      <c r="O184" vm="1415">
        <f ca="1"/>
        <v>42804</v>
      </c>
      <c r="P184" vm="1418">
        <f ca="1"/>
        <v>852.46</v>
      </c>
      <c r="Q184" s="2">
        <f t="shared" ca="1" si="32"/>
        <v>-6.3305978897998383E-4</v>
      </c>
      <c r="R184">
        <f t="shared" ca="1" si="33"/>
        <v>119.39048472710482</v>
      </c>
      <c r="T184" vm="1415">
        <f ca="1"/>
        <v>42804</v>
      </c>
      <c r="U184" vm="1419">
        <f ca="1"/>
        <v>138.79</v>
      </c>
      <c r="V184" s="2">
        <f t="shared" ca="1" si="34"/>
        <v>3.9785879629627985E-3</v>
      </c>
      <c r="W184">
        <f t="shared" ca="1" si="35"/>
        <v>122.42215753726727</v>
      </c>
      <c r="Y184" vm="1415">
        <f ca="1"/>
        <v>42804</v>
      </c>
      <c r="Z184" vm="1420">
        <f ca="1"/>
        <v>861.40499999999997</v>
      </c>
      <c r="AA184" s="2">
        <f t="shared" ca="1" si="36"/>
        <v>4.1557866268766563E-3</v>
      </c>
      <c r="AB184">
        <f t="shared" ca="1" si="37"/>
        <v>121.98957699007256</v>
      </c>
      <c r="AD184" vm="1415">
        <f ca="1"/>
        <v>42804</v>
      </c>
      <c r="AE184" vm="1421">
        <f ca="1"/>
        <v>64.930000000000007</v>
      </c>
      <c r="AF184" s="2">
        <f t="shared" ca="1" si="38"/>
        <v>3.089757454039832E-3</v>
      </c>
      <c r="AG184">
        <f t="shared" ca="1" si="39"/>
        <v>129.67845016976227</v>
      </c>
      <c r="AI184" vm="1415">
        <f ca="1"/>
        <v>42804</v>
      </c>
      <c r="AJ184" vm="1422">
        <f ca="1"/>
        <v>5861.7250000000004</v>
      </c>
      <c r="AK184" s="2">
        <f t="shared" ca="1" si="40"/>
        <v>3.9251168945986237E-3</v>
      </c>
      <c r="AL184">
        <f t="shared" ca="1" si="41"/>
        <v>121.17977414271945</v>
      </c>
    </row>
    <row r="185" spans="1:38" x14ac:dyDescent="0.3">
      <c r="A185" s="9">
        <v>42724</v>
      </c>
      <c r="E185" vm="1423">
        <f ca="1"/>
        <v>42807</v>
      </c>
      <c r="F185" vm="1424">
        <f ca="1"/>
        <v>49.234000000000002</v>
      </c>
      <c r="G185" s="2">
        <f t="shared" ca="1" si="28"/>
        <v>1.017686404858642E-2</v>
      </c>
      <c r="H185" s="10">
        <f t="shared" ca="1" si="29"/>
        <v>112.04824761037791</v>
      </c>
      <c r="J185" vm="1423">
        <f ca="1"/>
        <v>42807</v>
      </c>
      <c r="K185" vm="1425">
        <f ca="1"/>
        <v>34.799999999999997</v>
      </c>
      <c r="L185" s="2">
        <f t="shared" ca="1" si="30"/>
        <v>4.3122035360076971E-4</v>
      </c>
      <c r="M185">
        <f t="shared" ca="1" si="31"/>
        <v>146.37223974763404</v>
      </c>
      <c r="O185" vm="1423">
        <f ca="1"/>
        <v>42807</v>
      </c>
      <c r="P185" vm="1426">
        <f ca="1"/>
        <v>854.59</v>
      </c>
      <c r="Q185" s="2">
        <f t="shared" ca="1" si="32"/>
        <v>2.4986509630950948E-3</v>
      </c>
      <c r="R185">
        <f t="shared" ca="1" si="33"/>
        <v>119.6887998767526</v>
      </c>
      <c r="T185" vm="1423">
        <f ca="1"/>
        <v>42807</v>
      </c>
      <c r="U185" vm="1427">
        <f ca="1"/>
        <v>139.6</v>
      </c>
      <c r="V185" s="2">
        <f t="shared" ca="1" si="34"/>
        <v>5.8361553426038437E-3</v>
      </c>
      <c r="W185">
        <f t="shared" ca="1" si="35"/>
        <v>123.13663226603148</v>
      </c>
      <c r="Y185" vm="1423">
        <f ca="1"/>
        <v>42807</v>
      </c>
      <c r="Z185" vm="1428">
        <f ca="1"/>
        <v>864.58</v>
      </c>
      <c r="AA185" s="2">
        <f t="shared" ca="1" si="36"/>
        <v>3.6858388330693881E-3</v>
      </c>
      <c r="AB185">
        <f t="shared" ca="1" si="37"/>
        <v>122.43921091017228</v>
      </c>
      <c r="AD185" vm="1423">
        <f ca="1"/>
        <v>42807</v>
      </c>
      <c r="AE185" vm="1429">
        <f ca="1"/>
        <v>64.709999999999994</v>
      </c>
      <c r="AF185" s="2">
        <f t="shared" ca="1" si="38"/>
        <v>-3.3882642846143618E-3</v>
      </c>
      <c r="AG185">
        <f t="shared" ca="1" si="39"/>
        <v>129.23906530856792</v>
      </c>
      <c r="AI185" vm="1423">
        <f ca="1"/>
        <v>42807</v>
      </c>
      <c r="AJ185" vm="1430">
        <f ca="1"/>
        <v>5875.7839999999997</v>
      </c>
      <c r="AK185" s="2">
        <f t="shared" ca="1" si="40"/>
        <v>2.3984407320369883E-3</v>
      </c>
      <c r="AL185">
        <f t="shared" ca="1" si="41"/>
        <v>121.4704166489224</v>
      </c>
    </row>
    <row r="186" spans="1:38" x14ac:dyDescent="0.3">
      <c r="A186" s="9">
        <v>42725</v>
      </c>
      <c r="E186" vm="1431">
        <f ca="1"/>
        <v>42808</v>
      </c>
      <c r="F186" vm="1432">
        <f ca="1"/>
        <v>51.6</v>
      </c>
      <c r="G186" s="2">
        <f t="shared" ca="1" si="28"/>
        <v>4.8056221310476488E-2</v>
      </c>
      <c r="H186" s="10">
        <f t="shared" ca="1" si="29"/>
        <v>117.4328629949933</v>
      </c>
      <c r="J186" vm="1431">
        <f ca="1"/>
        <v>42808</v>
      </c>
      <c r="K186" vm="1433">
        <f ca="1"/>
        <v>34.747500000000002</v>
      </c>
      <c r="L186" s="2">
        <f t="shared" ca="1" si="30"/>
        <v>-1.5086206896550713E-3</v>
      </c>
      <c r="M186">
        <f t="shared" ca="1" si="31"/>
        <v>146.15141955835961</v>
      </c>
      <c r="O186" vm="1431">
        <f ca="1"/>
        <v>42808</v>
      </c>
      <c r="P186" vm="1434">
        <f ca="1"/>
        <v>852.53</v>
      </c>
      <c r="Q186" s="2">
        <f t="shared" ca="1" si="32"/>
        <v>-2.4105126434899038E-3</v>
      </c>
      <c r="R186">
        <f t="shared" ca="1" si="33"/>
        <v>119.40028851136555</v>
      </c>
      <c r="T186" vm="1431">
        <f ca="1"/>
        <v>42808</v>
      </c>
      <c r="U186" vm="1435">
        <f ca="1"/>
        <v>139.32</v>
      </c>
      <c r="V186" s="2">
        <f t="shared" ca="1" si="34"/>
        <v>-2.0057306590257618E-3</v>
      </c>
      <c r="W186">
        <f t="shared" ca="1" si="35"/>
        <v>122.88965334744633</v>
      </c>
      <c r="Y186" vm="1431">
        <f ca="1"/>
        <v>42808</v>
      </c>
      <c r="Z186" vm="1436">
        <f ca="1"/>
        <v>865.91</v>
      </c>
      <c r="AA186" s="2">
        <f t="shared" ca="1" si="36"/>
        <v>1.5383191838811427E-3</v>
      </c>
      <c r="AB186">
        <f t="shared" ca="1" si="37"/>
        <v>122.62756149717467</v>
      </c>
      <c r="AD186" vm="1431">
        <f ca="1"/>
        <v>42808</v>
      </c>
      <c r="AE186" vm="1437">
        <f ca="1"/>
        <v>64.41</v>
      </c>
      <c r="AF186" s="2">
        <f t="shared" ca="1" si="38"/>
        <v>-4.6360686138154916E-3</v>
      </c>
      <c r="AG186">
        <f t="shared" ca="1" si="39"/>
        <v>128.639904134212</v>
      </c>
      <c r="AI186" vm="1431">
        <f ca="1"/>
        <v>42808</v>
      </c>
      <c r="AJ186" vm="1438">
        <f ca="1"/>
        <v>5856.8159999999998</v>
      </c>
      <c r="AK186" s="2">
        <f t="shared" ca="1" si="40"/>
        <v>-3.2281649563700165E-3</v>
      </c>
      <c r="AL186">
        <f t="shared" ca="1" si="41"/>
        <v>121.07829010666067</v>
      </c>
    </row>
    <row r="187" spans="1:38" x14ac:dyDescent="0.3">
      <c r="A187" s="9">
        <v>42726</v>
      </c>
      <c r="E187" vm="1439">
        <f ca="1"/>
        <v>42809</v>
      </c>
      <c r="F187" vm="1440">
        <f ca="1"/>
        <v>51.146000000000001</v>
      </c>
      <c r="G187" s="2">
        <f t="shared" ca="1" si="28"/>
        <v>-8.7984496124030587E-3</v>
      </c>
      <c r="H187" s="10">
        <f t="shared" ca="1" si="29"/>
        <v>116.39963586709162</v>
      </c>
      <c r="J187" vm="1439">
        <f ca="1"/>
        <v>42809</v>
      </c>
      <c r="K187" vm="1441">
        <f ca="1"/>
        <v>35.115000000000002</v>
      </c>
      <c r="L187" s="2">
        <f t="shared" ca="1" si="30"/>
        <v>1.057630045326996E-2</v>
      </c>
      <c r="M187">
        <f t="shared" ca="1" si="31"/>
        <v>147.69716088328073</v>
      </c>
      <c r="O187" vm="1439">
        <f ca="1"/>
        <v>42809</v>
      </c>
      <c r="P187" vm="1442">
        <f ca="1"/>
        <v>852.97</v>
      </c>
      <c r="Q187" s="2">
        <f t="shared" ca="1" si="32"/>
        <v>5.1611086999869826E-4</v>
      </c>
      <c r="R187">
        <f t="shared" ca="1" si="33"/>
        <v>119.46191229814724</v>
      </c>
      <c r="T187" vm="1439">
        <f ca="1"/>
        <v>42809</v>
      </c>
      <c r="U187" vm="1443">
        <f ca="1"/>
        <v>139.72</v>
      </c>
      <c r="V187" s="2">
        <f t="shared" ca="1" si="34"/>
        <v>2.8710881424061085E-3</v>
      </c>
      <c r="W187">
        <f t="shared" ca="1" si="35"/>
        <v>123.24248037399657</v>
      </c>
      <c r="Y187" vm="1439">
        <f ca="1"/>
        <v>42809</v>
      </c>
      <c r="Z187" vm="1444">
        <f ca="1"/>
        <v>868.39</v>
      </c>
      <c r="AA187" s="2">
        <f t="shared" ca="1" si="36"/>
        <v>2.8640389878855643E-3</v>
      </c>
      <c r="AB187">
        <f t="shared" ca="1" si="37"/>
        <v>122.97877161429192</v>
      </c>
      <c r="AD187" vm="1439">
        <f ca="1"/>
        <v>42809</v>
      </c>
      <c r="AE187" vm="1445">
        <f ca="1"/>
        <v>64.75</v>
      </c>
      <c r="AF187" s="2">
        <f t="shared" ca="1" si="38"/>
        <v>5.2786834342493094E-3</v>
      </c>
      <c r="AG187">
        <f t="shared" ca="1" si="39"/>
        <v>129.3189534651487</v>
      </c>
      <c r="AI187" vm="1439">
        <f ca="1"/>
        <v>42809</v>
      </c>
      <c r="AJ187" vm="1446">
        <f ca="1"/>
        <v>5900.0469999999996</v>
      </c>
      <c r="AK187" s="2">
        <f t="shared" ca="1" si="40"/>
        <v>7.3813143523715485E-3</v>
      </c>
      <c r="AL187">
        <f t="shared" ca="1" si="41"/>
        <v>121.97200702718557</v>
      </c>
    </row>
    <row r="188" spans="1:38" x14ac:dyDescent="0.3">
      <c r="A188" s="9">
        <v>42727</v>
      </c>
      <c r="E188" vm="1447">
        <f ca="1"/>
        <v>42810</v>
      </c>
      <c r="F188" vm="1448">
        <f ca="1"/>
        <v>52.41</v>
      </c>
      <c r="G188" s="2">
        <f t="shared" ca="1" si="28"/>
        <v>2.4713565088178902E-2</v>
      </c>
      <c r="H188" s="10">
        <f t="shared" ca="1" si="29"/>
        <v>119.27628584433332</v>
      </c>
      <c r="J188" vm="1447">
        <f ca="1"/>
        <v>42810</v>
      </c>
      <c r="K188" vm="1449">
        <f ca="1"/>
        <v>35.172499999999999</v>
      </c>
      <c r="L188" s="2">
        <f t="shared" ca="1" si="30"/>
        <v>1.6374768617399837E-3</v>
      </c>
      <c r="M188">
        <f t="shared" ca="1" si="31"/>
        <v>147.9390115667718</v>
      </c>
      <c r="O188" vm="1447">
        <f ca="1"/>
        <v>42810</v>
      </c>
      <c r="P188" vm="1450">
        <f ca="1"/>
        <v>853.42</v>
      </c>
      <c r="Q188" s="2">
        <f t="shared" ca="1" si="32"/>
        <v>5.2756837872358631E-4</v>
      </c>
      <c r="R188">
        <f t="shared" ca="1" si="33"/>
        <v>119.52493662553759</v>
      </c>
      <c r="T188" vm="1447">
        <f ca="1"/>
        <v>42810</v>
      </c>
      <c r="U188" vm="1451">
        <f ca="1"/>
        <v>139.99</v>
      </c>
      <c r="V188" s="2">
        <f t="shared" ca="1" si="34"/>
        <v>1.932436301173901E-3</v>
      </c>
      <c r="W188">
        <f t="shared" ca="1" si="35"/>
        <v>123.480638616918</v>
      </c>
      <c r="Y188" vm="1447">
        <f ca="1"/>
        <v>42810</v>
      </c>
      <c r="Z188" vm="1452">
        <f ca="1"/>
        <v>870</v>
      </c>
      <c r="AA188" s="2">
        <f t="shared" ca="1" si="36"/>
        <v>1.8540056886882095E-3</v>
      </c>
      <c r="AB188">
        <f t="shared" ca="1" si="37"/>
        <v>123.2067749564527</v>
      </c>
      <c r="AD188" vm="1447">
        <f ca="1"/>
        <v>42810</v>
      </c>
      <c r="AE188" vm="1453">
        <f ca="1"/>
        <v>64.64</v>
      </c>
      <c r="AF188" s="2">
        <f t="shared" ca="1" si="38"/>
        <v>-1.6988416988417132E-3</v>
      </c>
      <c r="AG188">
        <f t="shared" ca="1" si="39"/>
        <v>129.09926103455152</v>
      </c>
      <c r="AI188" vm="1447">
        <f ca="1"/>
        <v>42810</v>
      </c>
      <c r="AJ188" vm="1454">
        <f ca="1"/>
        <v>5900.76</v>
      </c>
      <c r="AK188" s="2">
        <f t="shared" ca="1" si="40"/>
        <v>1.2084649495180955E-4</v>
      </c>
      <c r="AL188">
        <f t="shared" ca="1" si="41"/>
        <v>121.98674691671704</v>
      </c>
    </row>
    <row r="189" spans="1:38" x14ac:dyDescent="0.3">
      <c r="A189" s="9">
        <v>42728</v>
      </c>
      <c r="E189" vm="1455">
        <f ca="1"/>
        <v>42811</v>
      </c>
      <c r="F189" vm="116">
        <f ca="1"/>
        <v>52.3</v>
      </c>
      <c r="G189" s="2">
        <f t="shared" ca="1" si="28"/>
        <v>-2.0988360999809608E-3</v>
      </c>
      <c r="H189" s="10">
        <f t="shared" ca="1" si="29"/>
        <v>119.02594446973158</v>
      </c>
      <c r="J189" vm="1455">
        <f ca="1"/>
        <v>42811</v>
      </c>
      <c r="K189" vm="1456">
        <f ca="1"/>
        <v>34.997500000000002</v>
      </c>
      <c r="L189" s="2">
        <f t="shared" ca="1" si="30"/>
        <v>-4.9754780012792876E-3</v>
      </c>
      <c r="M189">
        <f t="shared" ca="1" si="31"/>
        <v>147.20294426919031</v>
      </c>
      <c r="O189" vm="1455">
        <f ca="1"/>
        <v>42811</v>
      </c>
      <c r="P189" vm="1457">
        <f ca="1"/>
        <v>852.31</v>
      </c>
      <c r="Q189" s="2">
        <f t="shared" ca="1" si="32"/>
        <v>-1.3006491528204656E-3</v>
      </c>
      <c r="R189">
        <f t="shared" ca="1" si="33"/>
        <v>119.36947661797467</v>
      </c>
      <c r="T189" vm="1455">
        <f ca="1"/>
        <v>42811</v>
      </c>
      <c r="U189" vm="1458">
        <f ca="1"/>
        <v>139.84</v>
      </c>
      <c r="V189" s="2">
        <f t="shared" ca="1" si="34"/>
        <v>-1.0715051075077531E-3</v>
      </c>
      <c r="W189">
        <f t="shared" ca="1" si="35"/>
        <v>123.34832848196166</v>
      </c>
      <c r="Y189" vm="1455">
        <f ca="1"/>
        <v>42811</v>
      </c>
      <c r="Z189" vm="1459">
        <f ca="1"/>
        <v>872.37</v>
      </c>
      <c r="AA189" s="2">
        <f t="shared" ca="1" si="36"/>
        <v>2.7241379310345426E-3</v>
      </c>
      <c r="AB189">
        <f t="shared" ca="1" si="37"/>
        <v>123.54240720547202</v>
      </c>
      <c r="AD189" vm="1455">
        <f ca="1"/>
        <v>42811</v>
      </c>
      <c r="AE189" vm="1460">
        <f ca="1"/>
        <v>64.87</v>
      </c>
      <c r="AF189" s="2">
        <f t="shared" ca="1" si="38"/>
        <v>3.5581683168317557E-3</v>
      </c>
      <c r="AG189">
        <f t="shared" ca="1" si="39"/>
        <v>129.55861793489106</v>
      </c>
      <c r="AI189" vm="1455">
        <f ca="1"/>
        <v>42811</v>
      </c>
      <c r="AJ189" vm="1461">
        <f ca="1"/>
        <v>5900.9960000000001</v>
      </c>
      <c r="AK189" s="2">
        <f t="shared" ca="1" si="40"/>
        <v>3.9994848121338578E-5</v>
      </c>
      <c r="AL189">
        <f t="shared" ca="1" si="41"/>
        <v>121.99162575813278</v>
      </c>
    </row>
    <row r="190" spans="1:38" x14ac:dyDescent="0.3">
      <c r="A190" s="9">
        <v>42729</v>
      </c>
      <c r="E190" vm="1462">
        <f ca="1"/>
        <v>42814</v>
      </c>
      <c r="F190" vm="1463">
        <f ca="1"/>
        <v>52.384</v>
      </c>
      <c r="G190" s="2">
        <f t="shared" ca="1" si="28"/>
        <v>1.6061185468452255E-3</v>
      </c>
      <c r="H190" s="10">
        <f t="shared" ca="1" si="29"/>
        <v>119.21711424670019</v>
      </c>
      <c r="J190" vm="1462">
        <f ca="1"/>
        <v>42814</v>
      </c>
      <c r="K190" vm="1464">
        <f ca="1"/>
        <v>35.365000000000002</v>
      </c>
      <c r="L190" s="2">
        <f t="shared" ca="1" si="30"/>
        <v>1.0500750053575203E-2</v>
      </c>
      <c r="M190">
        <f t="shared" ca="1" si="31"/>
        <v>148.74868559411144</v>
      </c>
      <c r="O190" vm="1462">
        <f ca="1"/>
        <v>42814</v>
      </c>
      <c r="P190" vm="1465">
        <f ca="1"/>
        <v>856.97</v>
      </c>
      <c r="Q190" s="2">
        <f t="shared" ca="1" si="32"/>
        <v>5.467494221586211E-3</v>
      </c>
      <c r="R190">
        <f t="shared" ca="1" si="33"/>
        <v>120.02212854161722</v>
      </c>
      <c r="T190" vm="1462">
        <f ca="1"/>
        <v>42814</v>
      </c>
      <c r="U190" vm="1466">
        <f ca="1"/>
        <v>139.94</v>
      </c>
      <c r="V190" s="2">
        <f t="shared" ca="1" si="34"/>
        <v>7.1510297482824114E-4</v>
      </c>
      <c r="W190">
        <f t="shared" ca="1" si="35"/>
        <v>123.43653523859921</v>
      </c>
      <c r="Y190" vm="1462">
        <f ca="1"/>
        <v>42814</v>
      </c>
      <c r="Z190" vm="1467">
        <f ca="1"/>
        <v>867.91</v>
      </c>
      <c r="AA190" s="2">
        <f t="shared" ca="1" si="36"/>
        <v>-5.1125096002843096E-3</v>
      </c>
      <c r="AB190">
        <f t="shared" ca="1" si="37"/>
        <v>122.91079546259181</v>
      </c>
      <c r="AD190" vm="1462">
        <f ca="1"/>
        <v>42814</v>
      </c>
      <c r="AE190" vm="1421">
        <f ca="1"/>
        <v>64.930000000000007</v>
      </c>
      <c r="AF190" s="2">
        <f t="shared" ca="1" si="38"/>
        <v>9.2492677663025269E-4</v>
      </c>
      <c r="AG190">
        <f t="shared" ca="1" si="39"/>
        <v>129.67845016976224</v>
      </c>
      <c r="AI190" vm="1462">
        <f ca="1"/>
        <v>42814</v>
      </c>
      <c r="AJ190" vm="1468">
        <f ca="1"/>
        <v>5901.5290000000005</v>
      </c>
      <c r="AK190" s="2">
        <f t="shared" ca="1" si="40"/>
        <v>9.0323735179698161E-5</v>
      </c>
      <c r="AL190">
        <f t="shared" ca="1" si="41"/>
        <v>122.0026444974319</v>
      </c>
    </row>
    <row r="191" spans="1:38" x14ac:dyDescent="0.3">
      <c r="A191" s="9">
        <v>42730</v>
      </c>
      <c r="E191" vm="1469">
        <f ca="1"/>
        <v>42815</v>
      </c>
      <c r="F191" vm="1470">
        <f ca="1"/>
        <v>50.136000000000003</v>
      </c>
      <c r="G191" s="2">
        <f t="shared" ca="1" si="28"/>
        <v>-4.2913866829566216E-2</v>
      </c>
      <c r="H191" s="10">
        <f t="shared" ca="1" si="29"/>
        <v>114.10104688211212</v>
      </c>
      <c r="J191" vm="1469">
        <f ca="1"/>
        <v>42815</v>
      </c>
      <c r="K191" vm="1471">
        <f ca="1"/>
        <v>34.96</v>
      </c>
      <c r="L191" s="2">
        <f t="shared" ca="1" si="30"/>
        <v>-1.1452000565530973E-2</v>
      </c>
      <c r="M191">
        <f t="shared" ca="1" si="31"/>
        <v>147.04521556256569</v>
      </c>
      <c r="O191" vm="1469">
        <f ca="1"/>
        <v>42815</v>
      </c>
      <c r="P191" vm="1472">
        <f ca="1"/>
        <v>843.2</v>
      </c>
      <c r="Q191" s="2">
        <f t="shared" ca="1" si="32"/>
        <v>-1.6068240428486424E-2</v>
      </c>
      <c r="R191">
        <f t="shared" ca="1" si="33"/>
        <v>118.09358412347181</v>
      </c>
      <c r="T191" vm="1469">
        <f ca="1"/>
        <v>42815</v>
      </c>
      <c r="U191" vm="1473">
        <f ca="1"/>
        <v>138.51</v>
      </c>
      <c r="V191" s="2">
        <f t="shared" ca="1" si="34"/>
        <v>-1.021866514220382E-2</v>
      </c>
      <c r="W191">
        <f t="shared" ca="1" si="35"/>
        <v>122.17517861868212</v>
      </c>
      <c r="Y191" vm="1469">
        <f ca="1"/>
        <v>42815</v>
      </c>
      <c r="Z191" vm="1474">
        <f ca="1"/>
        <v>850.14</v>
      </c>
      <c r="AA191" s="2">
        <f t="shared" ca="1" si="36"/>
        <v>-2.0474473159659445E-2</v>
      </c>
      <c r="AB191">
        <f t="shared" ca="1" si="37"/>
        <v>120.39426167986058</v>
      </c>
      <c r="AD191" vm="1469">
        <f ca="1"/>
        <v>42815</v>
      </c>
      <c r="AE191" vm="1475">
        <f ca="1"/>
        <v>64.209999999999994</v>
      </c>
      <c r="AF191" s="2">
        <f t="shared" ca="1" si="38"/>
        <v>-1.1088864931464881E-2</v>
      </c>
      <c r="AG191">
        <f t="shared" ca="1" si="39"/>
        <v>128.24046335130805</v>
      </c>
      <c r="AI191" vm="1469">
        <f ca="1"/>
        <v>42815</v>
      </c>
      <c r="AJ191" vm="1476">
        <f ca="1"/>
        <v>5793.8249999999998</v>
      </c>
      <c r="AK191" s="2">
        <f t="shared" ca="1" si="40"/>
        <v>-1.8250185672221697E-2</v>
      </c>
      <c r="AL191">
        <f t="shared" ca="1" si="41"/>
        <v>119.77607358285171</v>
      </c>
    </row>
    <row r="192" spans="1:38" x14ac:dyDescent="0.3">
      <c r="A192" s="9">
        <v>42731</v>
      </c>
      <c r="E192" vm="1477">
        <f ca="1"/>
        <v>42816</v>
      </c>
      <c r="F192" vm="1478">
        <f ca="1"/>
        <v>51.002000000000002</v>
      </c>
      <c r="G192" s="2">
        <f t="shared" ca="1" si="28"/>
        <v>1.7273017392691825E-2</v>
      </c>
      <c r="H192" s="10">
        <f t="shared" ca="1" si="29"/>
        <v>116.07191624943118</v>
      </c>
      <c r="J192" vm="1477">
        <f ca="1"/>
        <v>42816</v>
      </c>
      <c r="K192" vm="1479">
        <f ca="1"/>
        <v>35.354999999999997</v>
      </c>
      <c r="L192" s="2">
        <f t="shared" ca="1" si="30"/>
        <v>1.129862700228812E-2</v>
      </c>
      <c r="M192">
        <f t="shared" ca="1" si="31"/>
        <v>148.70662460567817</v>
      </c>
      <c r="O192" vm="1477">
        <f ca="1"/>
        <v>42816</v>
      </c>
      <c r="P192" vm="1480">
        <f ca="1"/>
        <v>848.06</v>
      </c>
      <c r="Q192" s="2">
        <f t="shared" ca="1" si="32"/>
        <v>5.7637571157493905E-3</v>
      </c>
      <c r="R192">
        <f t="shared" ca="1" si="33"/>
        <v>118.77424685928783</v>
      </c>
      <c r="T192" vm="1477">
        <f ca="1"/>
        <v>42816</v>
      </c>
      <c r="U192" vm="1481">
        <f ca="1"/>
        <v>139.59</v>
      </c>
      <c r="V192" s="2">
        <f t="shared" ca="1" si="34"/>
        <v>7.7972709551656916E-3</v>
      </c>
      <c r="W192">
        <f t="shared" ca="1" si="35"/>
        <v>123.12781159036776</v>
      </c>
      <c r="Y192" vm="1477">
        <f ca="1"/>
        <v>42816</v>
      </c>
      <c r="Z192" vm="1482">
        <f ca="1"/>
        <v>849.8</v>
      </c>
      <c r="AA192" s="2">
        <f t="shared" ca="1" si="36"/>
        <v>-3.9993412849648191E-4</v>
      </c>
      <c r="AB192">
        <f t="shared" ca="1" si="37"/>
        <v>120.34611190573966</v>
      </c>
      <c r="AD192" vm="1477">
        <f ca="1"/>
        <v>42816</v>
      </c>
      <c r="AE192" vm="1483">
        <f ca="1"/>
        <v>65.03</v>
      </c>
      <c r="AF192" s="2">
        <f t="shared" ca="1" si="38"/>
        <v>1.2770596480299101E-2</v>
      </c>
      <c r="AG192">
        <f t="shared" ca="1" si="39"/>
        <v>129.8781705612142</v>
      </c>
      <c r="AI192" vm="1477">
        <f ca="1"/>
        <v>42816</v>
      </c>
      <c r="AJ192" vm="1484">
        <f ca="1"/>
        <v>5821.6409999999996</v>
      </c>
      <c r="AK192" s="2">
        <f t="shared" ca="1" si="40"/>
        <v>4.8009734501819334E-3</v>
      </c>
      <c r="AL192">
        <f t="shared" ca="1" si="41"/>
        <v>120.35111533209002</v>
      </c>
    </row>
    <row r="193" spans="1:38" x14ac:dyDescent="0.3">
      <c r="A193" s="9">
        <v>42732</v>
      </c>
      <c r="E193" vm="1485">
        <f ca="1"/>
        <v>42817</v>
      </c>
      <c r="F193" vm="1486">
        <f ca="1"/>
        <v>50.956000000000003</v>
      </c>
      <c r="G193" s="2">
        <f t="shared" ca="1" si="28"/>
        <v>-9.0192541468958609E-4</v>
      </c>
      <c r="H193" s="10">
        <f t="shared" ca="1" si="29"/>
        <v>115.9672280382341</v>
      </c>
      <c r="J193" vm="1485">
        <f ca="1"/>
        <v>42817</v>
      </c>
      <c r="K193" vm="1487">
        <f ca="1"/>
        <v>35.229999999999997</v>
      </c>
      <c r="L193" s="2">
        <f t="shared" ca="1" si="30"/>
        <v>-3.5355678121906653E-3</v>
      </c>
      <c r="M193">
        <f t="shared" ca="1" si="31"/>
        <v>148.18086225026281</v>
      </c>
      <c r="O193" vm="1485">
        <f ca="1"/>
        <v>42817</v>
      </c>
      <c r="P193" vm="1488">
        <f ca="1"/>
        <v>847.38</v>
      </c>
      <c r="Q193" s="2">
        <f t="shared" ca="1" si="32"/>
        <v>-8.018300591938754E-4</v>
      </c>
      <c r="R193">
        <f t="shared" ca="1" si="33"/>
        <v>118.67901009789794</v>
      </c>
      <c r="T193" vm="1485">
        <f ca="1"/>
        <v>42817</v>
      </c>
      <c r="U193" vm="1489">
        <f ca="1"/>
        <v>139.53</v>
      </c>
      <c r="V193" s="2">
        <f t="shared" ca="1" si="34"/>
        <v>-4.2983021706433089E-4</v>
      </c>
      <c r="W193">
        <f t="shared" ca="1" si="35"/>
        <v>123.07488753638521</v>
      </c>
      <c r="Y193" vm="1485">
        <f ca="1"/>
        <v>42817</v>
      </c>
      <c r="Z193" vm="1490">
        <f ca="1"/>
        <v>839.65</v>
      </c>
      <c r="AA193" s="2">
        <f t="shared" ca="1" si="36"/>
        <v>-1.1943986820428298E-2</v>
      </c>
      <c r="AB193">
        <f t="shared" ca="1" si="37"/>
        <v>118.90869953124772</v>
      </c>
      <c r="AD193" vm="1485">
        <f ca="1"/>
        <v>42817</v>
      </c>
      <c r="AE193" vm="1460">
        <f ca="1"/>
        <v>64.87</v>
      </c>
      <c r="AF193" s="2">
        <f t="shared" ca="1" si="38"/>
        <v>-2.4604028909733788E-3</v>
      </c>
      <c r="AG193">
        <f t="shared" ca="1" si="39"/>
        <v>129.55861793489106</v>
      </c>
      <c r="AI193" vm="1485">
        <f ca="1"/>
        <v>42817</v>
      </c>
      <c r="AJ193" vm="1491">
        <f ca="1"/>
        <v>5817.6930000000002</v>
      </c>
      <c r="AK193" s="2">
        <f t="shared" ca="1" si="40"/>
        <v>-6.7815930250580969E-4</v>
      </c>
      <c r="AL193">
        <f t="shared" ca="1" si="41"/>
        <v>120.26949810366061</v>
      </c>
    </row>
    <row r="194" spans="1:38" x14ac:dyDescent="0.3">
      <c r="A194" s="9">
        <v>42733</v>
      </c>
      <c r="E194" vm="1492">
        <f ca="1"/>
        <v>42818</v>
      </c>
      <c r="F194" vm="1493">
        <f ca="1"/>
        <v>52.631999999999998</v>
      </c>
      <c r="G194" s="2">
        <f t="shared" ca="1" si="28"/>
        <v>3.2891121752099739E-2</v>
      </c>
      <c r="H194" s="10">
        <f t="shared" ca="1" si="29"/>
        <v>119.78152025489317</v>
      </c>
      <c r="J194" vm="1492">
        <f ca="1"/>
        <v>42818</v>
      </c>
      <c r="K194" vm="1494">
        <f ca="1"/>
        <v>35.159999999999997</v>
      </c>
      <c r="L194" s="2">
        <f t="shared" ca="1" si="30"/>
        <v>-1.9869429463525989E-3</v>
      </c>
      <c r="M194">
        <f t="shared" ca="1" si="31"/>
        <v>147.88643533123019</v>
      </c>
      <c r="O194" vm="1492">
        <f ca="1"/>
        <v>42818</v>
      </c>
      <c r="P194" vm="1495">
        <f ca="1"/>
        <v>845.61</v>
      </c>
      <c r="Q194" s="2">
        <f t="shared" ca="1" si="32"/>
        <v>-2.0887913332860997E-3</v>
      </c>
      <c r="R194">
        <f t="shared" ca="1" si="33"/>
        <v>118.43111441016248</v>
      </c>
      <c r="T194" vm="1492">
        <f ca="1"/>
        <v>42818</v>
      </c>
      <c r="U194" vm="1496">
        <f ca="1"/>
        <v>140.34</v>
      </c>
      <c r="V194" s="2">
        <f t="shared" ca="1" si="34"/>
        <v>5.8052031821114181E-3</v>
      </c>
      <c r="W194">
        <f t="shared" ca="1" si="35"/>
        <v>123.78936226514944</v>
      </c>
      <c r="Y194" vm="1492">
        <f ca="1"/>
        <v>42818</v>
      </c>
      <c r="Z194" vm="1497">
        <f ca="1"/>
        <v>835.14</v>
      </c>
      <c r="AA194" s="2">
        <f t="shared" ca="1" si="36"/>
        <v>-5.3712856547371013E-3</v>
      </c>
      <c r="AB194">
        <f t="shared" ca="1" si="37"/>
        <v>118.27000693923209</v>
      </c>
      <c r="AD194" vm="1492">
        <f ca="1"/>
        <v>42818</v>
      </c>
      <c r="AE194" vm="1498">
        <f ca="1"/>
        <v>64.98</v>
      </c>
      <c r="AF194" s="2">
        <f t="shared" ca="1" si="38"/>
        <v>1.6956990904886116E-3</v>
      </c>
      <c r="AG194">
        <f t="shared" ca="1" si="39"/>
        <v>129.77831036548821</v>
      </c>
      <c r="AI194" vm="1492">
        <f ca="1"/>
        <v>42818</v>
      </c>
      <c r="AJ194" vm="1499">
        <f ca="1"/>
        <v>5828.7380000000003</v>
      </c>
      <c r="AK194" s="2">
        <f t="shared" ca="1" si="40"/>
        <v>1.8985188802502773E-3</v>
      </c>
      <c r="AL194">
        <f t="shared" ca="1" si="41"/>
        <v>120.49783201652863</v>
      </c>
    </row>
    <row r="195" spans="1:38" x14ac:dyDescent="0.3">
      <c r="A195" s="9">
        <v>42734</v>
      </c>
      <c r="E195" vm="1500">
        <f ca="1"/>
        <v>42821</v>
      </c>
      <c r="F195" vm="1501">
        <f ca="1"/>
        <v>54.043999999999997</v>
      </c>
      <c r="G195" s="2">
        <f t="shared" ca="1" si="28"/>
        <v>2.6827785377717017E-2</v>
      </c>
      <c r="H195" s="10">
        <f t="shared" ca="1" si="29"/>
        <v>122.9949931725081</v>
      </c>
      <c r="J195" vm="1500">
        <f ca="1"/>
        <v>42821</v>
      </c>
      <c r="K195" vm="1502">
        <f ca="1"/>
        <v>35.22</v>
      </c>
      <c r="L195" s="2">
        <f t="shared" ca="1" si="30"/>
        <v>1.7064846416383617E-3</v>
      </c>
      <c r="M195">
        <f t="shared" ca="1" si="31"/>
        <v>148.13880126182957</v>
      </c>
      <c r="O195" vm="1500">
        <f ca="1"/>
        <v>42821</v>
      </c>
      <c r="P195" vm="1503">
        <f ca="1"/>
        <v>846.82</v>
      </c>
      <c r="Q195" s="2">
        <f t="shared" ca="1" si="32"/>
        <v>1.4309196911106437E-3</v>
      </c>
      <c r="R195">
        <f t="shared" ca="1" si="33"/>
        <v>118.60057982381215</v>
      </c>
      <c r="T195" vm="1500">
        <f ca="1"/>
        <v>42821</v>
      </c>
      <c r="U195" vm="1504">
        <f ca="1"/>
        <v>140.32</v>
      </c>
      <c r="V195" s="2">
        <f t="shared" ca="1" si="34"/>
        <v>-1.4251104460605291E-4</v>
      </c>
      <c r="W195">
        <f t="shared" ca="1" si="35"/>
        <v>123.77172091382191</v>
      </c>
      <c r="Y195" vm="1500">
        <f ca="1"/>
        <v>42821</v>
      </c>
      <c r="Z195" vm="1505">
        <f ca="1"/>
        <v>838.51</v>
      </c>
      <c r="AA195" s="2">
        <f t="shared" ca="1" si="36"/>
        <v>4.0352515745862849E-3</v>
      </c>
      <c r="AB195">
        <f t="shared" ca="1" si="37"/>
        <v>118.74725617095996</v>
      </c>
      <c r="AD195" vm="1500">
        <f ca="1"/>
        <v>42821</v>
      </c>
      <c r="AE195" vm="1506">
        <f ca="1"/>
        <v>65.099999999999994</v>
      </c>
      <c r="AF195" s="2">
        <f t="shared" ca="1" si="38"/>
        <v>1.8467220683284769E-3</v>
      </c>
      <c r="AG195">
        <f t="shared" ca="1" si="39"/>
        <v>130.01797483523055</v>
      </c>
      <c r="AI195" vm="1500">
        <f ca="1"/>
        <v>42821</v>
      </c>
      <c r="AJ195" vm="1507">
        <f ca="1"/>
        <v>5840.3739999999998</v>
      </c>
      <c r="AK195" s="2">
        <f t="shared" ca="1" si="40"/>
        <v>1.9963154974540487E-3</v>
      </c>
      <c r="AL195">
        <f t="shared" ca="1" si="41"/>
        <v>120.73838370599285</v>
      </c>
    </row>
    <row r="196" spans="1:38" x14ac:dyDescent="0.3">
      <c r="A196" s="9">
        <v>42735</v>
      </c>
      <c r="E196" vm="1508">
        <f ca="1"/>
        <v>42822</v>
      </c>
      <c r="F196" vm="1509">
        <f ca="1"/>
        <v>55.49</v>
      </c>
      <c r="G196" s="2">
        <f t="shared" ref="G196:G259" ca="1" si="42">(F196/F195)-1</f>
        <v>2.6755976611649857E-2</v>
      </c>
      <c r="H196" s="10">
        <f t="shared" ref="H196:H259" ca="1" si="43">(H195*G196)+H195</f>
        <v>126.28584433318176</v>
      </c>
      <c r="J196" vm="1508">
        <f ca="1"/>
        <v>42822</v>
      </c>
      <c r="K196" vm="1510">
        <f ca="1"/>
        <v>35.950000000000003</v>
      </c>
      <c r="L196" s="2">
        <f t="shared" ref="L196:L259" ca="1" si="44">(K196/K195)-1</f>
        <v>2.0726859738784853E-2</v>
      </c>
      <c r="M196">
        <f t="shared" ref="M196:M259" ca="1" si="45">M195*L196+M195</f>
        <v>151.20925341745524</v>
      </c>
      <c r="O196" vm="1508">
        <f ca="1"/>
        <v>42822</v>
      </c>
      <c r="P196" vm="1511">
        <f ca="1"/>
        <v>856</v>
      </c>
      <c r="Q196" s="2">
        <f t="shared" ref="Q196:Q259" ca="1" si="46">P196/P195-1</f>
        <v>1.0840556434661419E-2</v>
      </c>
      <c r="R196">
        <f t="shared" ref="R196:R259" ca="1" si="47">R195*Q196+R195</f>
        <v>119.88627610257575</v>
      </c>
      <c r="T196" vm="1508">
        <f ca="1"/>
        <v>42822</v>
      </c>
      <c r="U196" vm="1512">
        <f ca="1"/>
        <v>141.76</v>
      </c>
      <c r="V196" s="2">
        <f t="shared" ref="V196:V259" ca="1" si="48">U196/U195-1</f>
        <v>1.0262257696693311E-2</v>
      </c>
      <c r="W196">
        <f t="shared" ref="W196:W259" ca="1" si="49">W195*V196+W195</f>
        <v>125.04189820940276</v>
      </c>
      <c r="Y196" vm="1508">
        <f ca="1"/>
        <v>42822</v>
      </c>
      <c r="Z196" vm="1513">
        <f ca="1"/>
        <v>840.63</v>
      </c>
      <c r="AA196" s="2">
        <f t="shared" ref="AA196:AA259" ca="1" si="50">Z196/Z195-1</f>
        <v>2.5282942362045979E-3</v>
      </c>
      <c r="AB196">
        <f t="shared" ref="AB196:AB259" ca="1" si="51">AB195*AA196+AB195</f>
        <v>119.04748417430211</v>
      </c>
      <c r="AD196" vm="1508">
        <f ca="1"/>
        <v>42822</v>
      </c>
      <c r="AE196" vm="1514">
        <f ca="1"/>
        <v>65.290000000000006</v>
      </c>
      <c r="AF196" s="2">
        <f t="shared" ref="AF196:AF259" ca="1" si="52">AE196/AE195-1</f>
        <v>2.9185867895547002E-3</v>
      </c>
      <c r="AG196">
        <f t="shared" ref="AG196:AG259" ca="1" si="53">AG195*AF196+AG195</f>
        <v>130.39744357898931</v>
      </c>
      <c r="AI196" vm="1508">
        <f ca="1"/>
        <v>42822</v>
      </c>
      <c r="AJ196" vm="1515">
        <f ca="1"/>
        <v>5875.14</v>
      </c>
      <c r="AK196" s="2">
        <f t="shared" ref="AK196:AK259" ca="1" si="54">AJ196/AJ195-1</f>
        <v>5.9527009742870174E-3</v>
      </c>
      <c r="AL196">
        <f t="shared" ref="AL196:AL259" ca="1" si="55">AL195*AK196+AL195</f>
        <v>121.45710320031336</v>
      </c>
    </row>
    <row r="197" spans="1:38" x14ac:dyDescent="0.3">
      <c r="A197" s="9">
        <v>42736</v>
      </c>
      <c r="E197" vm="1516">
        <f ca="1"/>
        <v>42823</v>
      </c>
      <c r="F197" vm="1517">
        <f ca="1"/>
        <v>55.475999999999999</v>
      </c>
      <c r="G197" s="2">
        <f t="shared" ca="1" si="42"/>
        <v>-2.5229771129942069E-4</v>
      </c>
      <c r="H197" s="10">
        <f t="shared" ca="1" si="43"/>
        <v>126.25398270368699</v>
      </c>
      <c r="J197" vm="1516">
        <f ca="1"/>
        <v>42823</v>
      </c>
      <c r="K197" vm="1518">
        <f ca="1"/>
        <v>36.03</v>
      </c>
      <c r="L197" s="2">
        <f t="shared" ca="1" si="44"/>
        <v>2.2253129346314626E-3</v>
      </c>
      <c r="M197">
        <f t="shared" ca="1" si="45"/>
        <v>151.54574132492107</v>
      </c>
      <c r="O197" vm="1516">
        <f ca="1"/>
        <v>42823</v>
      </c>
      <c r="P197" vm="1519">
        <f ca="1"/>
        <v>874.32</v>
      </c>
      <c r="Q197" s="2">
        <f t="shared" ca="1" si="46"/>
        <v>2.140186915887865E-2</v>
      </c>
      <c r="R197">
        <f t="shared" ca="1" si="47"/>
        <v>122.45206649766827</v>
      </c>
      <c r="T197" vm="1516">
        <f ca="1"/>
        <v>42823</v>
      </c>
      <c r="U197" vm="1520">
        <f ca="1"/>
        <v>142.65</v>
      </c>
      <c r="V197" s="2">
        <f t="shared" ca="1" si="48"/>
        <v>6.2782167042889636E-3</v>
      </c>
      <c r="W197">
        <f t="shared" ca="1" si="49"/>
        <v>125.82693834347704</v>
      </c>
      <c r="Y197" vm="1516">
        <f ca="1"/>
        <v>42823</v>
      </c>
      <c r="Z197" vm="1521">
        <f ca="1"/>
        <v>849.87</v>
      </c>
      <c r="AA197" s="2">
        <f t="shared" ca="1" si="50"/>
        <v>1.0991756182862966E-2</v>
      </c>
      <c r="AB197">
        <f t="shared" ca="1" si="51"/>
        <v>120.35602509452929</v>
      </c>
      <c r="AD197" vm="1516">
        <f ca="1"/>
        <v>42823</v>
      </c>
      <c r="AE197" vm="1522">
        <f ca="1"/>
        <v>65.47</v>
      </c>
      <c r="AF197" s="2">
        <f t="shared" ca="1" si="52"/>
        <v>2.7569306172459118E-3</v>
      </c>
      <c r="AG197">
        <f t="shared" ca="1" si="53"/>
        <v>130.75694028360283</v>
      </c>
      <c r="AI197" vm="1516">
        <f ca="1"/>
        <v>42823</v>
      </c>
      <c r="AJ197" vm="1523">
        <f ca="1"/>
        <v>5897.5469999999996</v>
      </c>
      <c r="AK197" s="2">
        <f t="shared" ca="1" si="54"/>
        <v>3.8138665631797242E-3</v>
      </c>
      <c r="AL197">
        <f t="shared" ca="1" si="55"/>
        <v>121.9203243850697</v>
      </c>
    </row>
    <row r="198" spans="1:38" x14ac:dyDescent="0.3">
      <c r="A198" s="9">
        <v>42737</v>
      </c>
      <c r="E198" vm="1524">
        <f ca="1"/>
        <v>42824</v>
      </c>
      <c r="F198" vm="1525">
        <f ca="1"/>
        <v>55.584000000000003</v>
      </c>
      <c r="G198" s="2">
        <f t="shared" ca="1" si="42"/>
        <v>1.9467878001298011E-3</v>
      </c>
      <c r="H198" s="10">
        <f t="shared" ca="1" si="43"/>
        <v>126.49977241693232</v>
      </c>
      <c r="J198" vm="1524">
        <f ca="1"/>
        <v>42824</v>
      </c>
      <c r="K198" vm="1526">
        <f ca="1"/>
        <v>35.982500000000002</v>
      </c>
      <c r="L198" s="2">
        <f t="shared" ca="1" si="44"/>
        <v>-1.3183458229253375E-3</v>
      </c>
      <c r="M198">
        <f t="shared" ca="1" si="45"/>
        <v>151.34595162986324</v>
      </c>
      <c r="O198" vm="1524">
        <f ca="1"/>
        <v>42824</v>
      </c>
      <c r="P198" vm="1527">
        <f ca="1"/>
        <v>876.34</v>
      </c>
      <c r="Q198" s="2">
        <f t="shared" ca="1" si="46"/>
        <v>2.3103669137158889E-3</v>
      </c>
      <c r="R198">
        <f t="shared" ca="1" si="47"/>
        <v>122.73497570062062</v>
      </c>
      <c r="T198" vm="1524">
        <f ca="1"/>
        <v>42824</v>
      </c>
      <c r="U198" vm="1528">
        <f ca="1"/>
        <v>142.41</v>
      </c>
      <c r="V198" s="2">
        <f t="shared" ca="1" si="48"/>
        <v>-1.6824395373291612E-3</v>
      </c>
      <c r="W198">
        <f t="shared" ca="1" si="49"/>
        <v>125.61524212754689</v>
      </c>
      <c r="Y198" vm="1524">
        <f ca="1"/>
        <v>42824</v>
      </c>
      <c r="Z198" vm="1529">
        <f ca="1"/>
        <v>849.48</v>
      </c>
      <c r="AA198" s="2">
        <f t="shared" ca="1" si="50"/>
        <v>-4.588937131561055E-4</v>
      </c>
      <c r="AB198">
        <f t="shared" ca="1" si="51"/>
        <v>120.30079447127295</v>
      </c>
      <c r="AD198" vm="1524">
        <f ca="1"/>
        <v>42824</v>
      </c>
      <c r="AE198" vm="1530">
        <f ca="1"/>
        <v>65.709999999999994</v>
      </c>
      <c r="AF198" s="2">
        <f t="shared" ca="1" si="52"/>
        <v>3.6658011302885818E-3</v>
      </c>
      <c r="AG198">
        <f t="shared" ca="1" si="53"/>
        <v>131.23626922308753</v>
      </c>
      <c r="AI198" vm="1524">
        <f ca="1"/>
        <v>42824</v>
      </c>
      <c r="AJ198" vm="1531">
        <f ca="1"/>
        <v>5914.3440000000001</v>
      </c>
      <c r="AK198" s="2">
        <f t="shared" ca="1" si="54"/>
        <v>2.8481333001670883E-3</v>
      </c>
      <c r="AL198">
        <f t="shared" ca="1" si="55"/>
        <v>122.26756972091799</v>
      </c>
    </row>
    <row r="199" spans="1:38" x14ac:dyDescent="0.3">
      <c r="A199" s="9">
        <v>42738</v>
      </c>
      <c r="E199" vm="1532">
        <f ca="1"/>
        <v>42825</v>
      </c>
      <c r="F199" vm="1533">
        <f ca="1"/>
        <v>55.66</v>
      </c>
      <c r="G199" s="2">
        <f t="shared" ca="1" si="42"/>
        <v>1.3672999424294563E-3</v>
      </c>
      <c r="H199" s="10">
        <f t="shared" ca="1" si="43"/>
        <v>126.67273554847533</v>
      </c>
      <c r="J199" vm="1532">
        <f ca="1"/>
        <v>42825</v>
      </c>
      <c r="K199" vm="1534">
        <f ca="1"/>
        <v>35.914999999999999</v>
      </c>
      <c r="L199" s="2">
        <f t="shared" ca="1" si="44"/>
        <v>-1.875911901618954E-3</v>
      </c>
      <c r="M199">
        <f t="shared" ca="1" si="45"/>
        <v>151.06203995793894</v>
      </c>
      <c r="O199" vm="1532">
        <f ca="1"/>
        <v>42825</v>
      </c>
      <c r="P199" vm="1535">
        <f ca="1"/>
        <v>886.54</v>
      </c>
      <c r="Q199" s="2">
        <f t="shared" ca="1" si="46"/>
        <v>1.1639318072893978E-2</v>
      </c>
      <c r="R199">
        <f t="shared" ca="1" si="47"/>
        <v>124.16352712146906</v>
      </c>
      <c r="T199" vm="1532">
        <f ca="1"/>
        <v>42825</v>
      </c>
      <c r="U199" vm="1536">
        <f ca="1"/>
        <v>142.05000000000001</v>
      </c>
      <c r="V199" s="2">
        <f t="shared" ca="1" si="48"/>
        <v>-2.5279123657045988E-3</v>
      </c>
      <c r="W199">
        <f t="shared" ca="1" si="49"/>
        <v>125.29769780365169</v>
      </c>
      <c r="Y199" vm="1532">
        <f ca="1"/>
        <v>42825</v>
      </c>
      <c r="Z199" vm="1537">
        <f ca="1"/>
        <v>847.8</v>
      </c>
      <c r="AA199" s="2">
        <f t="shared" ca="1" si="50"/>
        <v>-1.9776804633423462E-3</v>
      </c>
      <c r="AB199">
        <f t="shared" ca="1" si="51"/>
        <v>120.06287794032255</v>
      </c>
      <c r="AD199" vm="1532">
        <f ca="1"/>
        <v>42825</v>
      </c>
      <c r="AE199" vm="1538">
        <f ca="1"/>
        <v>65.86</v>
      </c>
      <c r="AF199" s="2">
        <f t="shared" ca="1" si="52"/>
        <v>2.2827575711459325E-3</v>
      </c>
      <c r="AG199">
        <f t="shared" ca="1" si="53"/>
        <v>131.53584981026549</v>
      </c>
      <c r="AI199" vm="1532">
        <f ca="1"/>
        <v>42825</v>
      </c>
      <c r="AJ199" vm="1539">
        <f ca="1"/>
        <v>5911.7380000000003</v>
      </c>
      <c r="AK199" s="2">
        <f t="shared" ca="1" si="54"/>
        <v>-4.4062367694541749E-4</v>
      </c>
      <c r="AL199">
        <f t="shared" ca="1" si="55"/>
        <v>122.21369573477638</v>
      </c>
    </row>
    <row r="200" spans="1:38" x14ac:dyDescent="0.3">
      <c r="A200" s="9">
        <v>42739</v>
      </c>
      <c r="E200" vm="1540">
        <f ca="1"/>
        <v>42828</v>
      </c>
      <c r="F200" vm="1541">
        <f ca="1"/>
        <v>59.704000000000001</v>
      </c>
      <c r="G200" s="2">
        <f t="shared" ca="1" si="42"/>
        <v>7.2655407833273511E-2</v>
      </c>
      <c r="H200" s="10">
        <f t="shared" ca="1" si="43"/>
        <v>135.87619481110622</v>
      </c>
      <c r="J200" vm="1540">
        <f ca="1"/>
        <v>42828</v>
      </c>
      <c r="K200" vm="1542">
        <f ca="1"/>
        <v>35.924999999999997</v>
      </c>
      <c r="L200" s="2">
        <f t="shared" ca="1" si="44"/>
        <v>2.7843519420844842E-4</v>
      </c>
      <c r="M200">
        <f t="shared" ca="1" si="45"/>
        <v>151.10410094637214</v>
      </c>
      <c r="O200" vm="1540">
        <f ca="1"/>
        <v>42828</v>
      </c>
      <c r="P200" vm="1543">
        <f ca="1"/>
        <v>891.51</v>
      </c>
      <c r="Q200" s="2">
        <f t="shared" ca="1" si="46"/>
        <v>5.6060640241839543E-3</v>
      </c>
      <c r="R200">
        <f t="shared" ca="1" si="47"/>
        <v>124.85959580398051</v>
      </c>
      <c r="T200" vm="1540">
        <f ca="1"/>
        <v>42828</v>
      </c>
      <c r="U200" vm="1544">
        <f ca="1"/>
        <v>142.28</v>
      </c>
      <c r="V200" s="2">
        <f t="shared" ca="1" si="48"/>
        <v>1.619148187257835E-3</v>
      </c>
      <c r="W200">
        <f t="shared" ca="1" si="49"/>
        <v>125.50057334391805</v>
      </c>
      <c r="Y200" vm="1540">
        <f ca="1"/>
        <v>42828</v>
      </c>
      <c r="Z200" vm="1366">
        <f ca="1"/>
        <v>856.75</v>
      </c>
      <c r="AA200" s="2">
        <f t="shared" ca="1" si="50"/>
        <v>1.0556735079028101E-2</v>
      </c>
      <c r="AB200">
        <f t="shared" ca="1" si="51"/>
        <v>121.33034993556423</v>
      </c>
      <c r="AD200" vm="1540">
        <f ca="1"/>
        <v>42828</v>
      </c>
      <c r="AE200" vm="1545">
        <f ca="1"/>
        <v>65.55</v>
      </c>
      <c r="AF200" s="2">
        <f t="shared" ca="1" si="52"/>
        <v>-4.7069541451564278E-3</v>
      </c>
      <c r="AG200">
        <f t="shared" ca="1" si="53"/>
        <v>130.91671659676439</v>
      </c>
      <c r="AI200" vm="1540">
        <f ca="1"/>
        <v>42828</v>
      </c>
      <c r="AJ200" vm="1546">
        <f ca="1"/>
        <v>5894.6819999999998</v>
      </c>
      <c r="AK200" s="2">
        <f t="shared" ca="1" si="54"/>
        <v>-2.8851075605854648E-3</v>
      </c>
      <c r="AL200">
        <f t="shared" ca="1" si="55"/>
        <v>121.86109607720489</v>
      </c>
    </row>
    <row r="201" spans="1:38" x14ac:dyDescent="0.3">
      <c r="A201" s="9">
        <v>42740</v>
      </c>
      <c r="E201" vm="1547">
        <f ca="1"/>
        <v>42829</v>
      </c>
      <c r="F201" vm="1548">
        <f ca="1"/>
        <v>60.74</v>
      </c>
      <c r="G201" s="2">
        <f t="shared" ca="1" si="42"/>
        <v>1.7352271204609471E-2</v>
      </c>
      <c r="H201" s="10">
        <f t="shared" ca="1" si="43"/>
        <v>138.23395539371887</v>
      </c>
      <c r="J201" vm="1547">
        <f ca="1"/>
        <v>42829</v>
      </c>
      <c r="K201" vm="1549">
        <f ca="1"/>
        <v>36.192500000000003</v>
      </c>
      <c r="L201" s="2">
        <f t="shared" ca="1" si="44"/>
        <v>7.4460681976340481E-3</v>
      </c>
      <c r="M201">
        <f t="shared" ca="1" si="45"/>
        <v>152.229232386961</v>
      </c>
      <c r="O201" vm="1547">
        <f ca="1"/>
        <v>42829</v>
      </c>
      <c r="P201" vm="1550">
        <f ca="1"/>
        <v>906.83</v>
      </c>
      <c r="Q201" s="2">
        <f t="shared" ca="1" si="46"/>
        <v>1.7184327713654524E-2</v>
      </c>
      <c r="R201">
        <f t="shared" ca="1" si="47"/>
        <v>127.00522401647055</v>
      </c>
      <c r="T201" vm="1547">
        <f ca="1"/>
        <v>42829</v>
      </c>
      <c r="U201" vm="1551">
        <f ca="1"/>
        <v>141.72999999999999</v>
      </c>
      <c r="V201" s="2">
        <f t="shared" ca="1" si="48"/>
        <v>-3.8656170930559952E-3</v>
      </c>
      <c r="W201">
        <f t="shared" ca="1" si="49"/>
        <v>125.01543618241148</v>
      </c>
      <c r="Y201" vm="1547">
        <f ca="1"/>
        <v>42829</v>
      </c>
      <c r="Z201" vm="1552">
        <f ca="1"/>
        <v>852.57</v>
      </c>
      <c r="AA201" s="2">
        <f t="shared" ca="1" si="50"/>
        <v>-4.8789028304638826E-3</v>
      </c>
      <c r="AB201">
        <f t="shared" ca="1" si="51"/>
        <v>120.73839094784243</v>
      </c>
      <c r="AD201" vm="1547">
        <f ca="1"/>
        <v>42829</v>
      </c>
      <c r="AE201" vm="1553">
        <f ca="1"/>
        <v>65.73</v>
      </c>
      <c r="AF201" s="2">
        <f t="shared" ca="1" si="52"/>
        <v>2.7459954233410855E-3</v>
      </c>
      <c r="AG201">
        <f t="shared" ca="1" si="53"/>
        <v>131.27621330137794</v>
      </c>
      <c r="AI201" vm="1547">
        <f ca="1"/>
        <v>42829</v>
      </c>
      <c r="AJ201" vm="1554">
        <f ca="1"/>
        <v>5898.6080000000002</v>
      </c>
      <c r="AK201" s="2">
        <f t="shared" ca="1" si="54"/>
        <v>6.660240535452111E-4</v>
      </c>
      <c r="AL201">
        <f t="shared" ca="1" si="55"/>
        <v>121.94225849838369</v>
      </c>
    </row>
    <row r="202" spans="1:38" x14ac:dyDescent="0.3">
      <c r="A202" s="9">
        <v>42741</v>
      </c>
      <c r="E202" vm="1555">
        <f ca="1"/>
        <v>42830</v>
      </c>
      <c r="F202" vm="1556">
        <f ca="1"/>
        <v>59</v>
      </c>
      <c r="G202" s="2">
        <f t="shared" ca="1" si="42"/>
        <v>-2.8646690813302622E-2</v>
      </c>
      <c r="H202" s="10">
        <f t="shared" ca="1" si="43"/>
        <v>134.27401001365513</v>
      </c>
      <c r="J202" vm="1555">
        <f ca="1"/>
        <v>42830</v>
      </c>
      <c r="K202" vm="1557">
        <f ca="1"/>
        <v>36.005000000000003</v>
      </c>
      <c r="L202" s="2">
        <f t="shared" ca="1" si="44"/>
        <v>-5.1806313462734455E-3</v>
      </c>
      <c r="M202">
        <f t="shared" ca="1" si="45"/>
        <v>151.44058885383797</v>
      </c>
      <c r="O202" vm="1555">
        <f ca="1"/>
        <v>42830</v>
      </c>
      <c r="P202" vm="1558">
        <f ca="1"/>
        <v>909.28</v>
      </c>
      <c r="Q202" s="2">
        <f t="shared" ca="1" si="46"/>
        <v>2.7017191755895897E-3</v>
      </c>
      <c r="R202">
        <f t="shared" ca="1" si="47"/>
        <v>127.3483564655959</v>
      </c>
      <c r="T202" vm="1555">
        <f ca="1"/>
        <v>42830</v>
      </c>
      <c r="U202" vm="1559">
        <f ca="1"/>
        <v>141.85</v>
      </c>
      <c r="V202" s="2">
        <f t="shared" ca="1" si="48"/>
        <v>8.4668030762724555E-4</v>
      </c>
      <c r="W202">
        <f t="shared" ca="1" si="49"/>
        <v>125.12128429037655</v>
      </c>
      <c r="Y202" vm="1555">
        <f ca="1"/>
        <v>42830</v>
      </c>
      <c r="Z202" vm="1372">
        <f ca="1"/>
        <v>848.91</v>
      </c>
      <c r="AA202" s="2">
        <f t="shared" ca="1" si="50"/>
        <v>-4.2929026355608135E-3</v>
      </c>
      <c r="AB202">
        <f t="shared" ca="1" si="51"/>
        <v>120.22007279112907</v>
      </c>
      <c r="AD202" vm="1555">
        <f ca="1"/>
        <v>42830</v>
      </c>
      <c r="AE202" vm="1560">
        <f ca="1"/>
        <v>65.56</v>
      </c>
      <c r="AF202" s="2">
        <f t="shared" ca="1" si="52"/>
        <v>-2.586338049596848E-3</v>
      </c>
      <c r="AG202">
        <f t="shared" ca="1" si="53"/>
        <v>130.9366886359096</v>
      </c>
      <c r="AI202" vm="1555">
        <f ca="1"/>
        <v>42830</v>
      </c>
      <c r="AJ202" vm="1561">
        <f ca="1"/>
        <v>5864.4769999999999</v>
      </c>
      <c r="AK202" s="2">
        <f t="shared" ca="1" si="54"/>
        <v>-5.7862804241272103E-3</v>
      </c>
      <c r="AL202">
        <f t="shared" ca="1" si="55"/>
        <v>121.23666639516064</v>
      </c>
    </row>
    <row r="203" spans="1:38" x14ac:dyDescent="0.3">
      <c r="A203" s="9">
        <v>42742</v>
      </c>
      <c r="E203" vm="1562">
        <f ca="1"/>
        <v>42831</v>
      </c>
      <c r="F203" vm="1563">
        <f ca="1"/>
        <v>59.74</v>
      </c>
      <c r="G203" s="2">
        <f t="shared" ca="1" si="42"/>
        <v>1.2542372881356068E-2</v>
      </c>
      <c r="H203" s="10">
        <f t="shared" ca="1" si="43"/>
        <v>135.95812471552134</v>
      </c>
      <c r="J203" vm="1562">
        <f ca="1"/>
        <v>42831</v>
      </c>
      <c r="K203" vm="1534">
        <f ca="1"/>
        <v>35.914999999999999</v>
      </c>
      <c r="L203" s="2">
        <f t="shared" ca="1" si="44"/>
        <v>-2.4996528259965123E-3</v>
      </c>
      <c r="M203">
        <f t="shared" ca="1" si="45"/>
        <v>151.06203995793891</v>
      </c>
      <c r="O203" vm="1562">
        <f ca="1"/>
        <v>42831</v>
      </c>
      <c r="P203" vm="1564">
        <f ca="1"/>
        <v>898.28</v>
      </c>
      <c r="Q203" s="2">
        <f t="shared" ca="1" si="46"/>
        <v>-1.2097483723385483E-2</v>
      </c>
      <c r="R203">
        <f t="shared" ca="1" si="47"/>
        <v>125.80776179605346</v>
      </c>
      <c r="T203" vm="1562">
        <f ca="1"/>
        <v>42831</v>
      </c>
      <c r="U203" vm="1565">
        <f ca="1"/>
        <v>141.16999999999999</v>
      </c>
      <c r="V203" s="2">
        <f t="shared" ca="1" si="48"/>
        <v>-4.7937962636588338E-3</v>
      </c>
      <c r="W203">
        <f t="shared" ca="1" si="49"/>
        <v>124.52147834524115</v>
      </c>
      <c r="Y203" vm="1562">
        <f ca="1"/>
        <v>42831</v>
      </c>
      <c r="Z203" vm="1566">
        <f ca="1"/>
        <v>845.09500000000003</v>
      </c>
      <c r="AA203" s="2">
        <f t="shared" ca="1" si="50"/>
        <v>-4.4939981859088984E-3</v>
      </c>
      <c r="AB203">
        <f t="shared" ca="1" si="51"/>
        <v>119.67980400209591</v>
      </c>
      <c r="AD203" vm="1562">
        <f ca="1"/>
        <v>42831</v>
      </c>
      <c r="AE203" vm="1553">
        <f ca="1"/>
        <v>65.73</v>
      </c>
      <c r="AF203" s="2">
        <f t="shared" ca="1" si="52"/>
        <v>2.5930445393533841E-3</v>
      </c>
      <c r="AG203">
        <f t="shared" ca="1" si="53"/>
        <v>131.27621330137796</v>
      </c>
      <c r="AI203" vm="1562">
        <f ca="1"/>
        <v>42831</v>
      </c>
      <c r="AJ203" vm="1567">
        <f ca="1"/>
        <v>5878.95</v>
      </c>
      <c r="AK203" s="2">
        <f t="shared" ca="1" si="54"/>
        <v>2.467909755635489E-3</v>
      </c>
      <c r="AL203">
        <f t="shared" ca="1" si="55"/>
        <v>121.53586754689798</v>
      </c>
    </row>
    <row r="204" spans="1:38" x14ac:dyDescent="0.3">
      <c r="A204" s="9">
        <v>42743</v>
      </c>
      <c r="E204" vm="1568">
        <f ca="1"/>
        <v>42832</v>
      </c>
      <c r="F204" vm="1569">
        <f ca="1"/>
        <v>60.508000000000003</v>
      </c>
      <c r="G204" s="2">
        <f t="shared" ca="1" si="42"/>
        <v>1.2855708068296057E-2</v>
      </c>
      <c r="H204" s="10">
        <f t="shared" ca="1" si="43"/>
        <v>137.70596267637706</v>
      </c>
      <c r="J204" vm="1568">
        <f ca="1"/>
        <v>42832</v>
      </c>
      <c r="K204" vm="1570">
        <f ca="1"/>
        <v>35.835000000000001</v>
      </c>
      <c r="L204" s="2">
        <f t="shared" ca="1" si="44"/>
        <v>-2.2274815536683645E-3</v>
      </c>
      <c r="M204">
        <f t="shared" ca="1" si="45"/>
        <v>150.72555205047308</v>
      </c>
      <c r="O204" vm="1568">
        <f ca="1"/>
        <v>42832</v>
      </c>
      <c r="P204" vm="1571">
        <f ca="1"/>
        <v>894.88</v>
      </c>
      <c r="Q204" s="2">
        <f t="shared" ca="1" si="46"/>
        <v>-3.7850113550340625E-3</v>
      </c>
      <c r="R204">
        <f t="shared" ca="1" si="47"/>
        <v>125.33157798910398</v>
      </c>
      <c r="T204" vm="1568">
        <f ca="1"/>
        <v>42832</v>
      </c>
      <c r="U204" vm="1572">
        <f ca="1"/>
        <v>140.78</v>
      </c>
      <c r="V204" s="2">
        <f t="shared" ca="1" si="48"/>
        <v>-2.7626266203866212E-3</v>
      </c>
      <c r="W204">
        <f t="shared" ca="1" si="49"/>
        <v>124.17747199435469</v>
      </c>
      <c r="Y204" vm="1568">
        <f ca="1"/>
        <v>42832</v>
      </c>
      <c r="Z204" vm="1573">
        <f ca="1"/>
        <v>842.1</v>
      </c>
      <c r="AA204" s="2">
        <f t="shared" ca="1" si="50"/>
        <v>-3.5439802625740757E-3</v>
      </c>
      <c r="AB204">
        <f t="shared" ca="1" si="51"/>
        <v>119.25566113888374</v>
      </c>
      <c r="AD204" vm="1568">
        <f ca="1"/>
        <v>42832</v>
      </c>
      <c r="AE204" vm="1574">
        <f ca="1"/>
        <v>65.680000000000007</v>
      </c>
      <c r="AF204" s="2">
        <f t="shared" ca="1" si="52"/>
        <v>-7.6068766164605339E-4</v>
      </c>
      <c r="AG204">
        <f t="shared" ca="1" si="53"/>
        <v>131.176353105652</v>
      </c>
      <c r="AI204" vm="1568">
        <f ca="1"/>
        <v>42832</v>
      </c>
      <c r="AJ204" vm="1575">
        <f ca="1"/>
        <v>5877.8119999999999</v>
      </c>
      <c r="AK204" s="2">
        <f t="shared" ca="1" si="54"/>
        <v>-1.9357198139124954E-4</v>
      </c>
      <c r="AL204">
        <f t="shared" ca="1" si="55"/>
        <v>121.51234160820682</v>
      </c>
    </row>
    <row r="205" spans="1:38" x14ac:dyDescent="0.3">
      <c r="A205" s="9">
        <v>42744</v>
      </c>
      <c r="E205" vm="1576">
        <f ca="1"/>
        <v>42835</v>
      </c>
      <c r="F205" vm="1577">
        <f ca="1"/>
        <v>62.478000000000002</v>
      </c>
      <c r="G205" s="2">
        <f t="shared" ca="1" si="42"/>
        <v>3.2557678323527517E-2</v>
      </c>
      <c r="H205" s="10">
        <f t="shared" ca="1" si="43"/>
        <v>142.18934911242621</v>
      </c>
      <c r="J205" vm="1576">
        <f ca="1"/>
        <v>42835</v>
      </c>
      <c r="K205" vm="1578">
        <f ca="1"/>
        <v>35.792499999999997</v>
      </c>
      <c r="L205" s="2">
        <f t="shared" ca="1" si="44"/>
        <v>-1.1859913492396901E-3</v>
      </c>
      <c r="M205">
        <f t="shared" ca="1" si="45"/>
        <v>150.54679284963186</v>
      </c>
      <c r="O205" vm="1576">
        <f ca="1"/>
        <v>42835</v>
      </c>
      <c r="P205" vm="1579">
        <f ca="1"/>
        <v>907.04</v>
      </c>
      <c r="Q205" s="2">
        <f t="shared" ca="1" si="46"/>
        <v>1.358841408903988E-2</v>
      </c>
      <c r="R205">
        <f t="shared" ca="1" si="47"/>
        <v>127.03463536925271</v>
      </c>
      <c r="T205" vm="1576">
        <f ca="1"/>
        <v>42835</v>
      </c>
      <c r="U205" vm="1580">
        <f ca="1"/>
        <v>141.04</v>
      </c>
      <c r="V205" s="2">
        <f t="shared" ca="1" si="48"/>
        <v>1.8468532461997089E-3</v>
      </c>
      <c r="W205">
        <f t="shared" ca="1" si="49"/>
        <v>124.40680956161233</v>
      </c>
      <c r="Y205" vm="1576">
        <f ca="1"/>
        <v>42835</v>
      </c>
      <c r="Z205" vm="1581">
        <f ca="1"/>
        <v>841.7</v>
      </c>
      <c r="AA205" s="2">
        <f t="shared" ca="1" si="50"/>
        <v>-4.7500296876856751E-4</v>
      </c>
      <c r="AB205">
        <f t="shared" ca="1" si="51"/>
        <v>119.19901434580031</v>
      </c>
      <c r="AD205" vm="1576">
        <f ca="1"/>
        <v>42835</v>
      </c>
      <c r="AE205" vm="1582">
        <f ca="1"/>
        <v>65.53</v>
      </c>
      <c r="AF205" s="2">
        <f t="shared" ca="1" si="52"/>
        <v>-2.2838002436054161E-3</v>
      </c>
      <c r="AG205">
        <f t="shared" ca="1" si="53"/>
        <v>130.87677251847404</v>
      </c>
      <c r="AI205" vm="1576">
        <f ca="1"/>
        <v>42835</v>
      </c>
      <c r="AJ205" vm="1583">
        <f ca="1"/>
        <v>5880.9260000000004</v>
      </c>
      <c r="AK205" s="2">
        <f t="shared" ca="1" si="54"/>
        <v>5.2978897589794904E-4</v>
      </c>
      <c r="AL205">
        <f t="shared" ca="1" si="55"/>
        <v>121.57671750722641</v>
      </c>
    </row>
    <row r="206" spans="1:38" x14ac:dyDescent="0.3">
      <c r="A206" s="9">
        <v>42745</v>
      </c>
      <c r="E206" vm="1584">
        <f ca="1"/>
        <v>42836</v>
      </c>
      <c r="F206" vm="1585">
        <f ca="1"/>
        <v>61.741999999999997</v>
      </c>
      <c r="G206" s="2">
        <f t="shared" ca="1" si="42"/>
        <v>-1.1780146611607312E-2</v>
      </c>
      <c r="H206" s="10">
        <f t="shared" ca="1" si="43"/>
        <v>140.51433773327281</v>
      </c>
      <c r="J206" vm="1584">
        <f ca="1"/>
        <v>42836</v>
      </c>
      <c r="K206" vm="1586">
        <f ca="1"/>
        <v>35.407499999999999</v>
      </c>
      <c r="L206" s="2">
        <f t="shared" ca="1" si="44"/>
        <v>-1.0756443388978076E-2</v>
      </c>
      <c r="M206">
        <f t="shared" ca="1" si="45"/>
        <v>148.92744479495258</v>
      </c>
      <c r="O206" vm="1584">
        <f ca="1"/>
        <v>42836</v>
      </c>
      <c r="P206" vm="1587">
        <f ca="1"/>
        <v>902.36</v>
      </c>
      <c r="Q206" s="2">
        <f t="shared" ca="1" si="46"/>
        <v>-5.1596401481742715E-3</v>
      </c>
      <c r="R206">
        <f t="shared" ca="1" si="47"/>
        <v>126.37918236439283</v>
      </c>
      <c r="T206" vm="1584">
        <f ca="1"/>
        <v>42836</v>
      </c>
      <c r="U206" vm="1588">
        <f ca="1"/>
        <v>139.91999999999999</v>
      </c>
      <c r="V206" s="2">
        <f t="shared" ca="1" si="48"/>
        <v>-7.9410096426546506E-3</v>
      </c>
      <c r="W206">
        <f t="shared" ca="1" si="49"/>
        <v>123.41889388727166</v>
      </c>
      <c r="Y206" vm="1584">
        <f ca="1"/>
        <v>42836</v>
      </c>
      <c r="Z206" vm="1589">
        <f ca="1"/>
        <v>839.88</v>
      </c>
      <c r="AA206" s="2">
        <f t="shared" ca="1" si="50"/>
        <v>-2.1622906023524013E-3</v>
      </c>
      <c r="AB206">
        <f t="shared" ca="1" si="51"/>
        <v>118.94127143727071</v>
      </c>
      <c r="AD206" vm="1584">
        <f ca="1"/>
        <v>42836</v>
      </c>
      <c r="AE206" vm="1590">
        <f ca="1"/>
        <v>65.48</v>
      </c>
      <c r="AF206" s="2">
        <f t="shared" ca="1" si="52"/>
        <v>-7.6300930871353589E-4</v>
      </c>
      <c r="AG206">
        <f t="shared" ca="1" si="53"/>
        <v>130.77691232274807</v>
      </c>
      <c r="AI206" vm="1584">
        <f ca="1"/>
        <v>42836</v>
      </c>
      <c r="AJ206" vm="1591">
        <f ca="1"/>
        <v>5866.7719999999999</v>
      </c>
      <c r="AK206" s="2">
        <f t="shared" ca="1" si="54"/>
        <v>-2.4067638327706087E-3</v>
      </c>
      <c r="AL206">
        <f t="shared" ca="1" si="55"/>
        <v>121.28411106062305</v>
      </c>
    </row>
    <row r="207" spans="1:38" x14ac:dyDescent="0.3">
      <c r="A207" s="9">
        <v>42746</v>
      </c>
      <c r="E207" vm="1592">
        <f ca="1"/>
        <v>42837</v>
      </c>
      <c r="F207" vm="1593">
        <f ca="1"/>
        <v>59.368000000000002</v>
      </c>
      <c r="G207" s="2">
        <f t="shared" ca="1" si="42"/>
        <v>-3.845032554824912E-2</v>
      </c>
      <c r="H207" s="10">
        <f t="shared" ca="1" si="43"/>
        <v>135.11151570323185</v>
      </c>
      <c r="J207" vm="1592">
        <f ca="1"/>
        <v>42837</v>
      </c>
      <c r="K207" vm="1594">
        <f ca="1"/>
        <v>35.450000000000003</v>
      </c>
      <c r="L207" s="2">
        <f t="shared" ca="1" si="44"/>
        <v>1.2003106686437892E-3</v>
      </c>
      <c r="M207">
        <f t="shared" ca="1" si="45"/>
        <v>149.10620399579381</v>
      </c>
      <c r="O207" vm="1592">
        <f ca="1"/>
        <v>42837</v>
      </c>
      <c r="P207" vm="1595">
        <f ca="1"/>
        <v>896.23</v>
      </c>
      <c r="Q207" s="2">
        <f t="shared" ca="1" si="46"/>
        <v>-6.7932975752471592E-3</v>
      </c>
      <c r="R207">
        <f t="shared" ca="1" si="47"/>
        <v>125.52065097127509</v>
      </c>
      <c r="T207" vm="1592">
        <f ca="1"/>
        <v>42837</v>
      </c>
      <c r="U207" vm="1596">
        <f ca="1"/>
        <v>139.58000000000001</v>
      </c>
      <c r="V207" s="2">
        <f t="shared" ca="1" si="48"/>
        <v>-2.429959977129581E-3</v>
      </c>
      <c r="W207">
        <f t="shared" ca="1" si="49"/>
        <v>123.11899091470399</v>
      </c>
      <c r="Y207" vm="1592">
        <f ca="1"/>
        <v>42837</v>
      </c>
      <c r="Z207" vm="1597">
        <f ca="1"/>
        <v>841.46</v>
      </c>
      <c r="AA207" s="2">
        <f t="shared" ca="1" si="50"/>
        <v>1.881221126827759E-3</v>
      </c>
      <c r="AB207">
        <f t="shared" ca="1" si="51"/>
        <v>119.16502626995026</v>
      </c>
      <c r="AD207" vm="1592">
        <f ca="1"/>
        <v>42837</v>
      </c>
      <c r="AE207" vm="1598">
        <f ca="1"/>
        <v>65.23</v>
      </c>
      <c r="AF207" s="2">
        <f t="shared" ca="1" si="52"/>
        <v>-3.8179596823457729E-3</v>
      </c>
      <c r="AG207">
        <f t="shared" ca="1" si="53"/>
        <v>130.27761134411816</v>
      </c>
      <c r="AI207" vm="1592">
        <f ca="1"/>
        <v>42837</v>
      </c>
      <c r="AJ207" vm="1599">
        <f ca="1"/>
        <v>5836.16</v>
      </c>
      <c r="AK207" s="2">
        <f t="shared" ca="1" si="54"/>
        <v>-5.2178608611345156E-3</v>
      </c>
      <c r="AL207">
        <f t="shared" ca="1" si="55"/>
        <v>120.65126744444233</v>
      </c>
    </row>
    <row r="208" spans="1:38" x14ac:dyDescent="0.3">
      <c r="A208" s="9">
        <v>42747</v>
      </c>
      <c r="E208" vm="1600">
        <f ca="1"/>
        <v>42838</v>
      </c>
      <c r="F208" vm="1601">
        <f ca="1"/>
        <v>60.8</v>
      </c>
      <c r="G208" s="2">
        <f t="shared" ca="1" si="42"/>
        <v>2.4120738444953327E-2</v>
      </c>
      <c r="H208" s="10">
        <f t="shared" ca="1" si="43"/>
        <v>138.3705052344107</v>
      </c>
      <c r="J208" vm="1600">
        <f ca="1"/>
        <v>42838</v>
      </c>
      <c r="K208" vm="1602">
        <f ca="1"/>
        <v>35.262500000000003</v>
      </c>
      <c r="L208" s="2">
        <f t="shared" ca="1" si="44"/>
        <v>-5.289139633286366E-3</v>
      </c>
      <c r="M208">
        <f t="shared" ca="1" si="45"/>
        <v>148.31756046267077</v>
      </c>
      <c r="O208" vm="1600">
        <f ca="1"/>
        <v>42838</v>
      </c>
      <c r="P208" vm="1603">
        <f ca="1"/>
        <v>884.67</v>
      </c>
      <c r="Q208" s="2">
        <f t="shared" ca="1" si="46"/>
        <v>-1.2898474721890651E-2</v>
      </c>
      <c r="R208">
        <f t="shared" ca="1" si="47"/>
        <v>123.90162602764684</v>
      </c>
      <c r="T208" vm="1600">
        <f ca="1"/>
        <v>42838</v>
      </c>
      <c r="U208" vm="1604">
        <f ca="1"/>
        <v>139.38999999999999</v>
      </c>
      <c r="V208" s="2">
        <f t="shared" ca="1" si="48"/>
        <v>-1.3612265367533016E-3</v>
      </c>
      <c r="W208">
        <f t="shared" ca="1" si="49"/>
        <v>122.95139807709261</v>
      </c>
      <c r="Y208" vm="1600">
        <f ca="1"/>
        <v>42838</v>
      </c>
      <c r="Z208" vm="1605">
        <f ca="1"/>
        <v>840.18</v>
      </c>
      <c r="AA208" s="2">
        <f t="shared" ca="1" si="50"/>
        <v>-1.5211655931358647E-3</v>
      </c>
      <c r="AB208">
        <f t="shared" ca="1" si="51"/>
        <v>118.98375653208328</v>
      </c>
      <c r="AD208" vm="1600">
        <f ca="1"/>
        <v>42838</v>
      </c>
      <c r="AE208" vm="1606">
        <f ca="1"/>
        <v>64.95</v>
      </c>
      <c r="AF208" s="2">
        <f t="shared" ca="1" si="52"/>
        <v>-4.2925034493331848E-3</v>
      </c>
      <c r="AG208">
        <f t="shared" ca="1" si="53"/>
        <v>129.71839424805265</v>
      </c>
      <c r="AI208" vm="1600">
        <f ca="1"/>
        <v>42838</v>
      </c>
      <c r="AJ208" vm="1607">
        <f ca="1"/>
        <v>5805.15</v>
      </c>
      <c r="AK208" s="2">
        <f t="shared" ca="1" si="54"/>
        <v>-5.3134252659283732E-3</v>
      </c>
      <c r="AL208">
        <f t="shared" ca="1" si="55"/>
        <v>120.01019595163675</v>
      </c>
    </row>
    <row r="209" spans="1:38" x14ac:dyDescent="0.3">
      <c r="A209" s="9">
        <v>42748</v>
      </c>
      <c r="E209" vm="1608">
        <f ca="1"/>
        <v>42842</v>
      </c>
      <c r="F209" vm="1609">
        <f ca="1"/>
        <v>60.287999999999997</v>
      </c>
      <c r="G209" s="2">
        <f t="shared" ca="1" si="42"/>
        <v>-8.4210526315789958E-3</v>
      </c>
      <c r="H209" s="10">
        <f t="shared" ca="1" si="43"/>
        <v>137.20527992717356</v>
      </c>
      <c r="J209" vm="1608">
        <f ca="1"/>
        <v>42842</v>
      </c>
      <c r="K209" vm="1610">
        <f ca="1"/>
        <v>35.457500000000003</v>
      </c>
      <c r="L209" s="2">
        <f t="shared" ca="1" si="44"/>
        <v>5.5299539170508005E-3</v>
      </c>
      <c r="M209">
        <f t="shared" ca="1" si="45"/>
        <v>149.13774973711872</v>
      </c>
      <c r="O209" vm="1608">
        <f ca="1"/>
        <v>42842</v>
      </c>
      <c r="P209" vm="1611">
        <f ca="1"/>
        <v>901.99</v>
      </c>
      <c r="Q209" s="2">
        <f t="shared" ca="1" si="46"/>
        <v>1.9577921710920432E-2</v>
      </c>
      <c r="R209">
        <f t="shared" ca="1" si="47"/>
        <v>126.32736236187185</v>
      </c>
      <c r="T209" vm="1608">
        <f ca="1"/>
        <v>42842</v>
      </c>
      <c r="U209" vm="1612">
        <f ca="1"/>
        <v>141.41999999999999</v>
      </c>
      <c r="V209" s="2">
        <f t="shared" ca="1" si="48"/>
        <v>1.4563455054164676E-2</v>
      </c>
      <c r="W209">
        <f t="shared" ca="1" si="49"/>
        <v>124.74199523683505</v>
      </c>
      <c r="Y209" vm="1608">
        <f ca="1"/>
        <v>42842</v>
      </c>
      <c r="Z209" vm="1613">
        <f ca="1"/>
        <v>855.13</v>
      </c>
      <c r="AA209" s="2">
        <f t="shared" ca="1" si="50"/>
        <v>1.779380608917136E-2</v>
      </c>
      <c r="AB209">
        <f t="shared" ca="1" si="51"/>
        <v>121.10093042357634</v>
      </c>
      <c r="AD209" vm="1608">
        <f ca="1"/>
        <v>42842</v>
      </c>
      <c r="AE209" vm="1590">
        <f ca="1"/>
        <v>65.48</v>
      </c>
      <c r="AF209" s="2">
        <f t="shared" ca="1" si="52"/>
        <v>8.1601231716705858E-3</v>
      </c>
      <c r="AG209">
        <f t="shared" ca="1" si="53"/>
        <v>130.77691232274807</v>
      </c>
      <c r="AI209" vm="1608">
        <f ca="1"/>
        <v>42842</v>
      </c>
      <c r="AJ209" vm="1614">
        <f ca="1"/>
        <v>5856.7879999999996</v>
      </c>
      <c r="AK209" s="2">
        <f t="shared" ca="1" si="54"/>
        <v>8.8952051195920756E-3</v>
      </c>
      <c r="AL209">
        <f t="shared" ca="1" si="55"/>
        <v>121.077711261069</v>
      </c>
    </row>
    <row r="210" spans="1:38" x14ac:dyDescent="0.3">
      <c r="A210" s="9">
        <v>42749</v>
      </c>
      <c r="E210" vm="1615">
        <f ca="1"/>
        <v>42843</v>
      </c>
      <c r="F210" vm="1616">
        <f ca="1"/>
        <v>60.05</v>
      </c>
      <c r="G210" s="2">
        <f t="shared" ca="1" si="42"/>
        <v>-3.947717622080682E-3</v>
      </c>
      <c r="H210" s="10">
        <f t="shared" ca="1" si="43"/>
        <v>136.66363222576254</v>
      </c>
      <c r="J210" vm="1615">
        <f ca="1"/>
        <v>42843</v>
      </c>
      <c r="K210" vm="1617">
        <f ca="1"/>
        <v>35.299999999999997</v>
      </c>
      <c r="L210" s="2">
        <f t="shared" ca="1" si="44"/>
        <v>-4.4419375308469844E-3</v>
      </c>
      <c r="M210">
        <f t="shared" ca="1" si="45"/>
        <v>148.47528916929537</v>
      </c>
      <c r="O210" vm="1615">
        <f ca="1"/>
        <v>42843</v>
      </c>
      <c r="P210" vm="1618">
        <f ca="1"/>
        <v>903.78</v>
      </c>
      <c r="Q210" s="2">
        <f t="shared" ca="1" si="46"/>
        <v>1.9845009368173461E-3</v>
      </c>
      <c r="R210">
        <f t="shared" ca="1" si="47"/>
        <v>126.57805913082464</v>
      </c>
      <c r="T210" vm="1615">
        <f ca="1"/>
        <v>42843</v>
      </c>
      <c r="U210" vm="1619">
        <f ca="1"/>
        <v>140.96</v>
      </c>
      <c r="V210" s="2">
        <f t="shared" ca="1" si="48"/>
        <v>-3.25272238721519E-3</v>
      </c>
      <c r="W210">
        <f t="shared" ca="1" si="49"/>
        <v>124.33624415630231</v>
      </c>
      <c r="Y210" vm="1615">
        <f ca="1"/>
        <v>42843</v>
      </c>
      <c r="Z210" vm="1620">
        <f ca="1"/>
        <v>853.99</v>
      </c>
      <c r="AA210" s="2">
        <f t="shared" ca="1" si="50"/>
        <v>-1.3331306351080929E-3</v>
      </c>
      <c r="AB210">
        <f t="shared" ca="1" si="51"/>
        <v>120.93948706328858</v>
      </c>
      <c r="AD210" vm="1615">
        <f ca="1"/>
        <v>42843</v>
      </c>
      <c r="AE210" vm="1621">
        <f ca="1"/>
        <v>65.39</v>
      </c>
      <c r="AF210" s="2">
        <f t="shared" ca="1" si="52"/>
        <v>-1.3744654856445715E-3</v>
      </c>
      <c r="AG210">
        <f t="shared" ca="1" si="53"/>
        <v>130.5971639704413</v>
      </c>
      <c r="AI210" vm="1615">
        <f ca="1"/>
        <v>42843</v>
      </c>
      <c r="AJ210" vm="1622">
        <f ca="1"/>
        <v>5849.4709999999995</v>
      </c>
      <c r="AK210" s="2">
        <f t="shared" ca="1" si="54"/>
        <v>-1.2493195929236256E-3</v>
      </c>
      <c r="AL210">
        <f t="shared" ca="1" si="55"/>
        <v>120.9264465041242</v>
      </c>
    </row>
    <row r="211" spans="1:38" x14ac:dyDescent="0.3">
      <c r="A211" s="9">
        <v>42750</v>
      </c>
      <c r="E211" vm="1623">
        <f ca="1"/>
        <v>42844</v>
      </c>
      <c r="F211" vm="1624">
        <f ca="1"/>
        <v>61.103999999999999</v>
      </c>
      <c r="G211" s="2">
        <f t="shared" ca="1" si="42"/>
        <v>1.755203996669441E-2</v>
      </c>
      <c r="H211" s="10">
        <f t="shared" ca="1" si="43"/>
        <v>139.06235776058276</v>
      </c>
      <c r="J211" vm="1623">
        <f ca="1"/>
        <v>42844</v>
      </c>
      <c r="K211" vm="1625">
        <f ca="1"/>
        <v>35.17</v>
      </c>
      <c r="L211" s="2">
        <f t="shared" ca="1" si="44"/>
        <v>-3.6827195467420415E-3</v>
      </c>
      <c r="M211">
        <f t="shared" ca="1" si="45"/>
        <v>147.92849631966342</v>
      </c>
      <c r="O211" vm="1623">
        <f ca="1"/>
        <v>42844</v>
      </c>
      <c r="P211" vm="1626">
        <f ca="1"/>
        <v>899.2</v>
      </c>
      <c r="Q211" s="2">
        <f t="shared" ca="1" si="46"/>
        <v>-5.0676049481067631E-3</v>
      </c>
      <c r="R211">
        <f t="shared" ca="1" si="47"/>
        <v>125.93661153205153</v>
      </c>
      <c r="T211" vm="1623">
        <f ca="1"/>
        <v>42844</v>
      </c>
      <c r="U211" vm="1627">
        <f ca="1"/>
        <v>142.27000000000001</v>
      </c>
      <c r="V211" s="2">
        <f t="shared" ca="1" si="48"/>
        <v>9.2934165720772732E-3</v>
      </c>
      <c r="W211">
        <f t="shared" ca="1" si="49"/>
        <v>125.49175266825434</v>
      </c>
      <c r="Y211" vm="1623">
        <f ca="1"/>
        <v>42844</v>
      </c>
      <c r="Z211" vm="1628">
        <f ca="1"/>
        <v>856.51</v>
      </c>
      <c r="AA211" s="2">
        <f t="shared" ca="1" si="50"/>
        <v>2.9508542254592651E-3</v>
      </c>
      <c r="AB211">
        <f t="shared" ca="1" si="51"/>
        <v>121.29636185971417</v>
      </c>
      <c r="AD211" vm="1623">
        <f ca="1"/>
        <v>42844</v>
      </c>
      <c r="AE211" vm="1629">
        <f ca="1"/>
        <v>65.040000000000006</v>
      </c>
      <c r="AF211" s="2">
        <f t="shared" ca="1" si="52"/>
        <v>-5.352500382321379E-3</v>
      </c>
      <c r="AG211">
        <f t="shared" ca="1" si="53"/>
        <v>129.89814260035942</v>
      </c>
      <c r="AI211" vm="1623">
        <f ca="1"/>
        <v>42844</v>
      </c>
      <c r="AJ211" vm="1630">
        <f ca="1"/>
        <v>5863.0339999999997</v>
      </c>
      <c r="AK211" s="2">
        <f t="shared" ca="1" si="54"/>
        <v>2.3186712097555962E-3</v>
      </c>
      <c r="AL211">
        <f t="shared" ca="1" si="55"/>
        <v>121.20683517413137</v>
      </c>
    </row>
    <row r="212" spans="1:38" x14ac:dyDescent="0.3">
      <c r="A212" s="9">
        <v>42751</v>
      </c>
      <c r="E212" vm="1631">
        <f ca="1"/>
        <v>42845</v>
      </c>
      <c r="F212" vm="1632">
        <f ca="1"/>
        <v>60.502000000000002</v>
      </c>
      <c r="G212" s="2">
        <f t="shared" ca="1" si="42"/>
        <v>-9.8520555119140374E-3</v>
      </c>
      <c r="H212" s="10">
        <f t="shared" ca="1" si="43"/>
        <v>137.69230769230785</v>
      </c>
      <c r="J212" vm="1631">
        <f ca="1"/>
        <v>42845</v>
      </c>
      <c r="K212" vm="1633">
        <f ca="1"/>
        <v>35.61</v>
      </c>
      <c r="L212" s="2">
        <f t="shared" ca="1" si="44"/>
        <v>1.2510662496445724E-2</v>
      </c>
      <c r="M212">
        <f t="shared" ca="1" si="45"/>
        <v>149.77917981072545</v>
      </c>
      <c r="O212" vm="1631">
        <f ca="1"/>
        <v>42845</v>
      </c>
      <c r="P212" vm="1634">
        <f ca="1"/>
        <v>902.06</v>
      </c>
      <c r="Q212" s="2">
        <f t="shared" ca="1" si="46"/>
        <v>3.1806049822062921E-3</v>
      </c>
      <c r="R212">
        <f t="shared" ca="1" si="47"/>
        <v>126.33716614613255</v>
      </c>
      <c r="T212" vm="1631">
        <f ca="1"/>
        <v>42845</v>
      </c>
      <c r="U212" vm="1635">
        <f ca="1"/>
        <v>143.80000000000001</v>
      </c>
      <c r="V212" s="2">
        <f t="shared" ca="1" si="48"/>
        <v>1.075419976101788E-2</v>
      </c>
      <c r="W212">
        <f t="shared" ca="1" si="49"/>
        <v>126.84131604480899</v>
      </c>
      <c r="Y212" vm="1631">
        <f ca="1"/>
        <v>42845</v>
      </c>
      <c r="Z212" vm="1636">
        <f ca="1"/>
        <v>860.08</v>
      </c>
      <c r="AA212" s="2">
        <f t="shared" ca="1" si="50"/>
        <v>4.1680774305028478E-3</v>
      </c>
      <c r="AB212">
        <f t="shared" ca="1" si="51"/>
        <v>121.80193448798374</v>
      </c>
      <c r="AD212" vm="1631">
        <f ca="1"/>
        <v>42845</v>
      </c>
      <c r="AE212" vm="1637">
        <f ca="1"/>
        <v>65.5</v>
      </c>
      <c r="AF212" s="2">
        <f t="shared" ca="1" si="52"/>
        <v>7.0725707257071058E-3</v>
      </c>
      <c r="AG212">
        <f t="shared" ca="1" si="53"/>
        <v>130.81685640103845</v>
      </c>
      <c r="AI212" vm="1631">
        <f ca="1"/>
        <v>42845</v>
      </c>
      <c r="AJ212" vm="1638">
        <f ca="1"/>
        <v>5916.777</v>
      </c>
      <c r="AK212" s="2">
        <f t="shared" ca="1" si="54"/>
        <v>9.1664145219012561E-3</v>
      </c>
      <c r="AL212">
        <f t="shared" ca="1" si="55"/>
        <v>122.31786726822521</v>
      </c>
    </row>
    <row r="213" spans="1:38" x14ac:dyDescent="0.3">
      <c r="A213" s="9">
        <v>42752</v>
      </c>
      <c r="E213" vm="1639">
        <f ca="1"/>
        <v>42846</v>
      </c>
      <c r="F213" vm="861">
        <f ca="1"/>
        <v>61.12</v>
      </c>
      <c r="G213" s="2">
        <f t="shared" ca="1" si="42"/>
        <v>1.0214538362368186E-2</v>
      </c>
      <c r="H213" s="10">
        <f t="shared" ca="1" si="43"/>
        <v>139.09877105143394</v>
      </c>
      <c r="J213" vm="1639">
        <f ca="1"/>
        <v>42846</v>
      </c>
      <c r="K213" vm="1640">
        <f ca="1"/>
        <v>35.567500000000003</v>
      </c>
      <c r="L213" s="2">
        <f t="shared" ca="1" si="44"/>
        <v>-1.1934849761302546E-3</v>
      </c>
      <c r="M213">
        <f t="shared" ca="1" si="45"/>
        <v>149.60042060988425</v>
      </c>
      <c r="O213" vm="1639">
        <f ca="1"/>
        <v>42846</v>
      </c>
      <c r="P213" vm="1641">
        <f ca="1"/>
        <v>898.53</v>
      </c>
      <c r="Q213" s="2">
        <f t="shared" ca="1" si="46"/>
        <v>-3.913265193002613E-3</v>
      </c>
      <c r="R213">
        <f t="shared" ca="1" si="47"/>
        <v>125.8427753112703</v>
      </c>
      <c r="T213" vm="1639">
        <f ca="1"/>
        <v>42846</v>
      </c>
      <c r="U213" vm="1642">
        <f ca="1"/>
        <v>143.68</v>
      </c>
      <c r="V213" s="2">
        <f t="shared" ca="1" si="48"/>
        <v>-8.3449235048682624E-4</v>
      </c>
      <c r="W213">
        <f t="shared" ca="1" si="49"/>
        <v>126.73546793684392</v>
      </c>
      <c r="Y213" vm="1639">
        <f ca="1"/>
        <v>42846</v>
      </c>
      <c r="Z213" vm="1643">
        <f ca="1"/>
        <v>858.95</v>
      </c>
      <c r="AA213" s="2">
        <f t="shared" ca="1" si="50"/>
        <v>-1.3138312715096356E-3</v>
      </c>
      <c r="AB213">
        <f t="shared" ca="1" si="51"/>
        <v>121.64190729752306</v>
      </c>
      <c r="AD213" vm="1639">
        <f ca="1"/>
        <v>42846</v>
      </c>
      <c r="AE213" vm="1644">
        <f ca="1"/>
        <v>66.400000000000006</v>
      </c>
      <c r="AF213" s="2">
        <f t="shared" ca="1" si="52"/>
        <v>1.3740458015267354E-2</v>
      </c>
      <c r="AG213">
        <f t="shared" ca="1" si="53"/>
        <v>132.61433992410619</v>
      </c>
      <c r="AI213" vm="1639">
        <f ca="1"/>
        <v>42846</v>
      </c>
      <c r="AJ213" vm="1645">
        <f ca="1"/>
        <v>5910.5219999999999</v>
      </c>
      <c r="AK213" s="2">
        <f t="shared" ca="1" si="54"/>
        <v>-1.0571633847278328E-3</v>
      </c>
      <c r="AL213">
        <f t="shared" ca="1" si="55"/>
        <v>122.18855729765124</v>
      </c>
    </row>
    <row r="214" spans="1:38" x14ac:dyDescent="0.3">
      <c r="A214" s="9">
        <v>42753</v>
      </c>
      <c r="E214" vm="1646">
        <f ca="1"/>
        <v>42849</v>
      </c>
      <c r="F214" vm="1647">
        <f ca="1"/>
        <v>61.606000000000002</v>
      </c>
      <c r="G214" s="2">
        <f t="shared" ca="1" si="42"/>
        <v>7.9515706806283504E-3</v>
      </c>
      <c r="H214" s="10">
        <f t="shared" ca="1" si="43"/>
        <v>140.20482476103797</v>
      </c>
      <c r="J214" vm="1646">
        <f ca="1"/>
        <v>42849</v>
      </c>
      <c r="K214" vm="1648">
        <f ca="1"/>
        <v>35.909999999999997</v>
      </c>
      <c r="L214" s="2">
        <f t="shared" ca="1" si="44"/>
        <v>9.6295775637869063E-3</v>
      </c>
      <c r="M214">
        <f t="shared" ca="1" si="45"/>
        <v>151.04100946372228</v>
      </c>
      <c r="O214" vm="1646">
        <f ca="1"/>
        <v>42849</v>
      </c>
      <c r="P214" vm="1649">
        <f ca="1"/>
        <v>907.41</v>
      </c>
      <c r="Q214" s="2">
        <f t="shared" ca="1" si="46"/>
        <v>9.8828085873594596E-3</v>
      </c>
      <c r="R214">
        <f t="shared" ca="1" si="47"/>
        <v>127.08645537177367</v>
      </c>
      <c r="T214" vm="1646">
        <f ca="1"/>
        <v>42849</v>
      </c>
      <c r="U214" vm="1650">
        <f ca="1"/>
        <v>145.47</v>
      </c>
      <c r="V214" s="2">
        <f t="shared" ca="1" si="48"/>
        <v>1.2458240534521048E-2</v>
      </c>
      <c r="W214">
        <f t="shared" ca="1" si="49"/>
        <v>128.31436888065619</v>
      </c>
      <c r="Y214" vm="1646">
        <f ca="1"/>
        <v>42849</v>
      </c>
      <c r="Z214" vm="1651">
        <f ca="1"/>
        <v>878.93</v>
      </c>
      <c r="AA214" s="2">
        <f t="shared" ca="1" si="50"/>
        <v>2.326095814657414E-2</v>
      </c>
      <c r="AB214">
        <f t="shared" ca="1" si="51"/>
        <v>124.47141461204019</v>
      </c>
      <c r="AD214" vm="1646">
        <f ca="1"/>
        <v>42849</v>
      </c>
      <c r="AE214" vm="1652">
        <f ca="1"/>
        <v>67.53</v>
      </c>
      <c r="AF214" s="2">
        <f t="shared" ca="1" si="52"/>
        <v>1.7018072289156638E-2</v>
      </c>
      <c r="AG214">
        <f t="shared" ca="1" si="53"/>
        <v>134.87118034751342</v>
      </c>
      <c r="AI214" vm="1646">
        <f ca="1"/>
        <v>42849</v>
      </c>
      <c r="AJ214" vm="1653">
        <f ca="1"/>
        <v>5983.8190000000004</v>
      </c>
      <c r="AK214" s="2">
        <f t="shared" ca="1" si="54"/>
        <v>1.2401104335623803E-2</v>
      </c>
      <c r="AL214">
        <f t="shared" ca="1" si="55"/>
        <v>123.70383034531876</v>
      </c>
    </row>
    <row r="215" spans="1:38" x14ac:dyDescent="0.3">
      <c r="A215" s="9">
        <v>42754</v>
      </c>
      <c r="E215" vm="1654">
        <f ca="1"/>
        <v>42850</v>
      </c>
      <c r="F215" vm="1655">
        <f ca="1"/>
        <v>62.758000000000003</v>
      </c>
      <c r="G215" s="2">
        <f t="shared" ca="1" si="42"/>
        <v>1.8699477323637304E-2</v>
      </c>
      <c r="H215" s="10">
        <f t="shared" ca="1" si="43"/>
        <v>142.82658170232153</v>
      </c>
      <c r="J215" vm="1654">
        <f ca="1"/>
        <v>42850</v>
      </c>
      <c r="K215" vm="1656">
        <f ca="1"/>
        <v>36.1325</v>
      </c>
      <c r="L215" s="2">
        <f t="shared" ca="1" si="44"/>
        <v>6.1960456697300881E-3</v>
      </c>
      <c r="M215">
        <f t="shared" ca="1" si="45"/>
        <v>151.97686645636162</v>
      </c>
      <c r="O215" vm="1654">
        <f ca="1"/>
        <v>42850</v>
      </c>
      <c r="P215" vm="1657">
        <f ca="1"/>
        <v>907.62</v>
      </c>
      <c r="Q215" s="2">
        <f t="shared" ca="1" si="46"/>
        <v>2.3142791020602793E-4</v>
      </c>
      <c r="R215">
        <f t="shared" ca="1" si="47"/>
        <v>127.11586672455584</v>
      </c>
      <c r="T215" vm="1654">
        <f ca="1"/>
        <v>42850</v>
      </c>
      <c r="U215" vm="1658">
        <f ca="1"/>
        <v>146.49</v>
      </c>
      <c r="V215" s="2">
        <f t="shared" ca="1" si="48"/>
        <v>7.011755001031128E-3</v>
      </c>
      <c r="W215">
        <f t="shared" ca="1" si="49"/>
        <v>129.21407779835928</v>
      </c>
      <c r="Y215" vm="1654">
        <f ca="1"/>
        <v>42850</v>
      </c>
      <c r="Z215" vm="1659">
        <f ca="1"/>
        <v>888.84</v>
      </c>
      <c r="AA215" s="2">
        <f t="shared" ca="1" si="50"/>
        <v>1.1275073100246891E-2</v>
      </c>
      <c r="AB215">
        <f t="shared" ca="1" si="51"/>
        <v>125.87483891068209</v>
      </c>
      <c r="AD215" vm="1654">
        <f ca="1"/>
        <v>42850</v>
      </c>
      <c r="AE215" vm="1660">
        <f ca="1"/>
        <v>67.92</v>
      </c>
      <c r="AF215" s="2">
        <f t="shared" ca="1" si="52"/>
        <v>5.7752110173256987E-3</v>
      </c>
      <c r="AG215">
        <f t="shared" ca="1" si="53"/>
        <v>135.6500898741761</v>
      </c>
      <c r="AI215" vm="1654">
        <f ca="1"/>
        <v>42850</v>
      </c>
      <c r="AJ215" vm="1661">
        <f ca="1"/>
        <v>6025.4920000000002</v>
      </c>
      <c r="AK215" s="2">
        <f t="shared" ca="1" si="54"/>
        <v>6.9642815065094066E-3</v>
      </c>
      <c r="AL215">
        <f t="shared" ca="1" si="55"/>
        <v>124.56533864327704</v>
      </c>
    </row>
    <row r="216" spans="1:38" x14ac:dyDescent="0.3">
      <c r="A216" s="9">
        <v>42755</v>
      </c>
      <c r="E216" vm="1662">
        <f ca="1"/>
        <v>42851</v>
      </c>
      <c r="F216" vm="1663">
        <f ca="1"/>
        <v>62.033999999999999</v>
      </c>
      <c r="G216" s="2">
        <f t="shared" ca="1" si="42"/>
        <v>-1.153637783230832E-2</v>
      </c>
      <c r="H216" s="10">
        <f t="shared" ca="1" si="43"/>
        <v>141.17888029130648</v>
      </c>
      <c r="J216" vm="1662">
        <f ca="1"/>
        <v>42851</v>
      </c>
      <c r="K216" vm="1664">
        <f ca="1"/>
        <v>35.92</v>
      </c>
      <c r="L216" s="2">
        <f t="shared" ca="1" si="44"/>
        <v>-5.8811319449249E-3</v>
      </c>
      <c r="M216">
        <f t="shared" ca="1" si="45"/>
        <v>151.08307045215554</v>
      </c>
      <c r="O216" vm="1662">
        <f ca="1"/>
        <v>42851</v>
      </c>
      <c r="P216" vm="1665">
        <f ca="1"/>
        <v>909.29</v>
      </c>
      <c r="Q216" s="2">
        <f t="shared" ca="1" si="46"/>
        <v>1.8399770829200524E-3</v>
      </c>
      <c r="R216">
        <f t="shared" ca="1" si="47"/>
        <v>127.34975700620454</v>
      </c>
      <c r="T216" vm="1662">
        <f ca="1"/>
        <v>42851</v>
      </c>
      <c r="U216" vm="1666">
        <f ca="1"/>
        <v>146.56</v>
      </c>
      <c r="V216" s="2">
        <f t="shared" ca="1" si="48"/>
        <v>4.7784831729114075E-4</v>
      </c>
      <c r="W216">
        <f t="shared" ca="1" si="49"/>
        <v>129.27582252800556</v>
      </c>
      <c r="Y216" vm="1662">
        <f ca="1"/>
        <v>42851</v>
      </c>
      <c r="Z216" vm="1667">
        <f ca="1"/>
        <v>889.14</v>
      </c>
      <c r="AA216" s="2">
        <f t="shared" ca="1" si="50"/>
        <v>3.3751856352104426E-4</v>
      </c>
      <c r="AB216">
        <f t="shared" ca="1" si="51"/>
        <v>125.91732400549466</v>
      </c>
      <c r="AD216" vm="1662">
        <f ca="1"/>
        <v>42851</v>
      </c>
      <c r="AE216" vm="1668">
        <f ca="1"/>
        <v>67.83</v>
      </c>
      <c r="AF216" s="2">
        <f t="shared" ca="1" si="52"/>
        <v>-1.3250883392226243E-3</v>
      </c>
      <c r="AG216">
        <f t="shared" ca="1" si="53"/>
        <v>135.47034152186933</v>
      </c>
      <c r="AI216" vm="1662">
        <f ca="1"/>
        <v>42851</v>
      </c>
      <c r="AJ216" vm="1669">
        <f ca="1"/>
        <v>6025.2250000000004</v>
      </c>
      <c r="AK216" s="2">
        <f t="shared" ca="1" si="54"/>
        <v>-4.4311734211932574E-5</v>
      </c>
      <c r="AL216">
        <f t="shared" ca="1" si="55"/>
        <v>124.55981893709907</v>
      </c>
    </row>
    <row r="217" spans="1:38" x14ac:dyDescent="0.3">
      <c r="A217" s="9">
        <v>42756</v>
      </c>
      <c r="E217" vm="1670">
        <f ca="1"/>
        <v>42852</v>
      </c>
      <c r="F217" vm="1671">
        <f ca="1"/>
        <v>61.725999999999999</v>
      </c>
      <c r="G217" s="2">
        <f t="shared" ca="1" si="42"/>
        <v>-4.9650191830286072E-3</v>
      </c>
      <c r="H217" s="10">
        <f t="shared" ca="1" si="43"/>
        <v>140.47792444242165</v>
      </c>
      <c r="J217" vm="1670">
        <f ca="1"/>
        <v>42852</v>
      </c>
      <c r="K217" vm="1672">
        <f ca="1"/>
        <v>35.947499999999998</v>
      </c>
      <c r="L217" s="2">
        <f t="shared" ca="1" si="44"/>
        <v>7.6559020044530968E-4</v>
      </c>
      <c r="M217">
        <f t="shared" ca="1" si="45"/>
        <v>151.1987381703469</v>
      </c>
      <c r="O217" vm="1670">
        <f ca="1"/>
        <v>42852</v>
      </c>
      <c r="P217" vm="1673">
        <f ca="1"/>
        <v>918.38</v>
      </c>
      <c r="Q217" s="2">
        <f t="shared" ca="1" si="46"/>
        <v>9.9968106984571481E-3</v>
      </c>
      <c r="R217">
        <f t="shared" ca="1" si="47"/>
        <v>128.62284841949008</v>
      </c>
      <c r="T217" vm="1670">
        <f ca="1"/>
        <v>42852</v>
      </c>
      <c r="U217" vm="1674">
        <f ca="1"/>
        <v>147.69999999999999</v>
      </c>
      <c r="V217" s="2">
        <f t="shared" ca="1" si="48"/>
        <v>7.7783842794758584E-3</v>
      </c>
      <c r="W217">
        <f t="shared" ca="1" si="49"/>
        <v>130.2813795536737</v>
      </c>
      <c r="Y217" vm="1670">
        <f ca="1"/>
        <v>42852</v>
      </c>
      <c r="Z217" vm="1675">
        <f ca="1"/>
        <v>891.44</v>
      </c>
      <c r="AA217" s="2">
        <f t="shared" ca="1" si="50"/>
        <v>2.5867692376904117E-3</v>
      </c>
      <c r="AB217">
        <f t="shared" ca="1" si="51"/>
        <v>126.24304306572438</v>
      </c>
      <c r="AD217" vm="1670">
        <f ca="1"/>
        <v>42852</v>
      </c>
      <c r="AE217" vm="1676">
        <f ca="1"/>
        <v>68.27</v>
      </c>
      <c r="AF217" s="2">
        <f t="shared" ca="1" si="52"/>
        <v>6.4868052484150507E-3</v>
      </c>
      <c r="AG217">
        <f t="shared" ca="1" si="53"/>
        <v>136.34911124425798</v>
      </c>
      <c r="AI217" vm="1670">
        <f ca="1"/>
        <v>42852</v>
      </c>
      <c r="AJ217" vm="1677">
        <f ca="1"/>
        <v>6048.9369999999999</v>
      </c>
      <c r="AK217" s="2">
        <f t="shared" ca="1" si="54"/>
        <v>3.9354546925631784E-3</v>
      </c>
      <c r="AL217">
        <f t="shared" ca="1" si="55"/>
        <v>125.0500184610399</v>
      </c>
    </row>
    <row r="218" spans="1:38" x14ac:dyDescent="0.3">
      <c r="A218" s="9">
        <v>42757</v>
      </c>
      <c r="E218" vm="1678">
        <f ca="1"/>
        <v>42853</v>
      </c>
      <c r="F218" vm="1679">
        <f ca="1"/>
        <v>62.814</v>
      </c>
      <c r="G218" s="2">
        <f t="shared" ca="1" si="42"/>
        <v>1.7626283899815354E-2</v>
      </c>
      <c r="H218" s="10">
        <f t="shared" ca="1" si="43"/>
        <v>142.95402822030059</v>
      </c>
      <c r="J218" vm="1678">
        <f ca="1"/>
        <v>42853</v>
      </c>
      <c r="K218" vm="1680">
        <f ca="1"/>
        <v>35.912500000000001</v>
      </c>
      <c r="L218" s="2">
        <f t="shared" ca="1" si="44"/>
        <v>-9.7364211697603675E-4</v>
      </c>
      <c r="M218">
        <f t="shared" ca="1" si="45"/>
        <v>151.05152471083062</v>
      </c>
      <c r="O218" vm="1678">
        <f ca="1"/>
        <v>42853</v>
      </c>
      <c r="P218" vm="1681">
        <f ca="1"/>
        <v>924.99</v>
      </c>
      <c r="Q218" s="2">
        <f t="shared" ca="1" si="46"/>
        <v>7.1974563906007649E-3</v>
      </c>
      <c r="R218">
        <f t="shared" ca="1" si="47"/>
        <v>129.54860576182421</v>
      </c>
      <c r="T218" vm="1678">
        <f ca="1"/>
        <v>42853</v>
      </c>
      <c r="U218" vm="1682">
        <f ca="1"/>
        <v>150.25</v>
      </c>
      <c r="V218" s="2">
        <f t="shared" ca="1" si="48"/>
        <v>1.7264725795531621E-2</v>
      </c>
      <c r="W218">
        <f t="shared" ca="1" si="49"/>
        <v>132.53065184793147</v>
      </c>
      <c r="Y218" vm="1678">
        <f ca="1"/>
        <v>42853</v>
      </c>
      <c r="Z218" vm="1683">
        <f ca="1"/>
        <v>924.52</v>
      </c>
      <c r="AA218" s="2">
        <f t="shared" ca="1" si="50"/>
        <v>3.7108498608992013E-2</v>
      </c>
      <c r="AB218">
        <f t="shared" ca="1" si="51"/>
        <v>130.92773285372374</v>
      </c>
      <c r="AD218" vm="1678">
        <f ca="1"/>
        <v>42853</v>
      </c>
      <c r="AE218" vm="1684">
        <f ca="1"/>
        <v>68.459999999999994</v>
      </c>
      <c r="AF218" s="2">
        <f t="shared" ca="1" si="52"/>
        <v>2.7830672330453332E-3</v>
      </c>
      <c r="AG218">
        <f t="shared" ca="1" si="53"/>
        <v>136.72857998801672</v>
      </c>
      <c r="AI218" vm="1678">
        <f ca="1"/>
        <v>42853</v>
      </c>
      <c r="AJ218" vm="1685">
        <f ca="1"/>
        <v>6047.6059999999998</v>
      </c>
      <c r="AK218" s="2">
        <f t="shared" ca="1" si="54"/>
        <v>-2.2003866133835093E-4</v>
      </c>
      <c r="AL218">
        <f t="shared" ca="1" si="55"/>
        <v>125.02250262237739</v>
      </c>
    </row>
    <row r="219" spans="1:38" x14ac:dyDescent="0.3">
      <c r="A219" s="9">
        <v>42758</v>
      </c>
      <c r="E219" vm="1686">
        <f ca="1"/>
        <v>42856</v>
      </c>
      <c r="F219" vm="1687">
        <f ca="1"/>
        <v>64.566000000000003</v>
      </c>
      <c r="G219" s="2">
        <f t="shared" ca="1" si="42"/>
        <v>2.7891871238895805E-2</v>
      </c>
      <c r="H219" s="10">
        <f t="shared" ca="1" si="43"/>
        <v>146.94128356850268</v>
      </c>
      <c r="J219" vm="1686">
        <f ca="1"/>
        <v>42856</v>
      </c>
      <c r="K219" vm="1688">
        <f ca="1"/>
        <v>36.645000000000003</v>
      </c>
      <c r="L219" s="2">
        <f t="shared" ca="1" si="44"/>
        <v>2.0396797772363362E-2</v>
      </c>
      <c r="M219">
        <f t="shared" ca="1" si="45"/>
        <v>154.13249211356458</v>
      </c>
      <c r="O219" vm="1686">
        <f ca="1"/>
        <v>42856</v>
      </c>
      <c r="P219" vm="1689">
        <f ca="1"/>
        <v>948.23</v>
      </c>
      <c r="Q219" s="2">
        <f t="shared" ca="1" si="46"/>
        <v>2.5124595941577788E-2</v>
      </c>
      <c r="R219">
        <f t="shared" ca="1" si="47"/>
        <v>132.80346213638481</v>
      </c>
      <c r="T219" vm="1686">
        <f ca="1"/>
        <v>42856</v>
      </c>
      <c r="U219" vm="1690">
        <f ca="1"/>
        <v>152.46</v>
      </c>
      <c r="V219" s="2">
        <f t="shared" ca="1" si="48"/>
        <v>1.4708818635607468E-2</v>
      </c>
      <c r="W219">
        <f t="shared" ca="1" si="49"/>
        <v>134.48002116962152</v>
      </c>
      <c r="Y219" vm="1686">
        <f ca="1"/>
        <v>42856</v>
      </c>
      <c r="Z219" vm="1691">
        <f ca="1"/>
        <v>932.82</v>
      </c>
      <c r="AA219" s="2">
        <f t="shared" ca="1" si="50"/>
        <v>8.9776316358760599E-3</v>
      </c>
      <c r="AB219">
        <f t="shared" ca="1" si="51"/>
        <v>132.10315381020487</v>
      </c>
      <c r="AD219" vm="1686">
        <f ca="1"/>
        <v>42856</v>
      </c>
      <c r="AE219" vm="1692">
        <f ca="1"/>
        <v>69.41</v>
      </c>
      <c r="AF219" s="2">
        <f t="shared" ca="1" si="52"/>
        <v>1.3876716330704086E-2</v>
      </c>
      <c r="AG219">
        <f t="shared" ca="1" si="53"/>
        <v>138.6259237068104</v>
      </c>
      <c r="AI219" vm="1686">
        <f ca="1"/>
        <v>42856</v>
      </c>
      <c r="AJ219" vm="1693">
        <f ca="1"/>
        <v>6091.6019999999999</v>
      </c>
      <c r="AK219" s="2">
        <f t="shared" ca="1" si="54"/>
        <v>7.2749448294084917E-3</v>
      </c>
      <c r="AL219">
        <f t="shared" ca="1" si="55"/>
        <v>125.93203443138977</v>
      </c>
    </row>
    <row r="220" spans="1:38" x14ac:dyDescent="0.3">
      <c r="A220" s="9">
        <v>42759</v>
      </c>
      <c r="E220" vm="1694">
        <f ca="1"/>
        <v>42857</v>
      </c>
      <c r="F220" vm="1695">
        <f ca="1"/>
        <v>63.777999999999999</v>
      </c>
      <c r="G220" s="2">
        <f t="shared" ca="1" si="42"/>
        <v>-1.2204565870582051E-2</v>
      </c>
      <c r="H220" s="10">
        <f t="shared" ca="1" si="43"/>
        <v>145.147928994083</v>
      </c>
      <c r="J220" vm="1694">
        <f ca="1"/>
        <v>42857</v>
      </c>
      <c r="K220" vm="1696">
        <f ca="1"/>
        <v>36.877499999999998</v>
      </c>
      <c r="L220" s="2">
        <f t="shared" ca="1" si="44"/>
        <v>6.3446582071222668E-3</v>
      </c>
      <c r="M220">
        <f t="shared" ca="1" si="45"/>
        <v>155.1104100946371</v>
      </c>
      <c r="O220" vm="1694">
        <f ca="1"/>
        <v>42857</v>
      </c>
      <c r="P220" vm="1697">
        <f ca="1"/>
        <v>946.94</v>
      </c>
      <c r="Q220" s="2">
        <f t="shared" ca="1" si="46"/>
        <v>-1.360429431677912E-3</v>
      </c>
      <c r="R220">
        <f t="shared" ca="1" si="47"/>
        <v>132.62279239786574</v>
      </c>
      <c r="T220" vm="1694">
        <f ca="1"/>
        <v>42857</v>
      </c>
      <c r="U220" vm="1698">
        <f ca="1"/>
        <v>152.78</v>
      </c>
      <c r="V220" s="2">
        <f t="shared" ca="1" si="48"/>
        <v>2.0989111898201962E-3</v>
      </c>
      <c r="W220">
        <f t="shared" ca="1" si="49"/>
        <v>134.76228279086169</v>
      </c>
      <c r="Y220" vm="1694">
        <f ca="1"/>
        <v>42857</v>
      </c>
      <c r="Z220" vm="1699">
        <f ca="1"/>
        <v>937.09</v>
      </c>
      <c r="AA220" s="2">
        <f t="shared" ca="1" si="50"/>
        <v>4.5775176346991575E-3</v>
      </c>
      <c r="AB220">
        <f t="shared" ca="1" si="51"/>
        <v>132.70785832637046</v>
      </c>
      <c r="AD220" vm="1694">
        <f ca="1"/>
        <v>42857</v>
      </c>
      <c r="AE220" vm="1700">
        <f ca="1"/>
        <v>69.3</v>
      </c>
      <c r="AF220" s="2">
        <f t="shared" ca="1" si="52"/>
        <v>-1.5847860538826808E-3</v>
      </c>
      <c r="AG220">
        <f t="shared" ca="1" si="53"/>
        <v>138.40623127621325</v>
      </c>
      <c r="AI220" vm="1694">
        <f ca="1"/>
        <v>42857</v>
      </c>
      <c r="AJ220" vm="1701">
        <f ca="1"/>
        <v>6095.366</v>
      </c>
      <c r="AK220" s="2">
        <f t="shared" ca="1" si="54"/>
        <v>6.178998562282878E-4</v>
      </c>
      <c r="AL220">
        <f t="shared" ca="1" si="55"/>
        <v>126.00984781735946</v>
      </c>
    </row>
    <row r="221" spans="1:38" x14ac:dyDescent="0.3">
      <c r="A221" s="9">
        <v>42760</v>
      </c>
      <c r="E221" vm="1702">
        <f ca="1"/>
        <v>42858</v>
      </c>
      <c r="F221" vm="1703">
        <f ca="1"/>
        <v>62.204000000000001</v>
      </c>
      <c r="G221" s="2">
        <f t="shared" ca="1" si="42"/>
        <v>-2.4679356517921525E-2</v>
      </c>
      <c r="H221" s="10">
        <f t="shared" ca="1" si="43"/>
        <v>141.56577150660007</v>
      </c>
      <c r="J221" vm="1702">
        <f ca="1"/>
        <v>42858</v>
      </c>
      <c r="K221" vm="1704">
        <f ca="1"/>
        <v>36.765000000000001</v>
      </c>
      <c r="L221" s="2">
        <f t="shared" ca="1" si="44"/>
        <v>-3.0506406345331971E-3</v>
      </c>
      <c r="M221">
        <f t="shared" ca="1" si="45"/>
        <v>154.63722397476329</v>
      </c>
      <c r="O221" vm="1702">
        <f ca="1"/>
        <v>42858</v>
      </c>
      <c r="P221" vm="1705">
        <f ca="1"/>
        <v>941.03</v>
      </c>
      <c r="Q221" s="2">
        <f t="shared" ca="1" si="46"/>
        <v>-6.2411557226434988E-3</v>
      </c>
      <c r="R221">
        <f t="shared" ca="1" si="47"/>
        <v>131.79507289813884</v>
      </c>
      <c r="T221" vm="1702">
        <f ca="1"/>
        <v>42858</v>
      </c>
      <c r="U221" vm="1706">
        <f ca="1"/>
        <v>151.80000000000001</v>
      </c>
      <c r="V221" s="2">
        <f t="shared" ca="1" si="48"/>
        <v>-6.414452153423178E-3</v>
      </c>
      <c r="W221">
        <f t="shared" ca="1" si="49"/>
        <v>133.89785657581362</v>
      </c>
      <c r="Y221" vm="1702">
        <f ca="1"/>
        <v>42858</v>
      </c>
      <c r="Z221" vm="1707">
        <f ca="1"/>
        <v>948.45</v>
      </c>
      <c r="AA221" s="2">
        <f t="shared" ca="1" si="50"/>
        <v>1.212263496569177E-2</v>
      </c>
      <c r="AB221">
        <f t="shared" ca="1" si="51"/>
        <v>134.31662724993978</v>
      </c>
      <c r="AD221" vm="1702">
        <f ca="1"/>
        <v>42858</v>
      </c>
      <c r="AE221" vm="1708">
        <f ca="1"/>
        <v>69.08</v>
      </c>
      <c r="AF221" s="2">
        <f t="shared" ca="1" si="52"/>
        <v>-3.1746031746031633E-3</v>
      </c>
      <c r="AG221">
        <f t="shared" ca="1" si="53"/>
        <v>137.96684641501892</v>
      </c>
      <c r="AI221" vm="1702">
        <f ca="1"/>
        <v>42858</v>
      </c>
      <c r="AJ221" vm="1709">
        <f ca="1"/>
        <v>6072.55</v>
      </c>
      <c r="AK221" s="2">
        <f t="shared" ca="1" si="54"/>
        <v>-3.7431714518865178E-3</v>
      </c>
      <c r="AL221">
        <f t="shared" ca="1" si="55"/>
        <v>125.53817135235295</v>
      </c>
    </row>
    <row r="222" spans="1:38" x14ac:dyDescent="0.3">
      <c r="A222" s="9">
        <v>42761</v>
      </c>
      <c r="E222" vm="1710">
        <f ca="1"/>
        <v>42859</v>
      </c>
      <c r="F222" vm="1711">
        <f ca="1"/>
        <v>59.091999999999999</v>
      </c>
      <c r="G222" s="2">
        <f t="shared" ca="1" si="42"/>
        <v>-5.0028937045849209E-2</v>
      </c>
      <c r="H222" s="10">
        <f t="shared" ca="1" si="43"/>
        <v>134.4833864360493</v>
      </c>
      <c r="J222" vm="1710">
        <f ca="1"/>
        <v>42859</v>
      </c>
      <c r="K222" vm="1712">
        <f ca="1"/>
        <v>36.6325</v>
      </c>
      <c r="L222" s="2">
        <f t="shared" ca="1" si="44"/>
        <v>-3.6039711682306352E-3</v>
      </c>
      <c r="M222">
        <f t="shared" ca="1" si="45"/>
        <v>154.07991587802303</v>
      </c>
      <c r="O222" vm="1710">
        <f ca="1"/>
        <v>42859</v>
      </c>
      <c r="P222" vm="1713">
        <f ca="1"/>
        <v>937.53</v>
      </c>
      <c r="Q222" s="2">
        <f t="shared" ca="1" si="46"/>
        <v>-3.7193288205477071E-3</v>
      </c>
      <c r="R222">
        <f t="shared" ca="1" si="47"/>
        <v>131.3048836851026</v>
      </c>
      <c r="T222" vm="1710">
        <f ca="1"/>
        <v>42859</v>
      </c>
      <c r="U222" vm="1714">
        <f ca="1"/>
        <v>150.85</v>
      </c>
      <c r="V222" s="2">
        <f t="shared" ca="1" si="48"/>
        <v>-6.2582345191042332E-3</v>
      </c>
      <c r="W222">
        <f t="shared" ca="1" si="49"/>
        <v>133.0598923877568</v>
      </c>
      <c r="Y222" vm="1710">
        <f ca="1"/>
        <v>42859</v>
      </c>
      <c r="Z222" vm="1715">
        <f ca="1"/>
        <v>954.72</v>
      </c>
      <c r="AA222" s="2">
        <f t="shared" ca="1" si="50"/>
        <v>6.6107860192945456E-3</v>
      </c>
      <c r="AB222">
        <f t="shared" ca="1" si="51"/>
        <v>135.20456573152248</v>
      </c>
      <c r="AD222" vm="1710">
        <f ca="1"/>
        <v>42859</v>
      </c>
      <c r="AE222" vm="1716">
        <f ca="1"/>
        <v>68.81</v>
      </c>
      <c r="AF222" s="2">
        <f t="shared" ca="1" si="52"/>
        <v>-3.9085118702952837E-3</v>
      </c>
      <c r="AG222">
        <f t="shared" ca="1" si="53"/>
        <v>137.42760135809863</v>
      </c>
      <c r="AI222" vm="1710">
        <f ca="1"/>
        <v>42859</v>
      </c>
      <c r="AJ222" vm="1717">
        <f ca="1"/>
        <v>6075.3370000000004</v>
      </c>
      <c r="AK222" s="2">
        <f t="shared" ca="1" si="54"/>
        <v>4.5895052325639618E-4</v>
      </c>
      <c r="AL222">
        <f t="shared" ca="1" si="55"/>
        <v>125.59578716178376</v>
      </c>
    </row>
    <row r="223" spans="1:38" x14ac:dyDescent="0.3">
      <c r="A223" s="9">
        <v>42762</v>
      </c>
      <c r="E223" vm="1718">
        <f ca="1"/>
        <v>42860</v>
      </c>
      <c r="F223" vm="1719">
        <f ca="1"/>
        <v>61.67</v>
      </c>
      <c r="G223" s="2">
        <f t="shared" ca="1" si="42"/>
        <v>4.3626886888242122E-2</v>
      </c>
      <c r="H223" s="10">
        <f t="shared" ca="1" si="43"/>
        <v>140.35047792444257</v>
      </c>
      <c r="J223" vm="1718">
        <f ca="1"/>
        <v>42860</v>
      </c>
      <c r="K223" vm="1720">
        <f ca="1"/>
        <v>37.24</v>
      </c>
      <c r="L223" s="2">
        <f t="shared" ca="1" si="44"/>
        <v>1.6583634750563014E-2</v>
      </c>
      <c r="M223">
        <f t="shared" ca="1" si="45"/>
        <v>156.63512092534165</v>
      </c>
      <c r="O223" vm="1718">
        <f ca="1"/>
        <v>42860</v>
      </c>
      <c r="P223" vm="1721">
        <f ca="1"/>
        <v>934.15</v>
      </c>
      <c r="Q223" s="2">
        <f t="shared" ca="1" si="46"/>
        <v>-3.6052179663583761E-3</v>
      </c>
      <c r="R223">
        <f t="shared" ca="1" si="47"/>
        <v>130.83150095937046</v>
      </c>
      <c r="T223" vm="1718">
        <f ca="1"/>
        <v>42860</v>
      </c>
      <c r="U223" vm="1722">
        <f ca="1"/>
        <v>150.24</v>
      </c>
      <c r="V223" s="2">
        <f t="shared" ca="1" si="48"/>
        <v>-4.0437520715942421E-3</v>
      </c>
      <c r="W223">
        <f t="shared" ca="1" si="49"/>
        <v>132.5218311722677</v>
      </c>
      <c r="Y223" vm="1718">
        <f ca="1"/>
        <v>42860</v>
      </c>
      <c r="Z223" vm="1723">
        <f ca="1"/>
        <v>950.28</v>
      </c>
      <c r="AA223" s="2">
        <f t="shared" ca="1" si="50"/>
        <v>-4.6505781799900392E-3</v>
      </c>
      <c r="AB223">
        <f t="shared" ca="1" si="51"/>
        <v>134.57578632829643</v>
      </c>
      <c r="AD223" vm="1718">
        <f ca="1"/>
        <v>42860</v>
      </c>
      <c r="AE223" vm="1724">
        <f ca="1"/>
        <v>69</v>
      </c>
      <c r="AF223" s="2">
        <f t="shared" ca="1" si="52"/>
        <v>2.7612265659060498E-3</v>
      </c>
      <c r="AG223">
        <f t="shared" ca="1" si="53"/>
        <v>137.80707010185736</v>
      </c>
      <c r="AI223" vm="1718">
        <f ca="1"/>
        <v>42860</v>
      </c>
      <c r="AJ223" vm="1725">
        <f ca="1"/>
        <v>6100.7579999999998</v>
      </c>
      <c r="AK223" s="2">
        <f t="shared" ca="1" si="54"/>
        <v>4.1842946325445496E-3</v>
      </c>
      <c r="AL223">
        <f t="shared" ca="1" si="55"/>
        <v>126.12131693987502</v>
      </c>
    </row>
    <row r="224" spans="1:38" x14ac:dyDescent="0.3">
      <c r="A224" s="9">
        <v>42763</v>
      </c>
      <c r="E224" vm="1726">
        <f ca="1"/>
        <v>42863</v>
      </c>
      <c r="F224" vm="1727">
        <f ca="1"/>
        <v>61.438000000000002</v>
      </c>
      <c r="G224" s="2">
        <f t="shared" ca="1" si="42"/>
        <v>-3.7619588130370918E-3</v>
      </c>
      <c r="H224" s="10">
        <f t="shared" ca="1" si="43"/>
        <v>139.82248520710075</v>
      </c>
      <c r="J224" vm="1726">
        <f ca="1"/>
        <v>42863</v>
      </c>
      <c r="K224" vm="1728">
        <f ca="1"/>
        <v>38.252499999999998</v>
      </c>
      <c r="L224" s="2">
        <f t="shared" ca="1" si="44"/>
        <v>2.7188506981739913E-2</v>
      </c>
      <c r="M224">
        <f t="shared" ca="1" si="45"/>
        <v>160.89379600420597</v>
      </c>
      <c r="O224" vm="1726">
        <f ca="1"/>
        <v>42863</v>
      </c>
      <c r="P224" vm="1729">
        <f ca="1"/>
        <v>949.04</v>
      </c>
      <c r="Q224" s="2">
        <f t="shared" ca="1" si="46"/>
        <v>1.5939624257346185E-2</v>
      </c>
      <c r="R224">
        <f t="shared" ca="1" si="47"/>
        <v>132.91690592568744</v>
      </c>
      <c r="T224" vm="1726">
        <f ca="1"/>
        <v>42863</v>
      </c>
      <c r="U224" vm="1730">
        <f ca="1"/>
        <v>151.06</v>
      </c>
      <c r="V224" s="2">
        <f t="shared" ca="1" si="48"/>
        <v>5.4579339723108689E-3</v>
      </c>
      <c r="W224">
        <f t="shared" ca="1" si="49"/>
        <v>133.24512657669567</v>
      </c>
      <c r="Y224" vm="1726">
        <f ca="1"/>
        <v>42863</v>
      </c>
      <c r="Z224" vm="1731">
        <f ca="1"/>
        <v>958.69</v>
      </c>
      <c r="AA224" s="2">
        <f t="shared" ca="1" si="50"/>
        <v>8.8500231510713068E-3</v>
      </c>
      <c r="AB224">
        <f t="shared" ca="1" si="51"/>
        <v>135.76678515287549</v>
      </c>
      <c r="AD224" vm="1726">
        <f ca="1"/>
        <v>42863</v>
      </c>
      <c r="AE224" vm="1732">
        <f ca="1"/>
        <v>68.94</v>
      </c>
      <c r="AF224" s="2">
        <f t="shared" ca="1" si="52"/>
        <v>-8.6956521739134374E-4</v>
      </c>
      <c r="AG224">
        <f t="shared" ca="1" si="53"/>
        <v>137.68723786698618</v>
      </c>
      <c r="AI224" vm="1726">
        <f ca="1"/>
        <v>42863</v>
      </c>
      <c r="AJ224" vm="1733">
        <f ca="1"/>
        <v>6102.66</v>
      </c>
      <c r="AK224" s="2">
        <f t="shared" ca="1" si="54"/>
        <v>3.1176453811143645E-4</v>
      </c>
      <c r="AL224">
        <f t="shared" ca="1" si="55"/>
        <v>126.16063709399678</v>
      </c>
    </row>
    <row r="225" spans="1:38" x14ac:dyDescent="0.3">
      <c r="A225" s="9">
        <v>42764</v>
      </c>
      <c r="E225" vm="1734">
        <f ca="1"/>
        <v>42864</v>
      </c>
      <c r="F225" vm="1735">
        <f ca="1"/>
        <v>64.251999999999995</v>
      </c>
      <c r="G225" s="2">
        <f t="shared" ca="1" si="42"/>
        <v>4.58022722093816E-2</v>
      </c>
      <c r="H225" s="10">
        <f t="shared" ca="1" si="43"/>
        <v>146.22667273554862</v>
      </c>
      <c r="J225" vm="1734">
        <f ca="1"/>
        <v>42864</v>
      </c>
      <c r="K225" vm="1736">
        <f ca="1"/>
        <v>38.497500000000002</v>
      </c>
      <c r="L225" s="2">
        <f t="shared" ca="1" si="44"/>
        <v>6.4048101431279925E-3</v>
      </c>
      <c r="M225">
        <f t="shared" ca="1" si="45"/>
        <v>161.92429022082007</v>
      </c>
      <c r="O225" vm="1734">
        <f ca="1"/>
        <v>42864</v>
      </c>
      <c r="P225" vm="1737">
        <f ca="1"/>
        <v>952.82</v>
      </c>
      <c r="Q225" s="2">
        <f t="shared" ca="1" si="46"/>
        <v>3.9829722667117373E-3</v>
      </c>
      <c r="R225">
        <f t="shared" ca="1" si="47"/>
        <v>133.44631027576659</v>
      </c>
      <c r="T225" vm="1734">
        <f ca="1"/>
        <v>42864</v>
      </c>
      <c r="U225" vm="1738">
        <f ca="1"/>
        <v>150.47999999999999</v>
      </c>
      <c r="V225" s="2">
        <f t="shared" ca="1" si="48"/>
        <v>-3.8395339600160172E-3</v>
      </c>
      <c r="W225">
        <f t="shared" ca="1" si="49"/>
        <v>132.73352738819781</v>
      </c>
      <c r="Y225" vm="1734">
        <f ca="1"/>
        <v>42864</v>
      </c>
      <c r="Z225" vm="1739">
        <f ca="1"/>
        <v>956.71</v>
      </c>
      <c r="AA225" s="2">
        <f t="shared" ca="1" si="50"/>
        <v>-2.0653182989287533E-3</v>
      </c>
      <c r="AB225">
        <f t="shared" ca="1" si="51"/>
        <v>135.48638352711254</v>
      </c>
      <c r="AD225" vm="1734">
        <f ca="1"/>
        <v>42864</v>
      </c>
      <c r="AE225" vm="1740">
        <f ca="1"/>
        <v>69.040000000000006</v>
      </c>
      <c r="AF225" s="2">
        <f t="shared" ca="1" si="52"/>
        <v>1.4505366985786416E-3</v>
      </c>
      <c r="AG225">
        <f t="shared" ca="1" si="53"/>
        <v>137.88695825843817</v>
      </c>
      <c r="AI225" vm="1734">
        <f ca="1"/>
        <v>42864</v>
      </c>
      <c r="AJ225" vm="1741">
        <f ca="1"/>
        <v>6120.5870000000004</v>
      </c>
      <c r="AK225" s="2">
        <f t="shared" ca="1" si="54"/>
        <v>2.9375714852213353E-3</v>
      </c>
      <c r="AL225">
        <f t="shared" ca="1" si="55"/>
        <v>126.53124298408146</v>
      </c>
    </row>
    <row r="226" spans="1:38" x14ac:dyDescent="0.3">
      <c r="A226" s="9">
        <v>42765</v>
      </c>
      <c r="E226" vm="1742">
        <f ca="1"/>
        <v>42865</v>
      </c>
      <c r="F226" vm="1743">
        <f ca="1"/>
        <v>65.043999999999997</v>
      </c>
      <c r="G226" s="2">
        <f t="shared" ca="1" si="42"/>
        <v>1.2326464545850735E-2</v>
      </c>
      <c r="H226" s="10">
        <f t="shared" ca="1" si="43"/>
        <v>148.02913063268107</v>
      </c>
      <c r="J226" vm="1742">
        <f ca="1"/>
        <v>42865</v>
      </c>
      <c r="K226" vm="1744">
        <f ca="1"/>
        <v>38.314999999999998</v>
      </c>
      <c r="L226" s="2">
        <f t="shared" ca="1" si="44"/>
        <v>-4.74056756932284E-3</v>
      </c>
      <c r="M226">
        <f t="shared" ca="1" si="45"/>
        <v>161.15667718191364</v>
      </c>
      <c r="O226" vm="1742">
        <f ca="1"/>
        <v>42865</v>
      </c>
      <c r="P226" vm="1745">
        <f ca="1"/>
        <v>948.95</v>
      </c>
      <c r="Q226" s="2">
        <f t="shared" ca="1" si="46"/>
        <v>-4.0616275896812049E-3</v>
      </c>
      <c r="R226">
        <f t="shared" ca="1" si="47"/>
        <v>132.90430106020938</v>
      </c>
      <c r="T226" vm="1742">
        <f ca="1"/>
        <v>42865</v>
      </c>
      <c r="U226" vm="1746">
        <f ca="1"/>
        <v>150.29</v>
      </c>
      <c r="V226" s="2">
        <f t="shared" ca="1" si="48"/>
        <v>-1.2626262626262985E-3</v>
      </c>
      <c r="W226">
        <f t="shared" ca="1" si="49"/>
        <v>132.56593455058646</v>
      </c>
      <c r="Y226" vm="1742">
        <f ca="1"/>
        <v>42865</v>
      </c>
      <c r="Z226" vm="1747">
        <f ca="1"/>
        <v>954.84</v>
      </c>
      <c r="AA226" s="2">
        <f t="shared" ca="1" si="50"/>
        <v>-1.9546152961712471E-3</v>
      </c>
      <c r="AB226">
        <f t="shared" ca="1" si="51"/>
        <v>135.22155976944751</v>
      </c>
      <c r="AD226" vm="1742">
        <f ca="1"/>
        <v>42865</v>
      </c>
      <c r="AE226" vm="1748">
        <f ca="1"/>
        <v>69.31</v>
      </c>
      <c r="AF226" s="2">
        <f t="shared" ca="1" si="52"/>
        <v>3.9107763615295887E-3</v>
      </c>
      <c r="AG226">
        <f t="shared" ca="1" si="53"/>
        <v>138.42620331535849</v>
      </c>
      <c r="AI226" vm="1742">
        <f ca="1"/>
        <v>42865</v>
      </c>
      <c r="AJ226" vm="1749">
        <f ca="1"/>
        <v>6129.143</v>
      </c>
      <c r="AK226" s="2">
        <f t="shared" ca="1" si="54"/>
        <v>1.3979051355694772E-3</v>
      </c>
      <c r="AL226">
        <f t="shared" ca="1" si="55"/>
        <v>126.70812165845889</v>
      </c>
    </row>
    <row r="227" spans="1:38" x14ac:dyDescent="0.3">
      <c r="A227" s="9">
        <v>42766</v>
      </c>
      <c r="E227" vm="1750">
        <f ca="1"/>
        <v>42866</v>
      </c>
      <c r="F227" vm="1313">
        <f ca="1"/>
        <v>64.62</v>
      </c>
      <c r="G227" s="2">
        <f t="shared" ca="1" si="42"/>
        <v>-6.5186642887890001E-3</v>
      </c>
      <c r="H227" s="10">
        <f t="shared" ca="1" si="43"/>
        <v>147.06417842512533</v>
      </c>
      <c r="J227" vm="1750">
        <f ca="1"/>
        <v>42866</v>
      </c>
      <c r="K227" vm="1751">
        <f ca="1"/>
        <v>38.487499999999997</v>
      </c>
      <c r="L227" s="2">
        <f t="shared" ca="1" si="44"/>
        <v>4.5021532037061718E-3</v>
      </c>
      <c r="M227">
        <f t="shared" ca="1" si="45"/>
        <v>161.88222923238683</v>
      </c>
      <c r="O227" vm="1750">
        <f ca="1"/>
        <v>42866</v>
      </c>
      <c r="P227" vm="1752">
        <f ca="1"/>
        <v>947.62</v>
      </c>
      <c r="Q227" s="2">
        <f t="shared" ca="1" si="46"/>
        <v>-1.4015490805627806E-3</v>
      </c>
      <c r="R227">
        <f t="shared" ca="1" si="47"/>
        <v>132.71802915925559</v>
      </c>
      <c r="T227" vm="1750">
        <f ca="1"/>
        <v>42866</v>
      </c>
      <c r="U227" vm="1753">
        <f ca="1"/>
        <v>150.04</v>
      </c>
      <c r="V227" s="2">
        <f t="shared" ca="1" si="48"/>
        <v>-1.6634506620533118E-3</v>
      </c>
      <c r="W227">
        <f t="shared" ca="1" si="49"/>
        <v>132.34541765899257</v>
      </c>
      <c r="Y227" vm="1750">
        <f ca="1"/>
        <v>42866</v>
      </c>
      <c r="Z227" vm="1754">
        <f ca="1"/>
        <v>955.89</v>
      </c>
      <c r="AA227" s="2">
        <f t="shared" ca="1" si="50"/>
        <v>1.0996606761342065E-3</v>
      </c>
      <c r="AB227">
        <f t="shared" ca="1" si="51"/>
        <v>135.37025760129151</v>
      </c>
      <c r="AD227" vm="1750">
        <f ca="1"/>
        <v>42866</v>
      </c>
      <c r="AE227" vm="1684">
        <f ca="1"/>
        <v>68.459999999999994</v>
      </c>
      <c r="AF227" s="2">
        <f t="shared" ca="1" si="52"/>
        <v>-1.2263742605684747E-2</v>
      </c>
      <c r="AG227">
        <f t="shared" ca="1" si="53"/>
        <v>136.72857998801675</v>
      </c>
      <c r="AI227" vm="1750">
        <f ca="1"/>
        <v>42866</v>
      </c>
      <c r="AJ227" vm="1755">
        <f ca="1"/>
        <v>6115.9639999999999</v>
      </c>
      <c r="AK227" s="2">
        <f t="shared" ca="1" si="54"/>
        <v>-2.1502190436738511E-3</v>
      </c>
      <c r="AL227">
        <f t="shared" ca="1" si="55"/>
        <v>126.43567144228074</v>
      </c>
    </row>
    <row r="228" spans="1:38" x14ac:dyDescent="0.3">
      <c r="A228" s="9">
        <v>42767</v>
      </c>
      <c r="E228" vm="1756">
        <f ca="1"/>
        <v>42867</v>
      </c>
      <c r="F228" vm="1757">
        <f ca="1"/>
        <v>64.962000000000003</v>
      </c>
      <c r="G228" s="2">
        <f t="shared" ca="1" si="42"/>
        <v>5.292479108635062E-3</v>
      </c>
      <c r="H228" s="10">
        <f t="shared" ca="1" si="43"/>
        <v>147.84251251706888</v>
      </c>
      <c r="J228" vm="1756">
        <f ca="1"/>
        <v>42867</v>
      </c>
      <c r="K228" vm="1758">
        <f ca="1"/>
        <v>39.024999999999999</v>
      </c>
      <c r="L228" s="2">
        <f t="shared" ca="1" si="44"/>
        <v>1.3965573238064355E-2</v>
      </c>
      <c r="M228">
        <f t="shared" ca="1" si="45"/>
        <v>164.14300736067287</v>
      </c>
      <c r="O228" vm="1756">
        <f ca="1"/>
        <v>42867</v>
      </c>
      <c r="P228" vm="1759">
        <f ca="1"/>
        <v>961.35</v>
      </c>
      <c r="Q228" s="2">
        <f t="shared" ca="1" si="46"/>
        <v>1.4488930161879354E-2</v>
      </c>
      <c r="R228">
        <f t="shared" ca="1" si="47"/>
        <v>134.64097141496632</v>
      </c>
      <c r="T228" vm="1756">
        <f ca="1"/>
        <v>42867</v>
      </c>
      <c r="U228" vm="1760">
        <f ca="1"/>
        <v>150.33000000000001</v>
      </c>
      <c r="V228" s="2">
        <f t="shared" ca="1" si="48"/>
        <v>1.9328179152227065E-3</v>
      </c>
      <c r="W228">
        <f t="shared" ca="1" si="49"/>
        <v>132.60121725324151</v>
      </c>
      <c r="Y228" vm="1756">
        <f ca="1"/>
        <v>42867</v>
      </c>
      <c r="Z228" vm="1761">
        <f ca="1"/>
        <v>955.14</v>
      </c>
      <c r="AA228" s="2">
        <f t="shared" ca="1" si="50"/>
        <v>-7.8460910774247328E-4</v>
      </c>
      <c r="AB228">
        <f t="shared" ca="1" si="51"/>
        <v>135.26404486426009</v>
      </c>
      <c r="AD228" vm="1756">
        <f ca="1"/>
        <v>42867</v>
      </c>
      <c r="AE228" vm="1762">
        <f ca="1"/>
        <v>68.38</v>
      </c>
      <c r="AF228" s="2">
        <f t="shared" ca="1" si="52"/>
        <v>-1.1685655857435195E-3</v>
      </c>
      <c r="AG228">
        <f t="shared" ca="1" si="53"/>
        <v>136.56880367485516</v>
      </c>
      <c r="AI228" vm="1756">
        <f ca="1"/>
        <v>42867</v>
      </c>
      <c r="AJ228" vm="1763">
        <f ca="1"/>
        <v>6121.232</v>
      </c>
      <c r="AK228" s="2">
        <f t="shared" ca="1" si="54"/>
        <v>8.6135235590001358E-4</v>
      </c>
      <c r="AL228">
        <f t="shared" ca="1" si="55"/>
        <v>126.54457710574735</v>
      </c>
    </row>
    <row r="229" spans="1:38" x14ac:dyDescent="0.3">
      <c r="A229" s="9">
        <v>42768</v>
      </c>
      <c r="E229" vm="1764">
        <f ca="1"/>
        <v>42870</v>
      </c>
      <c r="F229" vm="1765">
        <f ca="1"/>
        <v>63.176000000000002</v>
      </c>
      <c r="G229" s="2">
        <f t="shared" ca="1" si="42"/>
        <v>-2.7492995905298523E-2</v>
      </c>
      <c r="H229" s="10">
        <f t="shared" ca="1" si="43"/>
        <v>143.77787892580807</v>
      </c>
      <c r="J229" vm="1764">
        <f ca="1"/>
        <v>42870</v>
      </c>
      <c r="K229" vm="1766">
        <f ca="1"/>
        <v>38.924999999999997</v>
      </c>
      <c r="L229" s="2">
        <f t="shared" ca="1" si="44"/>
        <v>-2.5624599615631238E-3</v>
      </c>
      <c r="M229">
        <f t="shared" ca="1" si="45"/>
        <v>163.72239747634057</v>
      </c>
      <c r="O229" vm="1764">
        <f ca="1"/>
        <v>42870</v>
      </c>
      <c r="P229" vm="1767">
        <f ca="1"/>
        <v>957.97</v>
      </c>
      <c r="Q229" s="2">
        <f t="shared" ca="1" si="46"/>
        <v>-3.5158891142663684E-3</v>
      </c>
      <c r="R229">
        <f t="shared" ca="1" si="47"/>
        <v>134.16758868923418</v>
      </c>
      <c r="T229" vm="1764">
        <f ca="1"/>
        <v>42870</v>
      </c>
      <c r="U229" vm="1768">
        <f ca="1"/>
        <v>150.19</v>
      </c>
      <c r="V229" s="2">
        <f t="shared" ca="1" si="48"/>
        <v>-9.3128450741708502E-4</v>
      </c>
      <c r="W229">
        <f t="shared" ca="1" si="49"/>
        <v>132.47772779394893</v>
      </c>
      <c r="Y229" vm="1764">
        <f ca="1"/>
        <v>42870</v>
      </c>
      <c r="Z229" vm="1769">
        <f ca="1"/>
        <v>959.22</v>
      </c>
      <c r="AA229" s="2">
        <f t="shared" ca="1" si="50"/>
        <v>4.2716251020793461E-3</v>
      </c>
      <c r="AB229">
        <f t="shared" ca="1" si="51"/>
        <v>135.84184215371104</v>
      </c>
      <c r="AD229" vm="1764">
        <f ca="1"/>
        <v>42870</v>
      </c>
      <c r="AE229" vm="1770">
        <f ca="1"/>
        <v>68.430000000000007</v>
      </c>
      <c r="AF229" s="2">
        <f t="shared" ca="1" si="52"/>
        <v>7.3120795554282303E-4</v>
      </c>
      <c r="AG229">
        <f t="shared" ca="1" si="53"/>
        <v>136.66866387058118</v>
      </c>
      <c r="AI229" vm="1764">
        <f ca="1"/>
        <v>42870</v>
      </c>
      <c r="AJ229" vm="1771">
        <f ca="1"/>
        <v>6149.674</v>
      </c>
      <c r="AK229" s="2">
        <f t="shared" ca="1" si="54"/>
        <v>4.6464502570724431E-3</v>
      </c>
      <c r="AL229">
        <f t="shared" ca="1" si="55"/>
        <v>127.13256018857147</v>
      </c>
    </row>
    <row r="230" spans="1:38" x14ac:dyDescent="0.3">
      <c r="A230" s="9">
        <v>42769</v>
      </c>
      <c r="E230" vm="1772">
        <f ca="1"/>
        <v>42871</v>
      </c>
      <c r="F230" vm="1773">
        <f ca="1"/>
        <v>63.402000000000001</v>
      </c>
      <c r="G230" s="2">
        <f t="shared" ca="1" si="42"/>
        <v>3.5773078384195856E-3</v>
      </c>
      <c r="H230" s="10">
        <f t="shared" ca="1" si="43"/>
        <v>144.29221665908071</v>
      </c>
      <c r="J230" vm="1772">
        <f ca="1"/>
        <v>42871</v>
      </c>
      <c r="K230" vm="1774">
        <f ca="1"/>
        <v>38.8675</v>
      </c>
      <c r="L230" s="2">
        <f t="shared" ca="1" si="44"/>
        <v>-1.4771997430956807E-3</v>
      </c>
      <c r="M230">
        <f t="shared" ca="1" si="45"/>
        <v>163.48054679284951</v>
      </c>
      <c r="O230" vm="1772">
        <f ca="1"/>
        <v>42871</v>
      </c>
      <c r="P230" vm="1775">
        <f ca="1"/>
        <v>966.07</v>
      </c>
      <c r="Q230" s="2">
        <f t="shared" ca="1" si="46"/>
        <v>8.4553796047892593E-3</v>
      </c>
      <c r="R230">
        <f t="shared" ca="1" si="47"/>
        <v>135.30202658226088</v>
      </c>
      <c r="T230" vm="1772">
        <f ca="1"/>
        <v>42871</v>
      </c>
      <c r="U230" vm="1776">
        <f ca="1"/>
        <v>149.78</v>
      </c>
      <c r="V230" s="2">
        <f t="shared" ca="1" si="48"/>
        <v>-2.7298754910446421E-3</v>
      </c>
      <c r="W230">
        <f t="shared" ca="1" si="49"/>
        <v>132.11608009173494</v>
      </c>
      <c r="Y230" vm="1772">
        <f ca="1"/>
        <v>42871</v>
      </c>
      <c r="Z230" vm="1777">
        <f ca="1"/>
        <v>964.61</v>
      </c>
      <c r="AA230" s="2">
        <f t="shared" ca="1" si="50"/>
        <v>5.6191488918078125E-3</v>
      </c>
      <c r="AB230">
        <f t="shared" ca="1" si="51"/>
        <v>136.6051576905102</v>
      </c>
      <c r="AD230" vm="1772">
        <f ca="1"/>
        <v>42871</v>
      </c>
      <c r="AE230" vm="1692">
        <f ca="1"/>
        <v>69.41</v>
      </c>
      <c r="AF230" s="2">
        <f t="shared" ca="1" si="52"/>
        <v>1.4321204150226308E-2</v>
      </c>
      <c r="AG230">
        <f t="shared" ca="1" si="53"/>
        <v>138.62592370681043</v>
      </c>
      <c r="AI230" vm="1772">
        <f ca="1"/>
        <v>42871</v>
      </c>
      <c r="AJ230" vm="1778">
        <f ca="1"/>
        <v>6169.87</v>
      </c>
      <c r="AK230" s="2">
        <f t="shared" ca="1" si="54"/>
        <v>3.2840765217798662E-3</v>
      </c>
      <c r="AL230">
        <f t="shared" ca="1" si="55"/>
        <v>127.55007324464053</v>
      </c>
    </row>
    <row r="231" spans="1:38" x14ac:dyDescent="0.3">
      <c r="A231" s="9">
        <v>42770</v>
      </c>
      <c r="E231" vm="1779">
        <f ca="1"/>
        <v>42872</v>
      </c>
      <c r="F231" vm="1780">
        <f ca="1"/>
        <v>61.222000000000001</v>
      </c>
      <c r="G231" s="2">
        <f t="shared" ca="1" si="42"/>
        <v>-3.438377338254317E-2</v>
      </c>
      <c r="H231" s="10">
        <f t="shared" ca="1" si="43"/>
        <v>139.33090578061007</v>
      </c>
      <c r="J231" vm="1779">
        <f ca="1"/>
        <v>42872</v>
      </c>
      <c r="K231" vm="1781">
        <f ca="1"/>
        <v>37.5625</v>
      </c>
      <c r="L231" s="2">
        <f t="shared" ca="1" si="44"/>
        <v>-3.3575609442336174E-2</v>
      </c>
      <c r="M231">
        <f t="shared" ca="1" si="45"/>
        <v>157.99158780231323</v>
      </c>
      <c r="O231" vm="1779">
        <f ca="1"/>
        <v>42872</v>
      </c>
      <c r="P231" vm="1782">
        <f ca="1"/>
        <v>944.76</v>
      </c>
      <c r="Q231" s="2">
        <f t="shared" ca="1" si="46"/>
        <v>-2.205844296997117E-2</v>
      </c>
      <c r="R231">
        <f t="shared" ca="1" si="47"/>
        <v>132.31747454517455</v>
      </c>
      <c r="T231" vm="1779">
        <f ca="1"/>
        <v>42872</v>
      </c>
      <c r="U231" vm="1783">
        <f ca="1"/>
        <v>144.85</v>
      </c>
      <c r="V231" s="2">
        <f t="shared" ca="1" si="48"/>
        <v>-3.2914941914808482E-2</v>
      </c>
      <c r="W231">
        <f t="shared" ca="1" si="49"/>
        <v>127.7674869895033</v>
      </c>
      <c r="Y231" vm="1779">
        <f ca="1"/>
        <v>42872</v>
      </c>
      <c r="Z231" vm="1784">
        <f ca="1"/>
        <v>942.17</v>
      </c>
      <c r="AA231" s="2">
        <f t="shared" ca="1" si="50"/>
        <v>-2.3263287753599982E-2</v>
      </c>
      <c r="AB231">
        <f t="shared" ca="1" si="51"/>
        <v>133.42727259852995</v>
      </c>
      <c r="AD231" vm="1779">
        <f ca="1"/>
        <v>42872</v>
      </c>
      <c r="AE231" vm="1785">
        <f ca="1"/>
        <v>67.48</v>
      </c>
      <c r="AF231" s="2">
        <f t="shared" ca="1" si="52"/>
        <v>-2.78057916726695E-2</v>
      </c>
      <c r="AG231">
        <f t="shared" ca="1" si="53"/>
        <v>134.77132015178748</v>
      </c>
      <c r="AI231" vm="1779">
        <f ca="1"/>
        <v>42872</v>
      </c>
      <c r="AJ231" vm="1786">
        <f ca="1"/>
        <v>6011.2359999999999</v>
      </c>
      <c r="AK231" s="2">
        <f t="shared" ca="1" si="54"/>
        <v>-2.5711076570494984E-2</v>
      </c>
      <c r="AL231">
        <f t="shared" ca="1" si="55"/>
        <v>124.27062354487533</v>
      </c>
    </row>
    <row r="232" spans="1:38" x14ac:dyDescent="0.3">
      <c r="A232" s="9">
        <v>42771</v>
      </c>
      <c r="E232" vm="1787">
        <f ca="1"/>
        <v>42873</v>
      </c>
      <c r="F232" vm="1788">
        <f ca="1"/>
        <v>62.612000000000002</v>
      </c>
      <c r="G232" s="2">
        <f t="shared" ca="1" si="42"/>
        <v>2.2704256639769937E-2</v>
      </c>
      <c r="H232" s="10">
        <f t="shared" ca="1" si="43"/>
        <v>142.49431042330465</v>
      </c>
      <c r="J232" vm="1787">
        <f ca="1"/>
        <v>42873</v>
      </c>
      <c r="K232" vm="1789">
        <f ca="1"/>
        <v>38.134999999999998</v>
      </c>
      <c r="L232" s="2">
        <f t="shared" ca="1" si="44"/>
        <v>1.5241264559068268E-2</v>
      </c>
      <c r="M232">
        <f t="shared" ca="1" si="45"/>
        <v>160.39957939011555</v>
      </c>
      <c r="O232" vm="1787">
        <f ca="1"/>
        <v>42873</v>
      </c>
      <c r="P232" vm="1790">
        <f ca="1"/>
        <v>958.49</v>
      </c>
      <c r="Q232" s="2">
        <f t="shared" ca="1" si="46"/>
        <v>1.4532791396756783E-2</v>
      </c>
      <c r="R232">
        <f t="shared" ca="1" si="47"/>
        <v>134.24041680088524</v>
      </c>
      <c r="T232" vm="1787">
        <f ca="1"/>
        <v>42873</v>
      </c>
      <c r="U232" vm="1791">
        <f ca="1"/>
        <v>147.66</v>
      </c>
      <c r="V232" s="2">
        <f t="shared" ca="1" si="48"/>
        <v>1.939937866758723E-2</v>
      </c>
      <c r="W232">
        <f t="shared" ca="1" si="49"/>
        <v>130.24609685101871</v>
      </c>
      <c r="Y232" vm="1787">
        <f ca="1"/>
        <v>42873</v>
      </c>
      <c r="Z232" vm="1792">
        <f ca="1"/>
        <v>950.5</v>
      </c>
      <c r="AA232" s="2">
        <f t="shared" ca="1" si="50"/>
        <v>8.841291911226179E-3</v>
      </c>
      <c r="AB232">
        <f t="shared" ca="1" si="51"/>
        <v>134.6069420644923</v>
      </c>
      <c r="AD232" vm="1787">
        <f ca="1"/>
        <v>42873</v>
      </c>
      <c r="AE232" vm="1793">
        <f ca="1"/>
        <v>67.709999999999994</v>
      </c>
      <c r="AF232" s="2">
        <f t="shared" ca="1" si="52"/>
        <v>3.4084173088320124E-3</v>
      </c>
      <c r="AG232">
        <f t="shared" ca="1" si="53"/>
        <v>135.23067705212696</v>
      </c>
      <c r="AI232" vm="1787">
        <f ca="1"/>
        <v>42873</v>
      </c>
      <c r="AJ232" vm="1794">
        <f ca="1"/>
        <v>6055.13</v>
      </c>
      <c r="AK232" s="2">
        <f t="shared" ca="1" si="54"/>
        <v>7.3019924687702797E-3</v>
      </c>
      <c r="AL232">
        <f t="shared" ca="1" si="55"/>
        <v>125.1780467020894</v>
      </c>
    </row>
    <row r="233" spans="1:38" x14ac:dyDescent="0.3">
      <c r="A233" s="9">
        <v>42772</v>
      </c>
      <c r="E233" vm="1795">
        <f ca="1"/>
        <v>42874</v>
      </c>
      <c r="F233" vm="1796">
        <f ca="1"/>
        <v>62.165999999999997</v>
      </c>
      <c r="G233" s="2">
        <f t="shared" ca="1" si="42"/>
        <v>-7.1232351625887258E-3</v>
      </c>
      <c r="H233" s="10">
        <f t="shared" ca="1" si="43"/>
        <v>141.47928994082855</v>
      </c>
      <c r="J233" vm="1795">
        <f ca="1"/>
        <v>42874</v>
      </c>
      <c r="K233" vm="1797">
        <f ca="1"/>
        <v>38.265000000000001</v>
      </c>
      <c r="L233" s="2">
        <f t="shared" ca="1" si="44"/>
        <v>3.4089419168743529E-3</v>
      </c>
      <c r="M233">
        <f t="shared" ca="1" si="45"/>
        <v>160.94637223974752</v>
      </c>
      <c r="O233" vm="1795">
        <f ca="1"/>
        <v>42874</v>
      </c>
      <c r="P233" vm="1798">
        <f ca="1"/>
        <v>959.84</v>
      </c>
      <c r="Q233" s="2">
        <f t="shared" ca="1" si="46"/>
        <v>1.4084653987000983E-3</v>
      </c>
      <c r="R233">
        <f t="shared" ca="1" si="47"/>
        <v>134.42948978305637</v>
      </c>
      <c r="T233" vm="1795">
        <f ca="1"/>
        <v>42874</v>
      </c>
      <c r="U233" vm="1799">
        <f ca="1"/>
        <v>148.06</v>
      </c>
      <c r="V233" s="2">
        <f t="shared" ca="1" si="48"/>
        <v>2.7089259108763475E-3</v>
      </c>
      <c r="W233">
        <f t="shared" ca="1" si="49"/>
        <v>130.59892387756895</v>
      </c>
      <c r="Y233" vm="1795">
        <f ca="1"/>
        <v>42874</v>
      </c>
      <c r="Z233" vm="1800">
        <f ca="1"/>
        <v>954.65</v>
      </c>
      <c r="AA233" s="2">
        <f t="shared" ca="1" si="50"/>
        <v>4.366123093108909E-3</v>
      </c>
      <c r="AB233">
        <f t="shared" ca="1" si="51"/>
        <v>135.19465254273285</v>
      </c>
      <c r="AD233" vm="1795">
        <f ca="1"/>
        <v>42874</v>
      </c>
      <c r="AE233" vm="1801">
        <f ca="1"/>
        <v>67.69</v>
      </c>
      <c r="AF233" s="2">
        <f t="shared" ca="1" si="52"/>
        <v>-2.9537734455764575E-4</v>
      </c>
      <c r="AG233">
        <f t="shared" ca="1" si="53"/>
        <v>135.19073297383656</v>
      </c>
      <c r="AI233" vm="1795">
        <f ca="1"/>
        <v>42874</v>
      </c>
      <c r="AJ233" vm="1802">
        <f ca="1"/>
        <v>6083.7030000000004</v>
      </c>
      <c r="AK233" s="2">
        <f t="shared" ca="1" si="54"/>
        <v>4.7188086795824091E-3</v>
      </c>
      <c r="AL233">
        <f t="shared" ca="1" si="55"/>
        <v>125.76873795536039</v>
      </c>
    </row>
    <row r="234" spans="1:38" x14ac:dyDescent="0.3">
      <c r="A234" s="9">
        <v>42773</v>
      </c>
      <c r="E234" vm="1803">
        <f ca="1"/>
        <v>42877</v>
      </c>
      <c r="F234" vm="1804">
        <f ca="1"/>
        <v>62.07</v>
      </c>
      <c r="G234" s="2">
        <f t="shared" ca="1" si="42"/>
        <v>-1.5442524852813388E-3</v>
      </c>
      <c r="H234" s="10">
        <f t="shared" ca="1" si="43"/>
        <v>141.26081019572158</v>
      </c>
      <c r="J234" vm="1803">
        <f ca="1"/>
        <v>42877</v>
      </c>
      <c r="K234" vm="1736">
        <f ca="1"/>
        <v>38.497500000000002</v>
      </c>
      <c r="L234" s="2">
        <f t="shared" ca="1" si="44"/>
        <v>6.0760486083888399E-3</v>
      </c>
      <c r="M234">
        <f t="shared" ca="1" si="45"/>
        <v>161.92429022082007</v>
      </c>
      <c r="O234" vm="1803">
        <f ca="1"/>
        <v>42877</v>
      </c>
      <c r="P234" vm="1805">
        <f ca="1"/>
        <v>970.67</v>
      </c>
      <c r="Q234" s="2">
        <f t="shared" ca="1" si="46"/>
        <v>1.1283130521753559E-2</v>
      </c>
      <c r="R234">
        <f t="shared" ca="1" si="47"/>
        <v>135.94627526225133</v>
      </c>
      <c r="T234" vm="1803">
        <f ca="1"/>
        <v>42877</v>
      </c>
      <c r="U234" vm="1806">
        <f ca="1"/>
        <v>148.24</v>
      </c>
      <c r="V234" s="2">
        <f t="shared" ca="1" si="48"/>
        <v>1.2157233553964364E-3</v>
      </c>
      <c r="W234">
        <f t="shared" ca="1" si="49"/>
        <v>130.75769603951656</v>
      </c>
      <c r="Y234" vm="1803">
        <f ca="1"/>
        <v>42877</v>
      </c>
      <c r="Z234" vm="1807">
        <f ca="1"/>
        <v>964.07</v>
      </c>
      <c r="AA234" s="2">
        <f t="shared" ca="1" si="50"/>
        <v>9.8674907033993176E-3</v>
      </c>
      <c r="AB234">
        <f t="shared" ca="1" si="51"/>
        <v>136.52868451984756</v>
      </c>
      <c r="AD234" vm="1803">
        <f ca="1"/>
        <v>42877</v>
      </c>
      <c r="AE234" vm="1808">
        <f ca="1"/>
        <v>68.45</v>
      </c>
      <c r="AF234" s="2">
        <f t="shared" ca="1" si="52"/>
        <v>1.1227655488255328E-2</v>
      </c>
      <c r="AG234">
        <f t="shared" ca="1" si="53"/>
        <v>136.70860794887153</v>
      </c>
      <c r="AI234" vm="1803">
        <f ca="1"/>
        <v>42877</v>
      </c>
      <c r="AJ234" vm="1809">
        <f ca="1"/>
        <v>6133.6180000000004</v>
      </c>
      <c r="AK234" s="2">
        <f t="shared" ca="1" si="54"/>
        <v>8.2047069030162234E-3</v>
      </c>
      <c r="AL234">
        <f t="shared" ca="1" si="55"/>
        <v>126.80063358784638</v>
      </c>
    </row>
    <row r="235" spans="1:38" x14ac:dyDescent="0.3">
      <c r="A235" s="9">
        <v>42774</v>
      </c>
      <c r="E235" vm="1810">
        <f ca="1"/>
        <v>42878</v>
      </c>
      <c r="F235" vm="1811">
        <f ca="1"/>
        <v>60.771999999999998</v>
      </c>
      <c r="G235" s="2">
        <f t="shared" ca="1" si="42"/>
        <v>-2.0911873690994121E-2</v>
      </c>
      <c r="H235" s="10">
        <f t="shared" ca="1" si="43"/>
        <v>138.30678197542116</v>
      </c>
      <c r="J235" vm="1810">
        <f ca="1"/>
        <v>42878</v>
      </c>
      <c r="K235" vm="1812">
        <f ca="1"/>
        <v>38.450000000000003</v>
      </c>
      <c r="L235" s="2">
        <f t="shared" ca="1" si="44"/>
        <v>-1.2338463536593069E-3</v>
      </c>
      <c r="M235">
        <f t="shared" ca="1" si="45"/>
        <v>161.72450052576224</v>
      </c>
      <c r="O235" vm="1810">
        <f ca="1"/>
        <v>42878</v>
      </c>
      <c r="P235" vm="1813">
        <f ca="1"/>
        <v>971.54</v>
      </c>
      <c r="Q235" s="2">
        <f t="shared" ca="1" si="46"/>
        <v>8.9628813087871961E-4</v>
      </c>
      <c r="R235">
        <f t="shared" ca="1" si="47"/>
        <v>136.06812229520605</v>
      </c>
      <c r="T235" vm="1810">
        <f ca="1"/>
        <v>42878</v>
      </c>
      <c r="U235" vm="1814">
        <f ca="1"/>
        <v>148.07</v>
      </c>
      <c r="V235" s="2">
        <f t="shared" ca="1" si="48"/>
        <v>-1.1467889908257645E-3</v>
      </c>
      <c r="W235">
        <f t="shared" ca="1" si="49"/>
        <v>130.60774455323269</v>
      </c>
      <c r="Y235" vm="1810">
        <f ca="1"/>
        <v>42878</v>
      </c>
      <c r="Z235" vm="1815">
        <f ca="1"/>
        <v>970.55</v>
      </c>
      <c r="AA235" s="2">
        <f t="shared" ca="1" si="50"/>
        <v>6.721503625255254E-3</v>
      </c>
      <c r="AB235">
        <f t="shared" ca="1" si="51"/>
        <v>137.44636256779904</v>
      </c>
      <c r="AD235" vm="1810">
        <f ca="1"/>
        <v>42878</v>
      </c>
      <c r="AE235" vm="1816">
        <f ca="1"/>
        <v>68.680000000000007</v>
      </c>
      <c r="AF235" s="2">
        <f t="shared" ca="1" si="52"/>
        <v>3.3601168736303588E-3</v>
      </c>
      <c r="AG235">
        <f t="shared" ca="1" si="53"/>
        <v>137.16796484921105</v>
      </c>
      <c r="AI235" vm="1810">
        <f ca="1"/>
        <v>42878</v>
      </c>
      <c r="AJ235" vm="1817">
        <f ca="1"/>
        <v>6138.7120000000004</v>
      </c>
      <c r="AK235" s="2">
        <f t="shared" ca="1" si="54"/>
        <v>8.3050493199943176E-4</v>
      </c>
      <c r="AL235">
        <f t="shared" ca="1" si="55"/>
        <v>126.90594213942174</v>
      </c>
    </row>
    <row r="236" spans="1:38" x14ac:dyDescent="0.3">
      <c r="A236" s="9">
        <v>42775</v>
      </c>
      <c r="E236" vm="1818">
        <f ca="1"/>
        <v>42879</v>
      </c>
      <c r="F236" vm="1819">
        <f ca="1"/>
        <v>62.043999999999997</v>
      </c>
      <c r="G236" s="2">
        <f t="shared" ca="1" si="42"/>
        <v>2.0930691765944864E-2</v>
      </c>
      <c r="H236" s="10">
        <f t="shared" ca="1" si="43"/>
        <v>141.20163859808844</v>
      </c>
      <c r="J236" vm="1818">
        <f ca="1"/>
        <v>42879</v>
      </c>
      <c r="K236" vm="1820">
        <f ca="1"/>
        <v>38.335000000000001</v>
      </c>
      <c r="L236" s="2">
        <f t="shared" ca="1" si="44"/>
        <v>-2.9908972691807811E-3</v>
      </c>
      <c r="M236">
        <f t="shared" ca="1" si="45"/>
        <v>161.24079915878011</v>
      </c>
      <c r="O236" vm="1818">
        <f ca="1"/>
        <v>42879</v>
      </c>
      <c r="P236" vm="1821">
        <f ca="1"/>
        <v>980.35</v>
      </c>
      <c r="Q236" s="2">
        <f t="shared" ca="1" si="46"/>
        <v>9.068077485229642E-3</v>
      </c>
      <c r="R236">
        <f t="shared" ca="1" si="47"/>
        <v>137.30199857144868</v>
      </c>
      <c r="T236" vm="1818">
        <f ca="1"/>
        <v>42879</v>
      </c>
      <c r="U236" vm="1753">
        <f ca="1"/>
        <v>150.04</v>
      </c>
      <c r="V236" s="2">
        <f t="shared" ca="1" si="48"/>
        <v>1.3304518133315346E-2</v>
      </c>
      <c r="W236">
        <f t="shared" ca="1" si="49"/>
        <v>132.3454176589926</v>
      </c>
      <c r="Y236" vm="1818">
        <f ca="1"/>
        <v>42879</v>
      </c>
      <c r="Z236" vm="1822">
        <f ca="1"/>
        <v>977.61</v>
      </c>
      <c r="AA236" s="2">
        <f t="shared" ca="1" si="50"/>
        <v>7.2742259543558951E-3</v>
      </c>
      <c r="AB236">
        <f t="shared" ca="1" si="51"/>
        <v>138.44617846572154</v>
      </c>
      <c r="AD236" vm="1818">
        <f ca="1"/>
        <v>42879</v>
      </c>
      <c r="AE236" vm="1823">
        <f ca="1"/>
        <v>68.77</v>
      </c>
      <c r="AF236" s="2">
        <f t="shared" ca="1" si="52"/>
        <v>1.3104251601629979E-3</v>
      </c>
      <c r="AG236">
        <f t="shared" ca="1" si="53"/>
        <v>137.34771320151782</v>
      </c>
      <c r="AI236" vm="1818">
        <f ca="1"/>
        <v>42879</v>
      </c>
      <c r="AJ236" vm="1824">
        <f ca="1"/>
        <v>6163.0240000000003</v>
      </c>
      <c r="AK236" s="2">
        <f t="shared" ca="1" si="54"/>
        <v>3.9604399098702725E-3</v>
      </c>
      <c r="AL236">
        <f t="shared" ca="1" si="55"/>
        <v>127.4085454974704</v>
      </c>
    </row>
    <row r="237" spans="1:38" x14ac:dyDescent="0.3">
      <c r="A237" s="9">
        <v>42776</v>
      </c>
      <c r="E237" vm="1825">
        <f ca="1"/>
        <v>42880</v>
      </c>
      <c r="F237" vm="1826">
        <f ca="1"/>
        <v>63.366</v>
      </c>
      <c r="G237" s="2">
        <f t="shared" ca="1" si="42"/>
        <v>2.1307459222487335E-2</v>
      </c>
      <c r="H237" s="10">
        <f t="shared" ca="1" si="43"/>
        <v>144.21028675466559</v>
      </c>
      <c r="J237" vm="1825">
        <f ca="1"/>
        <v>42880</v>
      </c>
      <c r="K237" vm="1827">
        <f ca="1"/>
        <v>38.467500000000001</v>
      </c>
      <c r="L237" s="2">
        <f t="shared" ca="1" si="44"/>
        <v>3.4563714621103081E-3</v>
      </c>
      <c r="M237">
        <f t="shared" ca="1" si="45"/>
        <v>161.79810725552036</v>
      </c>
      <c r="O237" vm="1825">
        <f ca="1"/>
        <v>42880</v>
      </c>
      <c r="P237" vm="1828">
        <f ca="1"/>
        <v>993.38</v>
      </c>
      <c r="Q237" s="2">
        <f t="shared" ca="1" si="46"/>
        <v>1.32911715203754E-2</v>
      </c>
      <c r="R237">
        <f t="shared" ca="1" si="47"/>
        <v>139.12690298455215</v>
      </c>
      <c r="T237" vm="1825">
        <f ca="1"/>
        <v>42880</v>
      </c>
      <c r="U237" vm="1829">
        <f ca="1"/>
        <v>151.96</v>
      </c>
      <c r="V237" s="2">
        <f t="shared" ca="1" si="48"/>
        <v>1.2796587576646257E-2</v>
      </c>
      <c r="W237">
        <f t="shared" ca="1" si="49"/>
        <v>134.03898738643372</v>
      </c>
      <c r="Y237" vm="1825">
        <f ca="1"/>
        <v>42880</v>
      </c>
      <c r="Z237" vm="1830">
        <f ca="1"/>
        <v>991.86</v>
      </c>
      <c r="AA237" s="2">
        <f t="shared" ca="1" si="50"/>
        <v>1.4576364808052356E-2</v>
      </c>
      <c r="AB237">
        <f t="shared" ca="1" si="51"/>
        <v>140.46422046931863</v>
      </c>
      <c r="AD237" vm="1825">
        <f ca="1"/>
        <v>42880</v>
      </c>
      <c r="AE237" vm="1831">
        <f ca="1"/>
        <v>69.62</v>
      </c>
      <c r="AF237" s="2">
        <f t="shared" ca="1" si="52"/>
        <v>1.2360040715428289E-2</v>
      </c>
      <c r="AG237">
        <f t="shared" ca="1" si="53"/>
        <v>139.04533652885954</v>
      </c>
      <c r="AI237" vm="1825">
        <f ca="1"/>
        <v>42880</v>
      </c>
      <c r="AJ237" vm="1832">
        <f ca="1"/>
        <v>6205.2569999999996</v>
      </c>
      <c r="AK237" s="2">
        <f t="shared" ca="1" si="54"/>
        <v>6.8526424690216192E-3</v>
      </c>
      <c r="AL237">
        <f t="shared" ca="1" si="55"/>
        <v>128.28163070726265</v>
      </c>
    </row>
    <row r="238" spans="1:38" x14ac:dyDescent="0.3">
      <c r="A238" s="9">
        <v>42777</v>
      </c>
      <c r="E238" vm="1833">
        <f ca="1"/>
        <v>42881</v>
      </c>
      <c r="F238" vm="1834">
        <f ca="1"/>
        <v>65.028000000000006</v>
      </c>
      <c r="G238" s="2">
        <f t="shared" ca="1" si="42"/>
        <v>2.6228576839314455E-2</v>
      </c>
      <c r="H238" s="10">
        <f t="shared" ca="1" si="43"/>
        <v>147.99271734182992</v>
      </c>
      <c r="J238" vm="1833">
        <f ca="1"/>
        <v>42881</v>
      </c>
      <c r="K238" vm="1835">
        <f ca="1"/>
        <v>38.402500000000003</v>
      </c>
      <c r="L238" s="2">
        <f t="shared" ca="1" si="44"/>
        <v>-1.6897380905959158E-3</v>
      </c>
      <c r="M238">
        <f t="shared" ca="1" si="45"/>
        <v>161.52471083070438</v>
      </c>
      <c r="O238" vm="1833">
        <f ca="1"/>
        <v>42881</v>
      </c>
      <c r="P238" vm="1836">
        <f ca="1"/>
        <v>995.78</v>
      </c>
      <c r="Q238" s="2">
        <f t="shared" ca="1" si="46"/>
        <v>2.4159938794821034E-3</v>
      </c>
      <c r="R238">
        <f t="shared" ca="1" si="47"/>
        <v>139.46303273063413</v>
      </c>
      <c r="T238" vm="1833">
        <f ca="1"/>
        <v>42881</v>
      </c>
      <c r="U238" vm="1837">
        <f ca="1"/>
        <v>152.13</v>
      </c>
      <c r="V238" s="2">
        <f t="shared" ca="1" si="48"/>
        <v>1.1187154514344932E-3</v>
      </c>
      <c r="W238">
        <f t="shared" ca="1" si="49"/>
        <v>134.18893887271756</v>
      </c>
      <c r="Y238" vm="1833">
        <f ca="1"/>
        <v>42881</v>
      </c>
      <c r="Z238" vm="1838">
        <f ca="1"/>
        <v>993.27</v>
      </c>
      <c r="AA238" s="2">
        <f t="shared" ca="1" si="50"/>
        <v>1.4215715927650141E-3</v>
      </c>
      <c r="AB238">
        <f t="shared" ca="1" si="51"/>
        <v>140.6639004149377</v>
      </c>
      <c r="AD238" vm="1833">
        <f ca="1"/>
        <v>42881</v>
      </c>
      <c r="AE238" vm="1839">
        <f ca="1"/>
        <v>69.959999999999994</v>
      </c>
      <c r="AF238" s="2">
        <f t="shared" ca="1" si="52"/>
        <v>4.8836541223784558E-3</v>
      </c>
      <c r="AG238">
        <f t="shared" ca="1" si="53"/>
        <v>139.7243858597962</v>
      </c>
      <c r="AI238" vm="1833">
        <f ca="1"/>
        <v>42881</v>
      </c>
      <c r="AJ238" vm="1840">
        <f ca="1"/>
        <v>6210.1940000000004</v>
      </c>
      <c r="AK238" s="2">
        <f t="shared" ca="1" si="54"/>
        <v>7.9561571744735105E-4</v>
      </c>
      <c r="AL238">
        <f t="shared" ca="1" si="55"/>
        <v>128.38369358891313</v>
      </c>
    </row>
    <row r="239" spans="1:38" x14ac:dyDescent="0.3">
      <c r="A239" s="9">
        <v>42778</v>
      </c>
      <c r="E239" vm="1841">
        <f ca="1"/>
        <v>42885</v>
      </c>
      <c r="F239" vm="1842">
        <f ca="1"/>
        <v>67.02</v>
      </c>
      <c r="G239" s="2">
        <f t="shared" ca="1" si="42"/>
        <v>3.0632958110352382E-2</v>
      </c>
      <c r="H239" s="10">
        <f t="shared" ca="1" si="43"/>
        <v>152.52617205279941</v>
      </c>
      <c r="J239" vm="1841">
        <f ca="1"/>
        <v>42885</v>
      </c>
      <c r="K239" vm="1843">
        <f ca="1"/>
        <v>38.417499999999997</v>
      </c>
      <c r="L239" s="2">
        <f t="shared" ca="1" si="44"/>
        <v>3.9059957034037751E-4</v>
      </c>
      <c r="M239">
        <f t="shared" ca="1" si="45"/>
        <v>161.58780231335422</v>
      </c>
      <c r="O239" vm="1841">
        <f ca="1"/>
        <v>42885</v>
      </c>
      <c r="P239" vm="1844">
        <f ca="1"/>
        <v>996.7</v>
      </c>
      <c r="Q239" s="2">
        <f t="shared" ca="1" si="46"/>
        <v>9.2389885316035425E-4</v>
      </c>
      <c r="R239">
        <f t="shared" ca="1" si="47"/>
        <v>139.59188246663223</v>
      </c>
      <c r="T239" vm="1841">
        <f ca="1"/>
        <v>42885</v>
      </c>
      <c r="U239" vm="1845">
        <f ca="1"/>
        <v>152.38</v>
      </c>
      <c r="V239" s="2">
        <f t="shared" ca="1" si="48"/>
        <v>1.6433313613357647E-3</v>
      </c>
      <c r="W239">
        <f t="shared" ca="1" si="49"/>
        <v>134.40945576431147</v>
      </c>
      <c r="Y239" vm="1841">
        <f ca="1"/>
        <v>42885</v>
      </c>
      <c r="Z239" vm="1846">
        <f ca="1"/>
        <v>996.17</v>
      </c>
      <c r="AA239" s="2">
        <f t="shared" ca="1" si="50"/>
        <v>2.9196492393810392E-3</v>
      </c>
      <c r="AB239">
        <f t="shared" ca="1" si="51"/>
        <v>141.07458966479254</v>
      </c>
      <c r="AD239" vm="1841">
        <f ca="1"/>
        <v>42885</v>
      </c>
      <c r="AE239" vm="1847">
        <f ca="1"/>
        <v>70.41</v>
      </c>
      <c r="AF239" s="2">
        <f t="shared" ca="1" si="52"/>
        <v>6.4322469982847075E-3</v>
      </c>
      <c r="AG239">
        <f t="shared" ca="1" si="53"/>
        <v>140.62312762133004</v>
      </c>
      <c r="AI239" vm="1841">
        <f ca="1"/>
        <v>42885</v>
      </c>
      <c r="AJ239" vm="1848">
        <f ca="1"/>
        <v>6203.1890000000003</v>
      </c>
      <c r="AK239" s="2">
        <f t="shared" ca="1" si="54"/>
        <v>-1.1279840855213941E-3</v>
      </c>
      <c r="AL239">
        <f t="shared" ca="1" si="55"/>
        <v>128.23887882570438</v>
      </c>
    </row>
    <row r="240" spans="1:38" x14ac:dyDescent="0.3">
      <c r="A240" s="9">
        <v>42779</v>
      </c>
      <c r="E240" vm="1849">
        <f ca="1"/>
        <v>42886</v>
      </c>
      <c r="F240" vm="1850">
        <f ca="1"/>
        <v>68.201999999999998</v>
      </c>
      <c r="G240" s="2">
        <f t="shared" ca="1" si="42"/>
        <v>1.7636526410026887E-2</v>
      </c>
      <c r="H240" s="10">
        <f t="shared" ca="1" si="43"/>
        <v>155.21620391442892</v>
      </c>
      <c r="J240" vm="1849">
        <f ca="1"/>
        <v>42886</v>
      </c>
      <c r="K240" vm="1851">
        <f ca="1"/>
        <v>38.19</v>
      </c>
      <c r="L240" s="2">
        <f t="shared" ca="1" si="44"/>
        <v>-5.9217804386021422E-3</v>
      </c>
      <c r="M240">
        <f t="shared" ca="1" si="45"/>
        <v>160.6309148264983</v>
      </c>
      <c r="O240" vm="1849">
        <f ca="1"/>
        <v>42886</v>
      </c>
      <c r="P240" vm="1852">
        <f ca="1"/>
        <v>994.62</v>
      </c>
      <c r="Q240" s="2">
        <f t="shared" ca="1" si="46"/>
        <v>-2.0868867261965018E-3</v>
      </c>
      <c r="R240">
        <f t="shared" ca="1" si="47"/>
        <v>139.30057002002783</v>
      </c>
      <c r="T240" vm="1849">
        <f ca="1"/>
        <v>42886</v>
      </c>
      <c r="U240" vm="1853">
        <f ca="1"/>
        <v>151.46</v>
      </c>
      <c r="V240" s="2">
        <f t="shared" ca="1" si="48"/>
        <v>-6.0375377346107983E-3</v>
      </c>
      <c r="W240">
        <f t="shared" ca="1" si="49"/>
        <v>133.59795360324594</v>
      </c>
      <c r="Y240" vm="1849">
        <f ca="1"/>
        <v>42886</v>
      </c>
      <c r="Z240" vm="1854">
        <f ca="1"/>
        <v>987.09</v>
      </c>
      <c r="AA240" s="2">
        <f t="shared" ca="1" si="50"/>
        <v>-9.1149101057047544E-3</v>
      </c>
      <c r="AB240">
        <f t="shared" ca="1" si="51"/>
        <v>139.78870746179877</v>
      </c>
      <c r="AD240" vm="1849">
        <f ca="1"/>
        <v>42886</v>
      </c>
      <c r="AE240" vm="1855">
        <f ca="1"/>
        <v>69.84</v>
      </c>
      <c r="AF240" s="2">
        <f t="shared" ca="1" si="52"/>
        <v>-8.0954409884959055E-3</v>
      </c>
      <c r="AG240">
        <f t="shared" ca="1" si="53"/>
        <v>139.48472139005383</v>
      </c>
      <c r="AI240" vm="1849">
        <f ca="1"/>
        <v>42886</v>
      </c>
      <c r="AJ240" vm="1856">
        <f ca="1"/>
        <v>6198.5169999999998</v>
      </c>
      <c r="AK240" s="2">
        <f t="shared" ca="1" si="54"/>
        <v>-7.531609950947038E-4</v>
      </c>
      <c r="AL240">
        <f t="shared" ca="1" si="55"/>
        <v>128.14229430411817</v>
      </c>
    </row>
    <row r="241" spans="1:38" x14ac:dyDescent="0.3">
      <c r="A241" s="9">
        <v>42780</v>
      </c>
      <c r="E241" vm="1857">
        <f ca="1"/>
        <v>42887</v>
      </c>
      <c r="F241" vm="1858">
        <f ca="1"/>
        <v>68.073999999999998</v>
      </c>
      <c r="G241" s="2">
        <f t="shared" ca="1" si="42"/>
        <v>-1.8767778071023811E-3</v>
      </c>
      <c r="H241" s="10">
        <f t="shared" ca="1" si="43"/>
        <v>154.92489758761963</v>
      </c>
      <c r="J241" vm="1857">
        <f ca="1"/>
        <v>42887</v>
      </c>
      <c r="K241" vm="1859">
        <f ca="1"/>
        <v>38.295000000000002</v>
      </c>
      <c r="L241" s="2">
        <f t="shared" ca="1" si="44"/>
        <v>2.749410840534372E-3</v>
      </c>
      <c r="M241">
        <f t="shared" ca="1" si="45"/>
        <v>161.07255520504722</v>
      </c>
      <c r="O241" vm="1857">
        <f ca="1"/>
        <v>42887</v>
      </c>
      <c r="P241" vm="1860">
        <f ca="1"/>
        <v>995.95</v>
      </c>
      <c r="Q241" s="2">
        <f t="shared" ca="1" si="46"/>
        <v>1.3371941042810143E-3</v>
      </c>
      <c r="R241">
        <f t="shared" ca="1" si="47"/>
        <v>139.48684192098159</v>
      </c>
      <c r="T241" vm="1857">
        <f ca="1"/>
        <v>42887</v>
      </c>
      <c r="U241" vm="1861">
        <f ca="1"/>
        <v>151.53</v>
      </c>
      <c r="V241" s="2">
        <f t="shared" ca="1" si="48"/>
        <v>4.6216822923539347E-4</v>
      </c>
      <c r="W241">
        <f t="shared" ca="1" si="49"/>
        <v>133.65969833289222</v>
      </c>
      <c r="Y241" vm="1857">
        <f ca="1"/>
        <v>42887</v>
      </c>
      <c r="Z241" vm="1862">
        <f ca="1"/>
        <v>988.29</v>
      </c>
      <c r="AA241" s="2">
        <f t="shared" ca="1" si="50"/>
        <v>1.2156946175119199E-3</v>
      </c>
      <c r="AB241">
        <f t="shared" ca="1" si="51"/>
        <v>139.95864784104901</v>
      </c>
      <c r="AD241" vm="1857">
        <f ca="1"/>
        <v>42887</v>
      </c>
      <c r="AE241" vm="1863">
        <f ca="1"/>
        <v>70.099999999999994</v>
      </c>
      <c r="AF241" s="2">
        <f t="shared" ca="1" si="52"/>
        <v>3.7227949599081267E-3</v>
      </c>
      <c r="AG241">
        <f t="shared" ca="1" si="53"/>
        <v>140.00399440782891</v>
      </c>
      <c r="AI241" vm="1857">
        <f ca="1"/>
        <v>42887</v>
      </c>
      <c r="AJ241" vm="1864">
        <f ca="1"/>
        <v>6246.83</v>
      </c>
      <c r="AK241" s="2">
        <f t="shared" ca="1" si="54"/>
        <v>7.7942836972133556E-3</v>
      </c>
      <c r="AL241">
        <f t="shared" ca="1" si="55"/>
        <v>129.14107169953627</v>
      </c>
    </row>
    <row r="242" spans="1:38" x14ac:dyDescent="0.3">
      <c r="A242" s="9">
        <v>42781</v>
      </c>
      <c r="E242" vm="1865">
        <f ca="1"/>
        <v>42888</v>
      </c>
      <c r="F242" vm="1866">
        <f ca="1"/>
        <v>67.97</v>
      </c>
      <c r="G242" s="2">
        <f t="shared" ca="1" si="42"/>
        <v>-1.5277492140904902E-3</v>
      </c>
      <c r="H242" s="10">
        <f t="shared" ca="1" si="43"/>
        <v>154.6882111970871</v>
      </c>
      <c r="J242" vm="1865">
        <f ca="1"/>
        <v>42888</v>
      </c>
      <c r="K242" vm="1867">
        <f ca="1"/>
        <v>38.862499999999997</v>
      </c>
      <c r="L242" s="2">
        <f t="shared" ca="1" si="44"/>
        <v>1.4819166993079946E-2</v>
      </c>
      <c r="M242">
        <f t="shared" ca="1" si="45"/>
        <v>163.45951629863291</v>
      </c>
      <c r="O242" vm="1865">
        <f ca="1"/>
        <v>42888</v>
      </c>
      <c r="P242" vm="1868">
        <f ca="1"/>
        <v>1006.73</v>
      </c>
      <c r="Q242" s="2">
        <f t="shared" ca="1" si="46"/>
        <v>1.0823836537978693E-2</v>
      </c>
      <c r="R242">
        <f t="shared" ca="1" si="47"/>
        <v>140.99662469713317</v>
      </c>
      <c r="T242" vm="1865">
        <f ca="1"/>
        <v>42888</v>
      </c>
      <c r="U242" vm="1869">
        <f ca="1"/>
        <v>153.61000000000001</v>
      </c>
      <c r="V242" s="2">
        <f t="shared" ca="1" si="48"/>
        <v>1.3726654787830972E-2</v>
      </c>
      <c r="W242">
        <f t="shared" ca="1" si="49"/>
        <v>135.49439887095346</v>
      </c>
      <c r="Y242" vm="1865">
        <f ca="1"/>
        <v>42888</v>
      </c>
      <c r="Z242" vm="1870">
        <f ca="1"/>
        <v>996.12</v>
      </c>
      <c r="AA242" s="2">
        <f t="shared" ca="1" si="50"/>
        <v>7.9227757034878721E-3</v>
      </c>
      <c r="AB242">
        <f t="shared" ca="1" si="51"/>
        <v>141.06750881565711</v>
      </c>
      <c r="AD242" vm="1865">
        <f ca="1"/>
        <v>42888</v>
      </c>
      <c r="AE242" vm="1871">
        <f ca="1"/>
        <v>71.760000000000005</v>
      </c>
      <c r="AF242" s="2">
        <f t="shared" ca="1" si="52"/>
        <v>2.3680456490727586E-2</v>
      </c>
      <c r="AG242">
        <f t="shared" ca="1" si="53"/>
        <v>143.31935290593157</v>
      </c>
      <c r="AI242" vm="1865">
        <f ca="1"/>
        <v>42888</v>
      </c>
      <c r="AJ242" vm="1872">
        <f ca="1"/>
        <v>6305.7960000000003</v>
      </c>
      <c r="AK242" s="2">
        <f t="shared" ca="1" si="54"/>
        <v>9.439347637121509E-3</v>
      </c>
      <c r="AL242">
        <f t="shared" ca="1" si="55"/>
        <v>130.36007916953864</v>
      </c>
    </row>
    <row r="243" spans="1:38" x14ac:dyDescent="0.3">
      <c r="A243" s="9">
        <v>42782</v>
      </c>
      <c r="E243" vm="1873">
        <f ca="1"/>
        <v>42891</v>
      </c>
      <c r="F243" vm="1874">
        <f ca="1"/>
        <v>69.463999999999999</v>
      </c>
      <c r="G243" s="2">
        <f t="shared" ca="1" si="42"/>
        <v>2.1980285420038159E-2</v>
      </c>
      <c r="H243" s="10">
        <f t="shared" ca="1" si="43"/>
        <v>158.08830223031421</v>
      </c>
      <c r="J243" vm="1873">
        <f ca="1"/>
        <v>42891</v>
      </c>
      <c r="K243" vm="1875">
        <f ca="1"/>
        <v>38.482500000000002</v>
      </c>
      <c r="L243" s="2">
        <f t="shared" ca="1" si="44"/>
        <v>-9.7780636860725911E-3</v>
      </c>
      <c r="M243">
        <f t="shared" ca="1" si="45"/>
        <v>161.86119873817026</v>
      </c>
      <c r="O243" vm="1873">
        <f ca="1"/>
        <v>42891</v>
      </c>
      <c r="P243" vm="1876">
        <f ca="1"/>
        <v>1011.34</v>
      </c>
      <c r="Q243" s="2">
        <f t="shared" ca="1" si="46"/>
        <v>4.5791821044371961E-3</v>
      </c>
      <c r="R243">
        <f t="shared" ca="1" si="47"/>
        <v>141.64227391773233</v>
      </c>
      <c r="T243" vm="1873">
        <f ca="1"/>
        <v>42891</v>
      </c>
      <c r="U243" vm="1877">
        <f ca="1"/>
        <v>153.63</v>
      </c>
      <c r="V243" s="2">
        <f t="shared" ca="1" si="48"/>
        <v>1.3019985677997781E-4</v>
      </c>
      <c r="W243">
        <f t="shared" ca="1" si="49"/>
        <v>135.51204022228094</v>
      </c>
      <c r="Y243" vm="1873">
        <f ca="1"/>
        <v>42891</v>
      </c>
      <c r="Z243" vm="1878">
        <f ca="1"/>
        <v>1003.88</v>
      </c>
      <c r="AA243" s="2">
        <f t="shared" ca="1" si="50"/>
        <v>7.7902260771793852E-3</v>
      </c>
      <c r="AB243">
        <f t="shared" ca="1" si="51"/>
        <v>142.16645660147557</v>
      </c>
      <c r="AD243" vm="1873">
        <f ca="1"/>
        <v>42891</v>
      </c>
      <c r="AE243" vm="1879">
        <f ca="1"/>
        <v>72.28</v>
      </c>
      <c r="AF243" s="2">
        <f t="shared" ca="1" si="52"/>
        <v>7.2463768115942351E-3</v>
      </c>
      <c r="AG243">
        <f t="shared" ca="1" si="53"/>
        <v>144.35789894148181</v>
      </c>
      <c r="AI243" vm="1873">
        <f ca="1"/>
        <v>42891</v>
      </c>
      <c r="AJ243" vm="1880">
        <f ca="1"/>
        <v>6295.6840000000002</v>
      </c>
      <c r="AK243" s="2">
        <f t="shared" ca="1" si="54"/>
        <v>-1.6036040493540016E-3</v>
      </c>
      <c r="AL243">
        <f t="shared" ca="1" si="55"/>
        <v>130.15103321870825</v>
      </c>
    </row>
    <row r="244" spans="1:38" x14ac:dyDescent="0.3">
      <c r="A244" s="9">
        <v>42783</v>
      </c>
      <c r="E244" vm="1881">
        <f ca="1"/>
        <v>42892</v>
      </c>
      <c r="F244" vm="1882">
        <f ca="1"/>
        <v>70.569999999999993</v>
      </c>
      <c r="G244" s="2">
        <f t="shared" ca="1" si="42"/>
        <v>1.5921916388345059E-2</v>
      </c>
      <c r="H244" s="10">
        <f t="shared" ca="1" si="43"/>
        <v>160.60537096040071</v>
      </c>
      <c r="J244" vm="1881">
        <f ca="1"/>
        <v>42892</v>
      </c>
      <c r="K244" vm="1883">
        <f ca="1"/>
        <v>38.612499999999997</v>
      </c>
      <c r="L244" s="2">
        <f t="shared" ca="1" si="44"/>
        <v>3.3781589033974324E-3</v>
      </c>
      <c r="M244">
        <f t="shared" ca="1" si="45"/>
        <v>162.4079915878022</v>
      </c>
      <c r="O244" vm="1881">
        <f ca="1"/>
        <v>42892</v>
      </c>
      <c r="P244" vm="1884">
        <f ca="1"/>
        <v>1003</v>
      </c>
      <c r="Q244" s="2">
        <f t="shared" ca="1" si="46"/>
        <v>-8.2464848616686792E-3</v>
      </c>
      <c r="R244">
        <f t="shared" ca="1" si="47"/>
        <v>140.47422305009741</v>
      </c>
      <c r="T244" vm="1881">
        <f ca="1"/>
        <v>42892</v>
      </c>
      <c r="U244" vm="1885">
        <f ca="1"/>
        <v>152.81</v>
      </c>
      <c r="V244" s="2">
        <f t="shared" ca="1" si="48"/>
        <v>-5.3374991863568422E-3</v>
      </c>
      <c r="W244">
        <f t="shared" ca="1" si="49"/>
        <v>134.78874481785297</v>
      </c>
      <c r="Y244" vm="1881">
        <f ca="1"/>
        <v>42892</v>
      </c>
      <c r="Z244" vm="1886">
        <f ca="1"/>
        <v>996.68</v>
      </c>
      <c r="AA244" s="2">
        <f t="shared" ca="1" si="50"/>
        <v>-7.1721719727457778E-3</v>
      </c>
      <c r="AB244">
        <f t="shared" ca="1" si="51"/>
        <v>141.14681432597388</v>
      </c>
      <c r="AD244" vm="1881">
        <f ca="1"/>
        <v>42892</v>
      </c>
      <c r="AE244" vm="1887">
        <f ca="1"/>
        <v>72.52</v>
      </c>
      <c r="AF244" s="2">
        <f t="shared" ca="1" si="52"/>
        <v>3.3204205866075309E-3</v>
      </c>
      <c r="AG244">
        <f t="shared" ca="1" si="53"/>
        <v>144.83722788096651</v>
      </c>
      <c r="AI244" vm="1881">
        <f ca="1"/>
        <v>42892</v>
      </c>
      <c r="AJ244" vm="1888">
        <f ca="1"/>
        <v>6275.058</v>
      </c>
      <c r="AK244" s="2">
        <f t="shared" ca="1" si="54"/>
        <v>-3.276212719698135E-3</v>
      </c>
      <c r="AL244">
        <f t="shared" ca="1" si="55"/>
        <v>129.72463074819527</v>
      </c>
    </row>
    <row r="245" spans="1:38" x14ac:dyDescent="0.3">
      <c r="A245" s="9">
        <v>42784</v>
      </c>
      <c r="E245" vm="1889">
        <f ca="1"/>
        <v>42893</v>
      </c>
      <c r="F245" vm="1890">
        <f ca="1"/>
        <v>71.930000000000007</v>
      </c>
      <c r="G245" s="2">
        <f t="shared" ca="1" si="42"/>
        <v>1.9271645175003682E-2</v>
      </c>
      <c r="H245" s="10">
        <f t="shared" ca="1" si="43"/>
        <v>163.70050068274938</v>
      </c>
      <c r="J245" vm="1889">
        <f ca="1"/>
        <v>42893</v>
      </c>
      <c r="K245" vm="1891">
        <f ca="1"/>
        <v>38.842500000000001</v>
      </c>
      <c r="L245" s="2">
        <f t="shared" ca="1" si="44"/>
        <v>5.956620265458179E-3</v>
      </c>
      <c r="M245">
        <f t="shared" ca="1" si="45"/>
        <v>163.37539432176646</v>
      </c>
      <c r="O245" vm="1889">
        <f ca="1"/>
        <v>42893</v>
      </c>
      <c r="P245" vm="1892">
        <f ca="1"/>
        <v>1010.07</v>
      </c>
      <c r="Q245" s="2">
        <f t="shared" ca="1" si="46"/>
        <v>7.0488534396810909E-3</v>
      </c>
      <c r="R245">
        <f t="shared" ca="1" si="47"/>
        <v>141.46440526043062</v>
      </c>
      <c r="T245" vm="1889">
        <f ca="1"/>
        <v>42893</v>
      </c>
      <c r="U245" vm="1893">
        <f ca="1"/>
        <v>153.12</v>
      </c>
      <c r="V245" s="2">
        <f t="shared" ca="1" si="48"/>
        <v>2.0286630456121113E-3</v>
      </c>
      <c r="W245">
        <f t="shared" ca="1" si="49"/>
        <v>135.0621857634294</v>
      </c>
      <c r="Y245" vm="1889">
        <f ca="1"/>
        <v>42893</v>
      </c>
      <c r="Z245" vm="1894">
        <f ca="1"/>
        <v>1001.59</v>
      </c>
      <c r="AA245" s="2">
        <f t="shared" ca="1" si="50"/>
        <v>4.9263555002609927E-3</v>
      </c>
      <c r="AB245">
        <f t="shared" ca="1" si="51"/>
        <v>141.84215371107297</v>
      </c>
      <c r="AD245" vm="1889">
        <f ca="1"/>
        <v>42893</v>
      </c>
      <c r="AE245" vm="1895">
        <f ca="1"/>
        <v>72.39</v>
      </c>
      <c r="AF245" s="2">
        <f t="shared" ca="1" si="52"/>
        <v>-1.7926089354660668E-3</v>
      </c>
      <c r="AG245">
        <f t="shared" ca="1" si="53"/>
        <v>144.57759137207896</v>
      </c>
      <c r="AI245" vm="1889">
        <f ca="1"/>
        <v>42893</v>
      </c>
      <c r="AJ245" vm="1896">
        <f ca="1"/>
        <v>6297.38</v>
      </c>
      <c r="AK245" s="2">
        <f t="shared" ca="1" si="54"/>
        <v>3.5572579568188267E-3</v>
      </c>
      <c r="AL245">
        <f t="shared" ca="1" si="55"/>
        <v>130.18609472311968</v>
      </c>
    </row>
    <row r="246" spans="1:38" x14ac:dyDescent="0.3">
      <c r="A246" s="9">
        <v>42785</v>
      </c>
      <c r="E246" vm="1897">
        <f ca="1"/>
        <v>42894</v>
      </c>
      <c r="F246" vm="1898">
        <f ca="1"/>
        <v>74</v>
      </c>
      <c r="G246" s="2">
        <f t="shared" ca="1" si="42"/>
        <v>2.8777978590295961E-2</v>
      </c>
      <c r="H246" s="10">
        <f t="shared" ca="1" si="43"/>
        <v>168.41147018661826</v>
      </c>
      <c r="J246" vm="1897">
        <f ca="1"/>
        <v>42894</v>
      </c>
      <c r="K246" vm="1899">
        <f ca="1"/>
        <v>38.747500000000002</v>
      </c>
      <c r="L246" s="2">
        <f t="shared" ca="1" si="44"/>
        <v>-2.4457746025615679E-3</v>
      </c>
      <c r="M246">
        <f t="shared" ca="1" si="45"/>
        <v>162.9758149316508</v>
      </c>
      <c r="O246" vm="1897">
        <f ca="1"/>
        <v>42894</v>
      </c>
      <c r="P246" vm="1900">
        <f ca="1"/>
        <v>1010.27</v>
      </c>
      <c r="Q246" s="2">
        <f t="shared" ca="1" si="46"/>
        <v>1.9800607878650567E-4</v>
      </c>
      <c r="R246">
        <f t="shared" ca="1" si="47"/>
        <v>141.4924160726041</v>
      </c>
      <c r="T246" vm="1897">
        <f ca="1"/>
        <v>42894</v>
      </c>
      <c r="U246" vm="1901">
        <f ca="1"/>
        <v>154.71</v>
      </c>
      <c r="V246" s="2">
        <f t="shared" ca="1" si="48"/>
        <v>1.0384012539184972E-2</v>
      </c>
      <c r="W246">
        <f t="shared" ca="1" si="49"/>
        <v>136.46467319396658</v>
      </c>
      <c r="Y246" vm="1897">
        <f ca="1"/>
        <v>42894</v>
      </c>
      <c r="Z246" vm="1902">
        <f ca="1"/>
        <v>1004.28</v>
      </c>
      <c r="AA246" s="2">
        <f t="shared" ca="1" si="50"/>
        <v>2.6857296897930816E-3</v>
      </c>
      <c r="AB246">
        <f t="shared" ca="1" si="51"/>
        <v>142.22310339455899</v>
      </c>
      <c r="AD246" vm="1897">
        <f ca="1"/>
        <v>42894</v>
      </c>
      <c r="AE246" vm="1903">
        <f ca="1"/>
        <v>71.95</v>
      </c>
      <c r="AF246" s="2">
        <f t="shared" ca="1" si="52"/>
        <v>-6.0781875949716957E-3</v>
      </c>
      <c r="AG246">
        <f t="shared" ca="1" si="53"/>
        <v>143.6988216496903</v>
      </c>
      <c r="AI246" vm="1897">
        <f ca="1"/>
        <v>42894</v>
      </c>
      <c r="AJ246" vm="1904">
        <f ca="1"/>
        <v>6321.7640000000001</v>
      </c>
      <c r="AK246" s="2">
        <f t="shared" ca="1" si="54"/>
        <v>3.8720864867611837E-3</v>
      </c>
      <c r="AL246">
        <f t="shared" ca="1" si="55"/>
        <v>130.69018654126128</v>
      </c>
    </row>
    <row r="247" spans="1:38" x14ac:dyDescent="0.3">
      <c r="A247" s="9">
        <v>42786</v>
      </c>
      <c r="E247" vm="1905">
        <f ca="1"/>
        <v>42895</v>
      </c>
      <c r="F247" vm="1906">
        <f ca="1"/>
        <v>71.463999999999999</v>
      </c>
      <c r="G247" s="2">
        <f t="shared" ca="1" si="42"/>
        <v>-3.4270270270270298E-2</v>
      </c>
      <c r="H247" s="10">
        <f t="shared" ca="1" si="43"/>
        <v>162.63996358670929</v>
      </c>
      <c r="J247" vm="1905">
        <f ca="1"/>
        <v>42895</v>
      </c>
      <c r="K247" vm="1907">
        <f ca="1"/>
        <v>37.244999999999997</v>
      </c>
      <c r="L247" s="2">
        <f t="shared" ca="1" si="44"/>
        <v>-3.8776695270662742E-2</v>
      </c>
      <c r="M247">
        <f t="shared" ca="1" si="45"/>
        <v>156.65615141955826</v>
      </c>
      <c r="O247" vm="1905">
        <f ca="1"/>
        <v>42895</v>
      </c>
      <c r="P247" vm="1908">
        <f ca="1"/>
        <v>978.31</v>
      </c>
      <c r="Q247" s="2">
        <f t="shared" ca="1" si="46"/>
        <v>-3.1635107446524202E-2</v>
      </c>
      <c r="R247">
        <f t="shared" ca="1" si="47"/>
        <v>137.01628828727897</v>
      </c>
      <c r="T247" vm="1905">
        <f ca="1"/>
        <v>42895</v>
      </c>
      <c r="U247" vm="1909">
        <f ca="1"/>
        <v>149.6</v>
      </c>
      <c r="V247" s="2">
        <f t="shared" ca="1" si="48"/>
        <v>-3.3029539137741648E-2</v>
      </c>
      <c r="W247">
        <f t="shared" ca="1" si="49"/>
        <v>131.95730792978733</v>
      </c>
      <c r="Y247" vm="1905">
        <f ca="1"/>
        <v>42895</v>
      </c>
      <c r="Z247" vm="1910">
        <f ca="1"/>
        <v>970.12</v>
      </c>
      <c r="AA247" s="2">
        <f t="shared" ca="1" si="50"/>
        <v>-3.4014418289719961E-2</v>
      </c>
      <c r="AB247">
        <f t="shared" ca="1" si="51"/>
        <v>137.38546726523438</v>
      </c>
      <c r="AD247" vm="1905">
        <f ca="1"/>
        <v>42895</v>
      </c>
      <c r="AE247" vm="1911">
        <f ca="1"/>
        <v>70.319999999999993</v>
      </c>
      <c r="AF247" s="2">
        <f t="shared" ca="1" si="52"/>
        <v>-2.2654621264767361E-2</v>
      </c>
      <c r="AG247">
        <f t="shared" ca="1" si="53"/>
        <v>140.44337926902321</v>
      </c>
      <c r="AI247" vm="1905">
        <f ca="1"/>
        <v>42895</v>
      </c>
      <c r="AJ247" vm="1912">
        <f ca="1"/>
        <v>6207.9179999999997</v>
      </c>
      <c r="AK247" s="2">
        <f t="shared" ca="1" si="54"/>
        <v>-1.8008581149185687E-2</v>
      </c>
      <c r="AL247">
        <f t="shared" ca="1" si="55"/>
        <v>128.33664171153077</v>
      </c>
    </row>
    <row r="248" spans="1:38" x14ac:dyDescent="0.3">
      <c r="A248" s="9">
        <v>42787</v>
      </c>
      <c r="E248" vm="1913">
        <f ca="1"/>
        <v>42898</v>
      </c>
      <c r="F248" vm="1914">
        <f ca="1"/>
        <v>71.802000000000007</v>
      </c>
      <c r="G248" s="2">
        <f t="shared" ca="1" si="42"/>
        <v>4.7296540915706675E-3</v>
      </c>
      <c r="H248" s="10">
        <f t="shared" ca="1" si="43"/>
        <v>163.40919435594006</v>
      </c>
      <c r="J248" vm="1913">
        <f ca="1"/>
        <v>42898</v>
      </c>
      <c r="K248" vm="1915">
        <f ca="1"/>
        <v>36.354999999999997</v>
      </c>
      <c r="L248" s="2">
        <f t="shared" ca="1" si="44"/>
        <v>-2.3895824942945398E-2</v>
      </c>
      <c r="M248">
        <f t="shared" ca="1" si="45"/>
        <v>152.91272344900094</v>
      </c>
      <c r="O248" vm="1913">
        <f ca="1"/>
        <v>42898</v>
      </c>
      <c r="P248" vm="1916">
        <f ca="1"/>
        <v>964.91</v>
      </c>
      <c r="Q248" s="2">
        <f t="shared" ca="1" si="46"/>
        <v>-1.3697089879486035E-2</v>
      </c>
      <c r="R248">
        <f t="shared" ca="1" si="47"/>
        <v>135.13956387165453</v>
      </c>
      <c r="T248" vm="1913">
        <f ca="1"/>
        <v>42898</v>
      </c>
      <c r="U248" vm="1917">
        <f ca="1"/>
        <v>148.44</v>
      </c>
      <c r="V248" s="2">
        <f t="shared" ca="1" si="48"/>
        <v>-7.7540106951871079E-3</v>
      </c>
      <c r="W248">
        <f t="shared" ca="1" si="49"/>
        <v>130.93410955279165</v>
      </c>
      <c r="Y248" vm="1913">
        <f ca="1"/>
        <v>42898</v>
      </c>
      <c r="Z248" vm="1918">
        <f ca="1"/>
        <v>961.81</v>
      </c>
      <c r="AA248" s="2">
        <f t="shared" ca="1" si="50"/>
        <v>-8.5659506040490774E-3</v>
      </c>
      <c r="AB248">
        <f t="shared" ca="1" si="51"/>
        <v>136.2086301389262</v>
      </c>
      <c r="AD248" vm="1913">
        <f ca="1"/>
        <v>42898</v>
      </c>
      <c r="AE248" vm="1919">
        <f ca="1"/>
        <v>69.78</v>
      </c>
      <c r="AF248" s="2">
        <f t="shared" ca="1" si="52"/>
        <v>-7.6791808873718503E-3</v>
      </c>
      <c r="AG248">
        <f t="shared" ca="1" si="53"/>
        <v>139.36488915518262</v>
      </c>
      <c r="AI248" vm="1913">
        <f ca="1"/>
        <v>42898</v>
      </c>
      <c r="AJ248" vm="1920">
        <f ca="1"/>
        <v>6175.4650000000001</v>
      </c>
      <c r="AK248" s="2">
        <f t="shared" ca="1" si="54"/>
        <v>-5.2276785872492626E-3</v>
      </c>
      <c r="AL248">
        <f t="shared" ca="1" si="55"/>
        <v>127.66573899769593</v>
      </c>
    </row>
    <row r="249" spans="1:38" x14ac:dyDescent="0.3">
      <c r="A249" s="9">
        <v>42788</v>
      </c>
      <c r="E249" vm="1921">
        <f ca="1"/>
        <v>42899</v>
      </c>
      <c r="F249" vm="1922">
        <f ca="1"/>
        <v>75.19</v>
      </c>
      <c r="G249" s="2">
        <f t="shared" ca="1" si="42"/>
        <v>4.7185315172279196E-2</v>
      </c>
      <c r="H249" s="10">
        <f t="shared" ca="1" si="43"/>
        <v>171.11970869367332</v>
      </c>
      <c r="J249" vm="1921">
        <f ca="1"/>
        <v>42899</v>
      </c>
      <c r="K249" vm="1923">
        <f ca="1"/>
        <v>36.647500000000001</v>
      </c>
      <c r="L249" s="2">
        <f t="shared" ca="1" si="44"/>
        <v>8.0456608444505751E-3</v>
      </c>
      <c r="M249">
        <f t="shared" ca="1" si="45"/>
        <v>154.14300736067287</v>
      </c>
      <c r="O249" vm="1921">
        <f ca="1"/>
        <v>42899</v>
      </c>
      <c r="P249" vm="1924">
        <f ca="1"/>
        <v>980.79</v>
      </c>
      <c r="Q249" s="2">
        <f t="shared" ca="1" si="46"/>
        <v>1.6457493444984594E-2</v>
      </c>
      <c r="R249">
        <f t="shared" ca="1" si="47"/>
        <v>137.36362235823037</v>
      </c>
      <c r="T249" vm="1921">
        <f ca="1"/>
        <v>42899</v>
      </c>
      <c r="U249" vm="1925">
        <f ca="1"/>
        <v>150.68</v>
      </c>
      <c r="V249" s="2">
        <f t="shared" ca="1" si="48"/>
        <v>1.5090272163837293E-2</v>
      </c>
      <c r="W249">
        <f t="shared" ca="1" si="49"/>
        <v>132.90994090147296</v>
      </c>
      <c r="Y249" vm="1921">
        <f ca="1"/>
        <v>42899</v>
      </c>
      <c r="Z249" vm="1926">
        <f ca="1"/>
        <v>970.5</v>
      </c>
      <c r="AA249" s="2">
        <f t="shared" ca="1" si="50"/>
        <v>9.035048502302967E-3</v>
      </c>
      <c r="AB249">
        <f t="shared" ca="1" si="51"/>
        <v>137.43928171866364</v>
      </c>
      <c r="AD249" vm="1921">
        <f ca="1"/>
        <v>42899</v>
      </c>
      <c r="AE249" vm="1927">
        <f ca="1"/>
        <v>70.650000000000006</v>
      </c>
      <c r="AF249" s="2">
        <f t="shared" ca="1" si="52"/>
        <v>1.2467755803955427E-2</v>
      </c>
      <c r="AG249">
        <f t="shared" ca="1" si="53"/>
        <v>141.10245656081474</v>
      </c>
      <c r="AI249" vm="1921">
        <f ca="1"/>
        <v>42899</v>
      </c>
      <c r="AJ249" vm="1928">
        <f ca="1"/>
        <v>6220.3689999999997</v>
      </c>
      <c r="AK249" s="2">
        <f t="shared" ca="1" si="54"/>
        <v>7.2713552744609888E-3</v>
      </c>
      <c r="AL249">
        <f t="shared" ca="1" si="55"/>
        <v>128.59404194232479</v>
      </c>
    </row>
    <row r="250" spans="1:38" x14ac:dyDescent="0.3">
      <c r="A250" s="9">
        <v>42789</v>
      </c>
      <c r="E250" vm="1929">
        <f ca="1"/>
        <v>42900</v>
      </c>
      <c r="F250" vm="1930">
        <f ca="1"/>
        <v>76.132000000000005</v>
      </c>
      <c r="G250" s="2">
        <f t="shared" ca="1" si="42"/>
        <v>1.2528261736933111E-2</v>
      </c>
      <c r="H250" s="10">
        <f t="shared" ca="1" si="43"/>
        <v>173.2635411925354</v>
      </c>
      <c r="J250" vm="1929">
        <f ca="1"/>
        <v>42900</v>
      </c>
      <c r="K250" vm="810">
        <f ca="1"/>
        <v>36.29</v>
      </c>
      <c r="L250" s="2">
        <f t="shared" ca="1" si="44"/>
        <v>-9.7550992564295891E-3</v>
      </c>
      <c r="M250">
        <f t="shared" ca="1" si="45"/>
        <v>152.63932702418495</v>
      </c>
      <c r="O250" vm="1929">
        <f ca="1"/>
        <v>42900</v>
      </c>
      <c r="P250" vm="1931">
        <f ca="1"/>
        <v>976.47</v>
      </c>
      <c r="Q250" s="2">
        <f t="shared" ca="1" si="46"/>
        <v>-4.404612608203573E-3</v>
      </c>
      <c r="R250">
        <f t="shared" ca="1" si="47"/>
        <v>136.75858881528279</v>
      </c>
      <c r="T250" vm="1929">
        <f ca="1"/>
        <v>42900</v>
      </c>
      <c r="U250" vm="1682">
        <f ca="1"/>
        <v>150.25</v>
      </c>
      <c r="V250" s="2">
        <f t="shared" ca="1" si="48"/>
        <v>-2.8537297584284582E-3</v>
      </c>
      <c r="W250">
        <f t="shared" ca="1" si="49"/>
        <v>132.53065184793147</v>
      </c>
      <c r="Y250" vm="1929">
        <f ca="1"/>
        <v>42900</v>
      </c>
      <c r="Z250" vm="1932">
        <f ca="1"/>
        <v>967.93</v>
      </c>
      <c r="AA250" s="2">
        <f t="shared" ca="1" si="50"/>
        <v>-2.6481195260176227E-3</v>
      </c>
      <c r="AB250">
        <f t="shared" ca="1" si="51"/>
        <v>137.07532607310262</v>
      </c>
      <c r="AD250" vm="1929">
        <f ca="1"/>
        <v>42900</v>
      </c>
      <c r="AE250" vm="1933">
        <f ca="1"/>
        <v>70.27</v>
      </c>
      <c r="AF250" s="2">
        <f t="shared" ca="1" si="52"/>
        <v>-5.3786270346781739E-3</v>
      </c>
      <c r="AG250">
        <f t="shared" ca="1" si="53"/>
        <v>140.34351907329724</v>
      </c>
      <c r="AI250" vm="1929">
        <f ca="1"/>
        <v>42900</v>
      </c>
      <c r="AJ250" vm="1934">
        <f ca="1"/>
        <v>6194.8919999999998</v>
      </c>
      <c r="AK250" s="2">
        <f t="shared" ca="1" si="54"/>
        <v>-4.095737728742388E-3</v>
      </c>
      <c r="AL250">
        <f t="shared" ca="1" si="55"/>
        <v>128.06735447305013</v>
      </c>
    </row>
    <row r="251" spans="1:38" x14ac:dyDescent="0.3">
      <c r="A251" s="9">
        <v>42790</v>
      </c>
      <c r="E251" vm="1935">
        <f ca="1"/>
        <v>42901</v>
      </c>
      <c r="F251" vm="1936">
        <f ca="1"/>
        <v>75.067999999999998</v>
      </c>
      <c r="G251" s="2">
        <f t="shared" ca="1" si="42"/>
        <v>-1.3975726369989006E-2</v>
      </c>
      <c r="H251" s="10">
        <f t="shared" ca="1" si="43"/>
        <v>170.8420573509332</v>
      </c>
      <c r="J251" vm="1935">
        <f ca="1"/>
        <v>42901</v>
      </c>
      <c r="K251" vm="1937">
        <f ca="1"/>
        <v>36.072499999999998</v>
      </c>
      <c r="L251" s="2">
        <f t="shared" ca="1" si="44"/>
        <v>-5.9933866078809572E-3</v>
      </c>
      <c r="M251">
        <f t="shared" ca="1" si="45"/>
        <v>151.72450052576224</v>
      </c>
      <c r="O251" vm="1935">
        <f ca="1"/>
        <v>42901</v>
      </c>
      <c r="P251" vm="1938">
        <f ca="1"/>
        <v>964.17</v>
      </c>
      <c r="Q251" s="2">
        <f t="shared" ca="1" si="46"/>
        <v>-1.2596393130357431E-2</v>
      </c>
      <c r="R251">
        <f t="shared" ca="1" si="47"/>
        <v>135.03592386661259</v>
      </c>
      <c r="T251" vm="1935">
        <f ca="1"/>
        <v>42901</v>
      </c>
      <c r="U251" vm="1939">
        <f ca="1"/>
        <v>149.80000000000001</v>
      </c>
      <c r="V251" s="2">
        <f t="shared" ca="1" si="48"/>
        <v>-2.9950083194675292E-3</v>
      </c>
      <c r="W251">
        <f t="shared" ca="1" si="49"/>
        <v>132.13372144306246</v>
      </c>
      <c r="Y251" vm="1935">
        <f ca="1"/>
        <v>42901</v>
      </c>
      <c r="Z251" vm="1940">
        <f ca="1"/>
        <v>960.18</v>
      </c>
      <c r="AA251" s="2">
        <f t="shared" ca="1" si="50"/>
        <v>-8.0067773496017569E-3</v>
      </c>
      <c r="AB251">
        <f t="shared" ca="1" si="51"/>
        <v>135.97779445711123</v>
      </c>
      <c r="AD251" vm="1935">
        <f ca="1"/>
        <v>42901</v>
      </c>
      <c r="AE251" vm="1941">
        <f ca="1"/>
        <v>69.900000000000006</v>
      </c>
      <c r="AF251" s="2">
        <f t="shared" ca="1" si="52"/>
        <v>-5.2654048669417142E-3</v>
      </c>
      <c r="AG251">
        <f t="shared" ca="1" si="53"/>
        <v>139.60455362492499</v>
      </c>
      <c r="AI251" vm="1935">
        <f ca="1"/>
        <v>42901</v>
      </c>
      <c r="AJ251" vm="1942">
        <f ca="1"/>
        <v>6165.5010000000002</v>
      </c>
      <c r="AK251" s="2">
        <f t="shared" ca="1" si="54"/>
        <v>-4.744392638321937E-3</v>
      </c>
      <c r="AL251">
        <f t="shared" ca="1" si="55"/>
        <v>127.45975265927882</v>
      </c>
    </row>
    <row r="252" spans="1:38" x14ac:dyDescent="0.3">
      <c r="A252" s="9">
        <v>42791</v>
      </c>
      <c r="E252" vm="1943">
        <f ca="1"/>
        <v>42902</v>
      </c>
      <c r="F252" vm="1944">
        <f ca="1"/>
        <v>74.28</v>
      </c>
      <c r="G252" s="2">
        <f t="shared" ca="1" si="42"/>
        <v>-1.0497149251345372E-2</v>
      </c>
      <c r="H252" s="10">
        <f t="shared" ca="1" si="43"/>
        <v>169.04870277651355</v>
      </c>
      <c r="J252" vm="1943">
        <f ca="1"/>
        <v>42902</v>
      </c>
      <c r="K252" vm="1640">
        <f ca="1"/>
        <v>35.567500000000003</v>
      </c>
      <c r="L252" s="2">
        <f t="shared" ca="1" si="44"/>
        <v>-1.3999584170767077E-2</v>
      </c>
      <c r="M252">
        <f t="shared" ca="1" si="45"/>
        <v>149.60042060988422</v>
      </c>
      <c r="O252" vm="1943">
        <f ca="1"/>
        <v>42902</v>
      </c>
      <c r="P252" vm="1945">
        <f ca="1"/>
        <v>987.71</v>
      </c>
      <c r="Q252" s="2">
        <f t="shared" ca="1" si="46"/>
        <v>2.4414781625647031E-2</v>
      </c>
      <c r="R252">
        <f t="shared" ca="1" si="47"/>
        <v>138.33279645943344</v>
      </c>
      <c r="T252" vm="1943">
        <f ca="1"/>
        <v>42902</v>
      </c>
      <c r="U252" vm="1946">
        <f ca="1"/>
        <v>150.63999999999999</v>
      </c>
      <c r="V252" s="2">
        <f t="shared" ca="1" si="48"/>
        <v>5.6074766355138639E-3</v>
      </c>
      <c r="W252">
        <f t="shared" ca="1" si="49"/>
        <v>132.87465819881791</v>
      </c>
      <c r="Y252" vm="1943">
        <f ca="1"/>
        <v>42902</v>
      </c>
      <c r="Z252" vm="1947">
        <f ca="1"/>
        <v>958.62</v>
      </c>
      <c r="AA252" s="2">
        <f t="shared" ca="1" si="50"/>
        <v>-1.6246953696181787E-3</v>
      </c>
      <c r="AB252">
        <f t="shared" ca="1" si="51"/>
        <v>135.75687196408586</v>
      </c>
      <c r="AD252" vm="1943">
        <f ca="1"/>
        <v>42902</v>
      </c>
      <c r="AE252" vm="1948">
        <f ca="1"/>
        <v>70</v>
      </c>
      <c r="AF252" s="2">
        <f t="shared" ca="1" si="52"/>
        <v>1.4306151645206988E-3</v>
      </c>
      <c r="AG252">
        <f t="shared" ca="1" si="53"/>
        <v>139.80427401637695</v>
      </c>
      <c r="AI252" vm="1943">
        <f ca="1"/>
        <v>42902</v>
      </c>
      <c r="AJ252" vm="1949">
        <f ca="1"/>
        <v>6151.7579999999998</v>
      </c>
      <c r="AK252" s="2">
        <f t="shared" ca="1" si="54"/>
        <v>-2.2290159388507202E-3</v>
      </c>
      <c r="AL252">
        <f t="shared" ca="1" si="55"/>
        <v>127.17564283903931</v>
      </c>
    </row>
    <row r="253" spans="1:38" x14ac:dyDescent="0.3">
      <c r="A253" s="9">
        <v>42792</v>
      </c>
      <c r="E253" vm="1950">
        <f ca="1"/>
        <v>42905</v>
      </c>
      <c r="F253" vm="1951">
        <f ca="1"/>
        <v>73.959999999999994</v>
      </c>
      <c r="G253" s="2">
        <f t="shared" ca="1" si="42"/>
        <v>-4.308023694130414E-3</v>
      </c>
      <c r="H253" s="10">
        <f t="shared" ca="1" si="43"/>
        <v>168.32043695949031</v>
      </c>
      <c r="J253" vm="1950">
        <f ca="1"/>
        <v>42905</v>
      </c>
      <c r="K253" vm="1952">
        <f ca="1"/>
        <v>36.585000000000001</v>
      </c>
      <c r="L253" s="2">
        <f t="shared" ca="1" si="44"/>
        <v>2.8607577142053753E-2</v>
      </c>
      <c r="M253">
        <f t="shared" ca="1" si="45"/>
        <v>153.88012618296517</v>
      </c>
      <c r="O253" vm="1950">
        <f ca="1"/>
        <v>42905</v>
      </c>
      <c r="P253" vm="1953">
        <f ca="1"/>
        <v>995.17</v>
      </c>
      <c r="Q253" s="2">
        <f t="shared" ca="1" si="46"/>
        <v>7.5528242095350695E-3</v>
      </c>
      <c r="R253">
        <f t="shared" ca="1" si="47"/>
        <v>139.37759975350494</v>
      </c>
      <c r="T253" vm="1950">
        <f ca="1"/>
        <v>42905</v>
      </c>
      <c r="U253" vm="1954">
        <f ca="1"/>
        <v>152.87</v>
      </c>
      <c r="V253" s="2">
        <f t="shared" ca="1" si="48"/>
        <v>1.4803505045140941E-2</v>
      </c>
      <c r="W253">
        <f t="shared" ca="1" si="49"/>
        <v>134.84166887183548</v>
      </c>
      <c r="Y253" vm="1950">
        <f ca="1"/>
        <v>42905</v>
      </c>
      <c r="Z253" vm="1955">
        <f ca="1"/>
        <v>975.22</v>
      </c>
      <c r="AA253" s="2">
        <f t="shared" ca="1" si="50"/>
        <v>1.7316559220546202E-2</v>
      </c>
      <c r="AB253">
        <f t="shared" ca="1" si="51"/>
        <v>138.10771387704807</v>
      </c>
      <c r="AD253" vm="1950">
        <f ca="1"/>
        <v>42905</v>
      </c>
      <c r="AE253" vm="1956">
        <f ca="1"/>
        <v>70.87</v>
      </c>
      <c r="AF253" s="2">
        <f t="shared" ca="1" si="52"/>
        <v>1.2428571428571455E-2</v>
      </c>
      <c r="AG253">
        <f t="shared" ca="1" si="53"/>
        <v>141.54184142200907</v>
      </c>
      <c r="AI253" vm="1950">
        <f ca="1"/>
        <v>42905</v>
      </c>
      <c r="AJ253" vm="1957">
        <f ca="1"/>
        <v>6239.0129999999999</v>
      </c>
      <c r="AK253" s="2">
        <f t="shared" ca="1" si="54"/>
        <v>1.4183750401104867E-2</v>
      </c>
      <c r="AL253">
        <f t="shared" ca="1" si="55"/>
        <v>128.9794704141683</v>
      </c>
    </row>
    <row r="254" spans="1:38" x14ac:dyDescent="0.3">
      <c r="A254" s="9">
        <v>42793</v>
      </c>
      <c r="E254" vm="1958">
        <f ca="1"/>
        <v>42906</v>
      </c>
      <c r="F254" vm="1959">
        <f ca="1"/>
        <v>74.447999999999993</v>
      </c>
      <c r="G254" s="2">
        <f t="shared" ca="1" si="42"/>
        <v>6.5981611681991126E-3</v>
      </c>
      <c r="H254" s="10">
        <f t="shared" ca="1" si="43"/>
        <v>169.43104233045074</v>
      </c>
      <c r="J254" vm="1958">
        <f ca="1"/>
        <v>42906</v>
      </c>
      <c r="K254" vm="1960">
        <f ca="1"/>
        <v>36.252499999999998</v>
      </c>
      <c r="L254" s="2">
        <f t="shared" ca="1" si="44"/>
        <v>-9.088424217575608E-3</v>
      </c>
      <c r="M254">
        <f t="shared" ca="1" si="45"/>
        <v>152.48159831756033</v>
      </c>
      <c r="O254" vm="1958">
        <f ca="1"/>
        <v>42906</v>
      </c>
      <c r="P254" vm="1961">
        <f ca="1"/>
        <v>992.59</v>
      </c>
      <c r="Q254" s="2">
        <f t="shared" ca="1" si="46"/>
        <v>-2.5925218806835959E-3</v>
      </c>
      <c r="R254">
        <f t="shared" ca="1" si="47"/>
        <v>139.01626027646682</v>
      </c>
      <c r="T254" vm="1958">
        <f ca="1"/>
        <v>42906</v>
      </c>
      <c r="U254" vm="1962">
        <f ca="1"/>
        <v>152.25</v>
      </c>
      <c r="V254" s="2">
        <f t="shared" ca="1" si="48"/>
        <v>-4.0557336298816526E-3</v>
      </c>
      <c r="W254">
        <f t="shared" ca="1" si="49"/>
        <v>134.2947869806826</v>
      </c>
      <c r="Y254" vm="1958">
        <f ca="1"/>
        <v>42906</v>
      </c>
      <c r="Z254" vm="1963">
        <f ca="1"/>
        <v>968.99</v>
      </c>
      <c r="AA254" s="2">
        <f t="shared" ca="1" si="50"/>
        <v>-6.3883021266996076E-3</v>
      </c>
      <c r="AB254">
        <f t="shared" ca="1" si="51"/>
        <v>137.2254400747737</v>
      </c>
      <c r="AD254" vm="1958">
        <f ca="1"/>
        <v>42906</v>
      </c>
      <c r="AE254" vm="1964">
        <f ca="1"/>
        <v>69.91</v>
      </c>
      <c r="AF254" s="2">
        <f t="shared" ca="1" si="52"/>
        <v>-1.3545929166078885E-2</v>
      </c>
      <c r="AG254">
        <f t="shared" ca="1" si="53"/>
        <v>139.62452566407018</v>
      </c>
      <c r="AI254" vm="1958">
        <f ca="1"/>
        <v>42906</v>
      </c>
      <c r="AJ254" vm="1965">
        <f ca="1"/>
        <v>6188.0309999999999</v>
      </c>
      <c r="AK254" s="2">
        <f t="shared" ca="1" si="54"/>
        <v>-8.1714848165888032E-3</v>
      </c>
      <c r="AL254">
        <f t="shared" ca="1" si="55"/>
        <v>127.92551663002726</v>
      </c>
    </row>
    <row r="255" spans="1:38" x14ac:dyDescent="0.3">
      <c r="A255" s="9">
        <v>42794</v>
      </c>
      <c r="E255" vm="1966">
        <f ca="1"/>
        <v>42907</v>
      </c>
      <c r="F255" vm="1967">
        <f ca="1"/>
        <v>75.28</v>
      </c>
      <c r="G255" s="2">
        <f t="shared" ca="1" si="42"/>
        <v>1.1175585643670827E-2</v>
      </c>
      <c r="H255" s="10">
        <f t="shared" ca="1" si="43"/>
        <v>171.32453345471112</v>
      </c>
      <c r="J255" vm="1966">
        <f ca="1"/>
        <v>42907</v>
      </c>
      <c r="K255" vm="1968">
        <f ca="1"/>
        <v>36.467500000000001</v>
      </c>
      <c r="L255" s="2">
        <f t="shared" ca="1" si="44"/>
        <v>5.9306254741053888E-3</v>
      </c>
      <c r="M255">
        <f t="shared" ca="1" si="45"/>
        <v>153.38590956887475</v>
      </c>
      <c r="O255" vm="1966">
        <f ca="1"/>
        <v>42907</v>
      </c>
      <c r="P255" vm="1969">
        <f ca="1"/>
        <v>1002.23</v>
      </c>
      <c r="Q255" s="2">
        <f t="shared" ca="1" si="46"/>
        <v>9.7119656655819675E-3</v>
      </c>
      <c r="R255">
        <f t="shared" ca="1" si="47"/>
        <v>140.36638142322948</v>
      </c>
      <c r="T255" vm="1966">
        <f ca="1"/>
        <v>42907</v>
      </c>
      <c r="U255" vm="1970">
        <f ca="1"/>
        <v>153.91</v>
      </c>
      <c r="V255" s="2">
        <f t="shared" ca="1" si="48"/>
        <v>1.0903119868637123E-2</v>
      </c>
      <c r="W255">
        <f t="shared" ca="1" si="49"/>
        <v>135.75901914086606</v>
      </c>
      <c r="Y255" vm="1966">
        <f ca="1"/>
        <v>42907</v>
      </c>
      <c r="Z255" vm="1971">
        <f ca="1"/>
        <v>978.59</v>
      </c>
      <c r="AA255" s="2">
        <f t="shared" ca="1" si="50"/>
        <v>9.9072229847574356E-3</v>
      </c>
      <c r="AB255">
        <f t="shared" ca="1" si="51"/>
        <v>138.58496310877595</v>
      </c>
      <c r="AD255" vm="1966">
        <f ca="1"/>
        <v>42907</v>
      </c>
      <c r="AE255" vm="1933">
        <f ca="1"/>
        <v>70.27</v>
      </c>
      <c r="AF255" s="2">
        <f t="shared" ca="1" si="52"/>
        <v>5.1494779001572955E-3</v>
      </c>
      <c r="AG255">
        <f t="shared" ca="1" si="53"/>
        <v>140.34351907329724</v>
      </c>
      <c r="AI255" vm="1966">
        <f ca="1"/>
        <v>42907</v>
      </c>
      <c r="AJ255" vm="1972">
        <f ca="1"/>
        <v>6233.9530000000004</v>
      </c>
      <c r="AK255" s="2">
        <f t="shared" ca="1" si="54"/>
        <v>7.421100508384626E-3</v>
      </c>
      <c r="AL255">
        <f t="shared" ca="1" si="55"/>
        <v>128.87486474652573</v>
      </c>
    </row>
    <row r="256" spans="1:38" x14ac:dyDescent="0.3">
      <c r="A256" s="9">
        <v>42795</v>
      </c>
      <c r="E256" vm="1973">
        <f ca="1"/>
        <v>42908</v>
      </c>
      <c r="F256" vm="1974">
        <f ca="1"/>
        <v>76.522000000000006</v>
      </c>
      <c r="G256" s="2">
        <f t="shared" ca="1" si="42"/>
        <v>1.6498405951115958E-2</v>
      </c>
      <c r="H256" s="10">
        <f t="shared" ca="1" si="43"/>
        <v>174.15111515703248</v>
      </c>
      <c r="J256" vm="1973">
        <f ca="1"/>
        <v>42908</v>
      </c>
      <c r="K256" vm="1975">
        <f ca="1"/>
        <v>36.407499999999999</v>
      </c>
      <c r="L256" s="2">
        <f t="shared" ca="1" si="44"/>
        <v>-1.6453006101323497E-3</v>
      </c>
      <c r="M256">
        <f t="shared" ca="1" si="45"/>
        <v>153.13354363827537</v>
      </c>
      <c r="O256" vm="1973">
        <f ca="1"/>
        <v>42908</v>
      </c>
      <c r="P256" vm="1976">
        <f ca="1"/>
        <v>1001.3</v>
      </c>
      <c r="Q256" s="2">
        <f t="shared" ca="1" si="46"/>
        <v>-9.2793071450669729E-4</v>
      </c>
      <c r="R256">
        <f t="shared" ca="1" si="47"/>
        <v>140.23613114662271</v>
      </c>
      <c r="T256" vm="1973">
        <f ca="1"/>
        <v>42908</v>
      </c>
      <c r="U256" vm="1977">
        <f ca="1"/>
        <v>153.4</v>
      </c>
      <c r="V256" s="2">
        <f t="shared" ca="1" si="48"/>
        <v>-3.3136248456889783E-3</v>
      </c>
      <c r="W256">
        <f t="shared" ca="1" si="49"/>
        <v>135.30916468201451</v>
      </c>
      <c r="Y256" vm="1973">
        <f ca="1"/>
        <v>42908</v>
      </c>
      <c r="Z256" vm="1978">
        <f ca="1"/>
        <v>976.62</v>
      </c>
      <c r="AA256" s="2">
        <f t="shared" ca="1" si="50"/>
        <v>-2.0131004813047637E-3</v>
      </c>
      <c r="AB256">
        <f t="shared" ca="1" si="51"/>
        <v>138.30597765284008</v>
      </c>
      <c r="AD256" vm="1973">
        <f ca="1"/>
        <v>42908</v>
      </c>
      <c r="AE256" vm="1979">
        <f ca="1"/>
        <v>70.260000000000005</v>
      </c>
      <c r="AF256" s="2">
        <f t="shared" ca="1" si="52"/>
        <v>-1.4230823964689332E-4</v>
      </c>
      <c r="AG256">
        <f t="shared" ca="1" si="53"/>
        <v>140.32354703415209</v>
      </c>
      <c r="AI256" vm="1973">
        <f ca="1"/>
        <v>42908</v>
      </c>
      <c r="AJ256" vm="1980">
        <f ca="1"/>
        <v>6236.6850000000004</v>
      </c>
      <c r="AK256" s="2">
        <f t="shared" ca="1" si="54"/>
        <v>4.3824520332447214E-4</v>
      </c>
      <c r="AL256">
        <f t="shared" ca="1" si="55"/>
        <v>128.93134353782997</v>
      </c>
    </row>
    <row r="257" spans="1:38" x14ac:dyDescent="0.3">
      <c r="A257" s="9">
        <v>42796</v>
      </c>
      <c r="E257" vm="1981">
        <f ca="1"/>
        <v>42909</v>
      </c>
      <c r="F257" vm="1982">
        <f ca="1"/>
        <v>76.69</v>
      </c>
      <c r="G257" s="2">
        <f t="shared" ca="1" si="42"/>
        <v>2.1954470609757415E-3</v>
      </c>
      <c r="H257" s="10">
        <f t="shared" ca="1" si="43"/>
        <v>174.53345471096964</v>
      </c>
      <c r="J257" vm="1981">
        <f ca="1"/>
        <v>42909</v>
      </c>
      <c r="K257" vm="1983">
        <f ca="1"/>
        <v>36.57</v>
      </c>
      <c r="L257" s="2">
        <f t="shared" ca="1" si="44"/>
        <v>4.4633660646844486E-3</v>
      </c>
      <c r="M257">
        <f t="shared" ca="1" si="45"/>
        <v>153.81703470031533</v>
      </c>
      <c r="O257" vm="1981">
        <f ca="1"/>
        <v>42909</v>
      </c>
      <c r="P257" vm="1984">
        <f ca="1"/>
        <v>1003.74</v>
      </c>
      <c r="Q257" s="2">
        <f t="shared" ca="1" si="46"/>
        <v>2.4368321182464125E-3</v>
      </c>
      <c r="R257">
        <f t="shared" ca="1" si="47"/>
        <v>140.5778630551394</v>
      </c>
      <c r="T257" vm="1981">
        <f ca="1"/>
        <v>42909</v>
      </c>
      <c r="U257" vm="1985">
        <f ca="1"/>
        <v>155.07</v>
      </c>
      <c r="V257" s="2">
        <f t="shared" ca="1" si="48"/>
        <v>1.0886571056062611E-2</v>
      </c>
      <c r="W257">
        <f t="shared" ca="1" si="49"/>
        <v>136.78221751786174</v>
      </c>
      <c r="Y257" vm="1981">
        <f ca="1"/>
        <v>42909</v>
      </c>
      <c r="Z257" vm="1986">
        <f ca="1"/>
        <v>986.09</v>
      </c>
      <c r="AA257" s="2">
        <f t="shared" ca="1" si="50"/>
        <v>9.6967090577706472E-3</v>
      </c>
      <c r="AB257">
        <f t="shared" ca="1" si="51"/>
        <v>139.6470904790902</v>
      </c>
      <c r="AD257" vm="1981">
        <f ca="1"/>
        <v>42909</v>
      </c>
      <c r="AE257" vm="1987">
        <f ca="1"/>
        <v>71.209999999999994</v>
      </c>
      <c r="AF257" s="2">
        <f t="shared" ca="1" si="52"/>
        <v>1.3521206945630304E-2</v>
      </c>
      <c r="AG257">
        <f t="shared" ca="1" si="53"/>
        <v>142.22089075294573</v>
      </c>
      <c r="AI257" vm="1981">
        <f ca="1"/>
        <v>42909</v>
      </c>
      <c r="AJ257" vm="1988">
        <f ca="1"/>
        <v>6265.25</v>
      </c>
      <c r="AK257" s="2">
        <f t="shared" ca="1" si="54"/>
        <v>4.5801575676820416E-3</v>
      </c>
      <c r="AL257">
        <f t="shared" ca="1" si="55"/>
        <v>129.52186940664618</v>
      </c>
    </row>
    <row r="258" spans="1:38" x14ac:dyDescent="0.3">
      <c r="A258" s="9">
        <v>42797</v>
      </c>
      <c r="E258" vm="1989">
        <f ca="1"/>
        <v>42912</v>
      </c>
      <c r="F258" vm="1990">
        <f ca="1"/>
        <v>75.498000000000005</v>
      </c>
      <c r="G258" s="2">
        <f t="shared" ca="1" si="42"/>
        <v>-1.5543095579606092E-2</v>
      </c>
      <c r="H258" s="10">
        <f t="shared" ca="1" si="43"/>
        <v>171.82066454255818</v>
      </c>
      <c r="J258" vm="1989">
        <f ca="1"/>
        <v>42912</v>
      </c>
      <c r="K258" vm="1991">
        <f ca="1"/>
        <v>36.454999999999998</v>
      </c>
      <c r="L258" s="2">
        <f t="shared" ca="1" si="44"/>
        <v>-3.1446540880503138E-3</v>
      </c>
      <c r="M258">
        <f t="shared" ca="1" si="45"/>
        <v>153.3333333333332</v>
      </c>
      <c r="O258" vm="1989">
        <f ca="1"/>
        <v>42912</v>
      </c>
      <c r="P258" vm="1992">
        <f ca="1"/>
        <v>993.98</v>
      </c>
      <c r="Q258" s="2">
        <f t="shared" ca="1" si="46"/>
        <v>-9.7236336102974885E-3</v>
      </c>
      <c r="R258">
        <f t="shared" ca="1" si="47"/>
        <v>139.21093542107266</v>
      </c>
      <c r="T258" vm="1989">
        <f ca="1"/>
        <v>42912</v>
      </c>
      <c r="U258" vm="1993">
        <f ca="1"/>
        <v>153.59</v>
      </c>
      <c r="V258" s="2">
        <f t="shared" ca="1" si="48"/>
        <v>-9.5440768685108868E-3</v>
      </c>
      <c r="W258">
        <f t="shared" ca="1" si="49"/>
        <v>135.47675751962589</v>
      </c>
      <c r="Y258" vm="1989">
        <f ca="1"/>
        <v>42912</v>
      </c>
      <c r="Z258" vm="1994">
        <f ca="1"/>
        <v>972.09</v>
      </c>
      <c r="AA258" s="2">
        <f t="shared" ca="1" si="50"/>
        <v>-1.4197487044793067E-2</v>
      </c>
      <c r="AB258">
        <f t="shared" ca="1" si="51"/>
        <v>137.66445272117028</v>
      </c>
      <c r="AD258" vm="1989">
        <f ca="1"/>
        <v>42912</v>
      </c>
      <c r="AE258" vm="1995">
        <f ca="1"/>
        <v>70.53</v>
      </c>
      <c r="AF258" s="2">
        <f t="shared" ca="1" si="52"/>
        <v>-9.5492206150820103E-3</v>
      </c>
      <c r="AG258">
        <f t="shared" ca="1" si="53"/>
        <v>140.86279209107238</v>
      </c>
      <c r="AI258" vm="1989">
        <f ca="1"/>
        <v>42912</v>
      </c>
      <c r="AJ258" vm="1996">
        <f ca="1"/>
        <v>6247.1490000000003</v>
      </c>
      <c r="AK258" s="2">
        <f t="shared" ca="1" si="54"/>
        <v>-2.8891105702086861E-3</v>
      </c>
      <c r="AL258">
        <f t="shared" ca="1" si="55"/>
        <v>129.14766640467025</v>
      </c>
    </row>
    <row r="259" spans="1:38" x14ac:dyDescent="0.3">
      <c r="A259" s="9">
        <v>42798</v>
      </c>
      <c r="E259" vm="1997">
        <f ca="1"/>
        <v>42913</v>
      </c>
      <c r="F259" vm="1998">
        <f ca="1"/>
        <v>72.474000000000004</v>
      </c>
      <c r="G259" s="2">
        <f t="shared" ca="1" si="42"/>
        <v>-4.0054041166653453E-2</v>
      </c>
      <c r="H259" s="10">
        <f t="shared" ca="1" si="43"/>
        <v>164.9385525716888</v>
      </c>
      <c r="J259" vm="1997">
        <f ca="1"/>
        <v>42913</v>
      </c>
      <c r="K259" vm="1999">
        <f ca="1"/>
        <v>35.932499999999997</v>
      </c>
      <c r="L259" s="2">
        <f t="shared" ca="1" si="44"/>
        <v>-1.4332738993279359E-2</v>
      </c>
      <c r="M259">
        <f t="shared" ca="1" si="45"/>
        <v>151.13564668769703</v>
      </c>
      <c r="O259" vm="1997">
        <f ca="1"/>
        <v>42913</v>
      </c>
      <c r="P259" vm="2000">
        <f ca="1"/>
        <v>976.78</v>
      </c>
      <c r="Q259" s="2">
        <f t="shared" ca="1" si="46"/>
        <v>-1.7304171110082756E-2</v>
      </c>
      <c r="R259">
        <f t="shared" ca="1" si="47"/>
        <v>136.80200557415174</v>
      </c>
      <c r="T259" vm="1997">
        <f ca="1"/>
        <v>42913</v>
      </c>
      <c r="U259" vm="2001">
        <f ca="1"/>
        <v>150.58000000000001</v>
      </c>
      <c r="V259" s="2">
        <f t="shared" ca="1" si="48"/>
        <v>-1.9597630054039916E-2</v>
      </c>
      <c r="W259">
        <f t="shared" ca="1" si="49"/>
        <v>132.8217341448354</v>
      </c>
      <c r="Y259" vm="1997">
        <f ca="1"/>
        <v>42913</v>
      </c>
      <c r="Z259" vm="2002">
        <f ca="1"/>
        <v>948.09</v>
      </c>
      <c r="AA259" s="2">
        <f t="shared" ca="1" si="50"/>
        <v>-2.4689071999506207E-2</v>
      </c>
      <c r="AB259">
        <f t="shared" ca="1" si="51"/>
        <v>134.26564513616469</v>
      </c>
      <c r="AD259" vm="1997">
        <f ca="1"/>
        <v>42913</v>
      </c>
      <c r="AE259" vm="2003">
        <f ca="1"/>
        <v>69.209999999999994</v>
      </c>
      <c r="AF259" s="2">
        <f t="shared" ca="1" si="52"/>
        <v>-1.8715440238196601E-2</v>
      </c>
      <c r="AG259">
        <f t="shared" ca="1" si="53"/>
        <v>138.22648292390639</v>
      </c>
      <c r="AI259" vm="1997">
        <f ca="1"/>
        <v>42913</v>
      </c>
      <c r="AJ259" vm="2004">
        <f ca="1"/>
        <v>6146.6229999999996</v>
      </c>
      <c r="AK259" s="2">
        <f t="shared" ca="1" si="54"/>
        <v>-1.6091500298776373E-2</v>
      </c>
      <c r="AL259">
        <f t="shared" ca="1" si="55"/>
        <v>127.06948669213322</v>
      </c>
    </row>
    <row r="260" spans="1:38" x14ac:dyDescent="0.3">
      <c r="A260" s="9">
        <v>42799</v>
      </c>
      <c r="E260" vm="2005">
        <f ca="1"/>
        <v>42914</v>
      </c>
      <c r="F260" vm="2006">
        <f ca="1"/>
        <v>74.248000000000005</v>
      </c>
      <c r="G260" s="2">
        <f t="shared" ref="G260:G323" ca="1" si="56">(F260/F259)-1</f>
        <v>2.4477743742583602E-2</v>
      </c>
      <c r="H260" s="10">
        <f t="shared" ref="H260:H323" ca="1" si="57">(H259*G260)+H259</f>
        <v>168.97587619481126</v>
      </c>
      <c r="J260" vm="2005">
        <f ca="1"/>
        <v>42914</v>
      </c>
      <c r="K260" vm="2007">
        <f ca="1"/>
        <v>36.457500000000003</v>
      </c>
      <c r="L260" s="2">
        <f t="shared" ref="L260:L323" ca="1" si="58">(K260/K259)-1</f>
        <v>1.4610728449175658E-2</v>
      </c>
      <c r="M260">
        <f t="shared" ref="M260:M323" ca="1" si="59">M259*L260+M259</f>
        <v>153.34384858044152</v>
      </c>
      <c r="O260" vm="2005">
        <f ca="1"/>
        <v>42914</v>
      </c>
      <c r="P260" vm="2008">
        <f ca="1"/>
        <v>990.33</v>
      </c>
      <c r="Q260" s="2">
        <f t="shared" ref="Q260:Q323" ca="1" si="60">P260/P259-1</f>
        <v>1.3872110403571059E-2</v>
      </c>
      <c r="R260">
        <f t="shared" ref="R260:R323" ca="1" si="61">R259*Q260+R259</f>
        <v>138.69973809890632</v>
      </c>
      <c r="T260" vm="2005">
        <f ca="1"/>
        <v>42914</v>
      </c>
      <c r="U260" vm="2009">
        <f ca="1"/>
        <v>153.24</v>
      </c>
      <c r="V260" s="2">
        <f t="shared" ref="V260:V323" ca="1" si="62">U260/U259-1</f>
        <v>1.7665028556249185E-2</v>
      </c>
      <c r="W260">
        <f t="shared" ref="W260:W323" ca="1" si="63">W259*V260+W259</f>
        <v>135.16803387139447</v>
      </c>
      <c r="Y260" vm="2005">
        <f ca="1"/>
        <v>42914</v>
      </c>
      <c r="Z260" vm="2010">
        <f ca="1"/>
        <v>961.01</v>
      </c>
      <c r="AA260" s="2">
        <f t="shared" ref="AA260:AA323" ca="1" si="64">Z260/Z259-1</f>
        <v>1.3627398242782807E-2</v>
      </c>
      <c r="AB260">
        <f t="shared" ref="AB260:AB323" ca="1" si="65">AB259*AA260+AB259</f>
        <v>136.09533655275936</v>
      </c>
      <c r="AD260" vm="2005">
        <f ca="1"/>
        <v>42914</v>
      </c>
      <c r="AE260" vm="2011">
        <f ca="1"/>
        <v>69.8</v>
      </c>
      <c r="AF260" s="2">
        <f t="shared" ref="AF260:AF323" ca="1" si="66">AE260/AE259-1</f>
        <v>8.5247796561191969E-3</v>
      </c>
      <c r="AG260">
        <f t="shared" ref="AG260:AG323" ca="1" si="67">AG259*AF260+AG259</f>
        <v>139.40483323347303</v>
      </c>
      <c r="AI260" vm="2005">
        <f ca="1"/>
        <v>42914</v>
      </c>
      <c r="AJ260" vm="2012">
        <f ca="1"/>
        <v>6234.4139999999998</v>
      </c>
      <c r="AK260" s="2">
        <f t="shared" ref="AK260:AK323" ca="1" si="68">AJ260/AJ259-1</f>
        <v>1.4282802117520532E-2</v>
      </c>
      <c r="AL260">
        <f t="shared" ref="AL260:AL323" ca="1" si="69">AL259*AK260+AL259</f>
        <v>128.88439502573186</v>
      </c>
    </row>
    <row r="261" spans="1:38" x14ac:dyDescent="0.3">
      <c r="A261" s="9">
        <v>42800</v>
      </c>
      <c r="E261" vm="2013">
        <f ca="1"/>
        <v>42915</v>
      </c>
      <c r="F261" vm="2014">
        <f ca="1"/>
        <v>72.150000000000006</v>
      </c>
      <c r="G261" s="2">
        <f t="shared" ca="1" si="56"/>
        <v>-2.8256653377868757E-2</v>
      </c>
      <c r="H261" s="10">
        <f t="shared" ca="1" si="57"/>
        <v>164.20118343195281</v>
      </c>
      <c r="J261" vm="2013">
        <f ca="1"/>
        <v>42915</v>
      </c>
      <c r="K261" vm="1664">
        <f ca="1"/>
        <v>35.92</v>
      </c>
      <c r="L261" s="2">
        <f t="shared" ca="1" si="58"/>
        <v>-1.4743194130151571E-2</v>
      </c>
      <c r="M261">
        <f t="shared" ca="1" si="59"/>
        <v>151.08307045215551</v>
      </c>
      <c r="O261" vm="2013">
        <f ca="1"/>
        <v>42915</v>
      </c>
      <c r="P261" vm="2015">
        <f ca="1"/>
        <v>975.93</v>
      </c>
      <c r="Q261" s="2">
        <f t="shared" ca="1" si="60"/>
        <v>-1.4540607676229222E-2</v>
      </c>
      <c r="R261">
        <f t="shared" ca="1" si="61"/>
        <v>136.68295962241439</v>
      </c>
      <c r="T261" vm="2013">
        <f ca="1"/>
        <v>42915</v>
      </c>
      <c r="U261" vm="2016">
        <f ca="1"/>
        <v>151.04</v>
      </c>
      <c r="V261" s="2">
        <f t="shared" ca="1" si="62"/>
        <v>-1.4356564865570465E-2</v>
      </c>
      <c r="W261">
        <f t="shared" ca="1" si="63"/>
        <v>133.22748522536818</v>
      </c>
      <c r="Y261" vm="2013">
        <f ca="1"/>
        <v>42915</v>
      </c>
      <c r="Z261" vm="2017">
        <f ca="1"/>
        <v>937.82</v>
      </c>
      <c r="AA261" s="2">
        <f t="shared" ca="1" si="64"/>
        <v>-2.4130862321932067E-2</v>
      </c>
      <c r="AB261">
        <f t="shared" ca="1" si="65"/>
        <v>132.81123872374772</v>
      </c>
      <c r="AD261" vm="2013">
        <f ca="1"/>
        <v>42915</v>
      </c>
      <c r="AE261" vm="2018">
        <f ca="1"/>
        <v>68.489999999999995</v>
      </c>
      <c r="AF261" s="2">
        <f t="shared" ca="1" si="66"/>
        <v>-1.8767908309455628E-2</v>
      </c>
      <c r="AG261">
        <f t="shared" ca="1" si="67"/>
        <v>136.78849610545225</v>
      </c>
      <c r="AI261" vm="2013">
        <f ca="1"/>
        <v>42915</v>
      </c>
      <c r="AJ261" vm="2019">
        <f ca="1"/>
        <v>6144.3509999999997</v>
      </c>
      <c r="AK261" s="2">
        <f t="shared" ca="1" si="68"/>
        <v>-1.4446105119101826E-2</v>
      </c>
      <c r="AL261">
        <f t="shared" ca="1" si="69"/>
        <v>127.02251750697829</v>
      </c>
    </row>
    <row r="262" spans="1:38" x14ac:dyDescent="0.3">
      <c r="A262" s="9">
        <v>42801</v>
      </c>
      <c r="E262" vm="2020">
        <f ca="1"/>
        <v>42916</v>
      </c>
      <c r="F262" vm="2021">
        <f ca="1"/>
        <v>72.322000000000003</v>
      </c>
      <c r="G262" s="2">
        <f t="shared" ca="1" si="56"/>
        <v>2.3839223839223767E-3</v>
      </c>
      <c r="H262" s="10">
        <f t="shared" ca="1" si="57"/>
        <v>164.5926263086028</v>
      </c>
      <c r="J262" vm="2020">
        <f ca="1"/>
        <v>42916</v>
      </c>
      <c r="K262" vm="1557">
        <f ca="1"/>
        <v>36.005000000000003</v>
      </c>
      <c r="L262" s="2">
        <f t="shared" ca="1" si="58"/>
        <v>2.366369710467664E-3</v>
      </c>
      <c r="M262">
        <f t="shared" ca="1" si="59"/>
        <v>151.44058885383794</v>
      </c>
      <c r="O262" vm="2020">
        <f ca="1"/>
        <v>42916</v>
      </c>
      <c r="P262" vm="2022">
        <f ca="1"/>
        <v>968</v>
      </c>
      <c r="Q262" s="2">
        <f t="shared" ca="1" si="60"/>
        <v>-8.125582777453233E-3</v>
      </c>
      <c r="R262">
        <f t="shared" ca="1" si="61"/>
        <v>135.57233091973515</v>
      </c>
      <c r="T262" vm="2020">
        <f ca="1"/>
        <v>42916</v>
      </c>
      <c r="U262" vm="2023">
        <f ca="1"/>
        <v>150.97999999999999</v>
      </c>
      <c r="V262" s="2">
        <f t="shared" ca="1" si="62"/>
        <v>-3.9724576271182865E-4</v>
      </c>
      <c r="W262">
        <f t="shared" ca="1" si="63"/>
        <v>133.17456117138565</v>
      </c>
      <c r="Y262" vm="2020">
        <f ca="1"/>
        <v>42916</v>
      </c>
      <c r="Z262" vm="2024">
        <f ca="1"/>
        <v>929.68</v>
      </c>
      <c r="AA262" s="2">
        <f t="shared" ca="1" si="64"/>
        <v>-8.6797039943700138E-3</v>
      </c>
      <c r="AB262">
        <f t="shared" ca="1" si="65"/>
        <v>131.65847648449997</v>
      </c>
      <c r="AD262" vm="2020">
        <f ca="1"/>
        <v>42916</v>
      </c>
      <c r="AE262" vm="2025">
        <f ca="1"/>
        <v>68.930000000000007</v>
      </c>
      <c r="AF262" s="2">
        <f t="shared" ca="1" si="66"/>
        <v>6.4242955175939365E-3</v>
      </c>
      <c r="AG262">
        <f t="shared" ca="1" si="67"/>
        <v>137.66726582784094</v>
      </c>
      <c r="AI262" vm="2020">
        <f ca="1"/>
        <v>42916</v>
      </c>
      <c r="AJ262" vm="2026">
        <f ca="1"/>
        <v>6140.42</v>
      </c>
      <c r="AK262" s="2">
        <f t="shared" ca="1" si="68"/>
        <v>-6.3977464829068076E-4</v>
      </c>
      <c r="AL262">
        <f t="shared" ca="1" si="69"/>
        <v>126.94125172051527</v>
      </c>
    </row>
    <row r="263" spans="1:38" x14ac:dyDescent="0.3">
      <c r="A263" s="9">
        <v>42802</v>
      </c>
      <c r="E263" vm="2027">
        <f ca="1"/>
        <v>42919</v>
      </c>
      <c r="F263" vm="2028">
        <f ca="1"/>
        <v>70.524000000000001</v>
      </c>
      <c r="G263" s="2">
        <f t="shared" ca="1" si="56"/>
        <v>-2.4861038135007396E-2</v>
      </c>
      <c r="H263" s="10">
        <f t="shared" ca="1" si="57"/>
        <v>160.50068274920361</v>
      </c>
      <c r="J263" vm="2027">
        <f ca="1"/>
        <v>42919</v>
      </c>
      <c r="K263" vm="2029">
        <f ca="1"/>
        <v>35.875</v>
      </c>
      <c r="L263" s="2">
        <f t="shared" ca="1" si="58"/>
        <v>-3.6106096375504437E-3</v>
      </c>
      <c r="M263">
        <f t="shared" ca="1" si="59"/>
        <v>150.89379600420597</v>
      </c>
      <c r="O263" vm="2027">
        <f ca="1"/>
        <v>42919</v>
      </c>
      <c r="P263" vm="2030">
        <f ca="1"/>
        <v>953.66</v>
      </c>
      <c r="Q263" s="2">
        <f t="shared" ca="1" si="60"/>
        <v>-1.4814049586776901E-2</v>
      </c>
      <c r="R263">
        <f t="shared" ca="1" si="61"/>
        <v>133.56395568689527</v>
      </c>
      <c r="T263" vm="2027">
        <f ca="1"/>
        <v>42919</v>
      </c>
      <c r="U263" vm="2031">
        <f ca="1"/>
        <v>148.43</v>
      </c>
      <c r="V263" s="2">
        <f t="shared" ca="1" si="62"/>
        <v>-1.6889654258842146E-2</v>
      </c>
      <c r="W263">
        <f t="shared" ca="1" si="63"/>
        <v>130.92528887712791</v>
      </c>
      <c r="Y263" vm="2027">
        <f ca="1"/>
        <v>42919</v>
      </c>
      <c r="Z263" vm="2032">
        <f ca="1"/>
        <v>919.46</v>
      </c>
      <c r="AA263" s="2">
        <f t="shared" ca="1" si="64"/>
        <v>-1.0993029859736603E-2</v>
      </c>
      <c r="AB263">
        <f t="shared" ca="1" si="65"/>
        <v>130.21115092121843</v>
      </c>
      <c r="AD263" vm="2027">
        <f ca="1"/>
        <v>42919</v>
      </c>
      <c r="AE263" vm="2033">
        <f ca="1"/>
        <v>68.17</v>
      </c>
      <c r="AF263" s="2">
        <f t="shared" ca="1" si="66"/>
        <v>-1.1025678224285573E-2</v>
      </c>
      <c r="AG263">
        <f t="shared" ca="1" si="67"/>
        <v>136.14939085280596</v>
      </c>
      <c r="AI263" vm="2027">
        <f ca="1"/>
        <v>42919</v>
      </c>
      <c r="AJ263" vm="2034">
        <f ca="1"/>
        <v>6110.06</v>
      </c>
      <c r="AK263" s="2">
        <f t="shared" ca="1" si="68"/>
        <v>-4.9442871985955206E-3</v>
      </c>
      <c r="AL263">
        <f t="shared" ca="1" si="69"/>
        <v>126.31361771465983</v>
      </c>
    </row>
    <row r="264" spans="1:38" x14ac:dyDescent="0.3">
      <c r="A264" s="9">
        <v>42803</v>
      </c>
      <c r="E264" vm="2035">
        <f ca="1"/>
        <v>42921</v>
      </c>
      <c r="F264" vm="2036">
        <f ca="1"/>
        <v>65.418000000000006</v>
      </c>
      <c r="G264" s="2">
        <f t="shared" ca="1" si="56"/>
        <v>-7.2400884805172594E-2</v>
      </c>
      <c r="H264" s="10">
        <f t="shared" ca="1" si="57"/>
        <v>148.88029130632697</v>
      </c>
      <c r="J264" vm="2035">
        <f ca="1"/>
        <v>42921</v>
      </c>
      <c r="K264" vm="2037">
        <f ca="1"/>
        <v>36.022500000000001</v>
      </c>
      <c r="L264" s="2">
        <f t="shared" ca="1" si="58"/>
        <v>4.1114982578398518E-3</v>
      </c>
      <c r="M264">
        <f t="shared" ca="1" si="59"/>
        <v>151.51419558359609</v>
      </c>
      <c r="O264" vm="2035">
        <f ca="1"/>
        <v>42921</v>
      </c>
      <c r="P264" vm="2038">
        <f ca="1"/>
        <v>971.4</v>
      </c>
      <c r="Q264" s="2">
        <f t="shared" ca="1" si="60"/>
        <v>1.8602017490510159E-2</v>
      </c>
      <c r="R264">
        <f t="shared" ca="1" si="61"/>
        <v>136.04851472668463</v>
      </c>
      <c r="T264" vm="2035">
        <f ca="1"/>
        <v>42921</v>
      </c>
      <c r="U264" vm="2039">
        <f ca="1"/>
        <v>150.34</v>
      </c>
      <c r="V264" s="2">
        <f t="shared" ca="1" si="62"/>
        <v>1.286801859462372E-2</v>
      </c>
      <c r="W264">
        <f t="shared" ca="1" si="63"/>
        <v>132.61003792890529</v>
      </c>
      <c r="Y264" vm="2035">
        <f ca="1"/>
        <v>42921</v>
      </c>
      <c r="Z264" vm="2040">
        <f ca="1"/>
        <v>932.26</v>
      </c>
      <c r="AA264" s="2">
        <f t="shared" ca="1" si="64"/>
        <v>1.3921214625976175E-2</v>
      </c>
      <c r="AB264">
        <f t="shared" ca="1" si="65"/>
        <v>132.0238482998881</v>
      </c>
      <c r="AD264" vm="2035">
        <f ca="1"/>
        <v>42921</v>
      </c>
      <c r="AE264" vm="1708">
        <f ca="1"/>
        <v>69.08</v>
      </c>
      <c r="AF264" s="2">
        <f t="shared" ca="1" si="66"/>
        <v>1.334898048995159E-2</v>
      </c>
      <c r="AG264">
        <f t="shared" ca="1" si="67"/>
        <v>137.96684641501886</v>
      </c>
      <c r="AI264" vm="2035">
        <f ca="1"/>
        <v>42921</v>
      </c>
      <c r="AJ264" vm="2041">
        <f ca="1"/>
        <v>6150.8549999999996</v>
      </c>
      <c r="AK264" s="2">
        <f t="shared" ca="1" si="68"/>
        <v>6.6766938458868719E-3</v>
      </c>
      <c r="AL264">
        <f t="shared" ca="1" si="69"/>
        <v>127.156975068707</v>
      </c>
    </row>
    <row r="265" spans="1:38" x14ac:dyDescent="0.3">
      <c r="A265" s="9">
        <v>42804</v>
      </c>
      <c r="E265" vm="2042">
        <f ca="1"/>
        <v>42922</v>
      </c>
      <c r="F265" vm="2043">
        <f ca="1"/>
        <v>61.765999999999998</v>
      </c>
      <c r="G265" s="2">
        <f t="shared" ca="1" si="56"/>
        <v>-5.5825613745452474E-2</v>
      </c>
      <c r="H265" s="10">
        <f t="shared" ca="1" si="57"/>
        <v>140.56895766954952</v>
      </c>
      <c r="J265" vm="2042">
        <f ca="1"/>
        <v>42922</v>
      </c>
      <c r="K265" vm="2044">
        <f ca="1"/>
        <v>35.682499999999997</v>
      </c>
      <c r="L265" s="2">
        <f t="shared" ca="1" si="58"/>
        <v>-9.4385453535985597E-3</v>
      </c>
      <c r="M265">
        <f t="shared" ca="1" si="59"/>
        <v>150.08412197686633</v>
      </c>
      <c r="O265" vm="2042">
        <f ca="1"/>
        <v>42922</v>
      </c>
      <c r="P265" vm="2045">
        <f ca="1"/>
        <v>965.14</v>
      </c>
      <c r="Q265" s="2">
        <f t="shared" ca="1" si="60"/>
        <v>-6.4443071855054823E-3</v>
      </c>
      <c r="R265">
        <f t="shared" ca="1" si="61"/>
        <v>135.17177630565411</v>
      </c>
      <c r="T265" vm="2042">
        <f ca="1"/>
        <v>42922</v>
      </c>
      <c r="U265" vm="2046">
        <f ca="1"/>
        <v>148.82</v>
      </c>
      <c r="V265" s="2">
        <f t="shared" ca="1" si="62"/>
        <v>-1.0110416389517152E-2</v>
      </c>
      <c r="W265">
        <f t="shared" ca="1" si="63"/>
        <v>131.26929522801439</v>
      </c>
      <c r="Y265" vm="2042">
        <f ca="1"/>
        <v>42922</v>
      </c>
      <c r="Z265" vm="2047">
        <f ca="1"/>
        <v>927.69</v>
      </c>
      <c r="AA265" s="2">
        <f t="shared" ca="1" si="64"/>
        <v>-4.9020659472678307E-3</v>
      </c>
      <c r="AB265">
        <f t="shared" ca="1" si="65"/>
        <v>131.37665868890997</v>
      </c>
      <c r="AD265" vm="2042">
        <f ca="1"/>
        <v>42922</v>
      </c>
      <c r="AE265" vm="2048">
        <f ca="1"/>
        <v>68.569999999999993</v>
      </c>
      <c r="AF265" s="2">
        <f t="shared" ca="1" si="66"/>
        <v>-7.3827446438912148E-3</v>
      </c>
      <c r="AG265">
        <f t="shared" ca="1" si="67"/>
        <v>136.94827241861381</v>
      </c>
      <c r="AI265" vm="2042">
        <f ca="1"/>
        <v>42922</v>
      </c>
      <c r="AJ265" vm="2049">
        <f ca="1"/>
        <v>6089.4639999999999</v>
      </c>
      <c r="AK265" s="2">
        <f t="shared" ca="1" si="68"/>
        <v>-9.9808888357796333E-3</v>
      </c>
      <c r="AL265">
        <f t="shared" ca="1" si="69"/>
        <v>125.88783543585222</v>
      </c>
    </row>
    <row r="266" spans="1:38" x14ac:dyDescent="0.3">
      <c r="A266" s="9">
        <v>42805</v>
      </c>
      <c r="E266" vm="2050">
        <f ca="1"/>
        <v>42923</v>
      </c>
      <c r="F266" vm="2051">
        <f ca="1"/>
        <v>62.643999999999998</v>
      </c>
      <c r="G266" s="2">
        <f t="shared" ca="1" si="56"/>
        <v>1.4214940258394648E-2</v>
      </c>
      <c r="H266" s="10">
        <f t="shared" ca="1" si="57"/>
        <v>142.56713700500697</v>
      </c>
      <c r="J266" vm="2050">
        <f ca="1"/>
        <v>42923</v>
      </c>
      <c r="K266" vm="2052">
        <f ca="1"/>
        <v>36.045000000000002</v>
      </c>
      <c r="L266" s="2">
        <f t="shared" ca="1" si="58"/>
        <v>1.0159041546976999E-2</v>
      </c>
      <c r="M266">
        <f t="shared" ca="1" si="59"/>
        <v>151.60883280757088</v>
      </c>
      <c r="O266" vm="2050">
        <f ca="1"/>
        <v>42923</v>
      </c>
      <c r="P266" vm="2053">
        <f ca="1"/>
        <v>978.76</v>
      </c>
      <c r="Q266" s="2">
        <f t="shared" ca="1" si="60"/>
        <v>1.4111942308887793E-2</v>
      </c>
      <c r="R266">
        <f t="shared" ca="1" si="61"/>
        <v>137.07931261466939</v>
      </c>
      <c r="T266" vm="2050">
        <f ca="1"/>
        <v>42923</v>
      </c>
      <c r="U266" vm="2054">
        <f ca="1"/>
        <v>151.44</v>
      </c>
      <c r="V266" s="2">
        <f t="shared" ca="1" si="62"/>
        <v>1.7605160596694036E-2</v>
      </c>
      <c r="W266">
        <f t="shared" ca="1" si="63"/>
        <v>133.58031225191843</v>
      </c>
      <c r="Y266" vm="2050">
        <f ca="1"/>
        <v>42923</v>
      </c>
      <c r="Z266" vm="2055">
        <f ca="1"/>
        <v>940.81</v>
      </c>
      <c r="AA266" s="2">
        <f t="shared" ca="1" si="64"/>
        <v>1.4142655412907157E-2</v>
      </c>
      <c r="AB266">
        <f t="shared" ca="1" si="65"/>
        <v>133.23467350204635</v>
      </c>
      <c r="AD266" vm="2050">
        <f ca="1"/>
        <v>42923</v>
      </c>
      <c r="AE266" vm="2056">
        <f ca="1"/>
        <v>69.459999999999994</v>
      </c>
      <c r="AF266" s="2">
        <f t="shared" ca="1" si="66"/>
        <v>1.2979437071605648E-2</v>
      </c>
      <c r="AG266">
        <f t="shared" ca="1" si="67"/>
        <v>138.72578390253631</v>
      </c>
      <c r="AI266" vm="2050">
        <f ca="1"/>
        <v>42923</v>
      </c>
      <c r="AJ266" vm="2057">
        <f ca="1"/>
        <v>6153.0789999999997</v>
      </c>
      <c r="AK266" s="2">
        <f t="shared" ca="1" si="68"/>
        <v>1.0446732257551661E-2</v>
      </c>
      <c r="AL266">
        <f t="shared" ca="1" si="69"/>
        <v>127.2029519471333</v>
      </c>
    </row>
    <row r="267" spans="1:38" x14ac:dyDescent="0.3">
      <c r="A267" s="9">
        <v>42806</v>
      </c>
      <c r="E267" vm="2058">
        <f ca="1"/>
        <v>42926</v>
      </c>
      <c r="F267" vm="2059">
        <f ca="1"/>
        <v>63.21</v>
      </c>
      <c r="G267" s="2">
        <f t="shared" ca="1" si="56"/>
        <v>9.0351829385098004E-3</v>
      </c>
      <c r="H267" s="10">
        <f t="shared" ca="1" si="57"/>
        <v>143.85525716886679</v>
      </c>
      <c r="J267" vm="2058">
        <f ca="1"/>
        <v>42926</v>
      </c>
      <c r="K267" vm="2060">
        <f ca="1"/>
        <v>36.265000000000001</v>
      </c>
      <c r="L267" s="2">
        <f t="shared" ca="1" si="58"/>
        <v>6.1034817589125101E-3</v>
      </c>
      <c r="M267">
        <f t="shared" ca="1" si="59"/>
        <v>152.53417455310191</v>
      </c>
      <c r="O267" vm="2058">
        <f ca="1"/>
        <v>42926</v>
      </c>
      <c r="P267" vm="2061">
        <f ca="1"/>
        <v>996.47</v>
      </c>
      <c r="Q267" s="2">
        <f t="shared" ca="1" si="60"/>
        <v>1.8094323429645787E-2</v>
      </c>
      <c r="R267">
        <f t="shared" ca="1" si="61"/>
        <v>139.55967003263274</v>
      </c>
      <c r="T267" vm="2058">
        <f ca="1"/>
        <v>42926</v>
      </c>
      <c r="U267" vm="2062">
        <f ca="1"/>
        <v>153.5</v>
      </c>
      <c r="V267" s="2">
        <f t="shared" ca="1" si="62"/>
        <v>1.3602746962493306E-2</v>
      </c>
      <c r="W267">
        <f t="shared" ca="1" si="63"/>
        <v>135.39737143865213</v>
      </c>
      <c r="Y267" vm="2058">
        <f ca="1"/>
        <v>42926</v>
      </c>
      <c r="Z267" vm="2063">
        <f ca="1"/>
        <v>951</v>
      </c>
      <c r="AA267" s="2">
        <f t="shared" ca="1" si="64"/>
        <v>1.0831092356586414E-2</v>
      </c>
      <c r="AB267">
        <f t="shared" ca="1" si="65"/>
        <v>134.67775055584664</v>
      </c>
      <c r="AD267" vm="2058">
        <f ca="1"/>
        <v>42926</v>
      </c>
      <c r="AE267" vm="2064">
        <f ca="1"/>
        <v>69.98</v>
      </c>
      <c r="AF267" s="2">
        <f t="shared" ca="1" si="66"/>
        <v>7.4863230636339484E-3</v>
      </c>
      <c r="AG267">
        <f t="shared" ca="1" si="67"/>
        <v>139.76432993808658</v>
      </c>
      <c r="AI267" vm="2058">
        <f ca="1"/>
        <v>42926</v>
      </c>
      <c r="AJ267" vm="2065">
        <f ca="1"/>
        <v>6176.393</v>
      </c>
      <c r="AK267" s="2">
        <f t="shared" ca="1" si="68"/>
        <v>3.7889973458817838E-3</v>
      </c>
      <c r="AL267">
        <f t="shared" ca="1" si="69"/>
        <v>127.68492359444932</v>
      </c>
    </row>
    <row r="268" spans="1:38" x14ac:dyDescent="0.3">
      <c r="A268" s="9">
        <v>42807</v>
      </c>
      <c r="E268" vm="2066">
        <f ca="1"/>
        <v>42927</v>
      </c>
      <c r="F268" vm="2067">
        <f ca="1"/>
        <v>65.444000000000003</v>
      </c>
      <c r="G268" s="2">
        <f t="shared" ca="1" si="56"/>
        <v>3.5342509096661923E-2</v>
      </c>
      <c r="H268" s="10">
        <f t="shared" ca="1" si="57"/>
        <v>148.93946290396011</v>
      </c>
      <c r="J268" vm="2066">
        <f ca="1"/>
        <v>42927</v>
      </c>
      <c r="K268" vm="2068">
        <f ca="1"/>
        <v>36.3825</v>
      </c>
      <c r="L268" s="2">
        <f t="shared" ca="1" si="58"/>
        <v>3.240038604715334E-3</v>
      </c>
      <c r="M268">
        <f t="shared" ca="1" si="59"/>
        <v>153.02839116719235</v>
      </c>
      <c r="O268" vm="2066">
        <f ca="1"/>
        <v>42927</v>
      </c>
      <c r="P268" vm="2069">
        <f ca="1"/>
        <v>994.13</v>
      </c>
      <c r="Q268" s="2">
        <f t="shared" ca="1" si="60"/>
        <v>-2.3482894618002126E-3</v>
      </c>
      <c r="R268">
        <f t="shared" ca="1" si="61"/>
        <v>139.23194353020278</v>
      </c>
      <c r="T268" vm="2066">
        <f ca="1"/>
        <v>42927</v>
      </c>
      <c r="U268" vm="2070">
        <f ca="1"/>
        <v>155.27000000000001</v>
      </c>
      <c r="V268" s="2">
        <f t="shared" ca="1" si="62"/>
        <v>1.1530944625407269E-2</v>
      </c>
      <c r="W268">
        <f t="shared" ca="1" si="63"/>
        <v>136.95863103113692</v>
      </c>
      <c r="Y268" vm="2066">
        <f ca="1"/>
        <v>42927</v>
      </c>
      <c r="Z268" vm="2071">
        <f ca="1"/>
        <v>953.53</v>
      </c>
      <c r="AA268" s="2">
        <f t="shared" ca="1" si="64"/>
        <v>2.660357518401657E-3</v>
      </c>
      <c r="AB268">
        <f t="shared" ca="1" si="65"/>
        <v>135.03604152209931</v>
      </c>
      <c r="AD268" vm="2066">
        <f ca="1"/>
        <v>42927</v>
      </c>
      <c r="AE268" vm="2072">
        <f ca="1"/>
        <v>69.989999999999995</v>
      </c>
      <c r="AF268" s="2">
        <f t="shared" ca="1" si="66"/>
        <v>1.4289797084865441E-4</v>
      </c>
      <c r="AG268">
        <f t="shared" ca="1" si="67"/>
        <v>139.78430197723176</v>
      </c>
      <c r="AI268" vm="2066">
        <f ca="1"/>
        <v>42927</v>
      </c>
      <c r="AJ268" vm="2073">
        <f ca="1"/>
        <v>6193.3050000000003</v>
      </c>
      <c r="AK268" s="2">
        <f t="shared" ca="1" si="68"/>
        <v>2.7381677299356255E-3</v>
      </c>
      <c r="AL268">
        <f t="shared" ca="1" si="69"/>
        <v>128.03454633183495</v>
      </c>
    </row>
    <row r="269" spans="1:38" x14ac:dyDescent="0.3">
      <c r="A269" s="9">
        <v>42808</v>
      </c>
      <c r="E269" vm="2074">
        <f ca="1"/>
        <v>42928</v>
      </c>
      <c r="F269" vm="2075">
        <f ca="1"/>
        <v>65.903999999999996</v>
      </c>
      <c r="G269" s="2">
        <f t="shared" ca="1" si="56"/>
        <v>7.0289102133120895E-3</v>
      </c>
      <c r="H269" s="10">
        <f t="shared" ca="1" si="57"/>
        <v>149.98634501593097</v>
      </c>
      <c r="J269" vm="2074">
        <f ca="1"/>
        <v>42928</v>
      </c>
      <c r="K269" vm="2076">
        <f ca="1"/>
        <v>36.435000000000002</v>
      </c>
      <c r="L269" s="2">
        <f t="shared" ca="1" si="58"/>
        <v>1.4430014430015792E-3</v>
      </c>
      <c r="M269">
        <f t="shared" ca="1" si="59"/>
        <v>153.24921135646682</v>
      </c>
      <c r="O269" vm="2074">
        <f ca="1"/>
        <v>42928</v>
      </c>
      <c r="P269" vm="2077">
        <f ca="1"/>
        <v>1006.51</v>
      </c>
      <c r="Q269" s="2">
        <f t="shared" ca="1" si="60"/>
        <v>1.2453099695210801E-2</v>
      </c>
      <c r="R269">
        <f t="shared" ca="1" si="61"/>
        <v>140.96581280374235</v>
      </c>
      <c r="T269" vm="2074">
        <f ca="1"/>
        <v>42928</v>
      </c>
      <c r="U269" vm="2078">
        <f ca="1"/>
        <v>158.9</v>
      </c>
      <c r="V269" s="2">
        <f t="shared" ca="1" si="62"/>
        <v>2.3378630772203257E-2</v>
      </c>
      <c r="W269">
        <f t="shared" ca="1" si="63"/>
        <v>140.16053629708028</v>
      </c>
      <c r="Y269" vm="2074">
        <f ca="1"/>
        <v>42928</v>
      </c>
      <c r="Z269" vm="2079">
        <f ca="1"/>
        <v>967.66</v>
      </c>
      <c r="AA269" s="2">
        <f t="shared" ca="1" si="64"/>
        <v>1.4818621333361204E-2</v>
      </c>
      <c r="AB269">
        <f t="shared" ca="1" si="65"/>
        <v>137.03708948777134</v>
      </c>
      <c r="AD269" vm="2074">
        <f ca="1"/>
        <v>42928</v>
      </c>
      <c r="AE269" vm="2080">
        <f ca="1"/>
        <v>71.150000000000006</v>
      </c>
      <c r="AF269" s="2">
        <f t="shared" ca="1" si="66"/>
        <v>1.6573796256608153E-2</v>
      </c>
      <c r="AG269">
        <f t="shared" ca="1" si="67"/>
        <v>142.10105851807458</v>
      </c>
      <c r="AI269" vm="2074">
        <f ca="1"/>
        <v>42928</v>
      </c>
      <c r="AJ269" vm="2081">
        <f ca="1"/>
        <v>6261.1710000000003</v>
      </c>
      <c r="AK269" s="2">
        <f t="shared" ca="1" si="68"/>
        <v>1.0957961863657717E-2</v>
      </c>
      <c r="AL269">
        <f t="shared" ca="1" si="69"/>
        <v>129.4375440077699</v>
      </c>
    </row>
    <row r="270" spans="1:38" x14ac:dyDescent="0.3">
      <c r="A270" s="9">
        <v>42809</v>
      </c>
      <c r="E270" vm="2082">
        <f ca="1"/>
        <v>42929</v>
      </c>
      <c r="F270" vm="2083">
        <f ca="1"/>
        <v>64.682000000000002</v>
      </c>
      <c r="G270" s="2">
        <f t="shared" ca="1" si="56"/>
        <v>-1.8542121874241202E-2</v>
      </c>
      <c r="H270" s="10">
        <f t="shared" ca="1" si="57"/>
        <v>147.20527992717359</v>
      </c>
      <c r="J270" vm="2082">
        <f ca="1"/>
        <v>42929</v>
      </c>
      <c r="K270" vm="2084">
        <f ca="1"/>
        <v>36.942500000000003</v>
      </c>
      <c r="L270" s="2">
        <f t="shared" ca="1" si="58"/>
        <v>1.3928914505283441E-2</v>
      </c>
      <c r="M270">
        <f t="shared" ca="1" si="59"/>
        <v>155.38380651945315</v>
      </c>
      <c r="O270" vm="2082">
        <f ca="1"/>
        <v>42929</v>
      </c>
      <c r="P270" vm="2085">
        <f ca="1"/>
        <v>1000.63</v>
      </c>
      <c r="Q270" s="2">
        <f t="shared" ca="1" si="60"/>
        <v>-5.8419687832211853E-3</v>
      </c>
      <c r="R270">
        <f t="shared" ca="1" si="61"/>
        <v>140.1422949258415</v>
      </c>
      <c r="T270" vm="2082">
        <f ca="1"/>
        <v>42929</v>
      </c>
      <c r="U270" vm="2086">
        <f ca="1"/>
        <v>159.26</v>
      </c>
      <c r="V270" s="2">
        <f t="shared" ca="1" si="62"/>
        <v>2.2655758338576693E-3</v>
      </c>
      <c r="W270">
        <f t="shared" ca="1" si="63"/>
        <v>140.47808062097548</v>
      </c>
      <c r="Y270" vm="2082">
        <f ca="1"/>
        <v>42929</v>
      </c>
      <c r="Z270" vm="2087">
        <f ca="1"/>
        <v>968.85</v>
      </c>
      <c r="AA270" s="2">
        <f t="shared" ca="1" si="64"/>
        <v>1.2297707872599428E-3</v>
      </c>
      <c r="AB270">
        <f t="shared" ca="1" si="65"/>
        <v>137.20561369719454</v>
      </c>
      <c r="AD270" vm="2082">
        <f ca="1"/>
        <v>42929</v>
      </c>
      <c r="AE270" vm="2088">
        <f ca="1"/>
        <v>71.77</v>
      </c>
      <c r="AF270" s="2">
        <f t="shared" ca="1" si="66"/>
        <v>8.7139845397046223E-3</v>
      </c>
      <c r="AG270">
        <f t="shared" ca="1" si="67"/>
        <v>143.33932494507675</v>
      </c>
      <c r="AI270" vm="2082">
        <f ca="1"/>
        <v>42929</v>
      </c>
      <c r="AJ270" vm="2089">
        <f ca="1"/>
        <v>6274.4369999999999</v>
      </c>
      <c r="AK270" s="2">
        <f t="shared" ca="1" si="68"/>
        <v>2.1187729899085905E-3</v>
      </c>
      <c r="AL270">
        <f t="shared" ca="1" si="69"/>
        <v>129.71179277989367</v>
      </c>
    </row>
    <row r="271" spans="1:38" x14ac:dyDescent="0.3">
      <c r="A271" s="9">
        <v>42810</v>
      </c>
      <c r="E271" vm="2090">
        <f ca="1"/>
        <v>42930</v>
      </c>
      <c r="F271" vm="2091">
        <f ca="1"/>
        <v>65.555999999999997</v>
      </c>
      <c r="G271" s="2">
        <f t="shared" ca="1" si="56"/>
        <v>1.3512259979592489E-2</v>
      </c>
      <c r="H271" s="10">
        <f t="shared" ca="1" si="57"/>
        <v>149.19435593991824</v>
      </c>
      <c r="J271" vm="2090">
        <f ca="1"/>
        <v>42930</v>
      </c>
      <c r="K271" vm="2092">
        <f ca="1"/>
        <v>37.26</v>
      </c>
      <c r="L271" s="2">
        <f t="shared" ca="1" si="58"/>
        <v>8.5944373012112329E-3</v>
      </c>
      <c r="M271">
        <f t="shared" ca="1" si="59"/>
        <v>156.71924290220812</v>
      </c>
      <c r="O271" vm="2090">
        <f ca="1"/>
        <v>42930</v>
      </c>
      <c r="P271" vm="2093">
        <f ca="1"/>
        <v>1001.81</v>
      </c>
      <c r="Q271" s="2">
        <f t="shared" ca="1" si="60"/>
        <v>1.1792570680471126E-3</v>
      </c>
      <c r="R271">
        <f t="shared" ca="1" si="61"/>
        <v>140.30755871766513</v>
      </c>
      <c r="T271" vm="2090">
        <f ca="1"/>
        <v>42930</v>
      </c>
      <c r="U271" vm="2094">
        <f ca="1"/>
        <v>159.97</v>
      </c>
      <c r="V271" s="2">
        <f t="shared" ca="1" si="62"/>
        <v>4.4581187994474636E-3</v>
      </c>
      <c r="W271">
        <f t="shared" ca="1" si="63"/>
        <v>141.10434859310215</v>
      </c>
      <c r="Y271" vm="2090">
        <f ca="1"/>
        <v>42930</v>
      </c>
      <c r="Z271" vm="2095">
        <f ca="1"/>
        <v>976.91</v>
      </c>
      <c r="AA271" s="2">
        <f t="shared" ca="1" si="64"/>
        <v>8.3191412499354911E-3</v>
      </c>
      <c r="AB271">
        <f t="shared" ca="1" si="65"/>
        <v>138.34704657782558</v>
      </c>
      <c r="AD271" vm="2090">
        <f ca="1"/>
        <v>42930</v>
      </c>
      <c r="AE271" vm="2096">
        <f ca="1"/>
        <v>72.78</v>
      </c>
      <c r="AF271" s="2">
        <f t="shared" ca="1" si="66"/>
        <v>1.4072732339417637E-2</v>
      </c>
      <c r="AG271">
        <f t="shared" ca="1" si="67"/>
        <v>145.35650089874161</v>
      </c>
      <c r="AI271" vm="2090">
        <f ca="1"/>
        <v>42930</v>
      </c>
      <c r="AJ271" vm="2097">
        <f ca="1"/>
        <v>6312.4650000000001</v>
      </c>
      <c r="AK271" s="2">
        <f t="shared" ca="1" si="68"/>
        <v>6.0607828240206718E-3</v>
      </c>
      <c r="AL271">
        <f t="shared" ca="1" si="69"/>
        <v>130.49794778564697</v>
      </c>
    </row>
    <row r="272" spans="1:38" x14ac:dyDescent="0.3">
      <c r="A272" s="9">
        <v>42811</v>
      </c>
      <c r="E272" vm="2098">
        <f ca="1"/>
        <v>42933</v>
      </c>
      <c r="F272" vm="2099">
        <f ca="1"/>
        <v>63.914000000000001</v>
      </c>
      <c r="G272" s="2">
        <f t="shared" ca="1" si="56"/>
        <v>-2.5047287814997765E-2</v>
      </c>
      <c r="H272" s="10">
        <f t="shared" ca="1" si="57"/>
        <v>145.45744196631787</v>
      </c>
      <c r="J272" vm="2098">
        <f ca="1"/>
        <v>42933</v>
      </c>
      <c r="K272" vm="2100">
        <f ca="1"/>
        <v>37.39</v>
      </c>
      <c r="L272" s="2">
        <f t="shared" ca="1" si="58"/>
        <v>3.4889962426194465E-3</v>
      </c>
      <c r="M272">
        <f t="shared" ca="1" si="59"/>
        <v>157.26603575184009</v>
      </c>
      <c r="O272" vm="2098">
        <f ca="1"/>
        <v>42933</v>
      </c>
      <c r="P272" vm="2101">
        <f ca="1"/>
        <v>1010.04</v>
      </c>
      <c r="Q272" s="2">
        <f t="shared" ca="1" si="60"/>
        <v>8.2151306135893609E-3</v>
      </c>
      <c r="R272">
        <f t="shared" ca="1" si="61"/>
        <v>141.46020363860461</v>
      </c>
      <c r="T272" vm="2098">
        <f ca="1"/>
        <v>42933</v>
      </c>
      <c r="U272" vm="2102">
        <f ca="1"/>
        <v>159.72999999999999</v>
      </c>
      <c r="V272" s="2">
        <f t="shared" ca="1" si="62"/>
        <v>-1.5002813027442663E-3</v>
      </c>
      <c r="W272">
        <f t="shared" ca="1" si="63"/>
        <v>140.892652377172</v>
      </c>
      <c r="Y272" vm="2098">
        <f ca="1"/>
        <v>42933</v>
      </c>
      <c r="Z272" vm="2103">
        <f ca="1"/>
        <v>975.96</v>
      </c>
      <c r="AA272" s="2">
        <f t="shared" ca="1" si="64"/>
        <v>-9.7245396198208933E-4</v>
      </c>
      <c r="AB272">
        <f t="shared" ca="1" si="65"/>
        <v>138.21251044425244</v>
      </c>
      <c r="AD272" vm="2098">
        <f ca="1"/>
        <v>42933</v>
      </c>
      <c r="AE272" vm="2104">
        <f ca="1"/>
        <v>73.349999999999994</v>
      </c>
      <c r="AF272" s="2">
        <f t="shared" ca="1" si="66"/>
        <v>7.831821929101368E-3</v>
      </c>
      <c r="AG272">
        <f t="shared" ca="1" si="67"/>
        <v>146.49490713001782</v>
      </c>
      <c r="AI272" vm="2098">
        <f ca="1"/>
        <v>42933</v>
      </c>
      <c r="AJ272" vm="2105">
        <f ca="1"/>
        <v>6314.4309999999996</v>
      </c>
      <c r="AK272" s="2">
        <f t="shared" ca="1" si="68"/>
        <v>3.1144727139076345E-4</v>
      </c>
      <c r="AL272">
        <f t="shared" ca="1" si="69"/>
        <v>130.53859101540689</v>
      </c>
    </row>
    <row r="273" spans="1:38" x14ac:dyDescent="0.3">
      <c r="A273" s="9">
        <v>42812</v>
      </c>
      <c r="E273" vm="2106">
        <f ca="1"/>
        <v>42934</v>
      </c>
      <c r="F273" vm="2107">
        <f ca="1"/>
        <v>65.647999999999996</v>
      </c>
      <c r="G273" s="2">
        <f t="shared" ca="1" si="56"/>
        <v>2.7130206214600827E-2</v>
      </c>
      <c r="H273" s="10">
        <f t="shared" ca="1" si="57"/>
        <v>149.40373236231241</v>
      </c>
      <c r="J273" vm="2106">
        <f ca="1"/>
        <v>42934</v>
      </c>
      <c r="K273" vm="2108">
        <f ca="1"/>
        <v>37.520000000000003</v>
      </c>
      <c r="L273" s="2">
        <f t="shared" ca="1" si="58"/>
        <v>3.4768654720513936E-3</v>
      </c>
      <c r="M273">
        <f t="shared" ca="1" si="59"/>
        <v>157.81282860147206</v>
      </c>
      <c r="O273" vm="2106">
        <f ca="1"/>
        <v>42934</v>
      </c>
      <c r="P273" vm="2109">
        <f ca="1"/>
        <v>1024.45</v>
      </c>
      <c r="Q273" s="2">
        <f t="shared" ca="1" si="60"/>
        <v>1.4266761712407483E-2</v>
      </c>
      <c r="R273">
        <f t="shared" ca="1" si="61"/>
        <v>143.47838265570522</v>
      </c>
      <c r="T273" vm="2106">
        <f ca="1"/>
        <v>42934</v>
      </c>
      <c r="U273" vm="2110">
        <f ca="1"/>
        <v>162.86000000000001</v>
      </c>
      <c r="V273" s="2">
        <f t="shared" ca="1" si="62"/>
        <v>1.9595567520190427E-2</v>
      </c>
      <c r="W273">
        <f t="shared" ca="1" si="63"/>
        <v>143.65352385992759</v>
      </c>
      <c r="Y273" vm="2106">
        <f ca="1"/>
        <v>42934</v>
      </c>
      <c r="Z273" vm="2111">
        <f ca="1"/>
        <v>986.95</v>
      </c>
      <c r="AA273" s="2">
        <f t="shared" ca="1" si="64"/>
        <v>1.1260707406041348E-2</v>
      </c>
      <c r="AB273">
        <f t="shared" ca="1" si="65"/>
        <v>139.7688810842196</v>
      </c>
      <c r="AD273" vm="2106">
        <f ca="1"/>
        <v>42934</v>
      </c>
      <c r="AE273" vm="2112">
        <f ca="1"/>
        <v>73.3</v>
      </c>
      <c r="AF273" s="2">
        <f t="shared" ca="1" si="66"/>
        <v>-6.8166325835028463E-4</v>
      </c>
      <c r="AG273">
        <f t="shared" ca="1" si="67"/>
        <v>146.39504693429186</v>
      </c>
      <c r="AI273" vm="2106">
        <f ca="1"/>
        <v>42934</v>
      </c>
      <c r="AJ273" vm="2113">
        <f ca="1"/>
        <v>6344.3050000000003</v>
      </c>
      <c r="AK273" s="2">
        <f t="shared" ca="1" si="68"/>
        <v>4.7310676132181761E-3</v>
      </c>
      <c r="AL273">
        <f t="shared" ca="1" si="69"/>
        <v>131.15617791563503</v>
      </c>
    </row>
    <row r="274" spans="1:38" x14ac:dyDescent="0.3">
      <c r="A274" s="9">
        <v>42813</v>
      </c>
      <c r="E274" vm="2114">
        <f ca="1"/>
        <v>42935</v>
      </c>
      <c r="F274" vm="2115">
        <f ca="1"/>
        <v>65.052000000000007</v>
      </c>
      <c r="G274" s="2">
        <f t="shared" ca="1" si="56"/>
        <v>-9.0787228856932245E-3</v>
      </c>
      <c r="H274" s="10">
        <f t="shared" ca="1" si="57"/>
        <v>148.04733727810671</v>
      </c>
      <c r="J274" vm="2114">
        <f ca="1"/>
        <v>42935</v>
      </c>
      <c r="K274" vm="2116">
        <f ca="1"/>
        <v>37.755000000000003</v>
      </c>
      <c r="L274" s="2">
        <f t="shared" ca="1" si="58"/>
        <v>6.2633262260127776E-3</v>
      </c>
      <c r="M274">
        <f t="shared" ca="1" si="59"/>
        <v>158.80126182965293</v>
      </c>
      <c r="O274" vm="2114">
        <f ca="1"/>
        <v>42935</v>
      </c>
      <c r="P274" vm="2117">
        <f ca="1"/>
        <v>1026.8699999999999</v>
      </c>
      <c r="Q274" s="2">
        <f t="shared" ca="1" si="60"/>
        <v>2.3622431548633305E-3</v>
      </c>
      <c r="R274">
        <f t="shared" ca="1" si="61"/>
        <v>143.81731348300451</v>
      </c>
      <c r="T274" vm="2114">
        <f ca="1"/>
        <v>42935</v>
      </c>
      <c r="U274" vm="2118">
        <f ca="1"/>
        <v>164.14</v>
      </c>
      <c r="V274" s="2">
        <f t="shared" ca="1" si="62"/>
        <v>7.8595112366448561E-3</v>
      </c>
      <c r="W274">
        <f t="shared" ca="1" si="63"/>
        <v>144.78257034488831</v>
      </c>
      <c r="Y274" vm="2114">
        <f ca="1"/>
        <v>42935</v>
      </c>
      <c r="Z274" vm="2119">
        <f ca="1"/>
        <v>992.77</v>
      </c>
      <c r="AA274" s="2">
        <f t="shared" ca="1" si="64"/>
        <v>5.8969552662242464E-3</v>
      </c>
      <c r="AB274">
        <f t="shared" ca="1" si="65"/>
        <v>140.59309192358347</v>
      </c>
      <c r="AD274" vm="2114">
        <f ca="1"/>
        <v>42935</v>
      </c>
      <c r="AE274" vm="2120">
        <f ca="1"/>
        <v>73.86</v>
      </c>
      <c r="AF274" s="2">
        <f t="shared" ca="1" si="66"/>
        <v>7.6398362892224903E-3</v>
      </c>
      <c r="AG274">
        <f t="shared" ca="1" si="67"/>
        <v>147.51348112642287</v>
      </c>
      <c r="AI274" vm="2114">
        <f ca="1"/>
        <v>42935</v>
      </c>
      <c r="AJ274" vm="2121">
        <f ca="1"/>
        <v>6385.0420000000004</v>
      </c>
      <c r="AK274" s="2">
        <f t="shared" ca="1" si="68"/>
        <v>6.4210342976891432E-3</v>
      </c>
      <c r="AL274">
        <f t="shared" ca="1" si="69"/>
        <v>131.99833623238513</v>
      </c>
    </row>
    <row r="275" spans="1:38" x14ac:dyDescent="0.3">
      <c r="A275" s="9">
        <v>42814</v>
      </c>
      <c r="E275" vm="2122">
        <f ca="1"/>
        <v>42936</v>
      </c>
      <c r="F275" vm="2123">
        <f ca="1"/>
        <v>65.983999999999995</v>
      </c>
      <c r="G275" s="2">
        <f t="shared" ca="1" si="56"/>
        <v>1.4326999938510498E-2</v>
      </c>
      <c r="H275" s="10">
        <f t="shared" ca="1" si="57"/>
        <v>150.16841147018678</v>
      </c>
      <c r="J275" vm="2122">
        <f ca="1"/>
        <v>42936</v>
      </c>
      <c r="K275" vm="2124">
        <f ca="1"/>
        <v>37.585000000000001</v>
      </c>
      <c r="L275" s="2">
        <f t="shared" ca="1" si="58"/>
        <v>-4.5027148722024402E-3</v>
      </c>
      <c r="M275">
        <f t="shared" ca="1" si="59"/>
        <v>158.08622502628805</v>
      </c>
      <c r="O275" vm="2122">
        <f ca="1"/>
        <v>42936</v>
      </c>
      <c r="P275" vm="2125">
        <f ca="1"/>
        <v>1028.7</v>
      </c>
      <c r="Q275" s="2">
        <f t="shared" ca="1" si="60"/>
        <v>1.7821145812031425E-3</v>
      </c>
      <c r="R275">
        <f t="shared" ca="1" si="61"/>
        <v>144.07361241439204</v>
      </c>
      <c r="T275" vm="2122">
        <f ca="1"/>
        <v>42936</v>
      </c>
      <c r="U275" vm="2126">
        <f ca="1"/>
        <v>164.53</v>
      </c>
      <c r="V275" s="2">
        <f t="shared" ca="1" si="62"/>
        <v>2.3760204703302534E-3</v>
      </c>
      <c r="W275">
        <f t="shared" ca="1" si="63"/>
        <v>145.12657669577479</v>
      </c>
      <c r="Y275" vm="2122">
        <f ca="1"/>
        <v>42936</v>
      </c>
      <c r="Z275" vm="2127">
        <f ca="1"/>
        <v>992.19</v>
      </c>
      <c r="AA275" s="2">
        <f t="shared" ca="1" si="64"/>
        <v>-5.8422393907942016E-4</v>
      </c>
      <c r="AB275">
        <f t="shared" ca="1" si="65"/>
        <v>140.51095407361251</v>
      </c>
      <c r="AD275" vm="2122">
        <f ca="1"/>
        <v>42936</v>
      </c>
      <c r="AE275" vm="2128">
        <f ca="1"/>
        <v>74.22</v>
      </c>
      <c r="AF275" s="2">
        <f t="shared" ca="1" si="66"/>
        <v>4.8740861088545362E-3</v>
      </c>
      <c r="AG275">
        <f t="shared" ca="1" si="67"/>
        <v>148.23247453564994</v>
      </c>
      <c r="AI275" vm="2122">
        <f ca="1"/>
        <v>42936</v>
      </c>
      <c r="AJ275" vm="2129">
        <f ca="1"/>
        <v>6390.0020000000004</v>
      </c>
      <c r="AK275" s="2">
        <f t="shared" ca="1" si="68"/>
        <v>7.7681556362518833E-4</v>
      </c>
      <c r="AL275">
        <f t="shared" ca="1" si="69"/>
        <v>132.10087459434308</v>
      </c>
    </row>
    <row r="276" spans="1:38" x14ac:dyDescent="0.3">
      <c r="A276" s="9">
        <v>42815</v>
      </c>
      <c r="E276" vm="2130">
        <f ca="1"/>
        <v>42937</v>
      </c>
      <c r="F276" vm="1574">
        <f ca="1"/>
        <v>65.680000000000007</v>
      </c>
      <c r="G276" s="2">
        <f t="shared" ca="1" si="56"/>
        <v>-4.6071774975749991E-3</v>
      </c>
      <c r="H276" s="10">
        <f t="shared" ca="1" si="57"/>
        <v>149.47655894401476</v>
      </c>
      <c r="J276" vm="2130">
        <f ca="1"/>
        <v>42937</v>
      </c>
      <c r="K276" vm="2131">
        <f ca="1"/>
        <v>37.567500000000003</v>
      </c>
      <c r="L276" s="2">
        <f t="shared" ca="1" si="58"/>
        <v>-4.6561128109612326E-4</v>
      </c>
      <c r="M276">
        <f t="shared" ca="1" si="59"/>
        <v>158.01261829652989</v>
      </c>
      <c r="O276" vm="2130">
        <f ca="1"/>
        <v>42937</v>
      </c>
      <c r="P276" vm="2132">
        <f ca="1"/>
        <v>1025.67</v>
      </c>
      <c r="Q276" s="2">
        <f t="shared" ca="1" si="60"/>
        <v>-2.9454651501895635E-3</v>
      </c>
      <c r="R276">
        <f t="shared" ca="1" si="61"/>
        <v>143.64924860996354</v>
      </c>
      <c r="T276" vm="2130">
        <f ca="1"/>
        <v>42937</v>
      </c>
      <c r="U276" vm="2133">
        <f ca="1"/>
        <v>164.43</v>
      </c>
      <c r="V276" s="2">
        <f t="shared" ca="1" si="62"/>
        <v>-6.0779189205617534E-4</v>
      </c>
      <c r="W276">
        <f t="shared" ca="1" si="63"/>
        <v>145.03836993913723</v>
      </c>
      <c r="Y276" vm="2130">
        <f ca="1"/>
        <v>42937</v>
      </c>
      <c r="Z276" vm="2134">
        <f ca="1"/>
        <v>993.84</v>
      </c>
      <c r="AA276" s="2">
        <f t="shared" ca="1" si="64"/>
        <v>1.6629879357783484E-3</v>
      </c>
      <c r="AB276">
        <f t="shared" ca="1" si="65"/>
        <v>140.74462209508164</v>
      </c>
      <c r="AD276" vm="2130">
        <f ca="1"/>
        <v>42937</v>
      </c>
      <c r="AE276" vm="2135">
        <f ca="1"/>
        <v>73.790000000000006</v>
      </c>
      <c r="AF276" s="2">
        <f t="shared" ca="1" si="66"/>
        <v>-5.7935866343302722E-3</v>
      </c>
      <c r="AG276">
        <f t="shared" ca="1" si="67"/>
        <v>147.3736768524065</v>
      </c>
      <c r="AI276" vm="2130">
        <f ca="1"/>
        <v>42937</v>
      </c>
      <c r="AJ276" vm="2136">
        <f ca="1"/>
        <v>6387.7539999999999</v>
      </c>
      <c r="AK276" s="2">
        <f t="shared" ca="1" si="68"/>
        <v>-3.5179957690156805E-4</v>
      </c>
      <c r="AL276">
        <f t="shared" ca="1" si="69"/>
        <v>132.05440156255247</v>
      </c>
    </row>
    <row r="277" spans="1:38" x14ac:dyDescent="0.3">
      <c r="A277" s="9">
        <v>42816</v>
      </c>
      <c r="E277" vm="2137">
        <f ca="1"/>
        <v>42940</v>
      </c>
      <c r="F277" vm="2138">
        <f ca="1"/>
        <v>68.504000000000005</v>
      </c>
      <c r="G277" s="2">
        <f t="shared" ca="1" si="56"/>
        <v>4.2996345919610102E-2</v>
      </c>
      <c r="H277" s="10">
        <f t="shared" ca="1" si="57"/>
        <v>155.9035047792446</v>
      </c>
      <c r="J277" vm="2137">
        <f ca="1"/>
        <v>42940</v>
      </c>
      <c r="K277" vm="2139">
        <f ca="1"/>
        <v>38.022500000000001</v>
      </c>
      <c r="L277" s="2">
        <f t="shared" ca="1" si="58"/>
        <v>1.2111532574698769E-2</v>
      </c>
      <c r="M277">
        <f t="shared" ca="1" si="59"/>
        <v>159.92639327024176</v>
      </c>
      <c r="O277" vm="2137">
        <f ca="1"/>
        <v>42940</v>
      </c>
      <c r="P277" vm="2140">
        <f ca="1"/>
        <v>1038.95</v>
      </c>
      <c r="Q277" s="2">
        <f t="shared" ca="1" si="60"/>
        <v>1.2947634229333094E-2</v>
      </c>
      <c r="R277">
        <f t="shared" ca="1" si="61"/>
        <v>145.50916653828389</v>
      </c>
      <c r="T277" vm="2137">
        <f ca="1"/>
        <v>42940</v>
      </c>
      <c r="U277" vm="2141">
        <f ca="1"/>
        <v>166</v>
      </c>
      <c r="V277" s="2">
        <f t="shared" ca="1" si="62"/>
        <v>9.5481359849176606E-3</v>
      </c>
      <c r="W277">
        <f t="shared" ca="1" si="63"/>
        <v>146.42321601834689</v>
      </c>
      <c r="Y277" vm="2137">
        <f ca="1"/>
        <v>42940</v>
      </c>
      <c r="Z277" vm="2142">
        <f ca="1"/>
        <v>998.31</v>
      </c>
      <c r="AA277" s="2">
        <f t="shared" ca="1" si="64"/>
        <v>4.4977058681476834E-3</v>
      </c>
      <c r="AB277">
        <f t="shared" ca="1" si="65"/>
        <v>141.3776500077889</v>
      </c>
      <c r="AD277" vm="2137">
        <f ca="1"/>
        <v>42940</v>
      </c>
      <c r="AE277" vm="2143">
        <f ca="1"/>
        <v>73.599999999999994</v>
      </c>
      <c r="AF277" s="2">
        <f t="shared" ca="1" si="66"/>
        <v>-2.5748746442608716E-3</v>
      </c>
      <c r="AG277">
        <f t="shared" ca="1" si="67"/>
        <v>146.99420810864774</v>
      </c>
      <c r="AI277" vm="2137">
        <f ca="1"/>
        <v>42940</v>
      </c>
      <c r="AJ277" vm="2144">
        <f ca="1"/>
        <v>6410.808</v>
      </c>
      <c r="AK277" s="2">
        <f t="shared" ca="1" si="68"/>
        <v>3.6090932744121673E-3</v>
      </c>
      <c r="AL277">
        <f t="shared" ca="1" si="69"/>
        <v>132.5309982150884</v>
      </c>
    </row>
    <row r="278" spans="1:38" x14ac:dyDescent="0.3">
      <c r="A278" s="9">
        <v>42817</v>
      </c>
      <c r="E278" vm="2145">
        <f ca="1"/>
        <v>42941</v>
      </c>
      <c r="F278" vm="1660">
        <f ca="1"/>
        <v>67.92</v>
      </c>
      <c r="G278" s="2">
        <f t="shared" ca="1" si="56"/>
        <v>-8.5250496321382929E-3</v>
      </c>
      <c r="H278" s="10">
        <f t="shared" ca="1" si="57"/>
        <v>154.57441966317722</v>
      </c>
      <c r="J278" vm="2145">
        <f ca="1"/>
        <v>42941</v>
      </c>
      <c r="K278" vm="2146">
        <f ca="1"/>
        <v>38.185000000000002</v>
      </c>
      <c r="L278" s="2">
        <f t="shared" ca="1" si="58"/>
        <v>4.2737852587284575E-3</v>
      </c>
      <c r="M278">
        <f t="shared" ca="1" si="59"/>
        <v>160.60988433228172</v>
      </c>
      <c r="O278" vm="2145">
        <f ca="1"/>
        <v>42941</v>
      </c>
      <c r="P278" vm="2147">
        <f ca="1"/>
        <v>1039.8699999999999</v>
      </c>
      <c r="Q278" s="2">
        <f t="shared" ca="1" si="60"/>
        <v>8.8550940853737714E-4</v>
      </c>
      <c r="R278">
        <f t="shared" ca="1" si="61"/>
        <v>145.63801627428197</v>
      </c>
      <c r="T278" vm="2145">
        <f ca="1"/>
        <v>42941</v>
      </c>
      <c r="U278" vm="2148">
        <f ca="1"/>
        <v>165.28</v>
      </c>
      <c r="V278" s="2">
        <f t="shared" ca="1" si="62"/>
        <v>-4.3373493975903399E-3</v>
      </c>
      <c r="W278">
        <f t="shared" ca="1" si="63"/>
        <v>145.78812737055648</v>
      </c>
      <c r="Y278" vm="2145">
        <f ca="1"/>
        <v>42941</v>
      </c>
      <c r="Z278" vm="2149">
        <f ca="1"/>
        <v>969.03</v>
      </c>
      <c r="AA278" s="2">
        <f t="shared" ca="1" si="64"/>
        <v>-2.9329566968176235E-2</v>
      </c>
      <c r="AB278">
        <f t="shared" ca="1" si="65"/>
        <v>137.23110475408208</v>
      </c>
      <c r="AD278" vm="2145">
        <f ca="1"/>
        <v>42941</v>
      </c>
      <c r="AE278" vm="2150">
        <f ca="1"/>
        <v>74.19</v>
      </c>
      <c r="AF278" s="2">
        <f t="shared" ca="1" si="66"/>
        <v>8.0163043478260754E-3</v>
      </c>
      <c r="AG278">
        <f t="shared" ca="1" si="67"/>
        <v>148.17255841821435</v>
      </c>
      <c r="AI278" vm="2145">
        <f ca="1"/>
        <v>42941</v>
      </c>
      <c r="AJ278" vm="2151">
        <f ca="1"/>
        <v>6412.174</v>
      </c>
      <c r="AK278" s="2">
        <f t="shared" ca="1" si="68"/>
        <v>2.1307766509304216E-4</v>
      </c>
      <c r="AL278">
        <f t="shared" ca="1" si="69"/>
        <v>132.55923761074052</v>
      </c>
    </row>
    <row r="279" spans="1:38" x14ac:dyDescent="0.3">
      <c r="A279" s="9">
        <v>42818</v>
      </c>
      <c r="E279" vm="2152">
        <f ca="1"/>
        <v>42942</v>
      </c>
      <c r="F279" vm="1823">
        <f ca="1"/>
        <v>68.77</v>
      </c>
      <c r="G279" s="2">
        <f t="shared" ca="1" si="56"/>
        <v>1.2514723203769007E-2</v>
      </c>
      <c r="H279" s="10">
        <f t="shared" ca="1" si="57"/>
        <v>156.50887573964511</v>
      </c>
      <c r="J279" vm="2152">
        <f ca="1"/>
        <v>42942</v>
      </c>
      <c r="K279" vm="2153">
        <f ca="1"/>
        <v>38.365000000000002</v>
      </c>
      <c r="L279" s="2">
        <f t="shared" ca="1" si="58"/>
        <v>4.713892889878224E-3</v>
      </c>
      <c r="M279">
        <f t="shared" ca="1" si="59"/>
        <v>161.36698212407984</v>
      </c>
      <c r="O279" vm="2152">
        <f ca="1"/>
        <v>42942</v>
      </c>
      <c r="P279" vm="2154">
        <f ca="1"/>
        <v>1052.8</v>
      </c>
      <c r="Q279" s="2">
        <f t="shared" ca="1" si="60"/>
        <v>1.2434246588515885E-2</v>
      </c>
      <c r="R279">
        <f t="shared" ca="1" si="61"/>
        <v>147.44891528129867</v>
      </c>
      <c r="T279" vm="2152">
        <f ca="1"/>
        <v>42942</v>
      </c>
      <c r="U279" vm="2155">
        <f ca="1"/>
        <v>165.61</v>
      </c>
      <c r="V279" s="2">
        <f t="shared" ca="1" si="62"/>
        <v>1.9966118102614505E-3</v>
      </c>
      <c r="W279">
        <f t="shared" ca="1" si="63"/>
        <v>146.07920966746045</v>
      </c>
      <c r="Y279" vm="2152">
        <f ca="1"/>
        <v>42942</v>
      </c>
      <c r="Z279" vm="2156">
        <f ca="1"/>
        <v>965.31</v>
      </c>
      <c r="AA279" s="2">
        <f t="shared" ca="1" si="64"/>
        <v>-3.8388904368286125E-3</v>
      </c>
      <c r="AB279">
        <f t="shared" ca="1" si="65"/>
        <v>136.70428957840622</v>
      </c>
      <c r="AD279" vm="2152">
        <f ca="1"/>
        <v>42942</v>
      </c>
      <c r="AE279" vm="2157">
        <f ca="1"/>
        <v>74.05</v>
      </c>
      <c r="AF279" s="2">
        <f t="shared" ca="1" si="66"/>
        <v>-1.8870467718021811E-3</v>
      </c>
      <c r="AG279">
        <f t="shared" ca="1" si="67"/>
        <v>147.89294987018158</v>
      </c>
      <c r="AI279" vm="2152">
        <f ca="1"/>
        <v>42942</v>
      </c>
      <c r="AJ279" vm="2158">
        <f ca="1"/>
        <v>6422.7470000000003</v>
      </c>
      <c r="AK279" s="2">
        <f t="shared" ca="1" si="68"/>
        <v>1.648894743031093E-3</v>
      </c>
      <c r="AL279">
        <f t="shared" ca="1" si="69"/>
        <v>132.77781384077707</v>
      </c>
    </row>
    <row r="280" spans="1:38" x14ac:dyDescent="0.3">
      <c r="A280" s="9">
        <v>42819</v>
      </c>
      <c r="E280" vm="2159">
        <f ca="1"/>
        <v>42943</v>
      </c>
      <c r="F280" vm="2160">
        <f ca="1"/>
        <v>66.891999999999996</v>
      </c>
      <c r="G280" s="2">
        <f t="shared" ca="1" si="56"/>
        <v>-2.7308419368910819E-2</v>
      </c>
      <c r="H280" s="10">
        <f t="shared" ca="1" si="57"/>
        <v>152.23486572599012</v>
      </c>
      <c r="J280" vm="2159">
        <f ca="1"/>
        <v>42943</v>
      </c>
      <c r="K280" vm="2161">
        <f ca="1"/>
        <v>37.64</v>
      </c>
      <c r="L280" s="2">
        <f t="shared" ca="1" si="58"/>
        <v>-1.8897432555714855E-2</v>
      </c>
      <c r="M280">
        <f t="shared" ca="1" si="59"/>
        <v>158.3175604626708</v>
      </c>
      <c r="O280" vm="2159">
        <f ca="1"/>
        <v>42943</v>
      </c>
      <c r="P280" vm="2162">
        <f ca="1"/>
        <v>1046</v>
      </c>
      <c r="Q280" s="2">
        <f t="shared" ca="1" si="60"/>
        <v>-6.4589665653494999E-3</v>
      </c>
      <c r="R280">
        <f t="shared" ca="1" si="61"/>
        <v>146.49654766739971</v>
      </c>
      <c r="T280" vm="2159">
        <f ca="1"/>
        <v>42943</v>
      </c>
      <c r="U280" vm="2163">
        <f ca="1"/>
        <v>170.44</v>
      </c>
      <c r="V280" s="2">
        <f t="shared" ca="1" si="62"/>
        <v>2.916490550087536E-2</v>
      </c>
      <c r="W280">
        <f t="shared" ca="1" si="63"/>
        <v>150.33959601305449</v>
      </c>
      <c r="Y280" vm="2159">
        <f ca="1"/>
        <v>42943</v>
      </c>
      <c r="Z280" vm="2164">
        <f ca="1"/>
        <v>952.51</v>
      </c>
      <c r="AA280" s="2">
        <f t="shared" ca="1" si="64"/>
        <v>-1.325998901907155E-2</v>
      </c>
      <c r="AB280">
        <f t="shared" ca="1" si="65"/>
        <v>134.89159219973658</v>
      </c>
      <c r="AD280" vm="2159">
        <f ca="1"/>
        <v>42943</v>
      </c>
      <c r="AE280" vm="2165">
        <f ca="1"/>
        <v>73.16</v>
      </c>
      <c r="AF280" s="2">
        <f t="shared" ca="1" si="66"/>
        <v>-1.2018906144496966E-2</v>
      </c>
      <c r="AG280">
        <f t="shared" ca="1" si="67"/>
        <v>146.11543838625909</v>
      </c>
      <c r="AI280" vm="2159">
        <f ca="1"/>
        <v>42943</v>
      </c>
      <c r="AJ280" vm="2166">
        <f ca="1"/>
        <v>6382.1859999999997</v>
      </c>
      <c r="AK280" s="2">
        <f t="shared" ca="1" si="68"/>
        <v>-6.315210610039701E-3</v>
      </c>
      <c r="AL280">
        <f t="shared" ca="1" si="69"/>
        <v>131.93929398203193</v>
      </c>
    </row>
    <row r="281" spans="1:38" x14ac:dyDescent="0.3">
      <c r="A281" s="9">
        <v>42820</v>
      </c>
      <c r="E281" vm="2167">
        <f ca="1"/>
        <v>42944</v>
      </c>
      <c r="F281" vm="2168">
        <f ca="1"/>
        <v>67.013999999999996</v>
      </c>
      <c r="G281" s="2">
        <f t="shared" ca="1" si="56"/>
        <v>1.8238354362256626E-3</v>
      </c>
      <c r="H281" s="10">
        <f t="shared" ca="1" si="57"/>
        <v>152.51251706873023</v>
      </c>
      <c r="J281" vm="2167">
        <f ca="1"/>
        <v>42944</v>
      </c>
      <c r="K281" vm="2169">
        <f ca="1"/>
        <v>37.375</v>
      </c>
      <c r="L281" s="2">
        <f t="shared" ca="1" si="58"/>
        <v>-7.0403825717322288E-3</v>
      </c>
      <c r="M281">
        <f t="shared" ca="1" si="59"/>
        <v>157.20294426919025</v>
      </c>
      <c r="O281" vm="2167">
        <f ca="1"/>
        <v>42944</v>
      </c>
      <c r="P281" vm="2170">
        <f ca="1"/>
        <v>1020.04</v>
      </c>
      <c r="Q281" s="2">
        <f t="shared" ca="1" si="60"/>
        <v>-2.4818355640535361E-2</v>
      </c>
      <c r="R281">
        <f t="shared" ca="1" si="61"/>
        <v>142.86074424727954</v>
      </c>
      <c r="T281" vm="2167">
        <f ca="1"/>
        <v>42944</v>
      </c>
      <c r="U281" vm="2171">
        <f ca="1"/>
        <v>172.45</v>
      </c>
      <c r="V281" s="2">
        <f t="shared" ca="1" si="62"/>
        <v>1.1793006336540568E-2</v>
      </c>
      <c r="W281">
        <f t="shared" ca="1" si="63"/>
        <v>152.1125518214694</v>
      </c>
      <c r="Y281" vm="2167">
        <f ca="1"/>
        <v>42944</v>
      </c>
      <c r="Z281" vm="2172">
        <f ca="1"/>
        <v>958.33</v>
      </c>
      <c r="AA281" s="2">
        <f t="shared" ca="1" si="64"/>
        <v>6.1101720716842944E-3</v>
      </c>
      <c r="AB281">
        <f t="shared" ca="1" si="65"/>
        <v>135.71580303910042</v>
      </c>
      <c r="AD281" vm="2167">
        <f ca="1"/>
        <v>42944</v>
      </c>
      <c r="AE281" vm="2173">
        <f ca="1"/>
        <v>73.040000000000006</v>
      </c>
      <c r="AF281" s="2">
        <f t="shared" ca="1" si="66"/>
        <v>-1.6402405686165578E-3</v>
      </c>
      <c r="AG281">
        <f t="shared" ca="1" si="67"/>
        <v>145.87577391651675</v>
      </c>
      <c r="AI281" vm="2167">
        <f ca="1"/>
        <v>42944</v>
      </c>
      <c r="AJ281" vm="2174">
        <f ca="1"/>
        <v>6374.6769999999997</v>
      </c>
      <c r="AK281" s="2">
        <f t="shared" ca="1" si="68"/>
        <v>-1.1765561204264419E-3</v>
      </c>
      <c r="AL281">
        <f t="shared" ca="1" si="69"/>
        <v>131.78405999817264</v>
      </c>
    </row>
    <row r="282" spans="1:38" x14ac:dyDescent="0.3">
      <c r="A282" s="9">
        <v>42821</v>
      </c>
      <c r="E282" vm="2175">
        <f ca="1"/>
        <v>42947</v>
      </c>
      <c r="F282" vm="2176">
        <f ca="1"/>
        <v>64.694000000000003</v>
      </c>
      <c r="G282" s="2">
        <f t="shared" ca="1" si="56"/>
        <v>-3.461963171874527E-2</v>
      </c>
      <c r="H282" s="10">
        <f t="shared" ca="1" si="57"/>
        <v>147.23258989531195</v>
      </c>
      <c r="J282" vm="2175">
        <f ca="1"/>
        <v>42947</v>
      </c>
      <c r="K282" vm="2177">
        <f ca="1"/>
        <v>37.182499999999997</v>
      </c>
      <c r="L282" s="2">
        <f t="shared" ca="1" si="58"/>
        <v>-5.1505016722408481E-3</v>
      </c>
      <c r="M282">
        <f t="shared" ca="1" si="59"/>
        <v>156.39327024185062</v>
      </c>
      <c r="O282" vm="2175">
        <f ca="1"/>
        <v>42947</v>
      </c>
      <c r="P282" vm="2178">
        <f ca="1"/>
        <v>987.78</v>
      </c>
      <c r="Q282" s="2">
        <f t="shared" ca="1" si="60"/>
        <v>-3.1626210736833804E-2</v>
      </c>
      <c r="R282">
        <f t="shared" ca="1" si="61"/>
        <v>138.34260024369416</v>
      </c>
      <c r="T282" vm="2175">
        <f ca="1"/>
        <v>42947</v>
      </c>
      <c r="U282" vm="2179">
        <f ca="1"/>
        <v>169.25</v>
      </c>
      <c r="V282" s="2">
        <f t="shared" ca="1" si="62"/>
        <v>-1.8556103218324127E-2</v>
      </c>
      <c r="W282">
        <f t="shared" ca="1" si="63"/>
        <v>149.28993560906753</v>
      </c>
      <c r="Y282" vm="2175">
        <f ca="1"/>
        <v>42947</v>
      </c>
      <c r="Z282" vm="2180">
        <f ca="1"/>
        <v>945.5</v>
      </c>
      <c r="AA282" s="2">
        <f t="shared" ca="1" si="64"/>
        <v>-1.338787265347019E-2</v>
      </c>
      <c r="AB282">
        <f t="shared" ca="1" si="65"/>
        <v>133.89885715094951</v>
      </c>
      <c r="AD282" vm="2175">
        <f ca="1"/>
        <v>42947</v>
      </c>
      <c r="AE282" vm="2181">
        <f ca="1"/>
        <v>72.7</v>
      </c>
      <c r="AF282" s="2">
        <f t="shared" ca="1" si="66"/>
        <v>-4.6549835706463094E-3</v>
      </c>
      <c r="AG282">
        <f t="shared" ca="1" si="67"/>
        <v>145.19672458558006</v>
      </c>
      <c r="AI282" vm="2175">
        <f ca="1"/>
        <v>42947</v>
      </c>
      <c r="AJ282" vm="2182">
        <f ca="1"/>
        <v>6348.1229999999996</v>
      </c>
      <c r="AK282" s="2">
        <f t="shared" ca="1" si="68"/>
        <v>-4.1655443875823206E-3</v>
      </c>
      <c r="AL282">
        <f t="shared" ca="1" si="69"/>
        <v>131.23510764667444</v>
      </c>
    </row>
    <row r="283" spans="1:38" x14ac:dyDescent="0.3">
      <c r="A283" s="9">
        <v>42822</v>
      </c>
      <c r="E283" vm="2183">
        <f ca="1"/>
        <v>42948</v>
      </c>
      <c r="F283" vm="2099">
        <f ca="1"/>
        <v>63.914000000000001</v>
      </c>
      <c r="G283" s="2">
        <f t="shared" ca="1" si="56"/>
        <v>-1.2056759514019855E-2</v>
      </c>
      <c r="H283" s="10">
        <f t="shared" ca="1" si="57"/>
        <v>145.45744196631787</v>
      </c>
      <c r="J283" vm="2183">
        <f ca="1"/>
        <v>42948</v>
      </c>
      <c r="K283" vm="2184">
        <f ca="1"/>
        <v>37.512500000000003</v>
      </c>
      <c r="L283" s="2">
        <f t="shared" ca="1" si="58"/>
        <v>8.8751428763531592E-3</v>
      </c>
      <c r="M283">
        <f t="shared" ca="1" si="59"/>
        <v>157.78128286014714</v>
      </c>
      <c r="O283" vm="2183">
        <f ca="1"/>
        <v>42948</v>
      </c>
      <c r="P283" vm="2185">
        <f ca="1"/>
        <v>996.19</v>
      </c>
      <c r="Q283" s="2">
        <f t="shared" ca="1" si="60"/>
        <v>8.514041588207899E-3</v>
      </c>
      <c r="R283">
        <f t="shared" ca="1" si="61"/>
        <v>139.52045489558981</v>
      </c>
      <c r="T283" vm="2183">
        <f ca="1"/>
        <v>42948</v>
      </c>
      <c r="U283" vm="2186">
        <f ca="1"/>
        <v>169.86</v>
      </c>
      <c r="V283" s="2">
        <f t="shared" ca="1" si="62"/>
        <v>3.6041358936484968E-3</v>
      </c>
      <c r="W283">
        <f t="shared" ca="1" si="63"/>
        <v>149.82799682455664</v>
      </c>
      <c r="Y283" vm="2183">
        <f ca="1"/>
        <v>42948</v>
      </c>
      <c r="Z283" vm="2187">
        <f ca="1"/>
        <v>946.56</v>
      </c>
      <c r="AA283" s="2">
        <f t="shared" ca="1" si="64"/>
        <v>1.1210999471178429E-3</v>
      </c>
      <c r="AB283">
        <f t="shared" ca="1" si="65"/>
        <v>134.04897115262057</v>
      </c>
      <c r="AD283" vm="2183">
        <f ca="1"/>
        <v>42948</v>
      </c>
      <c r="AE283" vm="2188">
        <f ca="1"/>
        <v>72.58</v>
      </c>
      <c r="AF283" s="2">
        <f t="shared" ca="1" si="66"/>
        <v>-1.6506189821183792E-3</v>
      </c>
      <c r="AG283">
        <f t="shared" ca="1" si="67"/>
        <v>144.95706011583769</v>
      </c>
      <c r="AI283" vm="2183">
        <f ca="1"/>
        <v>42948</v>
      </c>
      <c r="AJ283" vm="2189">
        <f ca="1"/>
        <v>6362.9380000000001</v>
      </c>
      <c r="AK283" s="2">
        <f t="shared" ca="1" si="68"/>
        <v>2.3337607037545727E-3</v>
      </c>
      <c r="AL283">
        <f t="shared" ca="1" si="69"/>
        <v>131.54137898385324</v>
      </c>
    </row>
    <row r="284" spans="1:38" x14ac:dyDescent="0.3">
      <c r="A284" s="9">
        <v>42823</v>
      </c>
      <c r="E284" vm="2190">
        <f ca="1"/>
        <v>42949</v>
      </c>
      <c r="F284" vm="2191">
        <f ca="1"/>
        <v>65.177999999999997</v>
      </c>
      <c r="G284" s="2">
        <f t="shared" ca="1" si="56"/>
        <v>1.9776574772350175E-2</v>
      </c>
      <c r="H284" s="10">
        <f t="shared" ca="1" si="57"/>
        <v>148.33409194355954</v>
      </c>
      <c r="J284" vm="2190">
        <f ca="1"/>
        <v>42949</v>
      </c>
      <c r="K284" vm="2192">
        <f ca="1"/>
        <v>39.284999999999997</v>
      </c>
      <c r="L284" s="2">
        <f t="shared" ca="1" si="58"/>
        <v>4.7250916361212703E-2</v>
      </c>
      <c r="M284">
        <f t="shared" ca="1" si="59"/>
        <v>165.23659305993681</v>
      </c>
      <c r="O284" vm="2190">
        <f ca="1"/>
        <v>42949</v>
      </c>
      <c r="P284" vm="2193">
        <f ca="1"/>
        <v>995.89</v>
      </c>
      <c r="Q284" s="2">
        <f t="shared" ca="1" si="60"/>
        <v>-3.0114737148545512E-4</v>
      </c>
      <c r="R284">
        <f t="shared" ca="1" si="61"/>
        <v>139.47843867732954</v>
      </c>
      <c r="T284" vm="2190">
        <f ca="1"/>
        <v>42949</v>
      </c>
      <c r="U284" vm="2194">
        <f ca="1"/>
        <v>169.3</v>
      </c>
      <c r="V284" s="2">
        <f t="shared" ca="1" si="62"/>
        <v>-3.2968326857412134E-3</v>
      </c>
      <c r="W284">
        <f t="shared" ca="1" si="63"/>
        <v>149.33403898738629</v>
      </c>
      <c r="Y284" vm="2190">
        <f ca="1"/>
        <v>42949</v>
      </c>
      <c r="Z284" vm="2195">
        <f ca="1"/>
        <v>947.64</v>
      </c>
      <c r="AA284" s="2">
        <f t="shared" ca="1" si="64"/>
        <v>1.1409736308316543E-3</v>
      </c>
      <c r="AB284">
        <f t="shared" ca="1" si="65"/>
        <v>134.20191749394581</v>
      </c>
      <c r="AD284" vm="2190">
        <f ca="1"/>
        <v>42949</v>
      </c>
      <c r="AE284" vm="2196">
        <f ca="1"/>
        <v>72.260000000000005</v>
      </c>
      <c r="AF284" s="2">
        <f t="shared" ca="1" si="66"/>
        <v>-4.4089280793606633E-3</v>
      </c>
      <c r="AG284">
        <f t="shared" ca="1" si="67"/>
        <v>144.3179548631914</v>
      </c>
      <c r="AI284" vm="2190">
        <f ca="1"/>
        <v>42949</v>
      </c>
      <c r="AJ284" vm="2197">
        <f ca="1"/>
        <v>6362.6450000000004</v>
      </c>
      <c r="AK284" s="2">
        <f t="shared" ca="1" si="68"/>
        <v>-4.6047910572055706E-5</v>
      </c>
      <c r="AL284">
        <f t="shared" ca="1" si="69"/>
        <v>131.53532177819727</v>
      </c>
    </row>
    <row r="285" spans="1:38" x14ac:dyDescent="0.3">
      <c r="A285" s="9">
        <v>42824</v>
      </c>
      <c r="E285" vm="2198">
        <f ca="1"/>
        <v>42950</v>
      </c>
      <c r="F285" vm="2199">
        <f ca="1"/>
        <v>69.418000000000006</v>
      </c>
      <c r="G285" s="2">
        <f t="shared" ca="1" si="56"/>
        <v>6.5052625118905194E-2</v>
      </c>
      <c r="H285" s="10">
        <f t="shared" ca="1" si="57"/>
        <v>157.98361401911714</v>
      </c>
      <c r="J285" vm="2198">
        <f ca="1"/>
        <v>42950</v>
      </c>
      <c r="K285" vm="2200">
        <f ca="1"/>
        <v>38.892499999999998</v>
      </c>
      <c r="L285" s="2">
        <f t="shared" ca="1" si="58"/>
        <v>-9.9910907471044696E-3</v>
      </c>
      <c r="M285">
        <f t="shared" ca="1" si="59"/>
        <v>163.58569926393261</v>
      </c>
      <c r="O285" vm="2198">
        <f ca="1"/>
        <v>42950</v>
      </c>
      <c r="P285" vm="2201">
        <f ca="1"/>
        <v>986.92</v>
      </c>
      <c r="Q285" s="2">
        <f t="shared" ca="1" si="60"/>
        <v>-9.007018847463133E-3</v>
      </c>
      <c r="R285">
        <f t="shared" ca="1" si="61"/>
        <v>138.22215375134809</v>
      </c>
      <c r="T285" vm="2198">
        <f ca="1"/>
        <v>42950</v>
      </c>
      <c r="U285" vm="2202">
        <f ca="1"/>
        <v>168.59</v>
      </c>
      <c r="V285" s="2">
        <f t="shared" ca="1" si="62"/>
        <v>-4.193738924985313E-3</v>
      </c>
      <c r="W285">
        <f t="shared" ca="1" si="63"/>
        <v>148.70777101525962</v>
      </c>
      <c r="Y285" vm="2198">
        <f ca="1"/>
        <v>42950</v>
      </c>
      <c r="Z285" vm="2203">
        <f ca="1"/>
        <v>940.3</v>
      </c>
      <c r="AA285" s="2">
        <f t="shared" ca="1" si="64"/>
        <v>-7.7455573846608727E-3</v>
      </c>
      <c r="AB285">
        <f t="shared" ca="1" si="65"/>
        <v>133.16244884086493</v>
      </c>
      <c r="AD285" vm="2198">
        <f ca="1"/>
        <v>42950</v>
      </c>
      <c r="AE285" vm="2014">
        <f ca="1"/>
        <v>72.150000000000006</v>
      </c>
      <c r="AF285" s="2">
        <f t="shared" ca="1" si="66"/>
        <v>-1.5222806531968169E-3</v>
      </c>
      <c r="AG285">
        <f t="shared" ca="1" si="67"/>
        <v>144.09826243259423</v>
      </c>
      <c r="AI285" vm="2198">
        <f ca="1"/>
        <v>42950</v>
      </c>
      <c r="AJ285" vm="2204">
        <f ca="1"/>
        <v>6340.3410000000003</v>
      </c>
      <c r="AK285" s="2">
        <f t="shared" ca="1" si="68"/>
        <v>-3.5054603863644562E-3</v>
      </c>
      <c r="AL285">
        <f t="shared" ca="1" si="69"/>
        <v>131.07422991829611</v>
      </c>
    </row>
    <row r="286" spans="1:38" x14ac:dyDescent="0.3">
      <c r="A286" s="9">
        <v>42825</v>
      </c>
      <c r="E286" vm="2205">
        <f ca="1"/>
        <v>42951</v>
      </c>
      <c r="F286" vm="2206">
        <f ca="1"/>
        <v>71.382000000000005</v>
      </c>
      <c r="G286" s="2">
        <f t="shared" ca="1" si="56"/>
        <v>2.8292373735918641E-2</v>
      </c>
      <c r="H286" s="10">
        <f t="shared" ca="1" si="57"/>
        <v>162.45334547109712</v>
      </c>
      <c r="J286" vm="2205">
        <f ca="1"/>
        <v>42951</v>
      </c>
      <c r="K286" vm="2207">
        <f ca="1"/>
        <v>39.097499999999997</v>
      </c>
      <c r="L286" s="2">
        <f t="shared" ca="1" si="58"/>
        <v>5.2709391270810979E-3</v>
      </c>
      <c r="M286">
        <f t="shared" ca="1" si="59"/>
        <v>164.4479495268138</v>
      </c>
      <c r="O286" vm="2205">
        <f ca="1"/>
        <v>42951</v>
      </c>
      <c r="P286" vm="2208">
        <f ca="1"/>
        <v>987.58</v>
      </c>
      <c r="Q286" s="2">
        <f t="shared" ca="1" si="60"/>
        <v>6.6874721355336675E-4</v>
      </c>
      <c r="R286">
        <f t="shared" ca="1" si="61"/>
        <v>138.31458943152066</v>
      </c>
      <c r="T286" vm="2205">
        <f ca="1"/>
        <v>42951</v>
      </c>
      <c r="U286" vm="2209">
        <f ca="1"/>
        <v>169.62</v>
      </c>
      <c r="V286" s="2">
        <f t="shared" ca="1" si="62"/>
        <v>6.1094964114123407E-3</v>
      </c>
      <c r="W286">
        <f t="shared" ca="1" si="63"/>
        <v>149.61630060862649</v>
      </c>
      <c r="Y286" vm="2205">
        <f ca="1"/>
        <v>42951</v>
      </c>
      <c r="Z286" vm="2210">
        <f ca="1"/>
        <v>945.79</v>
      </c>
      <c r="AA286" s="2">
        <f t="shared" ca="1" si="64"/>
        <v>5.8385621610124172E-3</v>
      </c>
      <c r="AB286">
        <f t="shared" ca="1" si="65"/>
        <v>133.93992607593495</v>
      </c>
      <c r="AD286" vm="2205">
        <f ca="1"/>
        <v>42951</v>
      </c>
      <c r="AE286" vm="2211">
        <f ca="1"/>
        <v>72.680000000000007</v>
      </c>
      <c r="AF286" s="2">
        <f t="shared" ca="1" si="66"/>
        <v>7.3458073458072537E-3</v>
      </c>
      <c r="AG286">
        <f t="shared" ca="1" si="67"/>
        <v>145.15678050728962</v>
      </c>
      <c r="AI286" vm="2205">
        <f ca="1"/>
        <v>42951</v>
      </c>
      <c r="AJ286" vm="2212">
        <f ca="1"/>
        <v>6351.5640000000003</v>
      </c>
      <c r="AK286" s="2">
        <f t="shared" ca="1" si="68"/>
        <v>1.7700940690730249E-3</v>
      </c>
      <c r="AL286">
        <f t="shared" ca="1" si="69"/>
        <v>131.30624363528281</v>
      </c>
    </row>
    <row r="287" spans="1:38" x14ac:dyDescent="0.3">
      <c r="A287" s="9">
        <v>42826</v>
      </c>
      <c r="E287" vm="2213">
        <f ca="1"/>
        <v>42954</v>
      </c>
      <c r="F287" vm="2214">
        <f ca="1"/>
        <v>71.034000000000006</v>
      </c>
      <c r="G287" s="2">
        <f t="shared" ca="1" si="56"/>
        <v>-4.8751786164579203E-3</v>
      </c>
      <c r="H287" s="10">
        <f t="shared" ca="1" si="57"/>
        <v>161.66135639508437</v>
      </c>
      <c r="J287" vm="2213">
        <f ca="1"/>
        <v>42954</v>
      </c>
      <c r="K287" vm="2215">
        <f ca="1"/>
        <v>39.702500000000001</v>
      </c>
      <c r="L287" s="2">
        <f t="shared" ca="1" si="58"/>
        <v>1.5474135174883497E-2</v>
      </c>
      <c r="M287">
        <f t="shared" ca="1" si="59"/>
        <v>166.99263932702414</v>
      </c>
      <c r="O287" vm="2213">
        <f ca="1"/>
        <v>42954</v>
      </c>
      <c r="P287" vm="2216">
        <f ca="1"/>
        <v>992.27</v>
      </c>
      <c r="Q287" s="2">
        <f t="shared" ca="1" si="60"/>
        <v>4.7489823609225823E-3</v>
      </c>
      <c r="R287">
        <f t="shared" ca="1" si="61"/>
        <v>138.97144297698921</v>
      </c>
      <c r="T287" vm="2213">
        <f ca="1"/>
        <v>42954</v>
      </c>
      <c r="U287" vm="2217">
        <f ca="1"/>
        <v>171.98</v>
      </c>
      <c r="V287" s="2">
        <f t="shared" ca="1" si="62"/>
        <v>1.3913453602169445E-2</v>
      </c>
      <c r="W287">
        <f t="shared" ca="1" si="63"/>
        <v>151.69798006527284</v>
      </c>
      <c r="Y287" vm="2213">
        <f ca="1"/>
        <v>42954</v>
      </c>
      <c r="Z287" vm="2218">
        <f ca="1"/>
        <v>945.75</v>
      </c>
      <c r="AA287" s="2">
        <f t="shared" ca="1" si="64"/>
        <v>-4.2292686537104274E-5</v>
      </c>
      <c r="AB287">
        <f t="shared" ca="1" si="65"/>
        <v>133.93426139662662</v>
      </c>
      <c r="AD287" vm="2213">
        <f ca="1"/>
        <v>42954</v>
      </c>
      <c r="AE287" vm="2219">
        <f ca="1"/>
        <v>72.400000000000006</v>
      </c>
      <c r="AF287" s="2">
        <f t="shared" ca="1" si="66"/>
        <v>-3.8525041276830096E-3</v>
      </c>
      <c r="AG287">
        <f t="shared" ca="1" si="67"/>
        <v>144.59756341122412</v>
      </c>
      <c r="AI287" vm="2213">
        <f ca="1"/>
        <v>42954</v>
      </c>
      <c r="AJ287" vm="2220">
        <f ca="1"/>
        <v>6383.7719999999999</v>
      </c>
      <c r="AK287" s="2">
        <f t="shared" ca="1" si="68"/>
        <v>5.0708770312319906E-3</v>
      </c>
      <c r="AL287">
        <f t="shared" ca="1" si="69"/>
        <v>131.97208145019033</v>
      </c>
    </row>
    <row r="288" spans="1:38" x14ac:dyDescent="0.3">
      <c r="A288" s="9">
        <v>42827</v>
      </c>
      <c r="E288" vm="2221">
        <f ca="1"/>
        <v>42955</v>
      </c>
      <c r="F288" vm="2222">
        <f ca="1"/>
        <v>73.043999999999997</v>
      </c>
      <c r="G288" s="2">
        <f t="shared" ca="1" si="56"/>
        <v>2.8296308809865556E-2</v>
      </c>
      <c r="H288" s="10">
        <f t="shared" ca="1" si="57"/>
        <v>166.23577605826142</v>
      </c>
      <c r="J288" vm="2221">
        <f ca="1"/>
        <v>42955</v>
      </c>
      <c r="K288" vm="623">
        <f ca="1"/>
        <v>40.020000000000003</v>
      </c>
      <c r="L288" s="2">
        <f t="shared" ca="1" si="58"/>
        <v>7.9969775203072579E-3</v>
      </c>
      <c r="M288">
        <f t="shared" ca="1" si="59"/>
        <v>168.32807570977911</v>
      </c>
      <c r="O288" vm="2221">
        <f ca="1"/>
        <v>42955</v>
      </c>
      <c r="P288" vm="2223">
        <f ca="1"/>
        <v>989.84</v>
      </c>
      <c r="Q288" s="2">
        <f t="shared" ca="1" si="60"/>
        <v>-2.4489302306831551E-3</v>
      </c>
      <c r="R288">
        <f t="shared" ca="1" si="61"/>
        <v>138.63111160908119</v>
      </c>
      <c r="T288" vm="2221">
        <f ca="1"/>
        <v>42955</v>
      </c>
      <c r="U288" vm="2224">
        <f ca="1"/>
        <v>171.23</v>
      </c>
      <c r="V288" s="2">
        <f t="shared" ca="1" si="62"/>
        <v>-4.360972206070457E-3</v>
      </c>
      <c r="W288">
        <f t="shared" ca="1" si="63"/>
        <v>151.03642939049115</v>
      </c>
      <c r="Y288" vm="2221">
        <f ca="1"/>
        <v>42955</v>
      </c>
      <c r="Z288" vm="2225">
        <f ca="1"/>
        <v>944.19</v>
      </c>
      <c r="AA288" s="2">
        <f t="shared" ca="1" si="64"/>
        <v>-1.6494845360823795E-3</v>
      </c>
      <c r="AB288">
        <f t="shared" ca="1" si="65"/>
        <v>133.71333890360128</v>
      </c>
      <c r="AD288" vm="2221">
        <f ca="1"/>
        <v>42955</v>
      </c>
      <c r="AE288" vm="2226">
        <f ca="1"/>
        <v>72.790000000000006</v>
      </c>
      <c r="AF288" s="2">
        <f t="shared" ca="1" si="66"/>
        <v>5.3867403314917794E-3</v>
      </c>
      <c r="AG288">
        <f t="shared" ca="1" si="67"/>
        <v>145.3764729378868</v>
      </c>
      <c r="AI288" vm="2221">
        <f ca="1"/>
        <v>42955</v>
      </c>
      <c r="AJ288" vm="2227">
        <f ca="1"/>
        <v>6370.46</v>
      </c>
      <c r="AK288" s="2">
        <f t="shared" ca="1" si="68"/>
        <v>-2.0852875071352139E-3</v>
      </c>
      <c r="AL288">
        <f t="shared" ca="1" si="69"/>
        <v>131.69688171745162</v>
      </c>
    </row>
    <row r="289" spans="1:38" x14ac:dyDescent="0.3">
      <c r="A289" s="9">
        <v>42828</v>
      </c>
      <c r="E289" vm="2228">
        <f ca="1"/>
        <v>42956</v>
      </c>
      <c r="F289" vm="2229">
        <f ca="1"/>
        <v>72.706000000000003</v>
      </c>
      <c r="G289" s="2">
        <f t="shared" ca="1" si="56"/>
        <v>-4.6273478998958284E-3</v>
      </c>
      <c r="H289" s="10">
        <f t="shared" ca="1" si="57"/>
        <v>165.46654528903068</v>
      </c>
      <c r="J289" vm="2228">
        <f ca="1"/>
        <v>42956</v>
      </c>
      <c r="K289" vm="2230">
        <f ca="1"/>
        <v>40.265000000000001</v>
      </c>
      <c r="L289" s="2">
        <f t="shared" ca="1" si="58"/>
        <v>6.1219390304847465E-3</v>
      </c>
      <c r="M289">
        <f t="shared" ca="1" si="59"/>
        <v>169.35856992639322</v>
      </c>
      <c r="O289" vm="2228">
        <f ca="1"/>
        <v>42956</v>
      </c>
      <c r="P289" vm="2231">
        <f ca="1"/>
        <v>982.01</v>
      </c>
      <c r="Q289" s="2">
        <f t="shared" ca="1" si="60"/>
        <v>-7.9103693526226815E-3</v>
      </c>
      <c r="R289">
        <f t="shared" ca="1" si="61"/>
        <v>137.53448831248869</v>
      </c>
      <c r="T289" vm="2228">
        <f ca="1"/>
        <v>42956</v>
      </c>
      <c r="U289" vm="2232">
        <f ca="1"/>
        <v>171.18</v>
      </c>
      <c r="V289" s="2">
        <f t="shared" ca="1" si="62"/>
        <v>-2.9200490568226378E-4</v>
      </c>
      <c r="W289">
        <f t="shared" ca="1" si="63"/>
        <v>150.99232601217238</v>
      </c>
      <c r="Y289" vm="2228">
        <f ca="1"/>
        <v>42956</v>
      </c>
      <c r="Z289" vm="2233">
        <f ca="1"/>
        <v>940.08</v>
      </c>
      <c r="AA289" s="2">
        <f t="shared" ca="1" si="64"/>
        <v>-4.3529374384393416E-3</v>
      </c>
      <c r="AB289">
        <f t="shared" ca="1" si="65"/>
        <v>133.13129310466906</v>
      </c>
      <c r="AD289" vm="2228">
        <f ca="1"/>
        <v>42956</v>
      </c>
      <c r="AE289" vm="2234">
        <f ca="1"/>
        <v>72.47</v>
      </c>
      <c r="AF289" s="2">
        <f t="shared" ca="1" si="66"/>
        <v>-4.3962082703669081E-3</v>
      </c>
      <c r="AG289">
        <f t="shared" ca="1" si="67"/>
        <v>144.73736768524049</v>
      </c>
      <c r="AI289" vm="2228">
        <f ca="1"/>
        <v>42956</v>
      </c>
      <c r="AJ289" vm="2235">
        <f ca="1"/>
        <v>6352.3320000000003</v>
      </c>
      <c r="AK289" s="2">
        <f t="shared" ca="1" si="68"/>
        <v>-2.8456343811906759E-3</v>
      </c>
      <c r="AL289">
        <f t="shared" ca="1" si="69"/>
        <v>131.32212054294084</v>
      </c>
    </row>
    <row r="290" spans="1:38" x14ac:dyDescent="0.3">
      <c r="A290" s="9">
        <v>42829</v>
      </c>
      <c r="E290" vm="2236">
        <f ca="1"/>
        <v>42957</v>
      </c>
      <c r="F290" vm="2237">
        <f ca="1"/>
        <v>71.08</v>
      </c>
      <c r="G290" s="2">
        <f t="shared" ca="1" si="56"/>
        <v>-2.2364041482133556E-2</v>
      </c>
      <c r="H290" s="10">
        <f t="shared" ca="1" si="57"/>
        <v>161.76604460628147</v>
      </c>
      <c r="J290" vm="2236">
        <f ca="1"/>
        <v>42957</v>
      </c>
      <c r="K290" vm="2238">
        <f ca="1"/>
        <v>38.83</v>
      </c>
      <c r="L290" s="2">
        <f t="shared" ca="1" si="58"/>
        <v>-3.5638892338259121E-2</v>
      </c>
      <c r="M290">
        <f t="shared" ca="1" si="59"/>
        <v>163.32281808622497</v>
      </c>
      <c r="O290" vm="2236">
        <f ca="1"/>
        <v>42957</v>
      </c>
      <c r="P290" vm="2239">
        <f ca="1"/>
        <v>956.92</v>
      </c>
      <c r="Q290" s="2">
        <f t="shared" ca="1" si="60"/>
        <v>-2.5549637987393181E-2</v>
      </c>
      <c r="R290">
        <f t="shared" ca="1" si="61"/>
        <v>134.02053192532324</v>
      </c>
      <c r="T290" vm="2236">
        <f ca="1"/>
        <v>42957</v>
      </c>
      <c r="U290" vm="2240">
        <f ca="1"/>
        <v>167.4</v>
      </c>
      <c r="V290" s="2">
        <f t="shared" ca="1" si="62"/>
        <v>-2.2082018927444769E-2</v>
      </c>
      <c r="W290">
        <f t="shared" ca="1" si="63"/>
        <v>147.65811061127269</v>
      </c>
      <c r="Y290" vm="2236">
        <f ca="1"/>
        <v>42957</v>
      </c>
      <c r="Z290" vm="2241">
        <f ca="1"/>
        <v>923.59</v>
      </c>
      <c r="AA290" s="2">
        <f t="shared" ca="1" si="64"/>
        <v>-1.754106033529057E-2</v>
      </c>
      <c r="AB290">
        <f t="shared" ca="1" si="65"/>
        <v>130.79602905980479</v>
      </c>
      <c r="AD290" vm="2236">
        <f ca="1"/>
        <v>42957</v>
      </c>
      <c r="AE290" vm="2242">
        <f ca="1"/>
        <v>71.41</v>
      </c>
      <c r="AF290" s="2">
        <f t="shared" ca="1" si="66"/>
        <v>-1.4626742100179446E-2</v>
      </c>
      <c r="AG290">
        <f t="shared" ca="1" si="67"/>
        <v>142.62033153584963</v>
      </c>
      <c r="AI290" vm="2236">
        <f ca="1"/>
        <v>42957</v>
      </c>
      <c r="AJ290" vm="2243">
        <f ca="1"/>
        <v>6216.8720000000003</v>
      </c>
      <c r="AK290" s="2">
        <f t="shared" ca="1" si="68"/>
        <v>-2.1324452185433662E-2</v>
      </c>
      <c r="AL290">
        <f t="shared" ca="1" si="69"/>
        <v>128.52174826253315</v>
      </c>
    </row>
    <row r="291" spans="1:38" x14ac:dyDescent="0.3">
      <c r="A291" s="9">
        <v>42830</v>
      </c>
      <c r="E291" vm="2244">
        <f ca="1"/>
        <v>42958</v>
      </c>
      <c r="F291" vm="2245">
        <f ca="1"/>
        <v>71.573999999999998</v>
      </c>
      <c r="G291" s="2">
        <f t="shared" ca="1" si="56"/>
        <v>6.9499155880696772E-3</v>
      </c>
      <c r="H291" s="10">
        <f t="shared" ca="1" si="57"/>
        <v>162.89030496131105</v>
      </c>
      <c r="J291" vm="2244">
        <f ca="1"/>
        <v>42958</v>
      </c>
      <c r="K291" vm="2246">
        <f ca="1"/>
        <v>39.369999999999997</v>
      </c>
      <c r="L291" s="2">
        <f t="shared" ca="1" si="58"/>
        <v>1.3906773113572024E-2</v>
      </c>
      <c r="M291">
        <f t="shared" ca="1" si="59"/>
        <v>165.59411146161929</v>
      </c>
      <c r="O291" vm="2244">
        <f ca="1"/>
        <v>42958</v>
      </c>
      <c r="P291" vm="2247">
        <f ca="1"/>
        <v>967.99</v>
      </c>
      <c r="Q291" s="2">
        <f t="shared" ca="1" si="60"/>
        <v>1.1568365171592321E-2</v>
      </c>
      <c r="R291">
        <f t="shared" ca="1" si="61"/>
        <v>135.57093037912642</v>
      </c>
      <c r="T291" vm="2244">
        <f ca="1"/>
        <v>42958</v>
      </c>
      <c r="U291" vm="2248">
        <f ca="1"/>
        <v>168.08</v>
      </c>
      <c r="V291" s="2">
        <f t="shared" ca="1" si="62"/>
        <v>4.062126642771835E-3</v>
      </c>
      <c r="W291">
        <f t="shared" ca="1" si="63"/>
        <v>148.25791655640811</v>
      </c>
      <c r="Y291" vm="2244">
        <f ca="1"/>
        <v>42958</v>
      </c>
      <c r="Z291" vm="2249">
        <f ca="1"/>
        <v>930.09</v>
      </c>
      <c r="AA291" s="2">
        <f t="shared" ca="1" si="64"/>
        <v>7.0377548479303442E-3</v>
      </c>
      <c r="AB291">
        <f t="shared" ca="1" si="65"/>
        <v>131.71653944741047</v>
      </c>
      <c r="AD291" vm="2244">
        <f ca="1"/>
        <v>42958</v>
      </c>
      <c r="AE291" vm="2250">
        <f ca="1"/>
        <v>72.5</v>
      </c>
      <c r="AF291" s="2">
        <f t="shared" ca="1" si="66"/>
        <v>1.5263968631844316E-2</v>
      </c>
      <c r="AG291">
        <f t="shared" ca="1" si="67"/>
        <v>144.79728380267608</v>
      </c>
      <c r="AI291" vm="2244">
        <f ca="1"/>
        <v>42958</v>
      </c>
      <c r="AJ291" vm="2251">
        <f ca="1"/>
        <v>6256.5550000000003</v>
      </c>
      <c r="AK291" s="2">
        <f t="shared" ca="1" si="68"/>
        <v>6.3831135657932414E-3</v>
      </c>
      <c r="AL291">
        <f t="shared" ca="1" si="69"/>
        <v>129.34211717736719</v>
      </c>
    </row>
    <row r="292" spans="1:38" x14ac:dyDescent="0.3">
      <c r="A292" s="9">
        <v>42831</v>
      </c>
      <c r="E292" vm="2252">
        <f ca="1"/>
        <v>42961</v>
      </c>
      <c r="F292" vm="2253">
        <f ca="1"/>
        <v>72.760000000000005</v>
      </c>
      <c r="G292" s="2">
        <f t="shared" ca="1" si="56"/>
        <v>1.6570262944644698E-2</v>
      </c>
      <c r="H292" s="10">
        <f t="shared" ca="1" si="57"/>
        <v>165.58944014565333</v>
      </c>
      <c r="J292" vm="2252">
        <f ca="1"/>
        <v>42961</v>
      </c>
      <c r="K292" vm="2254">
        <f ca="1"/>
        <v>39.962499999999999</v>
      </c>
      <c r="L292" s="2">
        <f t="shared" ca="1" si="58"/>
        <v>1.5049530099060293E-2</v>
      </c>
      <c r="M292">
        <f t="shared" ca="1" si="59"/>
        <v>168.08622502628808</v>
      </c>
      <c r="O292" vm="2252">
        <f ca="1"/>
        <v>42961</v>
      </c>
      <c r="P292" vm="2255">
        <f ca="1"/>
        <v>983.3</v>
      </c>
      <c r="Q292" s="2">
        <f t="shared" ca="1" si="60"/>
        <v>1.5816279093792129E-2</v>
      </c>
      <c r="R292">
        <f t="shared" ca="1" si="61"/>
        <v>137.71515805100776</v>
      </c>
      <c r="T292" vm="2252">
        <f ca="1"/>
        <v>42961</v>
      </c>
      <c r="U292" vm="2256">
        <f ca="1"/>
        <v>170.75</v>
      </c>
      <c r="V292" s="2">
        <f t="shared" ca="1" si="62"/>
        <v>1.5885292717753297E-2</v>
      </c>
      <c r="W292">
        <f t="shared" ca="1" si="63"/>
        <v>150.61303695863089</v>
      </c>
      <c r="Y292" vm="2252">
        <f ca="1"/>
        <v>42961</v>
      </c>
      <c r="Z292" vm="2257">
        <f ca="1"/>
        <v>938.93</v>
      </c>
      <c r="AA292" s="2">
        <f t="shared" ca="1" si="64"/>
        <v>9.504456557967389E-3</v>
      </c>
      <c r="AB292">
        <f t="shared" ca="1" si="65"/>
        <v>132.96843357455418</v>
      </c>
      <c r="AD292" vm="2252">
        <f ca="1"/>
        <v>42961</v>
      </c>
      <c r="AE292" vm="2258">
        <f ca="1"/>
        <v>73.59</v>
      </c>
      <c r="AF292" s="2">
        <f t="shared" ca="1" si="66"/>
        <v>1.5034482758620626E-2</v>
      </c>
      <c r="AG292">
        <f t="shared" ca="1" si="67"/>
        <v>146.9742360695025</v>
      </c>
      <c r="AI292" vm="2252">
        <f ca="1"/>
        <v>42961</v>
      </c>
      <c r="AJ292" vm="2259">
        <f ca="1"/>
        <v>6340.232</v>
      </c>
      <c r="AK292" s="2">
        <f t="shared" ca="1" si="68"/>
        <v>1.3374293041457985E-2</v>
      </c>
      <c r="AL292">
        <f t="shared" ca="1" si="69"/>
        <v>131.07197655509989</v>
      </c>
    </row>
    <row r="293" spans="1:38" x14ac:dyDescent="0.3">
      <c r="A293" s="9">
        <v>42832</v>
      </c>
      <c r="E293" vm="2260">
        <f ca="1"/>
        <v>42962</v>
      </c>
      <c r="F293" vm="2261">
        <f ca="1"/>
        <v>72.465999999999994</v>
      </c>
      <c r="G293" s="2">
        <f t="shared" ca="1" si="56"/>
        <v>-4.040681693238235E-3</v>
      </c>
      <c r="H293" s="10">
        <f t="shared" ca="1" si="57"/>
        <v>164.92034592626322</v>
      </c>
      <c r="J293" vm="2260">
        <f ca="1"/>
        <v>42962</v>
      </c>
      <c r="K293" vm="2262">
        <f ca="1"/>
        <v>40.4</v>
      </c>
      <c r="L293" s="2">
        <f t="shared" ca="1" si="58"/>
        <v>1.094776352830773E-2</v>
      </c>
      <c r="M293">
        <f t="shared" ca="1" si="59"/>
        <v>169.92639327024179</v>
      </c>
      <c r="O293" vm="2260">
        <f ca="1"/>
        <v>42962</v>
      </c>
      <c r="P293" vm="2263">
        <f ca="1"/>
        <v>982.74</v>
      </c>
      <c r="Q293" s="2">
        <f t="shared" ca="1" si="60"/>
        <v>-5.6951083087553034E-4</v>
      </c>
      <c r="R293">
        <f t="shared" ca="1" si="61"/>
        <v>137.63672777692199</v>
      </c>
      <c r="T293" vm="2260">
        <f ca="1"/>
        <v>42962</v>
      </c>
      <c r="U293" vm="2264">
        <f ca="1"/>
        <v>171</v>
      </c>
      <c r="V293" s="2">
        <f t="shared" ca="1" si="62"/>
        <v>1.4641288433381305E-3</v>
      </c>
      <c r="W293">
        <f t="shared" ca="1" si="63"/>
        <v>150.83355385022477</v>
      </c>
      <c r="Y293" vm="2260">
        <f ca="1"/>
        <v>42962</v>
      </c>
      <c r="Z293" vm="2265">
        <f ca="1"/>
        <v>938.08</v>
      </c>
      <c r="AA293" s="2">
        <f t="shared" ca="1" si="64"/>
        <v>-9.0528580405346837E-4</v>
      </c>
      <c r="AB293">
        <f t="shared" ca="1" si="65"/>
        <v>132.84805913925192</v>
      </c>
      <c r="AD293" vm="2260">
        <f ca="1"/>
        <v>42962</v>
      </c>
      <c r="AE293" vm="2266">
        <f ca="1"/>
        <v>73.22</v>
      </c>
      <c r="AF293" s="2">
        <f t="shared" ca="1" si="66"/>
        <v>-5.0278570457943372E-3</v>
      </c>
      <c r="AG293">
        <f t="shared" ca="1" si="67"/>
        <v>146.23527062113021</v>
      </c>
      <c r="AI293" vm="2260">
        <f ca="1"/>
        <v>42962</v>
      </c>
      <c r="AJ293" vm="2267">
        <f ca="1"/>
        <v>6333.0129999999999</v>
      </c>
      <c r="AK293" s="2">
        <f t="shared" ca="1" si="68"/>
        <v>-1.138601868196587E-3</v>
      </c>
      <c r="AL293">
        <f t="shared" ca="1" si="69"/>
        <v>130.92273775772603</v>
      </c>
    </row>
    <row r="294" spans="1:38" x14ac:dyDescent="0.3">
      <c r="A294" s="9">
        <v>42833</v>
      </c>
      <c r="E294" vm="2268">
        <f ca="1"/>
        <v>42963</v>
      </c>
      <c r="F294" vm="2269">
        <f ca="1"/>
        <v>72.581999999999994</v>
      </c>
      <c r="G294" s="2">
        <f t="shared" ca="1" si="56"/>
        <v>1.6007506968784835E-3</v>
      </c>
      <c r="H294" s="10">
        <f t="shared" ca="1" si="57"/>
        <v>165.18434228493413</v>
      </c>
      <c r="J294" vm="2268">
        <f ca="1"/>
        <v>42963</v>
      </c>
      <c r="K294" vm="2270">
        <f ca="1"/>
        <v>40.237499999999997</v>
      </c>
      <c r="L294" s="2">
        <f t="shared" ca="1" si="58"/>
        <v>-4.0222772277228591E-3</v>
      </c>
      <c r="M294">
        <f t="shared" ca="1" si="59"/>
        <v>169.24290220820183</v>
      </c>
      <c r="O294" vm="2268">
        <f ca="1"/>
        <v>42963</v>
      </c>
      <c r="P294" vm="2271">
        <f ca="1"/>
        <v>978.18</v>
      </c>
      <c r="Q294" s="2">
        <f t="shared" ca="1" si="60"/>
        <v>-4.6400879174552934E-3</v>
      </c>
      <c r="R294">
        <f t="shared" ca="1" si="61"/>
        <v>136.99808125936622</v>
      </c>
      <c r="T294" vm="2268">
        <f ca="1"/>
        <v>42963</v>
      </c>
      <c r="U294" vm="2272">
        <f ca="1"/>
        <v>170</v>
      </c>
      <c r="V294" s="2">
        <f t="shared" ca="1" si="62"/>
        <v>-5.8479532163743242E-3</v>
      </c>
      <c r="W294">
        <f t="shared" ca="1" si="63"/>
        <v>149.95148628384919</v>
      </c>
      <c r="Y294" vm="2268">
        <f ca="1"/>
        <v>42963</v>
      </c>
      <c r="Z294" vm="2273">
        <f ca="1"/>
        <v>944.27</v>
      </c>
      <c r="AA294" s="2">
        <f t="shared" ca="1" si="64"/>
        <v>6.5985843424867241E-3</v>
      </c>
      <c r="AB294">
        <f t="shared" ca="1" si="65"/>
        <v>133.72466826221793</v>
      </c>
      <c r="AD294" vm="2268">
        <f ca="1"/>
        <v>42963</v>
      </c>
      <c r="AE294" vm="2274">
        <f ca="1"/>
        <v>73.650000000000006</v>
      </c>
      <c r="AF294" s="2">
        <f t="shared" ca="1" si="66"/>
        <v>5.8727123736685982E-3</v>
      </c>
      <c r="AG294">
        <f t="shared" ca="1" si="67"/>
        <v>147.09406830437371</v>
      </c>
      <c r="AI294" vm="2268">
        <f ca="1"/>
        <v>42963</v>
      </c>
      <c r="AJ294" vm="2275">
        <f ca="1"/>
        <v>6345.1090000000004</v>
      </c>
      <c r="AK294" s="2">
        <f t="shared" ca="1" si="68"/>
        <v>1.9099913421938286E-3</v>
      </c>
      <c r="AL294">
        <f t="shared" ca="1" si="69"/>
        <v>131.17279905333959</v>
      </c>
    </row>
    <row r="295" spans="1:38" x14ac:dyDescent="0.3">
      <c r="A295" s="9">
        <v>42834</v>
      </c>
      <c r="E295" vm="2276">
        <f ca="1"/>
        <v>42964</v>
      </c>
      <c r="F295" vm="2277">
        <f ca="1"/>
        <v>70.384</v>
      </c>
      <c r="G295" s="2">
        <f t="shared" ca="1" si="56"/>
        <v>-3.0282990273070354E-2</v>
      </c>
      <c r="H295" s="10">
        <f t="shared" ca="1" si="57"/>
        <v>160.18206645425596</v>
      </c>
      <c r="J295" vm="2276">
        <f ca="1"/>
        <v>42964</v>
      </c>
      <c r="K295" vm="2278">
        <f ca="1"/>
        <v>39.465000000000003</v>
      </c>
      <c r="L295" s="2">
        <f t="shared" ca="1" si="58"/>
        <v>-1.9198508853681129E-2</v>
      </c>
      <c r="M295">
        <f t="shared" ca="1" si="59"/>
        <v>165.99369085173498</v>
      </c>
      <c r="O295" vm="2276">
        <f ca="1"/>
        <v>42964</v>
      </c>
      <c r="P295" vm="2279">
        <f ca="1"/>
        <v>960.57</v>
      </c>
      <c r="Q295" s="2">
        <f t="shared" ca="1" si="60"/>
        <v>-1.8002821566582727E-2</v>
      </c>
      <c r="R295">
        <f t="shared" ca="1" si="61"/>
        <v>134.53172924748964</v>
      </c>
      <c r="T295" vm="2276">
        <f ca="1"/>
        <v>42964</v>
      </c>
      <c r="U295" vm="2280">
        <f ca="1"/>
        <v>166.91</v>
      </c>
      <c r="V295" s="2">
        <f t="shared" ca="1" si="62"/>
        <v>-1.8176470588235349E-2</v>
      </c>
      <c r="W295">
        <f t="shared" ca="1" si="63"/>
        <v>147.22589750374863</v>
      </c>
      <c r="Y295" vm="2276">
        <f ca="1"/>
        <v>42964</v>
      </c>
      <c r="Z295" vm="2281">
        <f ca="1"/>
        <v>927.66</v>
      </c>
      <c r="AA295" s="2">
        <f t="shared" ca="1" si="64"/>
        <v>-1.7590307856862997E-2</v>
      </c>
      <c r="AB295">
        <f t="shared" ca="1" si="65"/>
        <v>131.37241017942864</v>
      </c>
      <c r="AD295" vm="2276">
        <f ca="1"/>
        <v>42964</v>
      </c>
      <c r="AE295" vm="2219">
        <f ca="1"/>
        <v>72.400000000000006</v>
      </c>
      <c r="AF295" s="2">
        <f t="shared" ca="1" si="66"/>
        <v>-1.6972165648336701E-2</v>
      </c>
      <c r="AG295">
        <f t="shared" ca="1" si="67"/>
        <v>144.59756341122412</v>
      </c>
      <c r="AI295" vm="2276">
        <f ca="1"/>
        <v>42964</v>
      </c>
      <c r="AJ295" vm="2282">
        <f ca="1"/>
        <v>6221.9139999999998</v>
      </c>
      <c r="AK295" s="2">
        <f t="shared" ca="1" si="68"/>
        <v>-1.9415742109394896E-2</v>
      </c>
      <c r="AL295">
        <f t="shared" ca="1" si="69"/>
        <v>128.62598181515247</v>
      </c>
    </row>
    <row r="296" spans="1:38" x14ac:dyDescent="0.3">
      <c r="A296" s="9">
        <v>42835</v>
      </c>
      <c r="E296" vm="2283">
        <f ca="1"/>
        <v>42965</v>
      </c>
      <c r="F296" vm="2284">
        <f ca="1"/>
        <v>69.492000000000004</v>
      </c>
      <c r="G296" s="2">
        <f t="shared" ca="1" si="56"/>
        <v>-1.2673334848829265E-2</v>
      </c>
      <c r="H296" s="10">
        <f t="shared" ca="1" si="57"/>
        <v>158.15202548930375</v>
      </c>
      <c r="J296" vm="2283">
        <f ca="1"/>
        <v>42965</v>
      </c>
      <c r="K296" vm="2285">
        <f ca="1"/>
        <v>39.375</v>
      </c>
      <c r="L296" s="2">
        <f t="shared" ca="1" si="58"/>
        <v>-2.2805017103764147E-3</v>
      </c>
      <c r="M296">
        <f t="shared" ca="1" si="59"/>
        <v>165.6151419558359</v>
      </c>
      <c r="O296" vm="2283">
        <f ca="1"/>
        <v>42965</v>
      </c>
      <c r="P296" vm="2286">
        <f ca="1"/>
        <v>958.47</v>
      </c>
      <c r="Q296" s="2">
        <f t="shared" ca="1" si="60"/>
        <v>-2.1862019425965551E-3</v>
      </c>
      <c r="R296">
        <f t="shared" ca="1" si="61"/>
        <v>134.2376157196679</v>
      </c>
      <c r="T296" vm="2283">
        <f ca="1"/>
        <v>42965</v>
      </c>
      <c r="U296" vm="2287">
        <f ca="1"/>
        <v>167.41</v>
      </c>
      <c r="V296" s="2">
        <f t="shared" ca="1" si="62"/>
        <v>2.9956263854771237E-3</v>
      </c>
      <c r="W296">
        <f t="shared" ca="1" si="63"/>
        <v>147.6669312869364</v>
      </c>
      <c r="Y296" vm="2283">
        <f ca="1"/>
        <v>42965</v>
      </c>
      <c r="Z296" vm="2288">
        <f ca="1"/>
        <v>926.18</v>
      </c>
      <c r="AA296" s="2">
        <f t="shared" ca="1" si="64"/>
        <v>-1.5954121121962705E-3</v>
      </c>
      <c r="AB296">
        <f t="shared" ca="1" si="65"/>
        <v>131.16281704501998</v>
      </c>
      <c r="AD296" vm="2283">
        <f ca="1"/>
        <v>42965</v>
      </c>
      <c r="AE296" vm="2289">
        <f ca="1"/>
        <v>72.489999999999995</v>
      </c>
      <c r="AF296" s="2">
        <f t="shared" ca="1" si="66"/>
        <v>1.2430939226517612E-3</v>
      </c>
      <c r="AG296">
        <f t="shared" ca="1" si="67"/>
        <v>144.77731176353086</v>
      </c>
      <c r="AI296" vm="2283">
        <f ca="1"/>
        <v>42965</v>
      </c>
      <c r="AJ296" vm="2290">
        <f ca="1"/>
        <v>6216.527</v>
      </c>
      <c r="AK296" s="2">
        <f t="shared" ca="1" si="68"/>
        <v>-8.6581074569658245E-4</v>
      </c>
      <c r="AL296">
        <f t="shared" ca="1" si="69"/>
        <v>128.51461605792113</v>
      </c>
    </row>
    <row r="297" spans="1:38" x14ac:dyDescent="0.3">
      <c r="A297" s="9">
        <v>42836</v>
      </c>
      <c r="E297" vm="2291">
        <f ca="1"/>
        <v>42968</v>
      </c>
      <c r="F297" vm="2292">
        <f ca="1"/>
        <v>67.572000000000003</v>
      </c>
      <c r="G297" s="2">
        <f t="shared" ca="1" si="56"/>
        <v>-2.7629079606285689E-2</v>
      </c>
      <c r="H297" s="10">
        <f t="shared" ca="1" si="57"/>
        <v>153.78243058716447</v>
      </c>
      <c r="J297" vm="2291">
        <f ca="1"/>
        <v>42968</v>
      </c>
      <c r="K297" vm="2293">
        <f ca="1"/>
        <v>39.302500000000002</v>
      </c>
      <c r="L297" s="2">
        <f t="shared" ca="1" si="58"/>
        <v>-1.8412698412697548E-3</v>
      </c>
      <c r="M297">
        <f t="shared" ca="1" si="59"/>
        <v>165.31019978969502</v>
      </c>
      <c r="O297" vm="2291">
        <f ca="1"/>
        <v>42968</v>
      </c>
      <c r="P297" vm="2294">
        <f ca="1"/>
        <v>953.29</v>
      </c>
      <c r="Q297" s="2">
        <f t="shared" ca="1" si="60"/>
        <v>-5.4044466702140026E-3</v>
      </c>
      <c r="R297">
        <f t="shared" ca="1" si="61"/>
        <v>133.51213568437427</v>
      </c>
      <c r="T297" vm="2291">
        <f ca="1"/>
        <v>42968</v>
      </c>
      <c r="U297" vm="2295">
        <f ca="1"/>
        <v>167.78</v>
      </c>
      <c r="V297" s="2">
        <f t="shared" ca="1" si="62"/>
        <v>2.210142763275913E-3</v>
      </c>
      <c r="W297">
        <f t="shared" ca="1" si="63"/>
        <v>147.99329628649539</v>
      </c>
      <c r="Y297" vm="2291">
        <f ca="1"/>
        <v>42968</v>
      </c>
      <c r="Z297" vm="2296">
        <f ca="1"/>
        <v>920.87</v>
      </c>
      <c r="AA297" s="2">
        <f t="shared" ca="1" si="64"/>
        <v>-5.7332268025652722E-3</v>
      </c>
      <c r="AB297">
        <f t="shared" ca="1" si="65"/>
        <v>130.4108308668375</v>
      </c>
      <c r="AD297" vm="2291">
        <f ca="1"/>
        <v>42968</v>
      </c>
      <c r="AE297" vm="2014">
        <f ca="1"/>
        <v>72.150000000000006</v>
      </c>
      <c r="AF297" s="2">
        <f t="shared" ca="1" si="66"/>
        <v>-4.6903021106358134E-3</v>
      </c>
      <c r="AG297">
        <f t="shared" ca="1" si="67"/>
        <v>144.0982624325942</v>
      </c>
      <c r="AI297" vm="2291">
        <f ca="1"/>
        <v>42968</v>
      </c>
      <c r="AJ297" vm="2297">
        <f ca="1"/>
        <v>6213.1270000000004</v>
      </c>
      <c r="AK297" s="2">
        <f t="shared" ca="1" si="68"/>
        <v>-5.4692917765819526E-4</v>
      </c>
      <c r="AL297">
        <f t="shared" ca="1" si="69"/>
        <v>128.44432766464351</v>
      </c>
    </row>
    <row r="298" spans="1:38" x14ac:dyDescent="0.3">
      <c r="A298" s="9">
        <v>42837</v>
      </c>
      <c r="E298" vm="2298">
        <f ca="1"/>
        <v>42969</v>
      </c>
      <c r="F298" vm="1676">
        <f ca="1"/>
        <v>68.27</v>
      </c>
      <c r="G298" s="2">
        <f t="shared" ca="1" si="56"/>
        <v>1.0329722370212346E-2</v>
      </c>
      <c r="H298" s="10">
        <f t="shared" ca="1" si="57"/>
        <v>155.37096040054632</v>
      </c>
      <c r="J298" vm="2298">
        <f ca="1"/>
        <v>42969</v>
      </c>
      <c r="K298" vm="2299">
        <f ca="1"/>
        <v>39.945</v>
      </c>
      <c r="L298" s="2">
        <f t="shared" ca="1" si="58"/>
        <v>1.6347560587748777E-2</v>
      </c>
      <c r="M298">
        <f t="shared" ca="1" si="59"/>
        <v>168.01261829652992</v>
      </c>
      <c r="O298" vm="2298">
        <f ca="1"/>
        <v>42969</v>
      </c>
      <c r="P298" vm="2300">
        <f ca="1"/>
        <v>966.9</v>
      </c>
      <c r="Q298" s="2">
        <f t="shared" ca="1" si="60"/>
        <v>1.4276872724984013E-2</v>
      </c>
      <c r="R298">
        <f t="shared" ca="1" si="61"/>
        <v>135.41827145278089</v>
      </c>
      <c r="T298" vm="2298">
        <f ca="1"/>
        <v>42969</v>
      </c>
      <c r="U298" vm="2301">
        <f ca="1"/>
        <v>169.64</v>
      </c>
      <c r="V298" s="2">
        <f t="shared" ca="1" si="62"/>
        <v>1.108594588151135E-2</v>
      </c>
      <c r="W298">
        <f t="shared" ca="1" si="63"/>
        <v>149.63394195995394</v>
      </c>
      <c r="Y298" vm="2298">
        <f ca="1"/>
        <v>42969</v>
      </c>
      <c r="Z298" vm="2302">
        <f ca="1"/>
        <v>940.4</v>
      </c>
      <c r="AA298" s="2">
        <f t="shared" ca="1" si="64"/>
        <v>2.1208205284133363E-2</v>
      </c>
      <c r="AB298">
        <f t="shared" ca="1" si="65"/>
        <v>133.17661053913579</v>
      </c>
      <c r="AD298" vm="2298">
        <f ca="1"/>
        <v>42969</v>
      </c>
      <c r="AE298" vm="2165">
        <f ca="1"/>
        <v>73.16</v>
      </c>
      <c r="AF298" s="2">
        <f t="shared" ca="1" si="66"/>
        <v>1.3998613998613907E-2</v>
      </c>
      <c r="AG298">
        <f t="shared" ca="1" si="67"/>
        <v>146.11543838625906</v>
      </c>
      <c r="AI298" vm="2298">
        <f ca="1"/>
        <v>42969</v>
      </c>
      <c r="AJ298" vm="2303">
        <f ca="1"/>
        <v>6297.4780000000001</v>
      </c>
      <c r="AK298" s="2">
        <f t="shared" ca="1" si="68"/>
        <v>1.3576255563422457E-2</v>
      </c>
      <c r="AL298">
        <f t="shared" ca="1" si="69"/>
        <v>130.18812068269068</v>
      </c>
    </row>
    <row r="299" spans="1:38" x14ac:dyDescent="0.3">
      <c r="A299" s="9">
        <v>42838</v>
      </c>
      <c r="E299" vm="2304">
        <f ca="1"/>
        <v>42970</v>
      </c>
      <c r="F299" vm="2305">
        <f ca="1"/>
        <v>70.554000000000002</v>
      </c>
      <c r="G299" s="2">
        <f t="shared" ca="1" si="56"/>
        <v>3.3455397685659971E-2</v>
      </c>
      <c r="H299" s="10">
        <f t="shared" ca="1" si="57"/>
        <v>160.56895766954952</v>
      </c>
      <c r="J299" vm="2304">
        <f ca="1"/>
        <v>42970</v>
      </c>
      <c r="K299" vm="2306">
        <f ca="1"/>
        <v>39.994999999999997</v>
      </c>
      <c r="L299" s="2">
        <f t="shared" ca="1" si="58"/>
        <v>1.2517211165352649E-3</v>
      </c>
      <c r="M299">
        <f t="shared" ca="1" si="59"/>
        <v>168.22292323869607</v>
      </c>
      <c r="O299" vm="2304">
        <f ca="1"/>
        <v>42970</v>
      </c>
      <c r="P299" vm="2307">
        <f ca="1"/>
        <v>958</v>
      </c>
      <c r="Q299" s="2">
        <f t="shared" ca="1" si="60"/>
        <v>-9.2046747336849144E-3</v>
      </c>
      <c r="R299">
        <f t="shared" ca="1" si="61"/>
        <v>134.17179031106019</v>
      </c>
      <c r="T299" vm="2304">
        <f ca="1"/>
        <v>42970</v>
      </c>
      <c r="U299" vm="2308">
        <f ca="1"/>
        <v>168.71</v>
      </c>
      <c r="V299" s="2">
        <f t="shared" ca="1" si="62"/>
        <v>-5.482197594906757E-3</v>
      </c>
      <c r="W299">
        <f t="shared" ca="1" si="63"/>
        <v>148.81361912322467</v>
      </c>
      <c r="Y299" vm="2304">
        <f ca="1"/>
        <v>42970</v>
      </c>
      <c r="Z299" vm="2309">
        <f ca="1"/>
        <v>942.58</v>
      </c>
      <c r="AA299" s="2">
        <f t="shared" ca="1" si="64"/>
        <v>2.3181624840493686E-3</v>
      </c>
      <c r="AB299">
        <f t="shared" ca="1" si="65"/>
        <v>133.48533556144048</v>
      </c>
      <c r="AD299" vm="2304">
        <f ca="1"/>
        <v>42970</v>
      </c>
      <c r="AE299" vm="2310">
        <f ca="1"/>
        <v>72.72</v>
      </c>
      <c r="AF299" s="2">
        <f t="shared" ca="1" si="66"/>
        <v>-6.0142154182613039E-3</v>
      </c>
      <c r="AG299">
        <f t="shared" ca="1" si="67"/>
        <v>145.2366686638704</v>
      </c>
      <c r="AI299" vm="2304">
        <f ca="1"/>
        <v>42970</v>
      </c>
      <c r="AJ299" vm="2311">
        <f ca="1"/>
        <v>6278.4059999999999</v>
      </c>
      <c r="AK299" s="2">
        <f t="shared" ca="1" si="68"/>
        <v>-3.0285139543163586E-3</v>
      </c>
      <c r="AL299">
        <f t="shared" ca="1" si="69"/>
        <v>129.79384414251692</v>
      </c>
    </row>
    <row r="300" spans="1:38" x14ac:dyDescent="0.3">
      <c r="A300" s="9">
        <v>42839</v>
      </c>
      <c r="E300" vm="2312">
        <f ca="1"/>
        <v>42971</v>
      </c>
      <c r="F300" vm="2313">
        <f ca="1"/>
        <v>70.585999999999999</v>
      </c>
      <c r="G300" s="2">
        <f t="shared" ca="1" si="56"/>
        <v>4.5355330668694904E-4</v>
      </c>
      <c r="H300" s="10">
        <f t="shared" ca="1" si="57"/>
        <v>160.64178425125181</v>
      </c>
      <c r="J300" vm="2312">
        <f ca="1"/>
        <v>42971</v>
      </c>
      <c r="K300" vm="2314">
        <f ca="1"/>
        <v>39.817500000000003</v>
      </c>
      <c r="L300" s="2">
        <f t="shared" ca="1" si="58"/>
        <v>-4.4380547568444451E-3</v>
      </c>
      <c r="M300">
        <f t="shared" ca="1" si="59"/>
        <v>167.4763406940063</v>
      </c>
      <c r="O300" vm="2312">
        <f ca="1"/>
        <v>42971</v>
      </c>
      <c r="P300" vm="2315">
        <f ca="1"/>
        <v>952.45</v>
      </c>
      <c r="Q300" s="2">
        <f t="shared" ca="1" si="60"/>
        <v>-5.7933194154488055E-3</v>
      </c>
      <c r="R300">
        <f t="shared" ca="1" si="61"/>
        <v>133.39449027324559</v>
      </c>
      <c r="T300" vm="2312">
        <f ca="1"/>
        <v>42971</v>
      </c>
      <c r="U300" vm="2316">
        <f ca="1"/>
        <v>167.74</v>
      </c>
      <c r="V300" s="2">
        <f t="shared" ca="1" si="62"/>
        <v>-5.7495109951988255E-3</v>
      </c>
      <c r="W300">
        <f t="shared" ca="1" si="63"/>
        <v>147.95801358384037</v>
      </c>
      <c r="Y300" vm="2312">
        <f ca="1"/>
        <v>42971</v>
      </c>
      <c r="Z300" vm="2317">
        <f ca="1"/>
        <v>936.89</v>
      </c>
      <c r="AA300" s="2">
        <f t="shared" ca="1" si="64"/>
        <v>-6.0366228861211679E-3</v>
      </c>
      <c r="AB300">
        <f t="shared" ca="1" si="65"/>
        <v>132.67953492982872</v>
      </c>
      <c r="AD300" vm="2312">
        <f ca="1"/>
        <v>42971</v>
      </c>
      <c r="AE300" vm="2318">
        <f ca="1"/>
        <v>72.69</v>
      </c>
      <c r="AF300" s="2">
        <f t="shared" ca="1" si="66"/>
        <v>-4.125412541253759E-4</v>
      </c>
      <c r="AG300">
        <f t="shared" ca="1" si="67"/>
        <v>145.17675254643481</v>
      </c>
      <c r="AI300" vm="2312">
        <f ca="1"/>
        <v>42971</v>
      </c>
      <c r="AJ300" vm="2319">
        <f ca="1"/>
        <v>6271.326</v>
      </c>
      <c r="AK300" s="2">
        <f t="shared" ca="1" si="68"/>
        <v>-1.1276747633077733E-3</v>
      </c>
      <c r="AL300">
        <f t="shared" ca="1" si="69"/>
        <v>129.64747890004469</v>
      </c>
    </row>
    <row r="301" spans="1:38" x14ac:dyDescent="0.3">
      <c r="A301" s="9">
        <v>42840</v>
      </c>
      <c r="E301" vm="2320">
        <f ca="1"/>
        <v>42972</v>
      </c>
      <c r="F301" vm="2321">
        <f ca="1"/>
        <v>69.61</v>
      </c>
      <c r="G301" s="2">
        <f t="shared" ca="1" si="56"/>
        <v>-1.3827104524976597E-2</v>
      </c>
      <c r="H301" s="10">
        <f t="shared" ca="1" si="57"/>
        <v>158.42057350933101</v>
      </c>
      <c r="J301" vm="2320">
        <f ca="1"/>
        <v>42972</v>
      </c>
      <c r="K301" vm="2322">
        <f ca="1"/>
        <v>39.965000000000003</v>
      </c>
      <c r="L301" s="2">
        <f t="shared" ca="1" si="58"/>
        <v>3.7044013310729706E-3</v>
      </c>
      <c r="M301">
        <f t="shared" ca="1" si="59"/>
        <v>168.09674027339639</v>
      </c>
      <c r="O301" vm="2320">
        <f ca="1"/>
        <v>42972</v>
      </c>
      <c r="P301" vm="2323">
        <f ca="1"/>
        <v>945.26</v>
      </c>
      <c r="Q301" s="2">
        <f t="shared" ca="1" si="60"/>
        <v>-7.5489527009292567E-3</v>
      </c>
      <c r="R301">
        <f t="shared" ca="1" si="61"/>
        <v>132.3875015756083</v>
      </c>
      <c r="T301" vm="2320">
        <f ca="1"/>
        <v>42972</v>
      </c>
      <c r="U301" vm="2324">
        <f ca="1"/>
        <v>166.32</v>
      </c>
      <c r="V301" s="2">
        <f t="shared" ca="1" si="62"/>
        <v>-8.4654822940265495E-3</v>
      </c>
      <c r="W301">
        <f t="shared" ca="1" si="63"/>
        <v>146.70547763958703</v>
      </c>
      <c r="Y301" vm="2320">
        <f ca="1"/>
        <v>42972</v>
      </c>
      <c r="Z301" vm="2325">
        <f ca="1"/>
        <v>930.5</v>
      </c>
      <c r="AA301" s="2">
        <f t="shared" ca="1" si="64"/>
        <v>-6.8204378315490644E-3</v>
      </c>
      <c r="AB301">
        <f t="shared" ca="1" si="65"/>
        <v>131.77460241032097</v>
      </c>
      <c r="AD301" vm="2320">
        <f ca="1"/>
        <v>42972</v>
      </c>
      <c r="AE301" vm="2326">
        <f ca="1"/>
        <v>72.819999999999993</v>
      </c>
      <c r="AF301" s="2">
        <f t="shared" ca="1" si="66"/>
        <v>1.788416563488715E-3</v>
      </c>
      <c r="AG301">
        <f t="shared" ca="1" si="67"/>
        <v>145.43638905532237</v>
      </c>
      <c r="AI301" vm="2320">
        <f ca="1"/>
        <v>42972</v>
      </c>
      <c r="AJ301" vm="2327">
        <f ca="1"/>
        <v>6265.643</v>
      </c>
      <c r="AK301" s="2">
        <f t="shared" ca="1" si="68"/>
        <v>-9.0618794175267858E-4</v>
      </c>
      <c r="AL301">
        <f t="shared" ca="1" si="69"/>
        <v>129.52999391798684</v>
      </c>
    </row>
    <row r="302" spans="1:38" x14ac:dyDescent="0.3">
      <c r="A302" s="9">
        <v>42841</v>
      </c>
      <c r="E302" vm="2328">
        <f ca="1"/>
        <v>42975</v>
      </c>
      <c r="F302" vm="2329">
        <f ca="1"/>
        <v>69.132000000000005</v>
      </c>
      <c r="G302" s="2">
        <f t="shared" ca="1" si="56"/>
        <v>-6.8668294785231287E-3</v>
      </c>
      <c r="H302" s="10">
        <f t="shared" ca="1" si="57"/>
        <v>157.33272644515259</v>
      </c>
      <c r="J302" vm="2328">
        <f ca="1"/>
        <v>42975</v>
      </c>
      <c r="K302" vm="2330">
        <f ca="1"/>
        <v>40.3675</v>
      </c>
      <c r="L302" s="2">
        <f t="shared" ca="1" si="58"/>
        <v>1.0071312398348464E-2</v>
      </c>
      <c r="M302">
        <f t="shared" ca="1" si="59"/>
        <v>169.78969505783382</v>
      </c>
      <c r="O302" vm="2328">
        <f ca="1"/>
        <v>42975</v>
      </c>
      <c r="P302" vm="2331">
        <f ca="1"/>
        <v>946.02</v>
      </c>
      <c r="Q302" s="2">
        <f t="shared" ca="1" si="60"/>
        <v>8.0401159469345451E-4</v>
      </c>
      <c r="R302">
        <f t="shared" ca="1" si="61"/>
        <v>132.49394266186758</v>
      </c>
      <c r="T302" vm="2328">
        <f ca="1"/>
        <v>42975</v>
      </c>
      <c r="U302" vm="2332">
        <f ca="1"/>
        <v>167.24</v>
      </c>
      <c r="V302" s="2">
        <f t="shared" ca="1" si="62"/>
        <v>5.5315055315057204E-3</v>
      </c>
      <c r="W302">
        <f t="shared" ca="1" si="63"/>
        <v>147.51697980065259</v>
      </c>
      <c r="Y302" vm="2328">
        <f ca="1"/>
        <v>42975</v>
      </c>
      <c r="Z302" vm="2333">
        <f ca="1"/>
        <v>928.13</v>
      </c>
      <c r="AA302" s="2">
        <f t="shared" ca="1" si="64"/>
        <v>-2.5470177324019572E-3</v>
      </c>
      <c r="AB302">
        <f t="shared" ca="1" si="65"/>
        <v>131.43897016130165</v>
      </c>
      <c r="AD302" vm="2328">
        <f ca="1"/>
        <v>42975</v>
      </c>
      <c r="AE302" vm="2334">
        <f ca="1"/>
        <v>72.83</v>
      </c>
      <c r="AF302" s="2">
        <f t="shared" ca="1" si="66"/>
        <v>1.3732491073881192E-4</v>
      </c>
      <c r="AG302">
        <f t="shared" ca="1" si="67"/>
        <v>145.45636109446755</v>
      </c>
      <c r="AI302" vm="2328">
        <f ca="1"/>
        <v>42975</v>
      </c>
      <c r="AJ302" vm="2335">
        <f ca="1"/>
        <v>6283.0150000000003</v>
      </c>
      <c r="AK302" s="2">
        <f t="shared" ca="1" si="68"/>
        <v>2.7725805635592238E-3</v>
      </c>
      <c r="AL302">
        <f t="shared" ca="1" si="69"/>
        <v>129.8891262615218</v>
      </c>
    </row>
    <row r="303" spans="1:38" x14ac:dyDescent="0.3">
      <c r="A303" s="9">
        <v>42842</v>
      </c>
      <c r="E303" vm="2336">
        <f ca="1"/>
        <v>42976</v>
      </c>
      <c r="F303" vm="2337">
        <f ca="1"/>
        <v>69.471999999999994</v>
      </c>
      <c r="G303" s="2">
        <f t="shared" ca="1" si="56"/>
        <v>4.9181276398770901E-3</v>
      </c>
      <c r="H303" s="10">
        <f t="shared" ca="1" si="57"/>
        <v>158.10650887573971</v>
      </c>
      <c r="J303" vm="2336">
        <f ca="1"/>
        <v>42976</v>
      </c>
      <c r="K303" vm="2338">
        <f ca="1"/>
        <v>40.727499999999999</v>
      </c>
      <c r="L303" s="2">
        <f t="shared" ca="1" si="58"/>
        <v>8.9180652752833822E-3</v>
      </c>
      <c r="M303">
        <f t="shared" ca="1" si="59"/>
        <v>171.30389064143006</v>
      </c>
      <c r="O303" vm="2336">
        <f ca="1"/>
        <v>42976</v>
      </c>
      <c r="P303" vm="2339">
        <f ca="1"/>
        <v>954.06</v>
      </c>
      <c r="Q303" s="2">
        <f t="shared" ca="1" si="60"/>
        <v>8.4987632396777979E-3</v>
      </c>
      <c r="R303">
        <f t="shared" ca="1" si="61"/>
        <v>133.61997731124222</v>
      </c>
      <c r="T303" vm="2336">
        <f ca="1"/>
        <v>42976</v>
      </c>
      <c r="U303" vm="2340">
        <f ca="1"/>
        <v>168.05</v>
      </c>
      <c r="V303" s="2">
        <f t="shared" ca="1" si="62"/>
        <v>4.8433389141353533E-3</v>
      </c>
      <c r="W303">
        <f t="shared" ca="1" si="63"/>
        <v>148.23145452941682</v>
      </c>
      <c r="Y303" vm="2336">
        <f ca="1"/>
        <v>42976</v>
      </c>
      <c r="Z303" vm="2341">
        <f ca="1"/>
        <v>935.75</v>
      </c>
      <c r="AA303" s="2">
        <f t="shared" ca="1" si="64"/>
        <v>8.2100567808389702E-3</v>
      </c>
      <c r="AB303">
        <f t="shared" ca="1" si="65"/>
        <v>132.51809156954093</v>
      </c>
      <c r="AD303" vm="2336">
        <f ca="1"/>
        <v>42976</v>
      </c>
      <c r="AE303" vm="2342">
        <f ca="1"/>
        <v>73.05</v>
      </c>
      <c r="AF303" s="2">
        <f t="shared" ca="1" si="66"/>
        <v>3.0207332143348253E-3</v>
      </c>
      <c r="AG303">
        <f t="shared" ca="1" si="67"/>
        <v>145.89574595566188</v>
      </c>
      <c r="AI303" vm="2336">
        <f ca="1"/>
        <v>42976</v>
      </c>
      <c r="AJ303" vm="2343">
        <f ca="1"/>
        <v>6301.8860000000004</v>
      </c>
      <c r="AK303" s="2">
        <f t="shared" ca="1" si="68"/>
        <v>3.003494341490498E-3</v>
      </c>
      <c r="AL303">
        <f t="shared" ca="1" si="69"/>
        <v>130.27924751726943</v>
      </c>
    </row>
    <row r="304" spans="1:38" x14ac:dyDescent="0.3">
      <c r="A304" s="9">
        <v>42843</v>
      </c>
      <c r="E304" vm="2344">
        <f ca="1"/>
        <v>42977</v>
      </c>
      <c r="F304" vm="2345">
        <f ca="1"/>
        <v>70.635999999999996</v>
      </c>
      <c r="G304" s="2">
        <f t="shared" ca="1" si="56"/>
        <v>1.6754951635191251E-2</v>
      </c>
      <c r="H304" s="10">
        <f t="shared" ca="1" si="57"/>
        <v>160.75557578516165</v>
      </c>
      <c r="J304" vm="2344">
        <f ca="1"/>
        <v>42977</v>
      </c>
      <c r="K304" vm="2346">
        <f ca="1"/>
        <v>40.837499999999999</v>
      </c>
      <c r="L304" s="2">
        <f t="shared" ca="1" si="58"/>
        <v>2.7008777852801646E-3</v>
      </c>
      <c r="M304">
        <f t="shared" ca="1" si="59"/>
        <v>171.76656151419556</v>
      </c>
      <c r="O304" vm="2344">
        <f ca="1"/>
        <v>42977</v>
      </c>
      <c r="P304" vm="2347">
        <f ca="1"/>
        <v>967.59</v>
      </c>
      <c r="Q304" s="2">
        <f t="shared" ca="1" si="60"/>
        <v>1.4181498018992711E-2</v>
      </c>
      <c r="R304">
        <f t="shared" ca="1" si="61"/>
        <v>135.51490875477947</v>
      </c>
      <c r="T304" vm="2344">
        <f ca="1"/>
        <v>42977</v>
      </c>
      <c r="U304" vm="2348">
        <f ca="1"/>
        <v>169.92</v>
      </c>
      <c r="V304" s="2">
        <f t="shared" ca="1" si="62"/>
        <v>1.1127640583159737E-2</v>
      </c>
      <c r="W304">
        <f t="shared" ca="1" si="63"/>
        <v>149.88092087853917</v>
      </c>
      <c r="Y304" vm="2344">
        <f ca="1"/>
        <v>42977</v>
      </c>
      <c r="Z304" vm="2349">
        <f ca="1"/>
        <v>943.63</v>
      </c>
      <c r="AA304" s="2">
        <f t="shared" ca="1" si="64"/>
        <v>8.4210526315788847E-3</v>
      </c>
      <c r="AB304">
        <f t="shared" ca="1" si="65"/>
        <v>133.63403339328443</v>
      </c>
      <c r="AD304" vm="2344">
        <f ca="1"/>
        <v>42977</v>
      </c>
      <c r="AE304" vm="2350">
        <f ca="1"/>
        <v>74.010000000000005</v>
      </c>
      <c r="AF304" s="2">
        <f t="shared" ca="1" si="66"/>
        <v>1.3141683778234103E-2</v>
      </c>
      <c r="AG304">
        <f t="shared" ca="1" si="67"/>
        <v>147.81306171360077</v>
      </c>
      <c r="AI304" vm="2344">
        <f ca="1"/>
        <v>42977</v>
      </c>
      <c r="AJ304" vm="2351">
        <f ca="1"/>
        <v>6368.3090000000002</v>
      </c>
      <c r="AK304" s="2">
        <f t="shared" ca="1" si="68"/>
        <v>1.0540177972118148E-2</v>
      </c>
      <c r="AL304">
        <f t="shared" ca="1" si="69"/>
        <v>131.65241397217508</v>
      </c>
    </row>
    <row r="305" spans="1:38" x14ac:dyDescent="0.3">
      <c r="A305" s="9">
        <v>42844</v>
      </c>
      <c r="E305" vm="2352">
        <f ca="1"/>
        <v>42978</v>
      </c>
      <c r="F305" vm="2353">
        <f ca="1"/>
        <v>71.180000000000007</v>
      </c>
      <c r="G305" s="2">
        <f t="shared" ca="1" si="56"/>
        <v>7.7014553485477144E-3</v>
      </c>
      <c r="H305" s="10">
        <f t="shared" ca="1" si="57"/>
        <v>161.99362767410116</v>
      </c>
      <c r="J305" vm="2352">
        <f ca="1"/>
        <v>42978</v>
      </c>
      <c r="K305" vm="2354">
        <f ca="1"/>
        <v>41</v>
      </c>
      <c r="L305" s="2">
        <f t="shared" ca="1" si="58"/>
        <v>3.9791857973676681E-3</v>
      </c>
      <c r="M305">
        <f t="shared" ca="1" si="59"/>
        <v>172.45005257623552</v>
      </c>
      <c r="O305" vm="2352">
        <f ca="1"/>
        <v>42978</v>
      </c>
      <c r="P305" vm="2355">
        <f ca="1"/>
        <v>980.6</v>
      </c>
      <c r="Q305" s="2">
        <f t="shared" ca="1" si="60"/>
        <v>1.3445777653758206E-2</v>
      </c>
      <c r="R305">
        <f t="shared" ca="1" si="61"/>
        <v>137.33701208666557</v>
      </c>
      <c r="T305" vm="2352">
        <f ca="1"/>
        <v>42978</v>
      </c>
      <c r="U305" vm="2356">
        <f ca="1"/>
        <v>171.97</v>
      </c>
      <c r="V305" s="2">
        <f t="shared" ca="1" si="62"/>
        <v>1.2064500941619594E-2</v>
      </c>
      <c r="W305">
        <f t="shared" ca="1" si="63"/>
        <v>151.68915938960913</v>
      </c>
      <c r="Y305" vm="2352">
        <f ca="1"/>
        <v>42978</v>
      </c>
      <c r="Z305" vm="2357">
        <f ca="1"/>
        <v>955.24</v>
      </c>
      <c r="AA305" s="2">
        <f t="shared" ca="1" si="64"/>
        <v>1.230355118001758E-2</v>
      </c>
      <c r="AB305">
        <f t="shared" ca="1" si="65"/>
        <v>135.27820656253087</v>
      </c>
      <c r="AD305" vm="2352">
        <f ca="1"/>
        <v>42978</v>
      </c>
      <c r="AE305" vm="2358">
        <f ca="1"/>
        <v>74.77</v>
      </c>
      <c r="AF305" s="2">
        <f t="shared" ca="1" si="66"/>
        <v>1.0268882583434502E-2</v>
      </c>
      <c r="AG305">
        <f t="shared" ca="1" si="67"/>
        <v>149.33093668863569</v>
      </c>
      <c r="AI305" vm="2352">
        <f ca="1"/>
        <v>42978</v>
      </c>
      <c r="AJ305" vm="2359">
        <f ca="1"/>
        <v>6428.6620000000003</v>
      </c>
      <c r="AK305" s="2">
        <f t="shared" ca="1" si="68"/>
        <v>9.4770841050584309E-3</v>
      </c>
      <c r="AL305">
        <f t="shared" ca="1" si="69"/>
        <v>132.90009497202337</v>
      </c>
    </row>
    <row r="306" spans="1:38" x14ac:dyDescent="0.3">
      <c r="A306" s="9">
        <v>42845</v>
      </c>
      <c r="E306" vm="2360">
        <f ca="1"/>
        <v>42979</v>
      </c>
      <c r="F306" vm="2237">
        <f ca="1"/>
        <v>71.08</v>
      </c>
      <c r="G306" s="2">
        <f t="shared" ca="1" si="56"/>
        <v>-1.404889013768007E-3</v>
      </c>
      <c r="H306" s="10">
        <f t="shared" ca="1" si="57"/>
        <v>161.76604460628138</v>
      </c>
      <c r="J306" vm="2360">
        <f ca="1"/>
        <v>42979</v>
      </c>
      <c r="K306" vm="2361">
        <f ca="1"/>
        <v>41.012500000000003</v>
      </c>
      <c r="L306" s="2">
        <f t="shared" ca="1" si="58"/>
        <v>3.0487804878065461E-4</v>
      </c>
      <c r="M306">
        <f t="shared" ca="1" si="59"/>
        <v>172.50262881177707</v>
      </c>
      <c r="O306" vm="2360">
        <f ca="1"/>
        <v>42979</v>
      </c>
      <c r="P306" vm="2362">
        <f ca="1"/>
        <v>978.25</v>
      </c>
      <c r="Q306" s="2">
        <f t="shared" ca="1" si="60"/>
        <v>-2.3964919437079457E-3</v>
      </c>
      <c r="R306">
        <f t="shared" ca="1" si="61"/>
        <v>137.00788504362694</v>
      </c>
      <c r="T306" vm="2360">
        <f ca="1"/>
        <v>42979</v>
      </c>
      <c r="U306" vm="2363">
        <f ca="1"/>
        <v>172.02</v>
      </c>
      <c r="V306" s="2">
        <f t="shared" ca="1" si="62"/>
        <v>2.9074838634657318E-4</v>
      </c>
      <c r="W306">
        <f t="shared" ca="1" si="63"/>
        <v>151.73326276792793</v>
      </c>
      <c r="Y306" vm="2360">
        <f ca="1"/>
        <v>42979</v>
      </c>
      <c r="Z306" vm="2364">
        <f ca="1"/>
        <v>951.99</v>
      </c>
      <c r="AA306" s="2">
        <f t="shared" ca="1" si="64"/>
        <v>-3.4022863364180367E-3</v>
      </c>
      <c r="AB306">
        <f t="shared" ca="1" si="65"/>
        <v>134.81795136872805</v>
      </c>
      <c r="AD306" vm="2360">
        <f ca="1"/>
        <v>42979</v>
      </c>
      <c r="AE306" vm="2365">
        <f ca="1"/>
        <v>73.94</v>
      </c>
      <c r="AF306" s="2">
        <f t="shared" ca="1" si="66"/>
        <v>-1.1100708840444007E-2</v>
      </c>
      <c r="AG306">
        <f t="shared" ca="1" si="67"/>
        <v>147.67325743958438</v>
      </c>
      <c r="AI306" vm="2360">
        <f ca="1"/>
        <v>42979</v>
      </c>
      <c r="AJ306" vm="2366">
        <f ca="1"/>
        <v>6435.3310000000001</v>
      </c>
      <c r="AK306" s="2">
        <f t="shared" ca="1" si="68"/>
        <v>1.0373853843925751E-3</v>
      </c>
      <c r="AL306">
        <f t="shared" ca="1" si="69"/>
        <v>133.03796358813173</v>
      </c>
    </row>
    <row r="307" spans="1:38" x14ac:dyDescent="0.3">
      <c r="A307" s="9">
        <v>42846</v>
      </c>
      <c r="E307" vm="2367">
        <f ca="1"/>
        <v>42983</v>
      </c>
      <c r="F307" vm="2368">
        <f ca="1"/>
        <v>69.918000000000006</v>
      </c>
      <c r="G307" s="2">
        <f t="shared" ca="1" si="56"/>
        <v>-1.6347777152504128E-2</v>
      </c>
      <c r="H307" s="10">
        <f t="shared" ca="1" si="57"/>
        <v>159.12152935821587</v>
      </c>
      <c r="J307" vm="2367">
        <f ca="1"/>
        <v>42983</v>
      </c>
      <c r="K307" vm="2369">
        <f ca="1"/>
        <v>40.520000000000003</v>
      </c>
      <c r="L307" s="2">
        <f t="shared" ca="1" si="58"/>
        <v>-1.2008533983541625E-2</v>
      </c>
      <c r="M307">
        <f t="shared" ca="1" si="59"/>
        <v>170.43112513144058</v>
      </c>
      <c r="O307" vm="2367">
        <f ca="1"/>
        <v>42983</v>
      </c>
      <c r="P307" vm="2370">
        <f ca="1"/>
        <v>965.27</v>
      </c>
      <c r="Q307" s="2">
        <f t="shared" ca="1" si="60"/>
        <v>-1.326859187324303E-2</v>
      </c>
      <c r="R307">
        <f t="shared" ca="1" si="61"/>
        <v>135.18998333356686</v>
      </c>
      <c r="T307" vm="2367">
        <f ca="1"/>
        <v>42983</v>
      </c>
      <c r="U307" vm="2371">
        <f ca="1"/>
        <v>170.72</v>
      </c>
      <c r="V307" s="2">
        <f t="shared" ca="1" si="62"/>
        <v>-7.5572607836298378E-3</v>
      </c>
      <c r="W307">
        <f t="shared" ca="1" si="63"/>
        <v>150.58657493163966</v>
      </c>
      <c r="Y307" vm="2367">
        <f ca="1"/>
        <v>42983</v>
      </c>
      <c r="Z307" vm="2372">
        <f ca="1"/>
        <v>941.48</v>
      </c>
      <c r="AA307" s="2">
        <f t="shared" ca="1" si="64"/>
        <v>-1.1040031933108541E-2</v>
      </c>
      <c r="AB307">
        <f t="shared" ca="1" si="65"/>
        <v>133.32955688046101</v>
      </c>
      <c r="AD307" vm="2367">
        <f ca="1"/>
        <v>42983</v>
      </c>
      <c r="AE307" vm="2373">
        <f ca="1"/>
        <v>73.61</v>
      </c>
      <c r="AF307" s="2">
        <f t="shared" ca="1" si="66"/>
        <v>-4.4630781714903867E-3</v>
      </c>
      <c r="AG307">
        <f t="shared" ca="1" si="67"/>
        <v>147.0141801477929</v>
      </c>
      <c r="AI307" vm="2367">
        <f ca="1"/>
        <v>42983</v>
      </c>
      <c r="AJ307" vm="2374">
        <f ca="1"/>
        <v>6375.5739999999996</v>
      </c>
      <c r="AK307" s="2">
        <f t="shared" ca="1" si="68"/>
        <v>-9.2857694499319798E-3</v>
      </c>
      <c r="AL307">
        <f t="shared" ca="1" si="69"/>
        <v>131.8026037301639</v>
      </c>
    </row>
    <row r="308" spans="1:38" x14ac:dyDescent="0.3">
      <c r="A308" s="9">
        <v>42847</v>
      </c>
      <c r="E308" vm="2375">
        <f ca="1"/>
        <v>42984</v>
      </c>
      <c r="F308" vm="2376">
        <f ca="1"/>
        <v>68.906000000000006</v>
      </c>
      <c r="G308" s="2">
        <f t="shared" ca="1" si="56"/>
        <v>-1.4474098229354415E-2</v>
      </c>
      <c r="H308" s="10">
        <f t="shared" ca="1" si="57"/>
        <v>156.81838871187995</v>
      </c>
      <c r="J308" vm="2375">
        <f ca="1"/>
        <v>42984</v>
      </c>
      <c r="K308" vm="2377">
        <f ca="1"/>
        <v>40.477499999999999</v>
      </c>
      <c r="L308" s="2">
        <f t="shared" ca="1" si="58"/>
        <v>-1.0488647581442523E-3</v>
      </c>
      <c r="M308">
        <f t="shared" ca="1" si="59"/>
        <v>170.25236593059935</v>
      </c>
      <c r="O308" vm="2375">
        <f ca="1"/>
        <v>42984</v>
      </c>
      <c r="P308" vm="2378">
        <f ca="1"/>
        <v>967.8</v>
      </c>
      <c r="Q308" s="2">
        <f t="shared" ca="1" si="60"/>
        <v>2.6210283133216716E-3</v>
      </c>
      <c r="R308">
        <f t="shared" ca="1" si="61"/>
        <v>135.54432010756162</v>
      </c>
      <c r="T308" vm="2375">
        <f ca="1"/>
        <v>42984</v>
      </c>
      <c r="U308" vm="2379">
        <f ca="1"/>
        <v>172.09</v>
      </c>
      <c r="V308" s="2">
        <f t="shared" ca="1" si="62"/>
        <v>8.0248359887535869E-3</v>
      </c>
      <c r="W308">
        <f t="shared" ca="1" si="63"/>
        <v>151.79500749757423</v>
      </c>
      <c r="Y308" vm="2375">
        <f ca="1"/>
        <v>42984</v>
      </c>
      <c r="Z308" vm="2380">
        <f ca="1"/>
        <v>942.02</v>
      </c>
      <c r="AA308" s="2">
        <f t="shared" ca="1" si="64"/>
        <v>5.735650252793878E-4</v>
      </c>
      <c r="AB308">
        <f t="shared" ca="1" si="65"/>
        <v>133.40603005112365</v>
      </c>
      <c r="AD308" vm="2375">
        <f ca="1"/>
        <v>42984</v>
      </c>
      <c r="AE308" vm="2381">
        <f ca="1"/>
        <v>73.400000000000006</v>
      </c>
      <c r="AF308" s="2">
        <f t="shared" ca="1" si="66"/>
        <v>-2.8528732509168764E-3</v>
      </c>
      <c r="AG308">
        <f t="shared" ca="1" si="67"/>
        <v>146.59476732574379</v>
      </c>
      <c r="AI308" vm="2375">
        <f ca="1"/>
        <v>42984</v>
      </c>
      <c r="AJ308" vm="2382">
        <f ca="1"/>
        <v>6393.3140000000003</v>
      </c>
      <c r="AK308" s="2">
        <f t="shared" ca="1" si="68"/>
        <v>2.7824945644110421E-3</v>
      </c>
      <c r="AL308">
        <f t="shared" ca="1" si="69"/>
        <v>132.16934375861831</v>
      </c>
    </row>
    <row r="309" spans="1:38" x14ac:dyDescent="0.3">
      <c r="A309" s="9">
        <v>42848</v>
      </c>
      <c r="E309" vm="2383">
        <f ca="1"/>
        <v>42985</v>
      </c>
      <c r="F309" vm="2384">
        <f ca="1"/>
        <v>70.122</v>
      </c>
      <c r="G309" s="2">
        <f t="shared" ca="1" si="56"/>
        <v>1.7647229559109467E-2</v>
      </c>
      <c r="H309" s="10">
        <f t="shared" ca="1" si="57"/>
        <v>159.58579881656814</v>
      </c>
      <c r="J309" vm="2383">
        <f ca="1"/>
        <v>42985</v>
      </c>
      <c r="K309" vm="2385">
        <f ca="1"/>
        <v>40.314999999999998</v>
      </c>
      <c r="L309" s="2">
        <f t="shared" ca="1" si="58"/>
        <v>-4.0145759990117824E-3</v>
      </c>
      <c r="M309">
        <f t="shared" ca="1" si="59"/>
        <v>169.56887486855939</v>
      </c>
      <c r="O309" vm="2383">
        <f ca="1"/>
        <v>42985</v>
      </c>
      <c r="P309" vm="2386">
        <f ca="1"/>
        <v>979.47</v>
      </c>
      <c r="Q309" s="2">
        <f t="shared" ca="1" si="60"/>
        <v>1.2058276503409848E-2</v>
      </c>
      <c r="R309">
        <f t="shared" ca="1" si="61"/>
        <v>137.17875099788529</v>
      </c>
      <c r="T309" vm="2383">
        <f ca="1"/>
        <v>42985</v>
      </c>
      <c r="U309" vm="2387">
        <f ca="1"/>
        <v>173.21</v>
      </c>
      <c r="V309" s="2">
        <f t="shared" ca="1" si="62"/>
        <v>6.508222441745648E-3</v>
      </c>
      <c r="W309">
        <f t="shared" ca="1" si="63"/>
        <v>152.78292317191489</v>
      </c>
      <c r="Y309" vm="2383">
        <f ca="1"/>
        <v>42985</v>
      </c>
      <c r="Z309" vm="2388">
        <f ca="1"/>
        <v>949.89</v>
      </c>
      <c r="AA309" s="2">
        <f t="shared" ca="1" si="64"/>
        <v>8.3543873803104685E-3</v>
      </c>
      <c r="AB309">
        <f t="shared" ca="1" si="65"/>
        <v>134.52055570504007</v>
      </c>
      <c r="AD309" vm="2383">
        <f ca="1"/>
        <v>42985</v>
      </c>
      <c r="AE309" vm="2389">
        <f ca="1"/>
        <v>74.34</v>
      </c>
      <c r="AF309" s="2">
        <f t="shared" ca="1" si="66"/>
        <v>1.2806539509536696E-2</v>
      </c>
      <c r="AG309">
        <f t="shared" ca="1" si="67"/>
        <v>148.47213900539228</v>
      </c>
      <c r="AI309" vm="2383">
        <f ca="1"/>
        <v>42985</v>
      </c>
      <c r="AJ309" vm="2390">
        <f ca="1"/>
        <v>6397.8689999999997</v>
      </c>
      <c r="AK309" s="2">
        <f t="shared" ca="1" si="68"/>
        <v>7.1246305124383902E-4</v>
      </c>
      <c r="AL309">
        <f t="shared" ca="1" si="69"/>
        <v>132.26350953255348</v>
      </c>
    </row>
    <row r="310" spans="1:38" x14ac:dyDescent="0.3">
      <c r="A310" s="9">
        <v>42849</v>
      </c>
      <c r="E310" vm="2391">
        <f ca="1"/>
        <v>42986</v>
      </c>
      <c r="F310" vm="1816">
        <f ca="1"/>
        <v>68.680000000000007</v>
      </c>
      <c r="G310" s="2">
        <f t="shared" ca="1" si="56"/>
        <v>-2.0564159607540988E-2</v>
      </c>
      <c r="H310" s="10">
        <f t="shared" ca="1" si="57"/>
        <v>156.30405097860731</v>
      </c>
      <c r="J310" vm="2391">
        <f ca="1"/>
        <v>42986</v>
      </c>
      <c r="K310" vm="2392">
        <f ca="1"/>
        <v>39.657499999999999</v>
      </c>
      <c r="L310" s="2">
        <f t="shared" ca="1" si="58"/>
        <v>-1.6309066104427616E-2</v>
      </c>
      <c r="M310">
        <f t="shared" ca="1" si="59"/>
        <v>166.80336487907465</v>
      </c>
      <c r="O310" vm="2391">
        <f ca="1"/>
        <v>42986</v>
      </c>
      <c r="P310" vm="2393">
        <f ca="1"/>
        <v>965.9</v>
      </c>
      <c r="Q310" s="2">
        <f t="shared" ca="1" si="60"/>
        <v>-1.3854431478248497E-2</v>
      </c>
      <c r="R310">
        <f t="shared" ca="1" si="61"/>
        <v>135.27821739191339</v>
      </c>
      <c r="T310" vm="2391">
        <f ca="1"/>
        <v>42986</v>
      </c>
      <c r="U310" vm="2394">
        <f ca="1"/>
        <v>170.95</v>
      </c>
      <c r="V310" s="2">
        <f t="shared" ca="1" si="62"/>
        <v>-1.3047745511229225E-2</v>
      </c>
      <c r="W310">
        <f t="shared" ca="1" si="63"/>
        <v>150.78945047190606</v>
      </c>
      <c r="Y310" vm="2391">
        <f ca="1"/>
        <v>42986</v>
      </c>
      <c r="Z310" vm="2395">
        <f ca="1"/>
        <v>941.41</v>
      </c>
      <c r="AA310" s="2">
        <f t="shared" ca="1" si="64"/>
        <v>-8.9273494825716782E-3</v>
      </c>
      <c r="AB310">
        <f t="shared" ca="1" si="65"/>
        <v>133.31964369167142</v>
      </c>
      <c r="AD310" vm="2391">
        <f ca="1"/>
        <v>42986</v>
      </c>
      <c r="AE310" vm="2396">
        <f ca="1"/>
        <v>73.98</v>
      </c>
      <c r="AF310" s="2">
        <f t="shared" ca="1" si="66"/>
        <v>-4.842615012106477E-3</v>
      </c>
      <c r="AG310">
        <f t="shared" ca="1" si="67"/>
        <v>147.75314559616521</v>
      </c>
      <c r="AI310" vm="2391">
        <f ca="1"/>
        <v>42986</v>
      </c>
      <c r="AJ310" vm="2397">
        <f ca="1"/>
        <v>6360.192</v>
      </c>
      <c r="AK310" s="2">
        <f t="shared" ca="1" si="68"/>
        <v>-5.8889921003383305E-3</v>
      </c>
      <c r="AL310">
        <f t="shared" ca="1" si="69"/>
        <v>131.48461076975326</v>
      </c>
    </row>
    <row r="311" spans="1:38" x14ac:dyDescent="0.3">
      <c r="A311" s="9">
        <v>42850</v>
      </c>
      <c r="E311" vm="2398">
        <f ca="1"/>
        <v>42989</v>
      </c>
      <c r="F311" vm="2399">
        <f ca="1"/>
        <v>72.738</v>
      </c>
      <c r="G311" s="2">
        <f t="shared" ca="1" si="56"/>
        <v>5.908561444379723E-2</v>
      </c>
      <c r="H311" s="10">
        <f t="shared" ca="1" si="57"/>
        <v>165.53937187073294</v>
      </c>
      <c r="J311" vm="2398">
        <f ca="1"/>
        <v>42989</v>
      </c>
      <c r="K311" vm="2400">
        <f ca="1"/>
        <v>40.375</v>
      </c>
      <c r="L311" s="2">
        <f t="shared" ca="1" si="58"/>
        <v>1.8092416314694493E-2</v>
      </c>
      <c r="M311">
        <f t="shared" ca="1" si="59"/>
        <v>169.82124079915877</v>
      </c>
      <c r="O311" vm="2398">
        <f ca="1"/>
        <v>42989</v>
      </c>
      <c r="P311" vm="2401">
        <f ca="1"/>
        <v>977.96</v>
      </c>
      <c r="Q311" s="2">
        <f t="shared" ca="1" si="60"/>
        <v>1.248576457190187E-2</v>
      </c>
      <c r="R311">
        <f t="shared" ca="1" si="61"/>
        <v>136.96726936597537</v>
      </c>
      <c r="T311" vm="2398">
        <f ca="1"/>
        <v>42989</v>
      </c>
      <c r="U311" vm="2402">
        <f ca="1"/>
        <v>173.51</v>
      </c>
      <c r="V311" s="2">
        <f t="shared" ca="1" si="62"/>
        <v>1.4975138929511633E-2</v>
      </c>
      <c r="W311">
        <f t="shared" ca="1" si="63"/>
        <v>153.04754344182757</v>
      </c>
      <c r="Y311" vm="2398">
        <f ca="1"/>
        <v>42989</v>
      </c>
      <c r="Z311" vm="2403">
        <f ca="1"/>
        <v>943.29</v>
      </c>
      <c r="AA311" s="2">
        <f t="shared" ca="1" si="64"/>
        <v>1.9970044932600128E-3</v>
      </c>
      <c r="AB311">
        <f t="shared" ca="1" si="65"/>
        <v>133.5858836191635</v>
      </c>
      <c r="AD311" vm="2398">
        <f ca="1"/>
        <v>42989</v>
      </c>
      <c r="AE311" vm="2404">
        <f ca="1"/>
        <v>74.760000000000005</v>
      </c>
      <c r="AF311" s="2">
        <f t="shared" ca="1" si="66"/>
        <v>1.0543390105433925E-2</v>
      </c>
      <c r="AG311">
        <f t="shared" ca="1" si="67"/>
        <v>149.31096464949056</v>
      </c>
      <c r="AI311" vm="2398">
        <f ca="1"/>
        <v>42989</v>
      </c>
      <c r="AJ311" vm="2405">
        <f ca="1"/>
        <v>6432.2640000000001</v>
      </c>
      <c r="AK311" s="2">
        <f t="shared" ca="1" si="68"/>
        <v>1.1331733381633846E-2</v>
      </c>
      <c r="AL311">
        <f t="shared" ca="1" si="69"/>
        <v>132.97455932278402</v>
      </c>
    </row>
    <row r="312" spans="1:38" x14ac:dyDescent="0.3">
      <c r="A312" s="9">
        <v>42851</v>
      </c>
      <c r="E312" vm="2406">
        <f ca="1"/>
        <v>42990</v>
      </c>
      <c r="F312" vm="2407">
        <f ca="1"/>
        <v>72.55</v>
      </c>
      <c r="G312" s="2">
        <f t="shared" ca="1" si="56"/>
        <v>-2.5846187687316169E-3</v>
      </c>
      <c r="H312" s="10">
        <f t="shared" ca="1" si="57"/>
        <v>165.11151570323179</v>
      </c>
      <c r="J312" vm="2406">
        <f ca="1"/>
        <v>42990</v>
      </c>
      <c r="K312" vm="2408">
        <f ca="1"/>
        <v>40.215000000000003</v>
      </c>
      <c r="L312" s="2">
        <f t="shared" ca="1" si="58"/>
        <v>-3.9628482972134949E-3</v>
      </c>
      <c r="M312">
        <f t="shared" ca="1" si="59"/>
        <v>169.14826498422715</v>
      </c>
      <c r="O312" vm="2406">
        <f ca="1"/>
        <v>42990</v>
      </c>
      <c r="P312" vm="2409">
        <f ca="1"/>
        <v>982.58</v>
      </c>
      <c r="Q312" s="2">
        <f t="shared" ca="1" si="60"/>
        <v>4.7241195958935833E-3</v>
      </c>
      <c r="R312">
        <f t="shared" ca="1" si="61"/>
        <v>137.61431912718322</v>
      </c>
      <c r="T312" vm="2406">
        <f ca="1"/>
        <v>42990</v>
      </c>
      <c r="U312" vm="2410">
        <f ca="1"/>
        <v>172.96</v>
      </c>
      <c r="V312" s="2">
        <f t="shared" ca="1" si="62"/>
        <v>-3.169846118379227E-3</v>
      </c>
      <c r="W312">
        <f t="shared" ca="1" si="63"/>
        <v>152.56240628032103</v>
      </c>
      <c r="Y312" vm="2406">
        <f ca="1"/>
        <v>42990</v>
      </c>
      <c r="Z312" vm="2411">
        <f ca="1"/>
        <v>946.65</v>
      </c>
      <c r="AA312" s="2">
        <f t="shared" ca="1" si="64"/>
        <v>3.562001081321764E-3</v>
      </c>
      <c r="AB312">
        <f t="shared" ca="1" si="65"/>
        <v>134.06171668106427</v>
      </c>
      <c r="AD312" vm="2406">
        <f ca="1"/>
        <v>42990</v>
      </c>
      <c r="AE312" vm="2412">
        <f ca="1"/>
        <v>74.680000000000007</v>
      </c>
      <c r="AF312" s="2">
        <f t="shared" ca="1" si="66"/>
        <v>-1.0700909577313622E-3</v>
      </c>
      <c r="AG312">
        <f t="shared" ca="1" si="67"/>
        <v>149.151188336329</v>
      </c>
      <c r="AI312" vm="2406">
        <f ca="1"/>
        <v>42990</v>
      </c>
      <c r="AJ312" vm="2413">
        <f ca="1"/>
        <v>6454.2820000000002</v>
      </c>
      <c r="AK312" s="2">
        <f t="shared" ca="1" si="68"/>
        <v>3.423056018845072E-3</v>
      </c>
      <c r="AL312">
        <f t="shared" ca="1" si="69"/>
        <v>133.42973868842714</v>
      </c>
    </row>
    <row r="313" spans="1:38" x14ac:dyDescent="0.3">
      <c r="A313" s="9">
        <v>42852</v>
      </c>
      <c r="E313" vm="2414">
        <f ca="1"/>
        <v>42991</v>
      </c>
      <c r="F313" vm="2415">
        <f ca="1"/>
        <v>73.245999999999995</v>
      </c>
      <c r="G313" s="2">
        <f t="shared" ca="1" si="56"/>
        <v>9.5933838731909749E-3</v>
      </c>
      <c r="H313" s="10">
        <f t="shared" ca="1" si="57"/>
        <v>166.6954938552573</v>
      </c>
      <c r="J313" vm="2414">
        <f ca="1"/>
        <v>42991</v>
      </c>
      <c r="K313" vm="2416">
        <f ca="1"/>
        <v>39.912500000000001</v>
      </c>
      <c r="L313" s="2">
        <f t="shared" ca="1" si="58"/>
        <v>-7.5220688797712487E-3</v>
      </c>
      <c r="M313">
        <f t="shared" ca="1" si="59"/>
        <v>167.87592008412199</v>
      </c>
      <c r="O313" vm="2414">
        <f ca="1"/>
        <v>42991</v>
      </c>
      <c r="P313" vm="2417">
        <f ca="1"/>
        <v>999.6</v>
      </c>
      <c r="Q313" s="2">
        <f t="shared" ca="1" si="60"/>
        <v>1.7321744794317029E-2</v>
      </c>
      <c r="R313">
        <f t="shared" ca="1" si="61"/>
        <v>139.99803924314799</v>
      </c>
      <c r="T313" vm="2414">
        <f ca="1"/>
        <v>42991</v>
      </c>
      <c r="U313" vm="2418">
        <f ca="1"/>
        <v>173.05</v>
      </c>
      <c r="V313" s="2">
        <f t="shared" ca="1" si="62"/>
        <v>5.2035152636453752E-4</v>
      </c>
      <c r="W313">
        <f t="shared" ca="1" si="63"/>
        <v>152.64179236129485</v>
      </c>
      <c r="Y313" vm="2414">
        <f ca="1"/>
        <v>42991</v>
      </c>
      <c r="Z313" vm="2419">
        <f ca="1"/>
        <v>950.44</v>
      </c>
      <c r="AA313" s="2">
        <f t="shared" ca="1" si="64"/>
        <v>4.0035916125285009E-3</v>
      </c>
      <c r="AB313">
        <f t="shared" ca="1" si="65"/>
        <v>134.59844504552976</v>
      </c>
      <c r="AD313" vm="2414">
        <f ca="1"/>
        <v>42991</v>
      </c>
      <c r="AE313" vm="2420">
        <f ca="1"/>
        <v>75.209999999999994</v>
      </c>
      <c r="AF313" s="2">
        <f t="shared" ca="1" si="66"/>
        <v>7.0969469737545143E-3</v>
      </c>
      <c r="AG313">
        <f t="shared" ca="1" si="67"/>
        <v>150.2097064110244</v>
      </c>
      <c r="AI313" vm="2414">
        <f ca="1"/>
        <v>42991</v>
      </c>
      <c r="AJ313" vm="2421">
        <f ca="1"/>
        <v>6460.1880000000001</v>
      </c>
      <c r="AK313" s="2">
        <f t="shared" ca="1" si="68"/>
        <v>9.1505143407122347E-4</v>
      </c>
      <c r="AL313">
        <f t="shared" ca="1" si="69"/>
        <v>133.55183376216172</v>
      </c>
    </row>
    <row r="314" spans="1:38" x14ac:dyDescent="0.3">
      <c r="A314" s="9">
        <v>42853</v>
      </c>
      <c r="E314" vm="2422">
        <f ca="1"/>
        <v>42992</v>
      </c>
      <c r="F314" vm="2423">
        <f ca="1"/>
        <v>75.528000000000006</v>
      </c>
      <c r="G314" s="2">
        <f t="shared" ca="1" si="56"/>
        <v>3.1155284930235227E-2</v>
      </c>
      <c r="H314" s="10">
        <f t="shared" ca="1" si="57"/>
        <v>171.88893946290412</v>
      </c>
      <c r="J314" vm="2422">
        <f ca="1"/>
        <v>42992</v>
      </c>
      <c r="K314" vm="2424">
        <f ca="1"/>
        <v>39.57</v>
      </c>
      <c r="L314" s="2">
        <f t="shared" ca="1" si="58"/>
        <v>-8.5812715314751431E-3</v>
      </c>
      <c r="M314">
        <f t="shared" ca="1" si="59"/>
        <v>166.43533123028391</v>
      </c>
      <c r="O314" vm="2422">
        <f ca="1"/>
        <v>42992</v>
      </c>
      <c r="P314" vm="2425">
        <f ca="1"/>
        <v>992.21</v>
      </c>
      <c r="Q314" s="2">
        <f t="shared" ca="1" si="60"/>
        <v>-7.3929571828731389E-3</v>
      </c>
      <c r="R314">
        <f t="shared" ca="1" si="61"/>
        <v>138.96303973333721</v>
      </c>
      <c r="T314" vm="2422">
        <f ca="1"/>
        <v>42992</v>
      </c>
      <c r="U314" vm="2426">
        <f ca="1"/>
        <v>170.96</v>
      </c>
      <c r="V314" s="2">
        <f t="shared" ca="1" si="62"/>
        <v>-1.20774342675527E-2</v>
      </c>
      <c r="W314">
        <f t="shared" ca="1" si="63"/>
        <v>150.79827114756989</v>
      </c>
      <c r="Y314" vm="2422">
        <f ca="1"/>
        <v>42992</v>
      </c>
      <c r="Z314" vm="2427">
        <f ca="1"/>
        <v>940.13</v>
      </c>
      <c r="AA314" s="2">
        <f t="shared" ca="1" si="64"/>
        <v>-1.0847607423929984E-2</v>
      </c>
      <c r="AB314">
        <f t="shared" ca="1" si="65"/>
        <v>133.13837395380443</v>
      </c>
      <c r="AD314" vm="2422">
        <f ca="1"/>
        <v>42992</v>
      </c>
      <c r="AE314" vm="2358">
        <f ca="1"/>
        <v>74.77</v>
      </c>
      <c r="AF314" s="2">
        <f t="shared" ca="1" si="66"/>
        <v>-5.850285866241145E-3</v>
      </c>
      <c r="AG314">
        <f t="shared" ca="1" si="67"/>
        <v>149.33093668863575</v>
      </c>
      <c r="AI314" vm="2422">
        <f ca="1"/>
        <v>42992</v>
      </c>
      <c r="AJ314" vm="2428">
        <f ca="1"/>
        <v>6429.0839999999998</v>
      </c>
      <c r="AK314" s="2">
        <f t="shared" ca="1" si="68"/>
        <v>-4.8147205623118028E-3</v>
      </c>
      <c r="AL314">
        <f t="shared" ca="1" si="69"/>
        <v>132.90881900201259</v>
      </c>
    </row>
    <row r="315" spans="1:38" x14ac:dyDescent="0.3">
      <c r="A315" s="9">
        <v>42854</v>
      </c>
      <c r="E315" vm="2429">
        <f ca="1"/>
        <v>42993</v>
      </c>
      <c r="F315" vm="2430">
        <f ca="1"/>
        <v>75.962000000000003</v>
      </c>
      <c r="G315" s="2">
        <f t="shared" ca="1" si="56"/>
        <v>5.7462133248595837E-3</v>
      </c>
      <c r="H315" s="10">
        <f t="shared" ca="1" si="57"/>
        <v>172.87664997724184</v>
      </c>
      <c r="J315" vm="2429">
        <f ca="1"/>
        <v>42993</v>
      </c>
      <c r="K315" vm="2431">
        <f ca="1"/>
        <v>39.97</v>
      </c>
      <c r="L315" s="2">
        <f t="shared" ca="1" si="58"/>
        <v>1.0108668182966962E-2</v>
      </c>
      <c r="M315">
        <f t="shared" ca="1" si="59"/>
        <v>168.11777076761305</v>
      </c>
      <c r="O315" vm="2429">
        <f ca="1"/>
        <v>42993</v>
      </c>
      <c r="P315" vm="2432">
        <f ca="1"/>
        <v>986.79</v>
      </c>
      <c r="Q315" s="2">
        <f t="shared" ca="1" si="60"/>
        <v>-5.4625532901302343E-3</v>
      </c>
      <c r="R315">
        <f t="shared" ca="1" si="61"/>
        <v>138.20394672343537</v>
      </c>
      <c r="T315" vm="2429">
        <f ca="1"/>
        <v>42993</v>
      </c>
      <c r="U315" vm="2433">
        <f ca="1"/>
        <v>171.64</v>
      </c>
      <c r="V315" s="2">
        <f t="shared" ca="1" si="62"/>
        <v>3.9775386055216355E-3</v>
      </c>
      <c r="W315">
        <f t="shared" ca="1" si="63"/>
        <v>151.39807709270528</v>
      </c>
      <c r="Y315" vm="2429">
        <f ca="1"/>
        <v>42993</v>
      </c>
      <c r="Z315" vm="2434">
        <f ca="1"/>
        <v>935.29</v>
      </c>
      <c r="AA315" s="2">
        <f t="shared" ca="1" si="64"/>
        <v>-5.1482241817620844E-3</v>
      </c>
      <c r="AB315">
        <f t="shared" ca="1" si="65"/>
        <v>132.45294775749497</v>
      </c>
      <c r="AD315" vm="2429">
        <f ca="1"/>
        <v>42993</v>
      </c>
      <c r="AE315" vm="2435">
        <f ca="1"/>
        <v>75.31</v>
      </c>
      <c r="AF315" s="2">
        <f t="shared" ca="1" si="66"/>
        <v>7.2221479202889682E-3</v>
      </c>
      <c r="AG315">
        <f t="shared" ca="1" si="67"/>
        <v>150.40942680247639</v>
      </c>
      <c r="AI315" vm="2429">
        <f ca="1"/>
        <v>42993</v>
      </c>
      <c r="AJ315" vm="2436">
        <f ca="1"/>
        <v>6448.4669999999996</v>
      </c>
      <c r="AK315" s="2">
        <f t="shared" ca="1" si="68"/>
        <v>3.0148929458690965E-3</v>
      </c>
      <c r="AL315">
        <f t="shared" ca="1" si="69"/>
        <v>133.30952486286554</v>
      </c>
    </row>
    <row r="316" spans="1:38" x14ac:dyDescent="0.3">
      <c r="A316" s="9">
        <v>42855</v>
      </c>
      <c r="E316" vm="2437">
        <f ca="1"/>
        <v>42996</v>
      </c>
      <c r="F316" vm="2438">
        <f ca="1"/>
        <v>77</v>
      </c>
      <c r="G316" s="2">
        <f t="shared" ca="1" si="56"/>
        <v>1.3664727100392238E-2</v>
      </c>
      <c r="H316" s="10">
        <f t="shared" ca="1" si="57"/>
        <v>175.23896222121087</v>
      </c>
      <c r="J316" vm="2437">
        <f ca="1"/>
        <v>42996</v>
      </c>
      <c r="K316" vm="2439">
        <f ca="1"/>
        <v>39.667499999999997</v>
      </c>
      <c r="L316" s="2">
        <f t="shared" ca="1" si="58"/>
        <v>-7.568176132099147E-3</v>
      </c>
      <c r="M316">
        <f t="shared" ca="1" si="59"/>
        <v>166.84542586750788</v>
      </c>
      <c r="O316" vm="2437">
        <f ca="1"/>
        <v>42996</v>
      </c>
      <c r="P316" vm="2440">
        <f ca="1"/>
        <v>974.19</v>
      </c>
      <c r="Q316" s="2">
        <f t="shared" ca="1" si="60"/>
        <v>-1.276867418599692E-2</v>
      </c>
      <c r="R316">
        <f t="shared" ca="1" si="61"/>
        <v>136.43926555650495</v>
      </c>
      <c r="T316" vm="2437">
        <f ca="1"/>
        <v>42996</v>
      </c>
      <c r="U316" vm="2441">
        <f ca="1"/>
        <v>170.01</v>
      </c>
      <c r="V316" s="2">
        <f t="shared" ca="1" si="62"/>
        <v>-9.496620834304359E-3</v>
      </c>
      <c r="W316">
        <f t="shared" ca="1" si="63"/>
        <v>149.96030695951308</v>
      </c>
      <c r="Y316" vm="2437">
        <f ca="1"/>
        <v>42996</v>
      </c>
      <c r="Z316" vm="2442">
        <f ca="1"/>
        <v>929.75</v>
      </c>
      <c r="AA316" s="2">
        <f t="shared" ca="1" si="64"/>
        <v>-5.9232965176575503E-3</v>
      </c>
      <c r="AB316">
        <f t="shared" ca="1" si="65"/>
        <v>131.66838967328951</v>
      </c>
      <c r="AD316" vm="2437">
        <f ca="1"/>
        <v>42996</v>
      </c>
      <c r="AE316" vm="2443">
        <f ca="1"/>
        <v>75.16</v>
      </c>
      <c r="AF316" s="2">
        <f t="shared" ca="1" si="66"/>
        <v>-1.9917673615722498E-3</v>
      </c>
      <c r="AG316">
        <f t="shared" ca="1" si="67"/>
        <v>150.10984621529843</v>
      </c>
      <c r="AI316" vm="2437">
        <f ca="1"/>
        <v>42996</v>
      </c>
      <c r="AJ316" vm="2444">
        <f ca="1"/>
        <v>6454.6390000000001</v>
      </c>
      <c r="AK316" s="2">
        <f t="shared" ca="1" si="68"/>
        <v>9.5712670934045008E-4</v>
      </c>
      <c r="AL316">
        <f t="shared" ca="1" si="69"/>
        <v>133.43711896972127</v>
      </c>
    </row>
    <row r="317" spans="1:38" x14ac:dyDescent="0.3">
      <c r="A317" s="9">
        <v>42856</v>
      </c>
      <c r="E317" vm="2445">
        <f ca="1"/>
        <v>42997</v>
      </c>
      <c r="F317" vm="2446">
        <f ca="1"/>
        <v>75.02</v>
      </c>
      <c r="G317" s="2">
        <f t="shared" ca="1" si="56"/>
        <v>-2.5714285714285801E-2</v>
      </c>
      <c r="H317" s="10">
        <f t="shared" ca="1" si="57"/>
        <v>170.73281747837973</v>
      </c>
      <c r="J317" vm="2445">
        <f ca="1"/>
        <v>42997</v>
      </c>
      <c r="K317" vm="2447">
        <f ca="1"/>
        <v>39.682499999999997</v>
      </c>
      <c r="L317" s="2">
        <f t="shared" ca="1" si="58"/>
        <v>3.7814331631680353E-4</v>
      </c>
      <c r="M317">
        <f t="shared" ca="1" si="59"/>
        <v>166.90851735015772</v>
      </c>
      <c r="O317" vm="2445">
        <f ca="1"/>
        <v>42997</v>
      </c>
      <c r="P317" vm="2448">
        <f ca="1"/>
        <v>969.86</v>
      </c>
      <c r="Q317" s="2">
        <f t="shared" ca="1" si="60"/>
        <v>-4.4447181761257948E-3</v>
      </c>
      <c r="R317">
        <f t="shared" ca="1" si="61"/>
        <v>135.8328314729487</v>
      </c>
      <c r="T317" vm="2445">
        <f ca="1"/>
        <v>42997</v>
      </c>
      <c r="U317" vm="2449">
        <f ca="1"/>
        <v>172.52</v>
      </c>
      <c r="V317" s="2">
        <f t="shared" ca="1" si="62"/>
        <v>1.4763837421328363E-2</v>
      </c>
      <c r="W317">
        <f t="shared" ca="1" si="63"/>
        <v>152.17429655111582</v>
      </c>
      <c r="Y317" vm="2445">
        <f ca="1"/>
        <v>42997</v>
      </c>
      <c r="Z317" vm="2450">
        <f ca="1"/>
        <v>936.86</v>
      </c>
      <c r="AA317" s="2">
        <f t="shared" ca="1" si="64"/>
        <v>7.6472169938155421E-3</v>
      </c>
      <c r="AB317">
        <f t="shared" ca="1" si="65"/>
        <v>132.67528642034742</v>
      </c>
      <c r="AD317" vm="2445">
        <f ca="1"/>
        <v>42997</v>
      </c>
      <c r="AE317" vm="2451">
        <f ca="1"/>
        <v>75.44</v>
      </c>
      <c r="AF317" s="2">
        <f t="shared" ca="1" si="66"/>
        <v>3.7253858435337683E-3</v>
      </c>
      <c r="AG317">
        <f t="shared" ca="1" si="67"/>
        <v>150.66906331136394</v>
      </c>
      <c r="AI317" vm="2445">
        <f ca="1"/>
        <v>42997</v>
      </c>
      <c r="AJ317" vm="2452">
        <f ca="1"/>
        <v>6461.3230000000003</v>
      </c>
      <c r="AK317" s="2">
        <f t="shared" ca="1" si="68"/>
        <v>1.0355342878201057E-3</v>
      </c>
      <c r="AL317">
        <f t="shared" ca="1" si="69"/>
        <v>133.57529768168234</v>
      </c>
    </row>
    <row r="318" spans="1:38" x14ac:dyDescent="0.3">
      <c r="A318" s="9">
        <v>42857</v>
      </c>
      <c r="E318" vm="2453">
        <f ca="1"/>
        <v>42998</v>
      </c>
      <c r="F318" vm="2454">
        <f ca="1"/>
        <v>74.781999999999996</v>
      </c>
      <c r="G318" s="2">
        <f t="shared" ca="1" si="56"/>
        <v>-3.1724873367101614E-3</v>
      </c>
      <c r="H318" s="10">
        <f t="shared" ca="1" si="57"/>
        <v>170.19116977696874</v>
      </c>
      <c r="J318" vm="2453">
        <f ca="1"/>
        <v>42998</v>
      </c>
      <c r="K318" vm="2455">
        <f ca="1"/>
        <v>39.017499999999998</v>
      </c>
      <c r="L318" s="2">
        <f t="shared" ca="1" si="58"/>
        <v>-1.6758016758016692E-2</v>
      </c>
      <c r="M318">
        <f t="shared" ca="1" si="59"/>
        <v>164.11146161934806</v>
      </c>
      <c r="O318" vm="2453">
        <f ca="1"/>
        <v>42998</v>
      </c>
      <c r="P318" vm="2456">
        <f ca="1"/>
        <v>973.21</v>
      </c>
      <c r="Q318" s="2">
        <f t="shared" ca="1" si="60"/>
        <v>3.4541067782978274E-3</v>
      </c>
      <c r="R318">
        <f t="shared" ca="1" si="61"/>
        <v>136.30201257685479</v>
      </c>
      <c r="T318" vm="2453">
        <f ca="1"/>
        <v>42998</v>
      </c>
      <c r="U318" vm="2457">
        <f ca="1"/>
        <v>172.17</v>
      </c>
      <c r="V318" s="2">
        <f t="shared" ca="1" si="62"/>
        <v>-2.0287502898216347E-3</v>
      </c>
      <c r="W318">
        <f t="shared" ca="1" si="63"/>
        <v>151.86557290288434</v>
      </c>
      <c r="Y318" vm="2453">
        <f ca="1"/>
        <v>42998</v>
      </c>
      <c r="Z318" vm="2458">
        <f ca="1"/>
        <v>947.54</v>
      </c>
      <c r="AA318" s="2">
        <f t="shared" ca="1" si="64"/>
        <v>1.1399782251350299E-2</v>
      </c>
      <c r="AB318">
        <f t="shared" ca="1" si="65"/>
        <v>134.18775579567492</v>
      </c>
      <c r="AD318" vm="2453">
        <f ca="1"/>
        <v>42998</v>
      </c>
      <c r="AE318" vm="2459">
        <f ca="1"/>
        <v>74.94</v>
      </c>
      <c r="AF318" s="2">
        <f t="shared" ca="1" si="66"/>
        <v>-6.6277836691410741E-3</v>
      </c>
      <c r="AG318">
        <f t="shared" ca="1" si="67"/>
        <v>149.67046135410411</v>
      </c>
      <c r="AI318" vm="2453">
        <f ca="1"/>
        <v>42998</v>
      </c>
      <c r="AJ318" vm="2460">
        <f ca="1"/>
        <v>6456.0439999999999</v>
      </c>
      <c r="AK318" s="2">
        <f t="shared" ca="1" si="68"/>
        <v>-8.1701533880917943E-4</v>
      </c>
      <c r="AL318">
        <f t="shared" ca="1" si="69"/>
        <v>133.46616461459041</v>
      </c>
    </row>
    <row r="319" spans="1:38" x14ac:dyDescent="0.3">
      <c r="A319" s="9">
        <v>42858</v>
      </c>
      <c r="E319" vm="2461">
        <f ca="1"/>
        <v>42999</v>
      </c>
      <c r="F319" vm="2462">
        <f ca="1"/>
        <v>73.296000000000006</v>
      </c>
      <c r="G319" s="2">
        <f t="shared" ca="1" si="56"/>
        <v>-1.9871091974004274E-2</v>
      </c>
      <c r="H319" s="10">
        <f t="shared" ca="1" si="57"/>
        <v>166.8092853891672</v>
      </c>
      <c r="J319" vm="2461">
        <f ca="1"/>
        <v>42999</v>
      </c>
      <c r="K319" vm="2463">
        <f ca="1"/>
        <v>38.347499999999997</v>
      </c>
      <c r="L319" s="2">
        <f t="shared" ca="1" si="58"/>
        <v>-1.717178189274049E-2</v>
      </c>
      <c r="M319">
        <f t="shared" ca="1" si="59"/>
        <v>161.29337539432177</v>
      </c>
      <c r="O319" vm="2461">
        <f ca="1"/>
        <v>42999</v>
      </c>
      <c r="P319" vm="2464">
        <f ca="1"/>
        <v>964.65</v>
      </c>
      <c r="Q319" s="2">
        <f t="shared" ca="1" si="60"/>
        <v>-8.7956350633471292E-3</v>
      </c>
      <c r="R319">
        <f t="shared" ca="1" si="61"/>
        <v>135.10314981582903</v>
      </c>
      <c r="T319" vm="2461">
        <f ca="1"/>
        <v>42999</v>
      </c>
      <c r="U319" vm="2465">
        <f ca="1"/>
        <v>171.11</v>
      </c>
      <c r="V319" s="2">
        <f t="shared" ca="1" si="62"/>
        <v>-6.1567055816923455E-3</v>
      </c>
      <c r="W319">
        <f t="shared" ca="1" si="63"/>
        <v>150.93058128252625</v>
      </c>
      <c r="Y319" vm="2461">
        <f ca="1"/>
        <v>42999</v>
      </c>
      <c r="Z319" vm="2466">
        <f ca="1"/>
        <v>947.55</v>
      </c>
      <c r="AA319" s="2">
        <f t="shared" ca="1" si="64"/>
        <v>1.0553644173239007E-5</v>
      </c>
      <c r="AB319">
        <f t="shared" ca="1" si="65"/>
        <v>134.189171965502</v>
      </c>
      <c r="AD319" vm="2461">
        <f ca="1"/>
        <v>42999</v>
      </c>
      <c r="AE319" vm="2467">
        <f ca="1"/>
        <v>74.209999999999994</v>
      </c>
      <c r="AF319" s="2">
        <f t="shared" ca="1" si="66"/>
        <v>-9.7411262343208849E-3</v>
      </c>
      <c r="AG319">
        <f t="shared" ca="1" si="67"/>
        <v>148.21250249650473</v>
      </c>
      <c r="AI319" vm="2461">
        <f ca="1"/>
        <v>42999</v>
      </c>
      <c r="AJ319" vm="2468">
        <f ca="1"/>
        <v>6422.6930000000002</v>
      </c>
      <c r="AK319" s="2">
        <f t="shared" ca="1" si="68"/>
        <v>-5.1658569861047221E-3</v>
      </c>
      <c r="AL319">
        <f t="shared" ca="1" si="69"/>
        <v>132.77669749570754</v>
      </c>
    </row>
    <row r="320" spans="1:38" x14ac:dyDescent="0.3">
      <c r="A320" s="9">
        <v>42859</v>
      </c>
      <c r="E320" vm="2469">
        <f ca="1"/>
        <v>43000</v>
      </c>
      <c r="F320" vm="2470">
        <f ca="1"/>
        <v>70.218000000000004</v>
      </c>
      <c r="G320" s="2">
        <f t="shared" ca="1" si="56"/>
        <v>-4.1994106090373351E-2</v>
      </c>
      <c r="H320" s="10">
        <f t="shared" ca="1" si="57"/>
        <v>159.80427856167515</v>
      </c>
      <c r="J320" vm="2469">
        <f ca="1"/>
        <v>43000</v>
      </c>
      <c r="K320" vm="2471">
        <f ca="1"/>
        <v>37.972499999999997</v>
      </c>
      <c r="L320" s="2">
        <f t="shared" ca="1" si="58"/>
        <v>-9.7789947193428484E-3</v>
      </c>
      <c r="M320">
        <f t="shared" ca="1" si="59"/>
        <v>159.71608832807573</v>
      </c>
      <c r="O320" vm="2469">
        <f ca="1"/>
        <v>43000</v>
      </c>
      <c r="P320" vm="2472">
        <f ca="1"/>
        <v>955.1</v>
      </c>
      <c r="Q320" s="2">
        <f t="shared" ca="1" si="60"/>
        <v>-9.8999637174104205E-3</v>
      </c>
      <c r="R320">
        <f t="shared" ca="1" si="61"/>
        <v>133.76563353454446</v>
      </c>
      <c r="T320" vm="2469">
        <f ca="1"/>
        <v>43000</v>
      </c>
      <c r="U320" vm="2473">
        <f ca="1"/>
        <v>170.54</v>
      </c>
      <c r="V320" s="2">
        <f t="shared" ca="1" si="62"/>
        <v>-3.3311904622758126E-3</v>
      </c>
      <c r="W320">
        <f t="shared" ca="1" si="63"/>
        <v>150.42780276969216</v>
      </c>
      <c r="Y320" vm="2469">
        <f ca="1"/>
        <v>43000</v>
      </c>
      <c r="Z320" vm="2474">
        <f ca="1"/>
        <v>943.26</v>
      </c>
      <c r="AA320" s="2">
        <f t="shared" ca="1" si="64"/>
        <v>-4.5274655690992205E-3</v>
      </c>
      <c r="AB320">
        <f t="shared" ca="1" si="65"/>
        <v>133.58163510968225</v>
      </c>
      <c r="AD320" vm="2469">
        <f ca="1"/>
        <v>43000</v>
      </c>
      <c r="AE320" vm="2475">
        <f ca="1"/>
        <v>74.41</v>
      </c>
      <c r="AF320" s="2">
        <f t="shared" ca="1" si="66"/>
        <v>2.6950545748551935E-3</v>
      </c>
      <c r="AG320">
        <f t="shared" ca="1" si="67"/>
        <v>148.61194327940868</v>
      </c>
      <c r="AI320" vm="2469">
        <f ca="1"/>
        <v>43000</v>
      </c>
      <c r="AJ320" vm="2476">
        <f ca="1"/>
        <v>6426.9219999999996</v>
      </c>
      <c r="AK320" s="2">
        <f t="shared" ca="1" si="68"/>
        <v>6.5844654259494817E-4</v>
      </c>
      <c r="AL320">
        <f t="shared" ca="1" si="69"/>
        <v>132.86412385311075</v>
      </c>
    </row>
    <row r="321" spans="1:38" x14ac:dyDescent="0.3">
      <c r="A321" s="9">
        <v>42860</v>
      </c>
      <c r="E321" vm="2477">
        <f ca="1"/>
        <v>43003</v>
      </c>
      <c r="F321" vm="2478">
        <f ca="1"/>
        <v>68.998000000000005</v>
      </c>
      <c r="G321" s="2">
        <f t="shared" ca="1" si="56"/>
        <v>-1.7374462388561329E-2</v>
      </c>
      <c r="H321" s="10">
        <f t="shared" ca="1" si="57"/>
        <v>157.02776513427415</v>
      </c>
      <c r="J321" vm="2477">
        <f ca="1"/>
        <v>43003</v>
      </c>
      <c r="K321" vm="2479">
        <f ca="1"/>
        <v>37.637500000000003</v>
      </c>
      <c r="L321" s="2">
        <f t="shared" ca="1" si="58"/>
        <v>-8.8221739416681766E-3</v>
      </c>
      <c r="M321">
        <f t="shared" ca="1" si="59"/>
        <v>158.3070452155626</v>
      </c>
      <c r="O321" vm="2477">
        <f ca="1"/>
        <v>43003</v>
      </c>
      <c r="P321" vm="2480">
        <f ca="1"/>
        <v>939.79</v>
      </c>
      <c r="Q321" s="2">
        <f t="shared" ca="1" si="60"/>
        <v>-1.6029735106271703E-2</v>
      </c>
      <c r="R321">
        <f t="shared" ca="1" si="61"/>
        <v>131.6214058626631</v>
      </c>
      <c r="T321" vm="2477">
        <f ca="1"/>
        <v>43003</v>
      </c>
      <c r="U321" vm="2481">
        <f ca="1"/>
        <v>162.87</v>
      </c>
      <c r="V321" s="2">
        <f t="shared" ca="1" si="62"/>
        <v>-4.4974785973964981E-2</v>
      </c>
      <c r="W321">
        <f t="shared" ca="1" si="63"/>
        <v>143.66234453559144</v>
      </c>
      <c r="Y321" vm="2477">
        <f ca="1"/>
        <v>43003</v>
      </c>
      <c r="Z321" vm="2482">
        <f ca="1"/>
        <v>934.28</v>
      </c>
      <c r="AA321" s="2">
        <f t="shared" ca="1" si="64"/>
        <v>-9.5201747132286352E-3</v>
      </c>
      <c r="AB321">
        <f t="shared" ca="1" si="65"/>
        <v>132.30991460495932</v>
      </c>
      <c r="AD321" vm="2477">
        <f ca="1"/>
        <v>43003</v>
      </c>
      <c r="AE321" vm="2483">
        <f ca="1"/>
        <v>73.260000000000005</v>
      </c>
      <c r="AF321" s="2">
        <f t="shared" ca="1" si="66"/>
        <v>-1.5454911974196905E-2</v>
      </c>
      <c r="AG321">
        <f t="shared" ca="1" si="67"/>
        <v>146.31515877771108</v>
      </c>
      <c r="AI321" vm="2477">
        <f ca="1"/>
        <v>43003</v>
      </c>
      <c r="AJ321" vm="2484">
        <f ca="1"/>
        <v>6370.5929999999998</v>
      </c>
      <c r="AK321" s="2">
        <f t="shared" ca="1" si="68"/>
        <v>-8.7645376744885928E-3</v>
      </c>
      <c r="AL321">
        <f t="shared" ca="1" si="69"/>
        <v>131.69963123401226</v>
      </c>
    </row>
    <row r="322" spans="1:38" x14ac:dyDescent="0.3">
      <c r="A322" s="9">
        <v>42861</v>
      </c>
      <c r="E322" vm="2485">
        <f ca="1"/>
        <v>43004</v>
      </c>
      <c r="F322" vm="2486">
        <f ca="1"/>
        <v>69.05</v>
      </c>
      <c r="G322" s="2">
        <f t="shared" ca="1" si="56"/>
        <v>7.5364503318930964E-4</v>
      </c>
      <c r="H322" s="10">
        <f t="shared" ca="1" si="57"/>
        <v>157.14610832954043</v>
      </c>
      <c r="J322" vm="2485">
        <f ca="1"/>
        <v>43004</v>
      </c>
      <c r="K322" vm="2487">
        <f ca="1"/>
        <v>38.284999999999997</v>
      </c>
      <c r="L322" s="2">
        <f t="shared" ca="1" si="58"/>
        <v>1.7203586848222985E-2</v>
      </c>
      <c r="M322">
        <f t="shared" ca="1" si="59"/>
        <v>161.0304942166141</v>
      </c>
      <c r="O322" vm="2485">
        <f ca="1"/>
        <v>43004</v>
      </c>
      <c r="P322" vm="2488">
        <f ca="1"/>
        <v>938.6</v>
      </c>
      <c r="Q322" s="2">
        <f t="shared" ca="1" si="60"/>
        <v>-1.2662403302864389E-3</v>
      </c>
      <c r="R322">
        <f t="shared" ca="1" si="61"/>
        <v>131.45474153023079</v>
      </c>
      <c r="T322" vm="2485">
        <f ca="1"/>
        <v>43004</v>
      </c>
      <c r="U322" vm="2489">
        <f ca="1"/>
        <v>164.21</v>
      </c>
      <c r="V322" s="2">
        <f t="shared" ca="1" si="62"/>
        <v>8.2274206422299212E-3</v>
      </c>
      <c r="W322">
        <f t="shared" ca="1" si="63"/>
        <v>144.84431507453471</v>
      </c>
      <c r="Y322" vm="2485">
        <f ca="1"/>
        <v>43004</v>
      </c>
      <c r="Z322" vm="2490">
        <f ca="1"/>
        <v>937.43</v>
      </c>
      <c r="AA322" s="2">
        <f t="shared" ca="1" si="64"/>
        <v>3.3715802543134998E-3</v>
      </c>
      <c r="AB322">
        <f t="shared" ca="1" si="65"/>
        <v>132.7560081004913</v>
      </c>
      <c r="AD322" vm="2485">
        <f ca="1"/>
        <v>43004</v>
      </c>
      <c r="AE322" vm="2483">
        <f ca="1"/>
        <v>73.260000000000005</v>
      </c>
      <c r="AF322" s="2">
        <f t="shared" ca="1" si="66"/>
        <v>0</v>
      </c>
      <c r="AG322">
        <f t="shared" ca="1" si="67"/>
        <v>146.31515877771108</v>
      </c>
      <c r="AI322" vm="2485">
        <f ca="1"/>
        <v>43004</v>
      </c>
      <c r="AJ322" vm="2491">
        <f ca="1"/>
        <v>6380.1639999999998</v>
      </c>
      <c r="AK322" s="2">
        <f t="shared" ca="1" si="68"/>
        <v>1.5023719142002179E-3</v>
      </c>
      <c r="AL322">
        <f t="shared" ca="1" si="69"/>
        <v>131.89749306108877</v>
      </c>
    </row>
    <row r="323" spans="1:38" x14ac:dyDescent="0.3">
      <c r="A323" s="9">
        <v>42862</v>
      </c>
      <c r="E323" vm="2492">
        <f ca="1"/>
        <v>43005</v>
      </c>
      <c r="F323" vm="2493">
        <f ca="1"/>
        <v>68.194000000000003</v>
      </c>
      <c r="G323" s="2">
        <f t="shared" ca="1" si="56"/>
        <v>-1.2396813902968762E-2</v>
      </c>
      <c r="H323" s="10">
        <f t="shared" ca="1" si="57"/>
        <v>155.19799726900334</v>
      </c>
      <c r="J323" vm="2492">
        <f ca="1"/>
        <v>43005</v>
      </c>
      <c r="K323" vm="2494">
        <f ca="1"/>
        <v>38.557499999999997</v>
      </c>
      <c r="L323" s="2">
        <f t="shared" ca="1" si="58"/>
        <v>7.1176701057855674E-3</v>
      </c>
      <c r="M323">
        <f t="shared" ca="1" si="59"/>
        <v>162.17665615141956</v>
      </c>
      <c r="O323" vm="2492">
        <f ca="1"/>
        <v>43005</v>
      </c>
      <c r="P323" vm="2495">
        <f ca="1"/>
        <v>950.87</v>
      </c>
      <c r="Q323" s="2">
        <f t="shared" ca="1" si="60"/>
        <v>1.3072661410611586E-2</v>
      </c>
      <c r="R323">
        <f t="shared" ca="1" si="61"/>
        <v>133.17320485707495</v>
      </c>
      <c r="T323" vm="2492">
        <f ca="1"/>
        <v>43005</v>
      </c>
      <c r="U323" vm="2496">
        <f ca="1"/>
        <v>167.68</v>
      </c>
      <c r="V323" s="2">
        <f t="shared" ca="1" si="62"/>
        <v>2.1131477985506297E-2</v>
      </c>
      <c r="W323">
        <f t="shared" ca="1" si="63"/>
        <v>147.90508952985797</v>
      </c>
      <c r="Y323" vm="2492">
        <f ca="1"/>
        <v>43005</v>
      </c>
      <c r="Z323" vm="2497">
        <f ca="1"/>
        <v>959.9</v>
      </c>
      <c r="AA323" s="2">
        <f t="shared" ca="1" si="64"/>
        <v>2.3969789744300973E-2</v>
      </c>
      <c r="AB323">
        <f t="shared" ca="1" si="65"/>
        <v>135.93814170195279</v>
      </c>
      <c r="AD323" vm="2492">
        <f ca="1"/>
        <v>43005</v>
      </c>
      <c r="AE323" vm="2498">
        <f ca="1"/>
        <v>73.849999999999994</v>
      </c>
      <c r="AF323" s="2">
        <f t="shared" ca="1" si="66"/>
        <v>8.0535080535077963E-3</v>
      </c>
      <c r="AG323">
        <f t="shared" ca="1" si="67"/>
        <v>147.49350908727766</v>
      </c>
      <c r="AI323" vm="2492">
        <f ca="1"/>
        <v>43005</v>
      </c>
      <c r="AJ323" vm="2499">
        <f ca="1"/>
        <v>6453.2629999999999</v>
      </c>
      <c r="AK323" s="2">
        <f t="shared" ca="1" si="68"/>
        <v>1.1457228999129265E-2</v>
      </c>
      <c r="AL323">
        <f t="shared" ca="1" si="69"/>
        <v>133.40867284350071</v>
      </c>
    </row>
    <row r="324" spans="1:38" x14ac:dyDescent="0.3">
      <c r="A324" s="9">
        <v>42863</v>
      </c>
      <c r="E324" vm="2500">
        <f ca="1"/>
        <v>43006</v>
      </c>
      <c r="F324" vm="1660">
        <f ca="1"/>
        <v>67.92</v>
      </c>
      <c r="G324" s="2">
        <f t="shared" ref="G324:G387" ca="1" si="70">(F324/F323)-1</f>
        <v>-4.0179487931489843E-3</v>
      </c>
      <c r="H324" s="10">
        <f t="shared" ref="H324:H387" ca="1" si="71">(H323*G324)+H323</f>
        <v>154.5744196631772</v>
      </c>
      <c r="J324" vm="2500">
        <f ca="1"/>
        <v>43006</v>
      </c>
      <c r="K324" vm="2501">
        <f ca="1"/>
        <v>38.32</v>
      </c>
      <c r="L324" s="2">
        <f t="shared" ref="L324:L387" ca="1" si="72">(K324/K323)-1</f>
        <v>-6.1596317188613581E-3</v>
      </c>
      <c r="M324">
        <f t="shared" ref="M324:M387" ca="1" si="73">M323*L324+M323</f>
        <v>161.17770767613041</v>
      </c>
      <c r="O324" vm="2500">
        <f ca="1"/>
        <v>43006</v>
      </c>
      <c r="P324" vm="2502">
        <f ca="1"/>
        <v>956.4</v>
      </c>
      <c r="Q324" s="2">
        <f t="shared" ref="Q324:Q387" ca="1" si="74">P324/P323-1</f>
        <v>5.8157266503306992E-3</v>
      </c>
      <c r="R324">
        <f t="shared" ref="R324:R387" ca="1" si="75">R323*Q324+R323</f>
        <v>133.94770381367218</v>
      </c>
      <c r="T324" vm="2500">
        <f ca="1"/>
        <v>43006</v>
      </c>
      <c r="U324" vm="2503">
        <f ca="1"/>
        <v>168.73</v>
      </c>
      <c r="V324" s="2">
        <f t="shared" ref="V324:V387" ca="1" si="76">U324/U323-1</f>
        <v>6.2619274809159187E-3</v>
      </c>
      <c r="W324">
        <f t="shared" ref="W324:W387" ca="1" si="77">W323*V324+W323</f>
        <v>148.83126047455232</v>
      </c>
      <c r="Y324" vm="2500">
        <f ca="1"/>
        <v>43006</v>
      </c>
      <c r="Z324" vm="2504">
        <f ca="1"/>
        <v>964.81</v>
      </c>
      <c r="AA324" s="2">
        <f t="shared" ref="AA324:AA387" ca="1" si="78">Z324/Z323-1</f>
        <v>5.1151161579330306E-3</v>
      </c>
      <c r="AB324">
        <f t="shared" ref="AB324:AB387" ca="1" si="79">AB323*AA324+AB323</f>
        <v>136.63348108705185</v>
      </c>
      <c r="AD324" vm="2500">
        <f ca="1"/>
        <v>43006</v>
      </c>
      <c r="AE324" vm="2505">
        <f ca="1"/>
        <v>73.87</v>
      </c>
      <c r="AF324" s="2">
        <f t="shared" ref="AF324:AF387" ca="1" si="80">AE324/AE323-1</f>
        <v>2.7081922816529769E-4</v>
      </c>
      <c r="AG324">
        <f t="shared" ref="AG324:AG387" ca="1" si="81">AG323*AF324+AG323</f>
        <v>147.53345316556806</v>
      </c>
      <c r="AI324" vm="2500">
        <f ca="1"/>
        <v>43006</v>
      </c>
      <c r="AJ324" vm="2506">
        <f ca="1"/>
        <v>6453.451</v>
      </c>
      <c r="AK324" s="2">
        <f t="shared" ref="AK324:AK387" ca="1" si="82">AJ324/AJ323-1</f>
        <v>2.9132548913679557E-5</v>
      </c>
      <c r="AL324">
        <f t="shared" ref="AL324:AL387" ca="1" si="83">AL323*AK324+AL323</f>
        <v>133.41255937818784</v>
      </c>
    </row>
    <row r="325" spans="1:38" x14ac:dyDescent="0.3">
      <c r="A325" s="9">
        <v>42864</v>
      </c>
      <c r="E325" vm="2507">
        <f ca="1"/>
        <v>43007</v>
      </c>
      <c r="F325" vm="2508">
        <f ca="1"/>
        <v>68.22</v>
      </c>
      <c r="G325" s="2">
        <f t="shared" ca="1" si="70"/>
        <v>4.4169611307420809E-3</v>
      </c>
      <c r="H325" s="10">
        <f t="shared" ca="1" si="71"/>
        <v>155.25716886663648</v>
      </c>
      <c r="J325" vm="2507">
        <f ca="1"/>
        <v>43007</v>
      </c>
      <c r="K325" vm="2509">
        <f ca="1"/>
        <v>38.53</v>
      </c>
      <c r="L325" s="2">
        <f t="shared" ca="1" si="72"/>
        <v>5.4801670146138459E-3</v>
      </c>
      <c r="M325">
        <f t="shared" ca="1" si="73"/>
        <v>162.0609884332282</v>
      </c>
      <c r="O325" vm="2507">
        <f ca="1"/>
        <v>43007</v>
      </c>
      <c r="P325" vm="1759">
        <f ca="1"/>
        <v>961.35</v>
      </c>
      <c r="Q325" s="2">
        <f t="shared" ca="1" si="74"/>
        <v>5.1756587202007598E-3</v>
      </c>
      <c r="R325">
        <f t="shared" ca="1" si="75"/>
        <v>134.64097141496629</v>
      </c>
      <c r="T325" vm="2507">
        <f ca="1"/>
        <v>43007</v>
      </c>
      <c r="U325" vm="2510">
        <f ca="1"/>
        <v>170.87</v>
      </c>
      <c r="V325" s="2">
        <f t="shared" ca="1" si="76"/>
        <v>1.2682984650032703E-2</v>
      </c>
      <c r="W325">
        <f t="shared" ca="1" si="77"/>
        <v>150.7188850665961</v>
      </c>
      <c r="Y325" vm="2507">
        <f ca="1"/>
        <v>43007</v>
      </c>
      <c r="Z325" vm="2511">
        <f ca="1"/>
        <v>973.72</v>
      </c>
      <c r="AA325" s="2">
        <f t="shared" ca="1" si="78"/>
        <v>9.2349789077643685E-3</v>
      </c>
      <c r="AB325">
        <f t="shared" ca="1" si="79"/>
        <v>137.89528840298519</v>
      </c>
      <c r="AD325" vm="2507">
        <f ca="1"/>
        <v>43007</v>
      </c>
      <c r="AE325" vm="2512">
        <f ca="1"/>
        <v>74.489999999999995</v>
      </c>
      <c r="AF325" s="2">
        <f t="shared" ca="1" si="80"/>
        <v>8.3931230540137403E-3</v>
      </c>
      <c r="AG325">
        <f t="shared" ca="1" si="81"/>
        <v>148.77171959257024</v>
      </c>
      <c r="AI325" vm="2507">
        <f ca="1"/>
        <v>43007</v>
      </c>
      <c r="AJ325" vm="2513">
        <f ca="1"/>
        <v>6495.9589999999998</v>
      </c>
      <c r="AK325" s="2">
        <f t="shared" ca="1" si="82"/>
        <v>6.58686336969172E-3</v>
      </c>
      <c r="AL325">
        <f t="shared" ca="1" si="83"/>
        <v>134.29132967861284</v>
      </c>
    </row>
    <row r="326" spans="1:38" x14ac:dyDescent="0.3">
      <c r="A326" s="9">
        <v>42865</v>
      </c>
      <c r="E326" vm="2514">
        <f ca="1"/>
        <v>43010</v>
      </c>
      <c r="F326" vm="2515">
        <f ca="1"/>
        <v>68.305999999999997</v>
      </c>
      <c r="G326" s="2">
        <f t="shared" ca="1" si="70"/>
        <v>1.2606273819995018E-3</v>
      </c>
      <c r="H326" s="10">
        <f t="shared" ca="1" si="71"/>
        <v>155.45289030496147</v>
      </c>
      <c r="J326" vm="2514">
        <f ca="1"/>
        <v>43010</v>
      </c>
      <c r="K326" vm="2516">
        <f ca="1"/>
        <v>38.452500000000001</v>
      </c>
      <c r="L326" s="2">
        <f t="shared" ca="1" si="72"/>
        <v>-2.0114196729821288E-3</v>
      </c>
      <c r="M326">
        <f t="shared" ca="1" si="73"/>
        <v>161.73501577287067</v>
      </c>
      <c r="O326" vm="2514">
        <f ca="1"/>
        <v>43010</v>
      </c>
      <c r="P326" vm="2517">
        <f ca="1"/>
        <v>959.19</v>
      </c>
      <c r="Q326" s="2">
        <f t="shared" ca="1" si="74"/>
        <v>-2.2468403807145432E-3</v>
      </c>
      <c r="R326">
        <f t="shared" ca="1" si="75"/>
        <v>134.3384546434925</v>
      </c>
      <c r="T326" vm="2514">
        <f ca="1"/>
        <v>43010</v>
      </c>
      <c r="U326" vm="2518">
        <f ca="1"/>
        <v>169.47</v>
      </c>
      <c r="V326" s="2">
        <f t="shared" ca="1" si="76"/>
        <v>-8.1933633756657853E-3</v>
      </c>
      <c r="W326">
        <f t="shared" ca="1" si="77"/>
        <v>149.48399047367027</v>
      </c>
      <c r="Y326" vm="2514">
        <f ca="1"/>
        <v>43010</v>
      </c>
      <c r="Z326" vm="2519">
        <f ca="1"/>
        <v>967.47</v>
      </c>
      <c r="AA326" s="2">
        <f t="shared" ca="1" si="78"/>
        <v>-6.4186829889495423E-3</v>
      </c>
      <c r="AB326">
        <f t="shared" ca="1" si="79"/>
        <v>137.01018226105666</v>
      </c>
      <c r="AD326" vm="2514">
        <f ca="1"/>
        <v>43010</v>
      </c>
      <c r="AE326" vm="2520">
        <f ca="1"/>
        <v>74.61</v>
      </c>
      <c r="AF326" s="2">
        <f t="shared" ca="1" si="80"/>
        <v>1.6109544905356099E-3</v>
      </c>
      <c r="AG326">
        <f t="shared" ca="1" si="81"/>
        <v>149.0113840623126</v>
      </c>
      <c r="AI326" vm="2514">
        <f ca="1"/>
        <v>43010</v>
      </c>
      <c r="AJ326" vm="2521">
        <f ca="1"/>
        <v>6516.7179999999998</v>
      </c>
      <c r="AK326" s="2">
        <f t="shared" ca="1" si="82"/>
        <v>3.1956790367673182E-3</v>
      </c>
      <c r="AL326">
        <f t="shared" ca="1" si="83"/>
        <v>134.72048166568638</v>
      </c>
    </row>
    <row r="327" spans="1:38" x14ac:dyDescent="0.3">
      <c r="A327" s="9">
        <v>42866</v>
      </c>
      <c r="E327" vm="2522">
        <f ca="1"/>
        <v>43011</v>
      </c>
      <c r="F327" vm="2523">
        <f ca="1"/>
        <v>69.628</v>
      </c>
      <c r="G327" s="2">
        <f t="shared" ca="1" si="70"/>
        <v>1.9354083096653429E-2</v>
      </c>
      <c r="H327" s="10">
        <f t="shared" ca="1" si="71"/>
        <v>158.46153846153865</v>
      </c>
      <c r="J327" vm="2522">
        <f ca="1"/>
        <v>43011</v>
      </c>
      <c r="K327" vm="2524">
        <f ca="1"/>
        <v>38.619999999999997</v>
      </c>
      <c r="L327" s="2">
        <f t="shared" ca="1" si="72"/>
        <v>4.3560236655613149E-3</v>
      </c>
      <c r="M327">
        <f t="shared" ca="1" si="73"/>
        <v>162.43953732912723</v>
      </c>
      <c r="O327" vm="2522">
        <f ca="1"/>
        <v>43011</v>
      </c>
      <c r="P327" vm="2525">
        <f ca="1"/>
        <v>957.1</v>
      </c>
      <c r="Q327" s="2">
        <f t="shared" ca="1" si="74"/>
        <v>-2.178921798600908E-3</v>
      </c>
      <c r="R327">
        <f t="shared" ca="1" si="75"/>
        <v>134.04574165627943</v>
      </c>
      <c r="T327" vm="2522">
        <f ca="1"/>
        <v>43011</v>
      </c>
      <c r="U327" vm="2526">
        <f ca="1"/>
        <v>169.96</v>
      </c>
      <c r="V327" s="2">
        <f t="shared" ca="1" si="76"/>
        <v>2.8913672036348093E-3</v>
      </c>
      <c r="W327">
        <f t="shared" ca="1" si="77"/>
        <v>149.91620358119431</v>
      </c>
      <c r="Y327" vm="2522">
        <f ca="1"/>
        <v>43011</v>
      </c>
      <c r="Z327" vm="2527">
        <f ca="1"/>
        <v>972.08</v>
      </c>
      <c r="AA327" s="2">
        <f t="shared" ca="1" si="78"/>
        <v>4.7650056332495527E-3</v>
      </c>
      <c r="AB327">
        <f t="shared" ca="1" si="79"/>
        <v>137.66303655134314</v>
      </c>
      <c r="AD327" vm="2522">
        <f ca="1"/>
        <v>43011</v>
      </c>
      <c r="AE327" vm="2528">
        <f ca="1"/>
        <v>74.260000000000005</v>
      </c>
      <c r="AF327" s="2">
        <f t="shared" ca="1" si="80"/>
        <v>-4.6910601796005258E-3</v>
      </c>
      <c r="AG327">
        <f t="shared" ca="1" si="81"/>
        <v>148.31236269223072</v>
      </c>
      <c r="AI327" vm="2522">
        <f ca="1"/>
        <v>43011</v>
      </c>
      <c r="AJ327" vm="2529">
        <f ca="1"/>
        <v>6531.7139999999999</v>
      </c>
      <c r="AK327" s="2">
        <f t="shared" ca="1" si="82"/>
        <v>2.3011583438166117E-3</v>
      </c>
      <c r="AL327">
        <f t="shared" ca="1" si="83"/>
        <v>135.03049482615435</v>
      </c>
    </row>
    <row r="328" spans="1:38" x14ac:dyDescent="0.3">
      <c r="A328" s="9">
        <v>42867</v>
      </c>
      <c r="E328" vm="2530">
        <f ca="1"/>
        <v>43012</v>
      </c>
      <c r="F328" vm="2531">
        <f ca="1"/>
        <v>71.001999999999995</v>
      </c>
      <c r="G328" s="2">
        <f t="shared" ca="1" si="70"/>
        <v>1.9733440569885685E-2</v>
      </c>
      <c r="H328" s="10">
        <f t="shared" ca="1" si="71"/>
        <v>161.58852981338208</v>
      </c>
      <c r="J328" vm="2530">
        <f ca="1"/>
        <v>43012</v>
      </c>
      <c r="K328" vm="2532">
        <f ca="1"/>
        <v>38.369999999999997</v>
      </c>
      <c r="L328" s="2">
        <f t="shared" ca="1" si="72"/>
        <v>-6.4733298808907769E-3</v>
      </c>
      <c r="M328">
        <f t="shared" ca="1" si="73"/>
        <v>161.38801261829653</v>
      </c>
      <c r="O328" vm="2530">
        <f ca="1"/>
        <v>43012</v>
      </c>
      <c r="P328" vm="2533">
        <f ca="1"/>
        <v>965.45</v>
      </c>
      <c r="Q328" s="2">
        <f t="shared" ca="1" si="74"/>
        <v>8.7242712360255936E-3</v>
      </c>
      <c r="R328">
        <f t="shared" ca="1" si="75"/>
        <v>135.21519306452302</v>
      </c>
      <c r="T328" vm="2530">
        <f ca="1"/>
        <v>43012</v>
      </c>
      <c r="U328" vm="2534">
        <f ca="1"/>
        <v>168.42</v>
      </c>
      <c r="V328" s="2">
        <f t="shared" ca="1" si="76"/>
        <v>-9.0609555189457014E-3</v>
      </c>
      <c r="W328">
        <f t="shared" ca="1" si="77"/>
        <v>148.5578195289759</v>
      </c>
      <c r="Y328" vm="2530">
        <f ca="1"/>
        <v>43012</v>
      </c>
      <c r="Z328" vm="2535">
        <f ca="1"/>
        <v>966.78</v>
      </c>
      <c r="AA328" s="2">
        <f t="shared" ca="1" si="78"/>
        <v>-5.4522261542260253E-3</v>
      </c>
      <c r="AB328">
        <f t="shared" ca="1" si="79"/>
        <v>136.91246654298774</v>
      </c>
      <c r="AD328" vm="2530">
        <f ca="1"/>
        <v>43012</v>
      </c>
      <c r="AE328" vm="2536">
        <f ca="1"/>
        <v>74.69</v>
      </c>
      <c r="AF328" s="2">
        <f t="shared" ca="1" si="80"/>
        <v>5.7904659305143547E-3</v>
      </c>
      <c r="AG328">
        <f t="shared" ca="1" si="81"/>
        <v>149.17116037547416</v>
      </c>
      <c r="AI328" vm="2530">
        <f ca="1"/>
        <v>43012</v>
      </c>
      <c r="AJ328" vm="2537">
        <f ca="1"/>
        <v>6534.6270000000004</v>
      </c>
      <c r="AK328" s="2">
        <f t="shared" ca="1" si="82"/>
        <v>4.4597788574329833E-4</v>
      </c>
      <c r="AL328">
        <f t="shared" ca="1" si="83"/>
        <v>135.0907154407478</v>
      </c>
    </row>
    <row r="329" spans="1:38" x14ac:dyDescent="0.3">
      <c r="A329" s="9">
        <v>42868</v>
      </c>
      <c r="E329" vm="2538">
        <f ca="1"/>
        <v>43013</v>
      </c>
      <c r="F329" vm="2539">
        <f ca="1"/>
        <v>71.066000000000003</v>
      </c>
      <c r="G329" s="2">
        <f t="shared" ca="1" si="70"/>
        <v>9.0138305963227694E-4</v>
      </c>
      <c r="H329" s="10">
        <f t="shared" ca="1" si="71"/>
        <v>161.73418297678674</v>
      </c>
      <c r="J329" vm="2538">
        <f ca="1"/>
        <v>43013</v>
      </c>
      <c r="K329" vm="2540">
        <f ca="1"/>
        <v>38.847499999999997</v>
      </c>
      <c r="L329" s="2">
        <f t="shared" ca="1" si="72"/>
        <v>1.2444618191295165E-2</v>
      </c>
      <c r="M329">
        <f t="shared" ca="1" si="73"/>
        <v>163.39642481598315</v>
      </c>
      <c r="O329" vm="2538">
        <f ca="1"/>
        <v>43013</v>
      </c>
      <c r="P329" vm="2541">
        <f ca="1"/>
        <v>980.85</v>
      </c>
      <c r="Q329" s="2">
        <f t="shared" ca="1" si="74"/>
        <v>1.5951110880936259E-2</v>
      </c>
      <c r="R329">
        <f t="shared" ca="1" si="75"/>
        <v>137.37202560188243</v>
      </c>
      <c r="T329" vm="2538">
        <f ca="1"/>
        <v>43013</v>
      </c>
      <c r="U329" vm="2542">
        <f ca="1"/>
        <v>171.24</v>
      </c>
      <c r="V329" s="2">
        <f t="shared" ca="1" si="76"/>
        <v>1.6743854649091672E-2</v>
      </c>
      <c r="W329">
        <f t="shared" ca="1" si="77"/>
        <v>151.04525006615506</v>
      </c>
      <c r="Y329" vm="2538">
        <f ca="1"/>
        <v>43013</v>
      </c>
      <c r="Z329" vm="2543">
        <f ca="1"/>
        <v>985.19</v>
      </c>
      <c r="AA329" s="2">
        <f t="shared" ca="1" si="78"/>
        <v>1.9042595006102836E-2</v>
      </c>
      <c r="AB329">
        <f t="shared" ca="1" si="79"/>
        <v>139.51963519465247</v>
      </c>
      <c r="AD329" vm="2538">
        <f ca="1"/>
        <v>43013</v>
      </c>
      <c r="AE329" vm="2544">
        <f ca="1"/>
        <v>75.97</v>
      </c>
      <c r="AF329" s="2">
        <f t="shared" ca="1" si="80"/>
        <v>1.7137501673584188E-2</v>
      </c>
      <c r="AG329">
        <f t="shared" ca="1" si="81"/>
        <v>151.72758138605934</v>
      </c>
      <c r="AI329" vm="2538">
        <f ca="1"/>
        <v>43013</v>
      </c>
      <c r="AJ329" vm="2545">
        <f ca="1"/>
        <v>6585.3559999999998</v>
      </c>
      <c r="AK329" s="2">
        <f t="shared" ca="1" si="82"/>
        <v>7.7631056830020917E-3</v>
      </c>
      <c r="AL329">
        <f t="shared" ca="1" si="83"/>
        <v>136.13943894150668</v>
      </c>
    </row>
    <row r="330" spans="1:38" x14ac:dyDescent="0.3">
      <c r="A330" s="9">
        <v>42869</v>
      </c>
      <c r="E330" vm="2546">
        <f ca="1"/>
        <v>43014</v>
      </c>
      <c r="F330" vm="2547">
        <f ca="1"/>
        <v>71.376000000000005</v>
      </c>
      <c r="G330" s="2">
        <f t="shared" ca="1" si="70"/>
        <v>4.3621422339796823E-3</v>
      </c>
      <c r="H330" s="10">
        <f t="shared" ca="1" si="71"/>
        <v>162.43969048702797</v>
      </c>
      <c r="J330" vm="2546">
        <f ca="1"/>
        <v>43014</v>
      </c>
      <c r="K330" vm="2548">
        <f ca="1"/>
        <v>38.825000000000003</v>
      </c>
      <c r="L330" s="2">
        <f t="shared" ca="1" si="72"/>
        <v>-5.7918784992583294E-4</v>
      </c>
      <c r="M330">
        <f t="shared" ca="1" si="73"/>
        <v>163.30178759200842</v>
      </c>
      <c r="O330" vm="2546">
        <f ca="1"/>
        <v>43014</v>
      </c>
      <c r="P330" vm="2549">
        <f ca="1"/>
        <v>989.58</v>
      </c>
      <c r="Q330" s="2">
        <f t="shared" ca="1" si="74"/>
        <v>8.9004434928887655E-3</v>
      </c>
      <c r="R330">
        <f t="shared" ca="1" si="75"/>
        <v>138.59469755325566</v>
      </c>
      <c r="T330" vm="2546">
        <f ca="1"/>
        <v>43014</v>
      </c>
      <c r="U330" vm="2550">
        <f ca="1"/>
        <v>172.23</v>
      </c>
      <c r="V330" s="2">
        <f t="shared" ca="1" si="76"/>
        <v>5.7813594954447822E-3</v>
      </c>
      <c r="W330">
        <f t="shared" ca="1" si="77"/>
        <v>151.91849695686685</v>
      </c>
      <c r="Y330" vm="2546">
        <f ca="1"/>
        <v>43014</v>
      </c>
      <c r="Z330" vm="2551">
        <f ca="1"/>
        <v>993.64</v>
      </c>
      <c r="AA330" s="2">
        <f t="shared" ca="1" si="78"/>
        <v>8.5770257513777537E-3</v>
      </c>
      <c r="AB330">
        <f t="shared" ca="1" si="79"/>
        <v>140.71629869853982</v>
      </c>
      <c r="AD330" vm="2546">
        <f ca="1"/>
        <v>43014</v>
      </c>
      <c r="AE330" vm="2552">
        <f ca="1"/>
        <v>76</v>
      </c>
      <c r="AF330" s="2">
        <f t="shared" ca="1" si="80"/>
        <v>3.9489272081083548E-4</v>
      </c>
      <c r="AG330">
        <f t="shared" ca="1" si="81"/>
        <v>151.78749750349493</v>
      </c>
      <c r="AI330" vm="2546">
        <f ca="1"/>
        <v>43014</v>
      </c>
      <c r="AJ330" vm="2553">
        <f ca="1"/>
        <v>6590.18</v>
      </c>
      <c r="AK330" s="2">
        <f t="shared" ca="1" si="82"/>
        <v>7.3253442942200486E-4</v>
      </c>
      <c r="AL330">
        <f t="shared" ca="1" si="83"/>
        <v>136.23916576773354</v>
      </c>
    </row>
    <row r="331" spans="1:38" x14ac:dyDescent="0.3">
      <c r="A331" s="9">
        <v>42870</v>
      </c>
      <c r="E331" vm="2554">
        <f ca="1"/>
        <v>43017</v>
      </c>
      <c r="F331" vm="2555">
        <f ca="1"/>
        <v>68.587999999999994</v>
      </c>
      <c r="G331" s="2">
        <f t="shared" ca="1" si="70"/>
        <v>-3.9060748711051474E-2</v>
      </c>
      <c r="H331" s="10">
        <f t="shared" ca="1" si="71"/>
        <v>156.09467455621319</v>
      </c>
      <c r="J331" vm="2554">
        <f ca="1"/>
        <v>43017</v>
      </c>
      <c r="K331" vm="2556">
        <f ca="1"/>
        <v>38.96</v>
      </c>
      <c r="L331" s="2">
        <f t="shared" ca="1" si="72"/>
        <v>3.4771410173857209E-3</v>
      </c>
      <c r="M331">
        <f t="shared" ca="1" si="73"/>
        <v>163.869610935857</v>
      </c>
      <c r="O331" vm="2554">
        <f ca="1"/>
        <v>43017</v>
      </c>
      <c r="P331" vm="2557">
        <f ca="1"/>
        <v>990.99</v>
      </c>
      <c r="Q331" s="2">
        <f t="shared" ca="1" si="74"/>
        <v>1.4248469047475343E-3</v>
      </c>
      <c r="R331">
        <f t="shared" ca="1" si="75"/>
        <v>138.79217377907884</v>
      </c>
      <c r="T331" vm="2554">
        <f ca="1"/>
        <v>43017</v>
      </c>
      <c r="U331" vm="2558">
        <f ca="1"/>
        <v>172.5</v>
      </c>
      <c r="V331" s="2">
        <f t="shared" ca="1" si="76"/>
        <v>1.5676711374326135E-3</v>
      </c>
      <c r="W331">
        <f t="shared" ca="1" si="77"/>
        <v>152.15665519978828</v>
      </c>
      <c r="Y331" vm="2554">
        <f ca="1"/>
        <v>43017</v>
      </c>
      <c r="Z331" vm="2559">
        <f ca="1"/>
        <v>992.31</v>
      </c>
      <c r="AA331" s="2">
        <f t="shared" ca="1" si="78"/>
        <v>-1.3385129423131303E-3</v>
      </c>
      <c r="AB331">
        <f t="shared" ca="1" si="79"/>
        <v>140.52794811153743</v>
      </c>
      <c r="AD331" vm="2554">
        <f ca="1"/>
        <v>43017</v>
      </c>
      <c r="AE331" vm="2560">
        <f ca="1"/>
        <v>76.290000000000006</v>
      </c>
      <c r="AF331" s="2">
        <f t="shared" ca="1" si="80"/>
        <v>3.8157894736843279E-3</v>
      </c>
      <c r="AG331">
        <f t="shared" ca="1" si="81"/>
        <v>152.36668663870566</v>
      </c>
      <c r="AI331" vm="2554">
        <f ca="1"/>
        <v>43017</v>
      </c>
      <c r="AJ331" vm="2561">
        <f ca="1"/>
        <v>6579.7309999999998</v>
      </c>
      <c r="AK331" s="2">
        <f t="shared" ca="1" si="82"/>
        <v>-1.5855409108704865E-3</v>
      </c>
      <c r="AL331">
        <f t="shared" ca="1" si="83"/>
        <v>136.02315299674592</v>
      </c>
    </row>
    <row r="332" spans="1:38" x14ac:dyDescent="0.3">
      <c r="A332" s="9">
        <v>42871</v>
      </c>
      <c r="E332" vm="2562">
        <f ca="1"/>
        <v>43018</v>
      </c>
      <c r="F332" vm="2563">
        <f ca="1"/>
        <v>71.117999999999995</v>
      </c>
      <c r="G332" s="2">
        <f t="shared" ca="1" si="70"/>
        <v>3.6886918994576412E-2</v>
      </c>
      <c r="H332" s="10">
        <f t="shared" ca="1" si="71"/>
        <v>161.85252617205299</v>
      </c>
      <c r="J332" vm="2562">
        <f ca="1"/>
        <v>43018</v>
      </c>
      <c r="K332" vm="2564">
        <f ca="1"/>
        <v>38.975000000000001</v>
      </c>
      <c r="L332" s="2">
        <f t="shared" ca="1" si="72"/>
        <v>3.8501026694048868E-4</v>
      </c>
      <c r="M332">
        <f t="shared" ca="1" si="73"/>
        <v>163.93270241850684</v>
      </c>
      <c r="O332" vm="2562">
        <f ca="1"/>
        <v>43018</v>
      </c>
      <c r="P332" vm="2565">
        <f ca="1"/>
        <v>987.2</v>
      </c>
      <c r="Q332" s="2">
        <f t="shared" ca="1" si="74"/>
        <v>-3.8244583699128532E-3</v>
      </c>
      <c r="R332">
        <f t="shared" ca="1" si="75"/>
        <v>138.26136888839105</v>
      </c>
      <c r="T332" vm="2562">
        <f ca="1"/>
        <v>43018</v>
      </c>
      <c r="U332" vm="2566">
        <f ca="1"/>
        <v>171.59</v>
      </c>
      <c r="V332" s="2">
        <f t="shared" ca="1" si="76"/>
        <v>-5.2753623188405152E-3</v>
      </c>
      <c r="W332">
        <f t="shared" ca="1" si="77"/>
        <v>151.35397371438651</v>
      </c>
      <c r="Y332" vm="2562">
        <f ca="1"/>
        <v>43018</v>
      </c>
      <c r="Z332" vm="2567">
        <f ca="1"/>
        <v>987.8</v>
      </c>
      <c r="AA332" s="2">
        <f t="shared" ca="1" si="78"/>
        <v>-4.5449506706572995E-3</v>
      </c>
      <c r="AB332">
        <f t="shared" ca="1" si="79"/>
        <v>139.88925551952181</v>
      </c>
      <c r="AD332" vm="2562">
        <f ca="1"/>
        <v>43018</v>
      </c>
      <c r="AE332" vm="2560">
        <f ca="1"/>
        <v>76.290000000000006</v>
      </c>
      <c r="AF332" s="2">
        <f t="shared" ca="1" si="80"/>
        <v>0</v>
      </c>
      <c r="AG332">
        <f t="shared" ca="1" si="81"/>
        <v>152.36668663870566</v>
      </c>
      <c r="AI332" vm="2562">
        <f ca="1"/>
        <v>43018</v>
      </c>
      <c r="AJ332" vm="2568">
        <f ca="1"/>
        <v>6587.2520000000004</v>
      </c>
      <c r="AK332" s="2">
        <f t="shared" ca="1" si="82"/>
        <v>1.1430558483318531E-3</v>
      </c>
      <c r="AL332">
        <f t="shared" ca="1" si="83"/>
        <v>136.17863505728738</v>
      </c>
    </row>
    <row r="333" spans="1:38" x14ac:dyDescent="0.3">
      <c r="A333" s="9">
        <v>42872</v>
      </c>
      <c r="E333" vm="2569">
        <f ca="1"/>
        <v>43019</v>
      </c>
      <c r="F333" vm="2570">
        <f ca="1"/>
        <v>70.92</v>
      </c>
      <c r="G333" s="2">
        <f t="shared" ca="1" si="70"/>
        <v>-2.7841052897999985E-3</v>
      </c>
      <c r="H333" s="10">
        <f t="shared" ca="1" si="71"/>
        <v>161.40191169776989</v>
      </c>
      <c r="J333" vm="2569">
        <f ca="1"/>
        <v>43019</v>
      </c>
      <c r="K333" vm="2571">
        <f ca="1"/>
        <v>39.137500000000003</v>
      </c>
      <c r="L333" s="2">
        <f t="shared" ca="1" si="72"/>
        <v>4.1693393200770146E-3</v>
      </c>
      <c r="M333">
        <f t="shared" ca="1" si="73"/>
        <v>164.6161934805468</v>
      </c>
      <c r="O333" vm="2569">
        <f ca="1"/>
        <v>43019</v>
      </c>
      <c r="P333" vm="2572">
        <f ca="1"/>
        <v>995</v>
      </c>
      <c r="Q333" s="2">
        <f t="shared" ca="1" si="74"/>
        <v>7.9011345218800155E-3</v>
      </c>
      <c r="R333">
        <f t="shared" ca="1" si="75"/>
        <v>139.3537905631575</v>
      </c>
      <c r="T333" vm="2569">
        <f ca="1"/>
        <v>43019</v>
      </c>
      <c r="U333" vm="2573">
        <f ca="1"/>
        <v>172.74</v>
      </c>
      <c r="V333" s="2">
        <f t="shared" ca="1" si="76"/>
        <v>6.7020222623697112E-3</v>
      </c>
      <c r="W333">
        <f t="shared" ca="1" si="77"/>
        <v>152.36835141571845</v>
      </c>
      <c r="Y333" vm="2569">
        <f ca="1"/>
        <v>43019</v>
      </c>
      <c r="Z333" vm="2574">
        <f ca="1"/>
        <v>1005.65</v>
      </c>
      <c r="AA333" s="2">
        <f t="shared" ca="1" si="78"/>
        <v>1.8070459607207878E-2</v>
      </c>
      <c r="AB333">
        <f t="shared" ca="1" si="79"/>
        <v>142.4171186608697</v>
      </c>
      <c r="AD333" vm="2569">
        <f ca="1"/>
        <v>43019</v>
      </c>
      <c r="AE333" vm="2575">
        <f ca="1"/>
        <v>76.42</v>
      </c>
      <c r="AF333" s="2">
        <f t="shared" ca="1" si="80"/>
        <v>1.7040241184951288E-3</v>
      </c>
      <c r="AG333">
        <f t="shared" ca="1" si="81"/>
        <v>152.62632314759321</v>
      </c>
      <c r="AI333" vm="2569">
        <f ca="1"/>
        <v>43019</v>
      </c>
      <c r="AJ333" vm="2576">
        <f ca="1"/>
        <v>6603.5479999999998</v>
      </c>
      <c r="AK333" s="2">
        <f t="shared" ca="1" si="82"/>
        <v>2.4738692249817174E-3</v>
      </c>
      <c r="AL333">
        <f t="shared" ca="1" si="83"/>
        <v>136.51552319165563</v>
      </c>
    </row>
    <row r="334" spans="1:38" x14ac:dyDescent="0.3">
      <c r="A334" s="9">
        <v>42873</v>
      </c>
      <c r="E334" vm="2577">
        <f ca="1"/>
        <v>43020</v>
      </c>
      <c r="F334" vm="2578">
        <f ca="1"/>
        <v>71.135999999999996</v>
      </c>
      <c r="G334" s="2">
        <f t="shared" ca="1" si="70"/>
        <v>3.0456852791878042E-3</v>
      </c>
      <c r="H334" s="10">
        <f t="shared" ca="1" si="71"/>
        <v>161.89349112426055</v>
      </c>
      <c r="J334" vm="2577">
        <f ca="1"/>
        <v>43020</v>
      </c>
      <c r="K334" vm="2579">
        <f ca="1"/>
        <v>39</v>
      </c>
      <c r="L334" s="2">
        <f t="shared" ca="1" si="72"/>
        <v>-3.5132545512616131E-3</v>
      </c>
      <c r="M334">
        <f t="shared" ca="1" si="73"/>
        <v>164.03785488958991</v>
      </c>
      <c r="O334" vm="2577">
        <f ca="1"/>
        <v>43020</v>
      </c>
      <c r="P334" vm="2580">
        <f ca="1"/>
        <v>1000.93</v>
      </c>
      <c r="Q334" s="2">
        <f t="shared" ca="1" si="74"/>
        <v>5.9597989949748964E-3</v>
      </c>
      <c r="R334">
        <f t="shared" ca="1" si="75"/>
        <v>140.18431114410174</v>
      </c>
      <c r="T334" vm="2577">
        <f ca="1"/>
        <v>43020</v>
      </c>
      <c r="U334" vm="2581">
        <f ca="1"/>
        <v>172.55</v>
      </c>
      <c r="V334" s="2">
        <f t="shared" ca="1" si="76"/>
        <v>-1.0999189533402731E-3</v>
      </c>
      <c r="W334">
        <f t="shared" ca="1" si="77"/>
        <v>152.2007585781071</v>
      </c>
      <c r="Y334" vm="2577">
        <f ca="1"/>
        <v>43020</v>
      </c>
      <c r="Z334" vm="2574">
        <f ca="1"/>
        <v>1005.65</v>
      </c>
      <c r="AA334" s="2">
        <f t="shared" ca="1" si="78"/>
        <v>0</v>
      </c>
      <c r="AB334">
        <f t="shared" ca="1" si="79"/>
        <v>142.4171186608697</v>
      </c>
      <c r="AD334" vm="2577">
        <f ca="1"/>
        <v>43020</v>
      </c>
      <c r="AE334" vm="2582">
        <f ca="1"/>
        <v>77.12</v>
      </c>
      <c r="AF334" s="2">
        <f t="shared" ca="1" si="80"/>
        <v>9.1599057838263054E-3</v>
      </c>
      <c r="AG334">
        <f t="shared" ca="1" si="81"/>
        <v>154.024365887757</v>
      </c>
      <c r="AI334" vm="2577">
        <f ca="1"/>
        <v>43020</v>
      </c>
      <c r="AJ334" vm="2583">
        <f ca="1"/>
        <v>6591.51</v>
      </c>
      <c r="AK334" s="2">
        <f t="shared" ca="1" si="82"/>
        <v>-1.822959415150649E-3</v>
      </c>
      <c r="AL334">
        <f t="shared" ca="1" si="83"/>
        <v>136.26666093333918</v>
      </c>
    </row>
    <row r="335" spans="1:38" x14ac:dyDescent="0.3">
      <c r="A335" s="9">
        <v>42874</v>
      </c>
      <c r="E335" vm="2584">
        <f ca="1"/>
        <v>43021</v>
      </c>
      <c r="F335" vm="2585">
        <f ca="1"/>
        <v>71.114000000000004</v>
      </c>
      <c r="G335" s="2">
        <f t="shared" ca="1" si="70"/>
        <v>-3.0926675663500713E-4</v>
      </c>
      <c r="H335" s="10">
        <f t="shared" ca="1" si="71"/>
        <v>161.84342284934024</v>
      </c>
      <c r="J335" vm="2584">
        <f ca="1"/>
        <v>43021</v>
      </c>
      <c r="K335" vm="2586">
        <f ca="1"/>
        <v>39.247500000000002</v>
      </c>
      <c r="L335" s="2">
        <f t="shared" ca="1" si="72"/>
        <v>6.3461538461540012E-3</v>
      </c>
      <c r="M335">
        <f t="shared" ca="1" si="73"/>
        <v>165.07886435331233</v>
      </c>
      <c r="O335" vm="2584">
        <f ca="1"/>
        <v>43021</v>
      </c>
      <c r="P335" vm="2587">
        <f ca="1"/>
        <v>1002.94</v>
      </c>
      <c r="Q335" s="2">
        <f t="shared" ca="1" si="74"/>
        <v>2.0081324368339537E-3</v>
      </c>
      <c r="R335">
        <f t="shared" ca="1" si="75"/>
        <v>140.46581980644544</v>
      </c>
      <c r="T335" vm="2584">
        <f ca="1"/>
        <v>43021</v>
      </c>
      <c r="U335" vm="2588">
        <f ca="1"/>
        <v>173.74</v>
      </c>
      <c r="V335" s="2">
        <f t="shared" ca="1" si="76"/>
        <v>6.8965517241379448E-3</v>
      </c>
      <c r="W335">
        <f t="shared" ca="1" si="77"/>
        <v>153.25041898209403</v>
      </c>
      <c r="Y335" vm="2584">
        <f ca="1"/>
        <v>43021</v>
      </c>
      <c r="Z335" vm="2589">
        <f ca="1"/>
        <v>1007.87</v>
      </c>
      <c r="AA335" s="2">
        <f t="shared" ca="1" si="78"/>
        <v>2.2075274697956893E-3</v>
      </c>
      <c r="AB335">
        <f t="shared" ca="1" si="79"/>
        <v>142.73150836248271</v>
      </c>
      <c r="AD335" vm="2584">
        <f ca="1"/>
        <v>43021</v>
      </c>
      <c r="AE335" vm="2590">
        <f ca="1"/>
        <v>77.489999999999995</v>
      </c>
      <c r="AF335" s="2">
        <f t="shared" ca="1" si="80"/>
        <v>4.7977178423235234E-3</v>
      </c>
      <c r="AG335">
        <f t="shared" ca="1" si="81"/>
        <v>154.76333133612926</v>
      </c>
      <c r="AI335" vm="2584">
        <f ca="1"/>
        <v>43021</v>
      </c>
      <c r="AJ335" vm="2591">
        <f ca="1"/>
        <v>6605.8010000000004</v>
      </c>
      <c r="AK335" s="2">
        <f t="shared" ca="1" si="82"/>
        <v>2.1680919849929037E-3</v>
      </c>
      <c r="AL335">
        <f t="shared" ca="1" si="83"/>
        <v>136.56209958873049</v>
      </c>
    </row>
    <row r="336" spans="1:38" x14ac:dyDescent="0.3">
      <c r="A336" s="9">
        <v>42875</v>
      </c>
      <c r="E336" vm="2592">
        <f ca="1"/>
        <v>43024</v>
      </c>
      <c r="F336" vm="2593">
        <f ca="1"/>
        <v>70.12</v>
      </c>
      <c r="G336" s="2">
        <f t="shared" ca="1" si="70"/>
        <v>-1.3977557161740317E-2</v>
      </c>
      <c r="H336" s="10">
        <f t="shared" ca="1" si="71"/>
        <v>159.58124715521188</v>
      </c>
      <c r="J336" vm="2592">
        <f ca="1"/>
        <v>43024</v>
      </c>
      <c r="K336" vm="2431">
        <f ca="1"/>
        <v>39.97</v>
      </c>
      <c r="L336" s="2">
        <f t="shared" ca="1" si="72"/>
        <v>1.8408815848143023E-2</v>
      </c>
      <c r="M336">
        <f t="shared" ca="1" si="73"/>
        <v>168.11777076761302</v>
      </c>
      <c r="O336" vm="2592">
        <f ca="1"/>
        <v>43024</v>
      </c>
      <c r="P336" vm="2594">
        <f ca="1"/>
        <v>1006.34</v>
      </c>
      <c r="Q336" s="2">
        <f t="shared" ca="1" si="74"/>
        <v>3.390033302091755E-3</v>
      </c>
      <c r="R336">
        <f t="shared" ca="1" si="75"/>
        <v>140.94200361339492</v>
      </c>
      <c r="T336" vm="2592">
        <f ca="1"/>
        <v>43024</v>
      </c>
      <c r="U336" vm="2595">
        <f ca="1"/>
        <v>174.52</v>
      </c>
      <c r="V336" s="2">
        <f t="shared" ca="1" si="76"/>
        <v>4.4894670196846675E-3</v>
      </c>
      <c r="W336">
        <f t="shared" ca="1" si="77"/>
        <v>153.93843168386701</v>
      </c>
      <c r="Y336" vm="2592">
        <f ca="1"/>
        <v>43024</v>
      </c>
      <c r="Z336" vm="2596">
        <f ca="1"/>
        <v>1009.35</v>
      </c>
      <c r="AA336" s="2">
        <f t="shared" ca="1" si="78"/>
        <v>1.4684433508289629E-3</v>
      </c>
      <c r="AB336">
        <f t="shared" ca="1" si="79"/>
        <v>142.94110149689138</v>
      </c>
      <c r="AD336" vm="2592">
        <f ca="1"/>
        <v>43024</v>
      </c>
      <c r="AE336" vm="2597">
        <f ca="1"/>
        <v>77.650000000000006</v>
      </c>
      <c r="AF336" s="2">
        <f t="shared" ca="1" si="80"/>
        <v>2.064782552587463E-3</v>
      </c>
      <c r="AG336">
        <f t="shared" ca="1" si="81"/>
        <v>155.0828839624524</v>
      </c>
      <c r="AI336" vm="2592">
        <f ca="1"/>
        <v>43024</v>
      </c>
      <c r="AJ336" vm="2598">
        <f ca="1"/>
        <v>6624.0050000000001</v>
      </c>
      <c r="AK336" s="2">
        <f t="shared" ca="1" si="82"/>
        <v>2.7557596724454569E-3</v>
      </c>
      <c r="AL336">
        <f t="shared" ca="1" si="83"/>
        <v>136.93843191556158</v>
      </c>
    </row>
    <row r="337" spans="1:38" x14ac:dyDescent="0.3">
      <c r="A337" s="9">
        <v>42876</v>
      </c>
      <c r="E337" vm="2599">
        <f ca="1"/>
        <v>43025</v>
      </c>
      <c r="F337" vm="2080">
        <f ca="1"/>
        <v>71.150000000000006</v>
      </c>
      <c r="G337" s="2">
        <f t="shared" ca="1" si="70"/>
        <v>1.4689104392470176E-2</v>
      </c>
      <c r="H337" s="10">
        <f t="shared" ca="1" si="71"/>
        <v>161.92535275375536</v>
      </c>
      <c r="J337" vm="2599">
        <f ca="1"/>
        <v>43025</v>
      </c>
      <c r="K337" vm="2600">
        <f ca="1"/>
        <v>40.1175</v>
      </c>
      <c r="L337" s="2">
        <f t="shared" ca="1" si="72"/>
        <v>3.690267700775518E-3</v>
      </c>
      <c r="M337">
        <f t="shared" ca="1" si="73"/>
        <v>168.73817034700312</v>
      </c>
      <c r="O337" vm="2599">
        <f ca="1"/>
        <v>43025</v>
      </c>
      <c r="P337" vm="2601">
        <f ca="1"/>
        <v>1009.13</v>
      </c>
      <c r="Q337" s="2">
        <f t="shared" ca="1" si="74"/>
        <v>2.7724228391994288E-3</v>
      </c>
      <c r="R337">
        <f t="shared" ca="1" si="75"/>
        <v>141.33275444321521</v>
      </c>
      <c r="T337" vm="2599">
        <f ca="1"/>
        <v>43025</v>
      </c>
      <c r="U337" vm="2602">
        <f ca="1"/>
        <v>176.11</v>
      </c>
      <c r="V337" s="2">
        <f t="shared" ca="1" si="76"/>
        <v>9.1107036442814593E-3</v>
      </c>
      <c r="W337">
        <f t="shared" ca="1" si="77"/>
        <v>155.34091911440419</v>
      </c>
      <c r="Y337" vm="2599">
        <f ca="1"/>
        <v>43025</v>
      </c>
      <c r="Z337" vm="2603">
        <f ca="1"/>
        <v>1011</v>
      </c>
      <c r="AA337" s="2">
        <f t="shared" ca="1" si="78"/>
        <v>1.6347154109079831E-3</v>
      </c>
      <c r="AB337">
        <f t="shared" ca="1" si="79"/>
        <v>143.17476951836051</v>
      </c>
      <c r="AD337" vm="2599">
        <f ca="1"/>
        <v>43025</v>
      </c>
      <c r="AE337" vm="2604">
        <f ca="1"/>
        <v>77.59</v>
      </c>
      <c r="AF337" s="2">
        <f t="shared" ca="1" si="80"/>
        <v>-7.726980038634812E-4</v>
      </c>
      <c r="AG337">
        <f t="shared" ca="1" si="81"/>
        <v>154.96305172758122</v>
      </c>
      <c r="AI337" vm="2599">
        <f ca="1"/>
        <v>43025</v>
      </c>
      <c r="AJ337" vm="2605">
        <f ca="1"/>
        <v>6623.6570000000002</v>
      </c>
      <c r="AK337" s="2">
        <f t="shared" ca="1" si="82"/>
        <v>-5.2536192228114231E-5</v>
      </c>
      <c r="AL337">
        <f t="shared" ca="1" si="83"/>
        <v>136.93123769177905</v>
      </c>
    </row>
    <row r="338" spans="1:38" x14ac:dyDescent="0.3">
      <c r="A338" s="9">
        <v>42877</v>
      </c>
      <c r="E338" vm="2606">
        <f ca="1"/>
        <v>43026</v>
      </c>
      <c r="F338" vm="1890">
        <f ca="1"/>
        <v>71.930000000000007</v>
      </c>
      <c r="G338" s="2">
        <f t="shared" ca="1" si="70"/>
        <v>1.0962754743499614E-2</v>
      </c>
      <c r="H338" s="10">
        <f t="shared" ca="1" si="71"/>
        <v>163.70050068274944</v>
      </c>
      <c r="J338" vm="2606">
        <f ca="1"/>
        <v>43026</v>
      </c>
      <c r="K338" vm="2607">
        <f ca="1"/>
        <v>39.94</v>
      </c>
      <c r="L338" s="2">
        <f t="shared" ca="1" si="72"/>
        <v>-4.4245030223718507E-3</v>
      </c>
      <c r="M338">
        <f t="shared" ca="1" si="73"/>
        <v>167.99158780231332</v>
      </c>
      <c r="O338" vm="2606">
        <f ca="1"/>
        <v>43026</v>
      </c>
      <c r="P338" vm="2608">
        <f ca="1"/>
        <v>997</v>
      </c>
      <c r="Q338" s="2">
        <f t="shared" ca="1" si="74"/>
        <v>-1.202025507119997E-2</v>
      </c>
      <c r="R338">
        <f t="shared" ca="1" si="75"/>
        <v>139.6338986848925</v>
      </c>
      <c r="T338" vm="2606">
        <f ca="1"/>
        <v>43026</v>
      </c>
      <c r="U338" vm="2609">
        <f ca="1"/>
        <v>176.03</v>
      </c>
      <c r="V338" s="2">
        <f t="shared" ca="1" si="76"/>
        <v>-4.5426154108230143E-4</v>
      </c>
      <c r="W338">
        <f t="shared" ca="1" si="77"/>
        <v>155.27035370909414</v>
      </c>
      <c r="Y338" vm="2606">
        <f ca="1"/>
        <v>43026</v>
      </c>
      <c r="Z338" vm="2610">
        <f ca="1"/>
        <v>1012.74</v>
      </c>
      <c r="AA338" s="2">
        <f t="shared" ca="1" si="78"/>
        <v>1.7210682492581064E-3</v>
      </c>
      <c r="AB338">
        <f t="shared" ca="1" si="79"/>
        <v>143.42118306827339</v>
      </c>
      <c r="AD338" vm="2606">
        <f ca="1"/>
        <v>43026</v>
      </c>
      <c r="AE338" vm="2611">
        <f ca="1"/>
        <v>77.61</v>
      </c>
      <c r="AF338" s="2">
        <f t="shared" ca="1" si="80"/>
        <v>2.577651759245736E-4</v>
      </c>
      <c r="AG338">
        <f t="shared" ca="1" si="81"/>
        <v>155.00299580587159</v>
      </c>
      <c r="AI338" vm="2606">
        <f ca="1"/>
        <v>43026</v>
      </c>
      <c r="AJ338" vm="2612">
        <f ca="1"/>
        <v>6624.22</v>
      </c>
      <c r="AK338" s="2">
        <f t="shared" ca="1" si="82"/>
        <v>8.4998362686938833E-5</v>
      </c>
      <c r="AL338">
        <f t="shared" ca="1" si="83"/>
        <v>136.94287662278353</v>
      </c>
    </row>
    <row r="339" spans="1:38" x14ac:dyDescent="0.3">
      <c r="A339" s="9">
        <v>42878</v>
      </c>
      <c r="E339" vm="2613">
        <f ca="1"/>
        <v>43027</v>
      </c>
      <c r="F339" vm="2614">
        <f ca="1"/>
        <v>70.361999999999995</v>
      </c>
      <c r="G339" s="2">
        <f t="shared" ca="1" si="70"/>
        <v>-2.1798971222021568E-2</v>
      </c>
      <c r="H339" s="10">
        <f t="shared" ca="1" si="71"/>
        <v>160.13199817933565</v>
      </c>
      <c r="J339" vm="2613">
        <f ca="1"/>
        <v>43027</v>
      </c>
      <c r="K339" vm="2615">
        <f ca="1"/>
        <v>38.994999999999997</v>
      </c>
      <c r="L339" s="2">
        <f t="shared" ca="1" si="72"/>
        <v>-2.3660490736104212E-2</v>
      </c>
      <c r="M339">
        <f t="shared" ca="1" si="73"/>
        <v>164.01682439537325</v>
      </c>
      <c r="O339" vm="2613">
        <f ca="1"/>
        <v>43027</v>
      </c>
      <c r="P339" vm="2616">
        <f ca="1"/>
        <v>986.61</v>
      </c>
      <c r="Q339" s="2">
        <f t="shared" ca="1" si="74"/>
        <v>-1.0421263791374091E-2</v>
      </c>
      <c r="R339">
        <f t="shared" ca="1" si="75"/>
        <v>138.17873699247923</v>
      </c>
      <c r="T339" vm="2613">
        <f ca="1"/>
        <v>43027</v>
      </c>
      <c r="U339" vm="2617">
        <f ca="1"/>
        <v>174.56</v>
      </c>
      <c r="V339" s="2">
        <f t="shared" ca="1" si="76"/>
        <v>-8.3508492870533191E-3</v>
      </c>
      <c r="W339">
        <f t="shared" ca="1" si="77"/>
        <v>153.97371438652203</v>
      </c>
      <c r="Y339" vm="2613">
        <f ca="1"/>
        <v>43027</v>
      </c>
      <c r="Z339" vm="2618">
        <f ca="1"/>
        <v>1001.84</v>
      </c>
      <c r="AA339" s="2">
        <f t="shared" ca="1" si="78"/>
        <v>-1.0762880897367544E-2</v>
      </c>
      <c r="AB339">
        <f t="shared" ca="1" si="79"/>
        <v>141.87755795675002</v>
      </c>
      <c r="AD339" vm="2613">
        <f ca="1"/>
        <v>43027</v>
      </c>
      <c r="AE339" vm="2619">
        <f ca="1"/>
        <v>77.91</v>
      </c>
      <c r="AF339" s="2">
        <f t="shared" ca="1" si="80"/>
        <v>3.8654812524159254E-3</v>
      </c>
      <c r="AG339">
        <f t="shared" ca="1" si="81"/>
        <v>155.60215698022751</v>
      </c>
      <c r="AI339" vm="2613">
        <f ca="1"/>
        <v>43027</v>
      </c>
      <c r="AJ339" vm="2620">
        <f ca="1"/>
        <v>6605.067</v>
      </c>
      <c r="AK339" s="2">
        <f t="shared" ca="1" si="82"/>
        <v>-2.8913592845648539E-3</v>
      </c>
      <c r="AL339">
        <f t="shared" ca="1" si="83"/>
        <v>136.54692556500524</v>
      </c>
    </row>
    <row r="340" spans="1:38" x14ac:dyDescent="0.3">
      <c r="A340" s="9">
        <v>42879</v>
      </c>
      <c r="E340" vm="2621">
        <f ca="1"/>
        <v>43028</v>
      </c>
      <c r="F340" vm="2622">
        <f ca="1"/>
        <v>69.02</v>
      </c>
      <c r="G340" s="2">
        <f t="shared" ca="1" si="70"/>
        <v>-1.9072794974560159E-2</v>
      </c>
      <c r="H340" s="10">
        <f t="shared" ca="1" si="71"/>
        <v>157.07783340919454</v>
      </c>
      <c r="J340" vm="2621">
        <f ca="1"/>
        <v>43028</v>
      </c>
      <c r="K340" vm="2623">
        <f ca="1"/>
        <v>39.0625</v>
      </c>
      <c r="L340" s="2">
        <f t="shared" ca="1" si="72"/>
        <v>1.7309911527119137E-3</v>
      </c>
      <c r="M340">
        <f t="shared" ca="1" si="73"/>
        <v>164.30073606729755</v>
      </c>
      <c r="O340" vm="2621">
        <f ca="1"/>
        <v>43028</v>
      </c>
      <c r="P340" vm="2624">
        <f ca="1"/>
        <v>982.91</v>
      </c>
      <c r="Q340" s="2">
        <f t="shared" ca="1" si="74"/>
        <v>-3.750215383991673E-3</v>
      </c>
      <c r="R340">
        <f t="shared" ca="1" si="75"/>
        <v>137.66053696726951</v>
      </c>
      <c r="T340" vm="2621">
        <f ca="1"/>
        <v>43028</v>
      </c>
      <c r="U340" vm="2625">
        <f ca="1"/>
        <v>174.98</v>
      </c>
      <c r="V340" s="2">
        <f t="shared" ca="1" si="76"/>
        <v>2.4060494958753065E-3</v>
      </c>
      <c r="W340">
        <f t="shared" ca="1" si="77"/>
        <v>154.34418276439976</v>
      </c>
      <c r="Y340" vm="2621">
        <f ca="1"/>
        <v>43028</v>
      </c>
      <c r="Z340" vm="2626">
        <f ca="1"/>
        <v>1005.07</v>
      </c>
      <c r="AA340" s="2">
        <f t="shared" ca="1" si="78"/>
        <v>3.2240677154036224E-3</v>
      </c>
      <c r="AB340">
        <f t="shared" ca="1" si="79"/>
        <v>142.33498081089868</v>
      </c>
      <c r="AD340" vm="2621">
        <f ca="1"/>
        <v>43028</v>
      </c>
      <c r="AE340" vm="2627">
        <f ca="1"/>
        <v>78.81</v>
      </c>
      <c r="AF340" s="2">
        <f t="shared" ca="1" si="80"/>
        <v>1.1551790527531747E-2</v>
      </c>
      <c r="AG340">
        <f t="shared" ca="1" si="81"/>
        <v>157.39964050329522</v>
      </c>
      <c r="AI340" vm="2621">
        <f ca="1"/>
        <v>43028</v>
      </c>
      <c r="AJ340" vm="2628">
        <f ca="1"/>
        <v>6629.0529999999999</v>
      </c>
      <c r="AK340" s="2">
        <f t="shared" ca="1" si="82"/>
        <v>3.6314544576157015E-3</v>
      </c>
      <c r="AL340">
        <f t="shared" ca="1" si="83"/>
        <v>137.04278950652198</v>
      </c>
    </row>
    <row r="341" spans="1:38" x14ac:dyDescent="0.3">
      <c r="A341" s="9">
        <v>42880</v>
      </c>
      <c r="E341" vm="2629">
        <f ca="1"/>
        <v>43031</v>
      </c>
      <c r="F341" vm="2630">
        <f ca="1"/>
        <v>67.403999999999996</v>
      </c>
      <c r="G341" s="2">
        <f t="shared" ca="1" si="70"/>
        <v>-2.3413503332367469E-2</v>
      </c>
      <c r="H341" s="10">
        <f t="shared" ca="1" si="71"/>
        <v>153.40009103322731</v>
      </c>
      <c r="J341" vm="2629">
        <f ca="1"/>
        <v>43031</v>
      </c>
      <c r="K341" vm="2631">
        <f ca="1"/>
        <v>39.042499999999997</v>
      </c>
      <c r="L341" s="2">
        <f t="shared" ca="1" si="72"/>
        <v>-5.1200000000006796E-4</v>
      </c>
      <c r="M341">
        <f t="shared" ca="1" si="73"/>
        <v>164.21661409043108</v>
      </c>
      <c r="O341" vm="2629">
        <f ca="1"/>
        <v>43031</v>
      </c>
      <c r="P341" vm="2632">
        <f ca="1"/>
        <v>966.3</v>
      </c>
      <c r="Q341" s="2">
        <f t="shared" ca="1" si="74"/>
        <v>-1.6898800500554478E-2</v>
      </c>
      <c r="R341">
        <f t="shared" ca="1" si="75"/>
        <v>135.33423901626043</v>
      </c>
      <c r="T341" vm="2629">
        <f ca="1"/>
        <v>43031</v>
      </c>
      <c r="U341" vm="2633">
        <f ca="1"/>
        <v>171.27</v>
      </c>
      <c r="V341" s="2">
        <f t="shared" ca="1" si="76"/>
        <v>-2.120242313407239E-2</v>
      </c>
      <c r="W341">
        <f t="shared" ca="1" si="77"/>
        <v>151.07171209314635</v>
      </c>
      <c r="Y341" vm="2629">
        <f ca="1"/>
        <v>43031</v>
      </c>
      <c r="Z341" vm="2634">
        <f ca="1"/>
        <v>985.54</v>
      </c>
      <c r="AA341" s="2">
        <f t="shared" ca="1" si="78"/>
        <v>-1.9431482384311582E-2</v>
      </c>
      <c r="AB341">
        <f t="shared" ca="1" si="79"/>
        <v>139.56920113860039</v>
      </c>
      <c r="AD341" vm="2629">
        <f ca="1"/>
        <v>43031</v>
      </c>
      <c r="AE341" vm="2635">
        <f ca="1"/>
        <v>78.83</v>
      </c>
      <c r="AF341" s="2">
        <f t="shared" ca="1" si="80"/>
        <v>2.5377490166222927E-4</v>
      </c>
      <c r="AG341">
        <f t="shared" ca="1" si="81"/>
        <v>157.43958458158562</v>
      </c>
      <c r="AI341" vm="2629">
        <f ca="1"/>
        <v>43031</v>
      </c>
      <c r="AJ341" vm="2636">
        <f ca="1"/>
        <v>6586.826</v>
      </c>
      <c r="AK341" s="2">
        <f t="shared" ca="1" si="82"/>
        <v>-6.3699898009564881E-3</v>
      </c>
      <c r="AL341">
        <f t="shared" ca="1" si="83"/>
        <v>136.1698283350708</v>
      </c>
    </row>
    <row r="342" spans="1:38" x14ac:dyDescent="0.3">
      <c r="A342" s="9">
        <v>42881</v>
      </c>
      <c r="E342" vm="2637">
        <f ca="1"/>
        <v>43032</v>
      </c>
      <c r="F342" vm="2638">
        <f ca="1"/>
        <v>67.468000000000004</v>
      </c>
      <c r="G342" s="2">
        <f t="shared" ca="1" si="70"/>
        <v>9.4949854608050721E-4</v>
      </c>
      <c r="H342" s="10">
        <f t="shared" ca="1" si="71"/>
        <v>153.54574419663197</v>
      </c>
      <c r="J342" vm="2637">
        <f ca="1"/>
        <v>43032</v>
      </c>
      <c r="K342" vm="2639">
        <f ca="1"/>
        <v>39.274999999999999</v>
      </c>
      <c r="L342" s="2">
        <f t="shared" ca="1" si="72"/>
        <v>5.955048985080369E-3</v>
      </c>
      <c r="M342">
        <f t="shared" ca="1" si="73"/>
        <v>165.19453207150363</v>
      </c>
      <c r="O342" vm="2637">
        <f ca="1"/>
        <v>43032</v>
      </c>
      <c r="P342" vm="2640">
        <f ca="1"/>
        <v>975.9</v>
      </c>
      <c r="Q342" s="2">
        <f t="shared" ca="1" si="74"/>
        <v>9.9348028562558088E-3</v>
      </c>
      <c r="R342">
        <f t="shared" ca="1" si="75"/>
        <v>136.67875800058837</v>
      </c>
      <c r="T342" vm="2637">
        <f ca="1"/>
        <v>43032</v>
      </c>
      <c r="U342" vm="2641">
        <f ca="1"/>
        <v>171.8</v>
      </c>
      <c r="V342" s="2">
        <f t="shared" ca="1" si="76"/>
        <v>3.0945291060897606E-3</v>
      </c>
      <c r="W342">
        <f t="shared" ca="1" si="77"/>
        <v>151.5392079033254</v>
      </c>
      <c r="Y342" vm="2637">
        <f ca="1"/>
        <v>43032</v>
      </c>
      <c r="Z342" vm="2642">
        <f ca="1"/>
        <v>988.49</v>
      </c>
      <c r="AA342" s="2">
        <f t="shared" ca="1" si="78"/>
        <v>2.9932828703047587E-3</v>
      </c>
      <c r="AB342">
        <f t="shared" ca="1" si="79"/>
        <v>139.98697123759069</v>
      </c>
      <c r="AD342" vm="2637">
        <f ca="1"/>
        <v>43032</v>
      </c>
      <c r="AE342" vm="2643">
        <f ca="1"/>
        <v>78.86</v>
      </c>
      <c r="AF342" s="2">
        <f t="shared" ca="1" si="80"/>
        <v>3.8056577445133577E-4</v>
      </c>
      <c r="AG342">
        <f t="shared" ca="1" si="81"/>
        <v>157.49950069902121</v>
      </c>
      <c r="AI342" vm="2637">
        <f ca="1"/>
        <v>43032</v>
      </c>
      <c r="AJ342" vm="2644">
        <f ca="1"/>
        <v>6598.43</v>
      </c>
      <c r="AK342" s="2">
        <f t="shared" ca="1" si="82"/>
        <v>1.7616982747077348E-3</v>
      </c>
      <c r="AL342">
        <f t="shared" ca="1" si="83"/>
        <v>136.40971848671595</v>
      </c>
    </row>
    <row r="343" spans="1:38" x14ac:dyDescent="0.3">
      <c r="A343" s="9">
        <v>42882</v>
      </c>
      <c r="E343" vm="2645">
        <f ca="1"/>
        <v>43033</v>
      </c>
      <c r="F343" vm="2646">
        <f ca="1"/>
        <v>65.168000000000006</v>
      </c>
      <c r="G343" s="2">
        <f t="shared" ca="1" si="70"/>
        <v>-3.4090235370842437E-2</v>
      </c>
      <c r="H343" s="10">
        <f t="shared" ca="1" si="71"/>
        <v>148.31133363677762</v>
      </c>
      <c r="J343" vm="2645">
        <f ca="1"/>
        <v>43033</v>
      </c>
      <c r="K343" vm="2647">
        <f ca="1"/>
        <v>39.102499999999999</v>
      </c>
      <c r="L343" s="2">
        <f t="shared" ca="1" si="72"/>
        <v>-4.3921069382558686E-3</v>
      </c>
      <c r="M343">
        <f t="shared" ca="1" si="73"/>
        <v>164.46898002103046</v>
      </c>
      <c r="O343" vm="2645">
        <f ca="1"/>
        <v>43033</v>
      </c>
      <c r="P343" vm="2648">
        <f ca="1"/>
        <v>972.91</v>
      </c>
      <c r="Q343" s="2">
        <f t="shared" ca="1" si="74"/>
        <v>-3.0638385080438146E-3</v>
      </c>
      <c r="R343">
        <f t="shared" ca="1" si="75"/>
        <v>136.25999635859458</v>
      </c>
      <c r="T343" vm="2645">
        <f ca="1"/>
        <v>43033</v>
      </c>
      <c r="U343" vm="2649">
        <f ca="1"/>
        <v>170.6</v>
      </c>
      <c r="V343" s="2">
        <f t="shared" ca="1" si="76"/>
        <v>-6.9848661233994358E-3</v>
      </c>
      <c r="W343">
        <f t="shared" ca="1" si="77"/>
        <v>150.48072682367467</v>
      </c>
      <c r="Y343" vm="2645">
        <f ca="1"/>
        <v>43033</v>
      </c>
      <c r="Z343" vm="2650">
        <f ca="1"/>
        <v>991.46</v>
      </c>
      <c r="AA343" s="2">
        <f t="shared" ca="1" si="78"/>
        <v>3.0045827474227682E-3</v>
      </c>
      <c r="AB343">
        <f t="shared" ca="1" si="79"/>
        <v>140.40757367623513</v>
      </c>
      <c r="AD343" vm="2645">
        <f ca="1"/>
        <v>43033</v>
      </c>
      <c r="AE343" vm="2651">
        <f ca="1"/>
        <v>78.63</v>
      </c>
      <c r="AF343" s="2">
        <f t="shared" ca="1" si="80"/>
        <v>-2.9165609941669279E-3</v>
      </c>
      <c r="AG343">
        <f t="shared" ca="1" si="81"/>
        <v>157.04014379868167</v>
      </c>
      <c r="AI343" vm="2645">
        <f ca="1"/>
        <v>43033</v>
      </c>
      <c r="AJ343" vm="2652">
        <f ca="1"/>
        <v>6563.8909999999996</v>
      </c>
      <c r="AK343" s="2">
        <f t="shared" ca="1" si="82"/>
        <v>-5.2344269773265673E-3</v>
      </c>
      <c r="AL343">
        <f t="shared" ca="1" si="83"/>
        <v>135.69569177629955</v>
      </c>
    </row>
    <row r="344" spans="1:38" x14ac:dyDescent="0.3">
      <c r="A344" s="9">
        <v>42883</v>
      </c>
      <c r="E344" vm="2653">
        <f ca="1"/>
        <v>43034</v>
      </c>
      <c r="F344" vm="2654">
        <f ca="1"/>
        <v>65.233999999999995</v>
      </c>
      <c r="G344" s="2">
        <f t="shared" ca="1" si="70"/>
        <v>1.0127670022095359E-3</v>
      </c>
      <c r="H344" s="10">
        <f t="shared" ca="1" si="71"/>
        <v>148.46153846153862</v>
      </c>
      <c r="J344" vm="2653">
        <f ca="1"/>
        <v>43034</v>
      </c>
      <c r="K344" vm="2655">
        <f ca="1"/>
        <v>39.352499999999999</v>
      </c>
      <c r="L344" s="2">
        <f t="shared" ca="1" si="72"/>
        <v>6.393453104021507E-3</v>
      </c>
      <c r="M344">
        <f t="shared" ca="1" si="73"/>
        <v>165.52050473186117</v>
      </c>
      <c r="O344" vm="2653">
        <f ca="1"/>
        <v>43034</v>
      </c>
      <c r="P344" vm="2656">
        <f ca="1"/>
        <v>972.43</v>
      </c>
      <c r="Q344" s="2">
        <f t="shared" ca="1" si="74"/>
        <v>-4.9336526502963274E-4</v>
      </c>
      <c r="R344">
        <f t="shared" ca="1" si="75"/>
        <v>136.19277040937817</v>
      </c>
      <c r="T344" vm="2653">
        <f ca="1"/>
        <v>43034</v>
      </c>
      <c r="U344" vm="2657">
        <f ca="1"/>
        <v>170.63</v>
      </c>
      <c r="V344" s="2">
        <f t="shared" ca="1" si="76"/>
        <v>1.7584994138331034E-4</v>
      </c>
      <c r="W344">
        <f t="shared" ca="1" si="77"/>
        <v>150.50718885066593</v>
      </c>
      <c r="Y344" vm="2653">
        <f ca="1"/>
        <v>43034</v>
      </c>
      <c r="Z344" vm="2658">
        <f ca="1"/>
        <v>991.42</v>
      </c>
      <c r="AA344" s="2">
        <f t="shared" ca="1" si="78"/>
        <v>-4.0344542392101168E-5</v>
      </c>
      <c r="AB344">
        <f t="shared" ca="1" si="79"/>
        <v>140.40190899692678</v>
      </c>
      <c r="AD344" vm="2653">
        <f ca="1"/>
        <v>43034</v>
      </c>
      <c r="AE344" vm="2659">
        <f ca="1"/>
        <v>78.760000000000005</v>
      </c>
      <c r="AF344" s="2">
        <f t="shared" ca="1" si="80"/>
        <v>1.6533129848659289E-3</v>
      </c>
      <c r="AG344">
        <f t="shared" ca="1" si="81"/>
        <v>157.29978030756925</v>
      </c>
      <c r="AI344" vm="2653">
        <f ca="1"/>
        <v>43034</v>
      </c>
      <c r="AJ344" vm="2660">
        <f ca="1"/>
        <v>6556.7740000000003</v>
      </c>
      <c r="AK344" s="2">
        <f t="shared" ca="1" si="82"/>
        <v>-1.0842654151325126E-3</v>
      </c>
      <c r="AL344">
        <f t="shared" ca="1" si="83"/>
        <v>135.54856163072404</v>
      </c>
    </row>
    <row r="345" spans="1:38" x14ac:dyDescent="0.3">
      <c r="A345" s="9">
        <v>42884</v>
      </c>
      <c r="E345" vm="2661">
        <f ca="1"/>
        <v>43035</v>
      </c>
      <c r="F345" vm="2662">
        <f ca="1"/>
        <v>64.174000000000007</v>
      </c>
      <c r="G345" s="2">
        <f t="shared" ca="1" si="70"/>
        <v>-1.624919520495427E-2</v>
      </c>
      <c r="H345" s="10">
        <f t="shared" ca="1" si="71"/>
        <v>146.04915794264926</v>
      </c>
      <c r="J345" vm="2661">
        <f ca="1"/>
        <v>43035</v>
      </c>
      <c r="K345" vm="2663">
        <f ca="1"/>
        <v>40.762500000000003</v>
      </c>
      <c r="L345" s="2">
        <f t="shared" ca="1" si="72"/>
        <v>3.5829998094149218E-2</v>
      </c>
      <c r="M345">
        <f t="shared" ca="1" si="73"/>
        <v>171.45110410094637</v>
      </c>
      <c r="O345" vm="2661">
        <f ca="1"/>
        <v>43035</v>
      </c>
      <c r="P345" vm="2664">
        <f ca="1"/>
        <v>1100.95</v>
      </c>
      <c r="Q345" s="2">
        <f t="shared" ca="1" si="74"/>
        <v>0.13216375471756336</v>
      </c>
      <c r="R345">
        <f t="shared" ca="1" si="75"/>
        <v>154.19251831206864</v>
      </c>
      <c r="T345" vm="2661">
        <f ca="1"/>
        <v>43035</v>
      </c>
      <c r="U345" vm="2665">
        <f ca="1"/>
        <v>177.88</v>
      </c>
      <c r="V345" s="2">
        <f t="shared" ca="1" si="76"/>
        <v>4.2489597374435917E-2</v>
      </c>
      <c r="W345">
        <f t="shared" ca="1" si="77"/>
        <v>156.90217870688892</v>
      </c>
      <c r="Y345" vm="2661">
        <f ca="1"/>
        <v>43035</v>
      </c>
      <c r="Z345" vm="2666">
        <f ca="1"/>
        <v>1033.67</v>
      </c>
      <c r="AA345" s="2">
        <f t="shared" ca="1" si="78"/>
        <v>4.261564221016334E-2</v>
      </c>
      <c r="AB345">
        <f t="shared" ca="1" si="79"/>
        <v>146.38522651636373</v>
      </c>
      <c r="AD345" vm="2661">
        <f ca="1"/>
        <v>43035</v>
      </c>
      <c r="AE345" vm="2667">
        <f ca="1"/>
        <v>83.81</v>
      </c>
      <c r="AF345" s="2">
        <f t="shared" ca="1" si="80"/>
        <v>6.4118842051802849E-2</v>
      </c>
      <c r="AG345">
        <f t="shared" ca="1" si="81"/>
        <v>167.38566007589358</v>
      </c>
      <c r="AI345" vm="2661">
        <f ca="1"/>
        <v>43035</v>
      </c>
      <c r="AJ345" vm="2668">
        <f ca="1"/>
        <v>6701.2629999999999</v>
      </c>
      <c r="AK345" s="2">
        <f t="shared" ca="1" si="82"/>
        <v>2.2036599095835774E-2</v>
      </c>
      <c r="AL345">
        <f t="shared" ca="1" si="83"/>
        <v>138.53559094139749</v>
      </c>
    </row>
    <row r="346" spans="1:38" x14ac:dyDescent="0.3">
      <c r="A346" s="9">
        <v>42885</v>
      </c>
      <c r="E346" vm="2669">
        <f ca="1"/>
        <v>43038</v>
      </c>
      <c r="F346" vm="2670">
        <f ca="1"/>
        <v>64.016000000000005</v>
      </c>
      <c r="G346" s="2">
        <f t="shared" ca="1" si="70"/>
        <v>-2.4620562844765992E-3</v>
      </c>
      <c r="H346" s="10">
        <f t="shared" ca="1" si="71"/>
        <v>145.68957669549405</v>
      </c>
      <c r="J346" vm="2669">
        <f ca="1"/>
        <v>43038</v>
      </c>
      <c r="K346" vm="2671">
        <f ca="1"/>
        <v>41.68</v>
      </c>
      <c r="L346" s="2">
        <f t="shared" ca="1" si="72"/>
        <v>2.2508432996013461E-2</v>
      </c>
      <c r="M346">
        <f t="shared" ca="1" si="73"/>
        <v>175.31019978969505</v>
      </c>
      <c r="O346" vm="2669">
        <f ca="1"/>
        <v>43038</v>
      </c>
      <c r="P346" vm="2672">
        <f ca="1"/>
        <v>1110.8499999999999</v>
      </c>
      <c r="Q346" s="2">
        <f t="shared" ca="1" si="74"/>
        <v>8.9922339797445794E-3</v>
      </c>
      <c r="R346">
        <f t="shared" ca="1" si="75"/>
        <v>155.57905351465681</v>
      </c>
      <c r="T346" vm="2669">
        <f ca="1"/>
        <v>43038</v>
      </c>
      <c r="U346" vm="2673">
        <f ca="1"/>
        <v>179.87</v>
      </c>
      <c r="V346" s="2">
        <f t="shared" ca="1" si="76"/>
        <v>1.1187317292556731E-2</v>
      </c>
      <c r="W346">
        <f t="shared" ca="1" si="77"/>
        <v>158.65749316397631</v>
      </c>
      <c r="Y346" vm="2669">
        <f ca="1"/>
        <v>43038</v>
      </c>
      <c r="Z346" vm="2674">
        <f ca="1"/>
        <v>1033.1300000000001</v>
      </c>
      <c r="AA346" s="2">
        <f t="shared" ca="1" si="78"/>
        <v>-5.2241044046941187E-4</v>
      </c>
      <c r="AB346">
        <f t="shared" ca="1" si="79"/>
        <v>146.30875334570109</v>
      </c>
      <c r="AD346" vm="2669">
        <f ca="1"/>
        <v>43038</v>
      </c>
      <c r="AE346" vm="2675">
        <f ca="1"/>
        <v>83.89</v>
      </c>
      <c r="AF346" s="2">
        <f t="shared" ca="1" si="80"/>
        <v>9.545400310224661E-4</v>
      </c>
      <c r="AG346">
        <f t="shared" ca="1" si="81"/>
        <v>167.54543638905514</v>
      </c>
      <c r="AI346" vm="2669">
        <f ca="1"/>
        <v>43038</v>
      </c>
      <c r="AJ346" vm="2676">
        <f ca="1"/>
        <v>6698.9629999999997</v>
      </c>
      <c r="AK346" s="2">
        <f t="shared" ca="1" si="82"/>
        <v>-3.4321888276889201E-4</v>
      </c>
      <c r="AL346">
        <f t="shared" ca="1" si="83"/>
        <v>138.48804291065085</v>
      </c>
    </row>
    <row r="347" spans="1:38" x14ac:dyDescent="0.3">
      <c r="A347" s="9">
        <v>42886</v>
      </c>
      <c r="E347" vm="2677">
        <f ca="1"/>
        <v>43039</v>
      </c>
      <c r="F347" vm="2678">
        <f ca="1"/>
        <v>66.305999999999997</v>
      </c>
      <c r="G347" s="2">
        <f t="shared" ca="1" si="70"/>
        <v>3.5772306923269159E-2</v>
      </c>
      <c r="H347" s="10">
        <f t="shared" ca="1" si="71"/>
        <v>150.90122894856643</v>
      </c>
      <c r="J347" vm="2677">
        <f ca="1"/>
        <v>43039</v>
      </c>
      <c r="K347" vm="2679">
        <f ca="1"/>
        <v>42.26</v>
      </c>
      <c r="L347" s="2">
        <f t="shared" ca="1" si="72"/>
        <v>1.3915547024951902E-2</v>
      </c>
      <c r="M347">
        <f t="shared" ca="1" si="73"/>
        <v>177.74973711882225</v>
      </c>
      <c r="O347" vm="2677">
        <f ca="1"/>
        <v>43039</v>
      </c>
      <c r="P347" vm="2680">
        <f ca="1"/>
        <v>1105.28</v>
      </c>
      <c r="Q347" s="2">
        <f t="shared" ca="1" si="74"/>
        <v>-5.0141783319079813E-3</v>
      </c>
      <c r="R347">
        <f t="shared" ca="1" si="75"/>
        <v>154.79895239562487</v>
      </c>
      <c r="T347" vm="2677">
        <f ca="1"/>
        <v>43039</v>
      </c>
      <c r="U347" vm="2681">
        <f ca="1"/>
        <v>180.06</v>
      </c>
      <c r="V347" s="2">
        <f t="shared" ca="1" si="76"/>
        <v>1.0563184522154323E-3</v>
      </c>
      <c r="W347">
        <f t="shared" ca="1" si="77"/>
        <v>158.82508600158766</v>
      </c>
      <c r="Y347" vm="2677">
        <f ca="1"/>
        <v>43039</v>
      </c>
      <c r="Z347" vm="2682">
        <f ca="1"/>
        <v>1033.04</v>
      </c>
      <c r="AA347" s="2">
        <f t="shared" ca="1" si="78"/>
        <v>-8.7113915964276423E-5</v>
      </c>
      <c r="AB347">
        <f t="shared" ca="1" si="79"/>
        <v>146.2960078172573</v>
      </c>
      <c r="AD347" vm="2677">
        <f ca="1"/>
        <v>43039</v>
      </c>
      <c r="AE347" vm="2683">
        <f ca="1"/>
        <v>83.18</v>
      </c>
      <c r="AF347" s="2">
        <f t="shared" ca="1" si="80"/>
        <v>-8.4634640600785849E-3</v>
      </c>
      <c r="AG347">
        <f t="shared" ca="1" si="81"/>
        <v>166.12742160974619</v>
      </c>
      <c r="AI347" vm="2677">
        <f ca="1"/>
        <v>43039</v>
      </c>
      <c r="AJ347" vm="2684">
        <f ca="1"/>
        <v>6727.6689999999999</v>
      </c>
      <c r="AK347" s="2">
        <f t="shared" ca="1" si="82"/>
        <v>4.2851408494120058E-3</v>
      </c>
      <c r="AL347">
        <f t="shared" ca="1" si="83"/>
        <v>139.08148368048239</v>
      </c>
    </row>
    <row r="348" spans="1:38" x14ac:dyDescent="0.3">
      <c r="A348" s="9">
        <v>42887</v>
      </c>
      <c r="E348" vm="2685">
        <f ca="1"/>
        <v>43040</v>
      </c>
      <c r="F348" vm="2686">
        <f ca="1"/>
        <v>64.215999999999994</v>
      </c>
      <c r="G348" s="2">
        <f t="shared" ca="1" si="70"/>
        <v>-3.1520526045908381E-2</v>
      </c>
      <c r="H348" s="10">
        <f t="shared" ca="1" si="71"/>
        <v>146.14474283113356</v>
      </c>
      <c r="J348" vm="2685">
        <f ca="1"/>
        <v>43040</v>
      </c>
      <c r="K348" vm="2687">
        <f ca="1"/>
        <v>41.722499999999997</v>
      </c>
      <c r="L348" s="2">
        <f t="shared" ca="1" si="72"/>
        <v>-1.2718883104590684E-2</v>
      </c>
      <c r="M348">
        <f t="shared" ca="1" si="73"/>
        <v>175.48895899053622</v>
      </c>
      <c r="O348" vm="2685">
        <f ca="1"/>
        <v>43040</v>
      </c>
      <c r="P348" vm="2688">
        <f ca="1"/>
        <v>1103.68</v>
      </c>
      <c r="Q348" s="2">
        <f t="shared" ca="1" si="74"/>
        <v>-1.4475969889982121E-3</v>
      </c>
      <c r="R348">
        <f t="shared" ca="1" si="75"/>
        <v>154.57486589823688</v>
      </c>
      <c r="T348" vm="2685">
        <f ca="1"/>
        <v>43040</v>
      </c>
      <c r="U348" vm="2689">
        <f ca="1"/>
        <v>182.66</v>
      </c>
      <c r="V348" s="2">
        <f t="shared" ca="1" si="76"/>
        <v>1.4439631234033135E-2</v>
      </c>
      <c r="W348">
        <f t="shared" ca="1" si="77"/>
        <v>161.11846167416419</v>
      </c>
      <c r="Y348" vm="2685">
        <f ca="1"/>
        <v>43040</v>
      </c>
      <c r="Z348" vm="2690">
        <f ca="1"/>
        <v>1042.595</v>
      </c>
      <c r="AA348" s="2">
        <f t="shared" ca="1" si="78"/>
        <v>9.2493998296290236E-3</v>
      </c>
      <c r="AB348">
        <f t="shared" ca="1" si="79"/>
        <v>147.64915808703765</v>
      </c>
      <c r="AD348" vm="2685">
        <f ca="1"/>
        <v>43040</v>
      </c>
      <c r="AE348" vm="2683">
        <f ca="1"/>
        <v>83.18</v>
      </c>
      <c r="AF348" s="2">
        <f t="shared" ca="1" si="80"/>
        <v>0</v>
      </c>
      <c r="AG348">
        <f t="shared" ca="1" si="81"/>
        <v>166.12742160974619</v>
      </c>
      <c r="AI348" vm="2685">
        <f ca="1"/>
        <v>43040</v>
      </c>
      <c r="AJ348" vm="2691">
        <f ca="1"/>
        <v>6716.5330000000004</v>
      </c>
      <c r="AK348" s="2">
        <f t="shared" ca="1" si="82"/>
        <v>-1.6552538479522871E-3</v>
      </c>
      <c r="AL348">
        <f t="shared" ca="1" si="83"/>
        <v>138.85126851944136</v>
      </c>
    </row>
    <row r="349" spans="1:38" x14ac:dyDescent="0.3">
      <c r="A349" s="9">
        <v>42888</v>
      </c>
      <c r="E349" vm="2692">
        <f ca="1"/>
        <v>43041</v>
      </c>
      <c r="F349" vm="2693">
        <f ca="1"/>
        <v>59.851999999999997</v>
      </c>
      <c r="G349" s="2">
        <f t="shared" ca="1" si="70"/>
        <v>-6.7958141273202877E-2</v>
      </c>
      <c r="H349" s="10">
        <f t="shared" ca="1" si="71"/>
        <v>136.21301775147947</v>
      </c>
      <c r="J349" vm="2692">
        <f ca="1"/>
        <v>43041</v>
      </c>
      <c r="K349" vm="2694">
        <f ca="1"/>
        <v>42.027500000000003</v>
      </c>
      <c r="L349" s="2">
        <f t="shared" ca="1" si="72"/>
        <v>7.3102043262029959E-3</v>
      </c>
      <c r="M349">
        <f t="shared" ca="1" si="73"/>
        <v>176.7718191377497</v>
      </c>
      <c r="O349" vm="2692">
        <f ca="1"/>
        <v>43041</v>
      </c>
      <c r="P349" vm="2695">
        <f ca="1"/>
        <v>1094.22</v>
      </c>
      <c r="Q349" s="2">
        <f t="shared" ca="1" si="74"/>
        <v>-8.5713250217455128E-3</v>
      </c>
      <c r="R349">
        <f t="shared" ca="1" si="75"/>
        <v>153.24995448243035</v>
      </c>
      <c r="T349" vm="2692">
        <f ca="1"/>
        <v>43041</v>
      </c>
      <c r="U349" vm="2696">
        <f ca="1"/>
        <v>178.92</v>
      </c>
      <c r="V349" s="2">
        <f t="shared" ca="1" si="76"/>
        <v>-2.0475199824811163E-2</v>
      </c>
      <c r="W349">
        <f t="shared" ca="1" si="77"/>
        <v>157.8195289759195</v>
      </c>
      <c r="Y349" vm="2692">
        <f ca="1"/>
        <v>43041</v>
      </c>
      <c r="Z349" vm="2697">
        <f ca="1"/>
        <v>1042.97</v>
      </c>
      <c r="AA349" s="2">
        <f t="shared" ca="1" si="78"/>
        <v>3.5967945367088028E-4</v>
      </c>
      <c r="AB349">
        <f t="shared" ca="1" si="79"/>
        <v>147.70226445555335</v>
      </c>
      <c r="AD349" vm="2692">
        <f ca="1"/>
        <v>43041</v>
      </c>
      <c r="AE349" vm="2698">
        <f ca="1"/>
        <v>84.05</v>
      </c>
      <c r="AF349" s="2">
        <f t="shared" ca="1" si="80"/>
        <v>1.0459245010819851E-2</v>
      </c>
      <c r="AG349">
        <f t="shared" ca="1" si="81"/>
        <v>167.86498901537828</v>
      </c>
      <c r="AI349" vm="2692">
        <f ca="1"/>
        <v>43041</v>
      </c>
      <c r="AJ349" vm="2699">
        <f ca="1"/>
        <v>6714.9430000000002</v>
      </c>
      <c r="AK349" s="2">
        <f t="shared" ca="1" si="82"/>
        <v>-2.3672927684570411E-4</v>
      </c>
      <c r="AL349">
        <f t="shared" ca="1" si="83"/>
        <v>138.81839835905564</v>
      </c>
    </row>
    <row r="350" spans="1:38" x14ac:dyDescent="0.3">
      <c r="A350" s="9">
        <v>42889</v>
      </c>
      <c r="E350" vm="2700">
        <f ca="1"/>
        <v>43042</v>
      </c>
      <c r="F350" vm="2701">
        <f ca="1"/>
        <v>61.218000000000004</v>
      </c>
      <c r="G350" s="2">
        <f t="shared" ca="1" si="70"/>
        <v>2.2822963309496958E-2</v>
      </c>
      <c r="H350" s="10">
        <f t="shared" ca="1" si="71"/>
        <v>139.32180245789735</v>
      </c>
      <c r="J350" vm="2700">
        <f ca="1"/>
        <v>43042</v>
      </c>
      <c r="K350" vm="2702">
        <f ca="1"/>
        <v>43.125</v>
      </c>
      <c r="L350" s="2">
        <f t="shared" ca="1" si="72"/>
        <v>2.6113854024150784E-2</v>
      </c>
      <c r="M350">
        <f t="shared" ca="1" si="73"/>
        <v>181.38801261829647</v>
      </c>
      <c r="O350" vm="2700">
        <f ca="1"/>
        <v>43042</v>
      </c>
      <c r="P350" vm="2703">
        <f ca="1"/>
        <v>1111.5999999999999</v>
      </c>
      <c r="Q350" s="2">
        <f t="shared" ca="1" si="74"/>
        <v>1.5883460364460422E-2</v>
      </c>
      <c r="R350">
        <f t="shared" ca="1" si="75"/>
        <v>155.68409406030739</v>
      </c>
      <c r="T350" vm="2700">
        <f ca="1"/>
        <v>43042</v>
      </c>
      <c r="U350" vm="2696">
        <f ca="1"/>
        <v>178.92</v>
      </c>
      <c r="V350" s="2">
        <f t="shared" ca="1" si="76"/>
        <v>0</v>
      </c>
      <c r="W350">
        <f t="shared" ca="1" si="77"/>
        <v>157.8195289759195</v>
      </c>
      <c r="Y350" vm="2700">
        <f ca="1"/>
        <v>43042</v>
      </c>
      <c r="Z350" vm="2704">
        <f ca="1"/>
        <v>1049.99</v>
      </c>
      <c r="AA350" s="2">
        <f t="shared" ca="1" si="78"/>
        <v>6.7307784500032497E-3</v>
      </c>
      <c r="AB350">
        <f t="shared" ca="1" si="79"/>
        <v>148.69641567416747</v>
      </c>
      <c r="AD350" vm="2700">
        <f ca="1"/>
        <v>43042</v>
      </c>
      <c r="AE350" vm="2705">
        <f ca="1"/>
        <v>84.14</v>
      </c>
      <c r="AF350" s="2">
        <f t="shared" ca="1" si="80"/>
        <v>1.070791195716847E-3</v>
      </c>
      <c r="AG350">
        <f t="shared" ca="1" si="81"/>
        <v>168.04473736768506</v>
      </c>
      <c r="AI350" vm="2700">
        <f ca="1"/>
        <v>43042</v>
      </c>
      <c r="AJ350" vm="2706">
        <f ca="1"/>
        <v>6764.4350000000004</v>
      </c>
      <c r="AK350" s="2">
        <f t="shared" ca="1" si="82"/>
        <v>7.3704274183712393E-3</v>
      </c>
      <c r="AL350">
        <f t="shared" ca="1" si="83"/>
        <v>139.8415492884956</v>
      </c>
    </row>
    <row r="351" spans="1:38" x14ac:dyDescent="0.3">
      <c r="A351" s="9">
        <v>42890</v>
      </c>
      <c r="E351" vm="2707">
        <f ca="1"/>
        <v>43045</v>
      </c>
      <c r="F351" vm="2708">
        <f ca="1"/>
        <v>60.555999999999997</v>
      </c>
      <c r="G351" s="2">
        <f t="shared" ca="1" si="70"/>
        <v>-1.0813812930837385E-2</v>
      </c>
      <c r="H351" s="10">
        <f t="shared" ca="1" si="71"/>
        <v>137.81520254893056</v>
      </c>
      <c r="J351" vm="2707">
        <f ca="1"/>
        <v>43045</v>
      </c>
      <c r="K351" vm="2709">
        <f ca="1"/>
        <v>43.5625</v>
      </c>
      <c r="L351" s="2">
        <f t="shared" ca="1" si="72"/>
        <v>1.0144927536231974E-2</v>
      </c>
      <c r="M351">
        <f t="shared" ca="1" si="73"/>
        <v>183.22818086225021</v>
      </c>
      <c r="O351" vm="2707">
        <f ca="1"/>
        <v>43045</v>
      </c>
      <c r="P351" vm="2710">
        <f ca="1"/>
        <v>1120.6600000000001</v>
      </c>
      <c r="Q351" s="2">
        <f t="shared" ca="1" si="74"/>
        <v>8.1504138179202545E-3</v>
      </c>
      <c r="R351">
        <f t="shared" ca="1" si="75"/>
        <v>156.9529838517669</v>
      </c>
      <c r="T351" vm="2707">
        <f ca="1"/>
        <v>43045</v>
      </c>
      <c r="U351" vm="2711">
        <f ca="1"/>
        <v>180.17</v>
      </c>
      <c r="V351" s="2">
        <f t="shared" ca="1" si="76"/>
        <v>6.9863626201653872E-3</v>
      </c>
      <c r="W351">
        <f t="shared" ca="1" si="77"/>
        <v>158.92211343388897</v>
      </c>
      <c r="Y351" vm="2707">
        <f ca="1"/>
        <v>43045</v>
      </c>
      <c r="Z351" vm="2712">
        <f ca="1"/>
        <v>1042.68</v>
      </c>
      <c r="AA351" s="2">
        <f t="shared" ca="1" si="78"/>
        <v>-6.9619710663910706E-3</v>
      </c>
      <c r="AB351">
        <f t="shared" ca="1" si="79"/>
        <v>147.66119553056785</v>
      </c>
      <c r="AD351" vm="2707">
        <f ca="1"/>
        <v>43045</v>
      </c>
      <c r="AE351" vm="2713">
        <f ca="1"/>
        <v>84.47</v>
      </c>
      <c r="AF351" s="2">
        <f t="shared" ca="1" si="80"/>
        <v>3.9220347040647141E-3</v>
      </c>
      <c r="AG351">
        <f t="shared" ca="1" si="81"/>
        <v>168.70381465947656</v>
      </c>
      <c r="AI351" vm="2707">
        <f ca="1"/>
        <v>43045</v>
      </c>
      <c r="AJ351" vm="2714">
        <f ca="1"/>
        <v>6786.4359999999997</v>
      </c>
      <c r="AK351" s="2">
        <f t="shared" ca="1" si="82"/>
        <v>3.252451978620341E-3</v>
      </c>
      <c r="AL351">
        <f t="shared" ca="1" si="83"/>
        <v>140.2963772121723</v>
      </c>
    </row>
    <row r="352" spans="1:38" x14ac:dyDescent="0.3">
      <c r="A352" s="9">
        <v>42891</v>
      </c>
      <c r="E352" vm="2715">
        <f ca="1"/>
        <v>43046</v>
      </c>
      <c r="F352" vm="2716">
        <f ca="1"/>
        <v>61.21</v>
      </c>
      <c r="G352" s="2">
        <f t="shared" ca="1" si="70"/>
        <v>1.0799920734526847E-2</v>
      </c>
      <c r="H352" s="10">
        <f t="shared" ca="1" si="71"/>
        <v>139.30359581247177</v>
      </c>
      <c r="J352" vm="2715">
        <f ca="1"/>
        <v>43046</v>
      </c>
      <c r="K352" vm="2717">
        <f ca="1"/>
        <v>43.702500000000001</v>
      </c>
      <c r="L352" s="2">
        <f t="shared" ca="1" si="72"/>
        <v>3.2137733142036939E-3</v>
      </c>
      <c r="M352">
        <f t="shared" ca="1" si="73"/>
        <v>183.81703470031539</v>
      </c>
      <c r="O352" vm="2715">
        <f ca="1"/>
        <v>43046</v>
      </c>
      <c r="P352" vm="2718">
        <f ca="1"/>
        <v>1123.17</v>
      </c>
      <c r="Q352" s="2">
        <f t="shared" ca="1" si="74"/>
        <v>2.23975157496481E-3</v>
      </c>
      <c r="R352">
        <f t="shared" ca="1" si="75"/>
        <v>157.30451954454432</v>
      </c>
      <c r="T352" vm="2715">
        <f ca="1"/>
        <v>43046</v>
      </c>
      <c r="U352" vm="2719">
        <f ca="1"/>
        <v>180.25</v>
      </c>
      <c r="V352" s="2">
        <f t="shared" ca="1" si="76"/>
        <v>4.4402508741758773E-4</v>
      </c>
      <c r="W352">
        <f t="shared" ca="1" si="77"/>
        <v>158.99267883919904</v>
      </c>
      <c r="Y352" vm="2715">
        <f ca="1"/>
        <v>43046</v>
      </c>
      <c r="Z352" vm="2720">
        <f ca="1"/>
        <v>1052.3900000000001</v>
      </c>
      <c r="AA352" s="2">
        <f t="shared" ca="1" si="78"/>
        <v>9.3125407603482646E-3</v>
      </c>
      <c r="AB352">
        <f t="shared" ca="1" si="79"/>
        <v>149.03629643266802</v>
      </c>
      <c r="AD352" vm="2715">
        <f ca="1"/>
        <v>43046</v>
      </c>
      <c r="AE352" vm="2721">
        <f ca="1"/>
        <v>84.27</v>
      </c>
      <c r="AF352" s="2">
        <f t="shared" ca="1" si="80"/>
        <v>-2.3677045104770755E-3</v>
      </c>
      <c r="AG352">
        <f t="shared" ca="1" si="81"/>
        <v>168.30437387657264</v>
      </c>
      <c r="AI352" vm="2715">
        <f ca="1"/>
        <v>43046</v>
      </c>
      <c r="AJ352" vm="2722">
        <f ca="1"/>
        <v>6767.7830000000004</v>
      </c>
      <c r="AK352" s="2">
        <f t="shared" ca="1" si="82"/>
        <v>-2.7485708256881347E-3</v>
      </c>
      <c r="AL352">
        <f t="shared" ca="1" si="83"/>
        <v>139.91076268281719</v>
      </c>
    </row>
    <row r="353" spans="1:38" x14ac:dyDescent="0.3">
      <c r="A353" s="9">
        <v>42892</v>
      </c>
      <c r="E353" vm="2723">
        <f ca="1"/>
        <v>43047</v>
      </c>
      <c r="F353" vm="2724">
        <f ca="1"/>
        <v>60.878</v>
      </c>
      <c r="G353" s="2">
        <f t="shared" ca="1" si="70"/>
        <v>-5.4239503349126084E-3</v>
      </c>
      <c r="H353" s="10">
        <f t="shared" ca="1" si="71"/>
        <v>138.54802002731017</v>
      </c>
      <c r="J353" vm="2723">
        <f ca="1"/>
        <v>43047</v>
      </c>
      <c r="K353" vm="2725">
        <f ca="1"/>
        <v>44.06</v>
      </c>
      <c r="L353" s="2">
        <f t="shared" ca="1" si="72"/>
        <v>8.1803100509123539E-3</v>
      </c>
      <c r="M353">
        <f t="shared" ca="1" si="73"/>
        <v>185.32071503680328</v>
      </c>
      <c r="O353" vm="2723">
        <f ca="1"/>
        <v>43047</v>
      </c>
      <c r="P353" vm="2726">
        <f ca="1"/>
        <v>1132.8800000000001</v>
      </c>
      <c r="Q353" s="2">
        <f t="shared" ca="1" si="74"/>
        <v>8.6451739273663009E-3</v>
      </c>
      <c r="R353">
        <f t="shared" ca="1" si="75"/>
        <v>158.66444447556771</v>
      </c>
      <c r="T353" vm="2723">
        <f ca="1"/>
        <v>43047</v>
      </c>
      <c r="U353" vm="2727">
        <f ca="1"/>
        <v>179.56</v>
      </c>
      <c r="V353" s="2">
        <f t="shared" ca="1" si="76"/>
        <v>-3.8280166435505913E-3</v>
      </c>
      <c r="W353">
        <f t="shared" ca="1" si="77"/>
        <v>158.38405221839989</v>
      </c>
      <c r="Y353" vm="2723">
        <f ca="1"/>
        <v>43047</v>
      </c>
      <c r="Z353" vm="2728">
        <f ca="1"/>
        <v>1058.29</v>
      </c>
      <c r="AA353" s="2">
        <f t="shared" ca="1" si="78"/>
        <v>5.6062866427843971E-3</v>
      </c>
      <c r="AB353">
        <f t="shared" ca="1" si="79"/>
        <v>149.87183663064854</v>
      </c>
      <c r="AD353" vm="2723">
        <f ca="1"/>
        <v>43047</v>
      </c>
      <c r="AE353" vm="2729">
        <f ca="1"/>
        <v>84.56</v>
      </c>
      <c r="AF353" s="2">
        <f t="shared" ca="1" si="80"/>
        <v>3.4413195680551567E-3</v>
      </c>
      <c r="AG353">
        <f t="shared" ca="1" si="81"/>
        <v>168.88356301178337</v>
      </c>
      <c r="AI353" vm="2723">
        <f ca="1"/>
        <v>43047</v>
      </c>
      <c r="AJ353" vm="2730">
        <f ca="1"/>
        <v>6789.1180000000004</v>
      </c>
      <c r="AK353" s="2">
        <f t="shared" ca="1" si="82"/>
        <v>3.1524355907983637E-3</v>
      </c>
      <c r="AL353">
        <f t="shared" ca="1" si="83"/>
        <v>140.35182235063425</v>
      </c>
    </row>
    <row r="354" spans="1:38" x14ac:dyDescent="0.3">
      <c r="A354" s="9">
        <v>42893</v>
      </c>
      <c r="E354" vm="2731">
        <f ca="1"/>
        <v>43048</v>
      </c>
      <c r="F354" vm="2732">
        <f ca="1"/>
        <v>60.597999999999999</v>
      </c>
      <c r="G354" s="2">
        <f t="shared" ca="1" si="70"/>
        <v>-4.5993626597456982E-3</v>
      </c>
      <c r="H354" s="10">
        <f t="shared" ca="1" si="71"/>
        <v>137.91078743741485</v>
      </c>
      <c r="J354" vm="2731">
        <f ca="1"/>
        <v>43048</v>
      </c>
      <c r="K354" vm="2733">
        <f ca="1"/>
        <v>43.97</v>
      </c>
      <c r="L354" s="2">
        <f t="shared" ca="1" si="72"/>
        <v>-2.0426690876078624E-3</v>
      </c>
      <c r="M354">
        <f t="shared" ca="1" si="73"/>
        <v>184.94216614090422</v>
      </c>
      <c r="O354" vm="2731">
        <f ca="1"/>
        <v>43048</v>
      </c>
      <c r="P354" vm="2734">
        <f ca="1"/>
        <v>1129.1300000000001</v>
      </c>
      <c r="Q354" s="2">
        <f t="shared" ca="1" si="74"/>
        <v>-3.3101475884471654E-3</v>
      </c>
      <c r="R354">
        <f t="shared" ca="1" si="75"/>
        <v>158.1392417473146</v>
      </c>
      <c r="T354" vm="2731">
        <f ca="1"/>
        <v>43048</v>
      </c>
      <c r="U354" vm="2735">
        <f ca="1"/>
        <v>179.3</v>
      </c>
      <c r="V354" s="2">
        <f t="shared" ca="1" si="76"/>
        <v>-1.4479839607930423E-3</v>
      </c>
      <c r="W354">
        <f t="shared" ca="1" si="77"/>
        <v>158.15471465114223</v>
      </c>
      <c r="Y354" vm="2731">
        <f ca="1"/>
        <v>43048</v>
      </c>
      <c r="Z354" vm="2736">
        <f ca="1"/>
        <v>1047.72</v>
      </c>
      <c r="AA354" s="2">
        <f t="shared" ca="1" si="78"/>
        <v>-9.9878105245253535E-3</v>
      </c>
      <c r="AB354">
        <f t="shared" ca="1" si="79"/>
        <v>148.374945123419</v>
      </c>
      <c r="AD354" vm="2731">
        <f ca="1"/>
        <v>43048</v>
      </c>
      <c r="AE354" vm="2737">
        <f ca="1"/>
        <v>84.09</v>
      </c>
      <c r="AF354" s="2">
        <f t="shared" ca="1" si="80"/>
        <v>-5.5581835383159417E-3</v>
      </c>
      <c r="AG354">
        <f t="shared" ca="1" si="81"/>
        <v>167.94487717195912</v>
      </c>
      <c r="AI354" vm="2731">
        <f ca="1"/>
        <v>43048</v>
      </c>
      <c r="AJ354" vm="2738">
        <f ca="1"/>
        <v>6750.0529999999999</v>
      </c>
      <c r="AK354" s="2">
        <f t="shared" ca="1" si="82"/>
        <v>-5.7540611313576795E-3</v>
      </c>
      <c r="AL354">
        <f t="shared" ca="1" si="83"/>
        <v>139.54422938493124</v>
      </c>
    </row>
    <row r="355" spans="1:38" x14ac:dyDescent="0.3">
      <c r="A355" s="9">
        <v>42894</v>
      </c>
      <c r="E355" vm="2739">
        <f ca="1"/>
        <v>43049</v>
      </c>
      <c r="F355" vm="2732">
        <f ca="1"/>
        <v>60.597999999999999</v>
      </c>
      <c r="G355" s="2">
        <f t="shared" ca="1" si="70"/>
        <v>0</v>
      </c>
      <c r="H355" s="10">
        <f t="shared" ca="1" si="71"/>
        <v>137.91078743741485</v>
      </c>
      <c r="J355" vm="2739">
        <f ca="1"/>
        <v>43049</v>
      </c>
      <c r="K355" vm="2740">
        <f ca="1"/>
        <v>43.667499999999997</v>
      </c>
      <c r="L355" s="2">
        <f t="shared" ca="1" si="72"/>
        <v>-6.8796906982033779E-3</v>
      </c>
      <c r="M355">
        <f t="shared" ca="1" si="73"/>
        <v>183.66982124079905</v>
      </c>
      <c r="O355" vm="2739">
        <f ca="1"/>
        <v>43049</v>
      </c>
      <c r="P355" vm="2741">
        <f ca="1"/>
        <v>1125.3499999999999</v>
      </c>
      <c r="Q355" s="2">
        <f t="shared" ca="1" si="74"/>
        <v>-3.3477101839470835E-3</v>
      </c>
      <c r="R355">
        <f t="shared" ca="1" si="75"/>
        <v>157.60983739723545</v>
      </c>
      <c r="T355" vm="2739">
        <f ca="1"/>
        <v>43049</v>
      </c>
      <c r="U355" vm="2742">
        <f ca="1"/>
        <v>178.46</v>
      </c>
      <c r="V355" s="2">
        <f t="shared" ca="1" si="76"/>
        <v>-4.6848856664807315E-3</v>
      </c>
      <c r="W355">
        <f t="shared" ca="1" si="77"/>
        <v>157.41377789538674</v>
      </c>
      <c r="Y355" vm="2739">
        <f ca="1"/>
        <v>43049</v>
      </c>
      <c r="Z355" vm="2743">
        <f ca="1"/>
        <v>1044.1500000000001</v>
      </c>
      <c r="AA355" s="2">
        <f t="shared" ca="1" si="78"/>
        <v>-3.4073989233763813E-3</v>
      </c>
      <c r="AB355">
        <f t="shared" ca="1" si="79"/>
        <v>147.86937249514943</v>
      </c>
      <c r="AD355" vm="2739">
        <f ca="1"/>
        <v>43049</v>
      </c>
      <c r="AE355" vm="2744">
        <f ca="1"/>
        <v>83.87</v>
      </c>
      <c r="AF355" s="2">
        <f t="shared" ca="1" si="80"/>
        <v>-2.6162444999405787E-3</v>
      </c>
      <c r="AG355">
        <f t="shared" ca="1" si="81"/>
        <v>167.50549231076479</v>
      </c>
      <c r="AI355" vm="2739">
        <f ca="1"/>
        <v>43049</v>
      </c>
      <c r="AJ355" vm="2745">
        <f ca="1"/>
        <v>6750.9390000000003</v>
      </c>
      <c r="AK355" s="2">
        <f t="shared" ca="1" si="82"/>
        <v>1.3125822863924164E-4</v>
      </c>
      <c r="AL355">
        <f t="shared" ca="1" si="83"/>
        <v>139.56254571329714</v>
      </c>
    </row>
    <row r="356" spans="1:38" x14ac:dyDescent="0.3">
      <c r="A356" s="9">
        <v>42895</v>
      </c>
      <c r="E356" vm="2746">
        <f ca="1"/>
        <v>43052</v>
      </c>
      <c r="F356" vm="2747">
        <f ca="1"/>
        <v>63.08</v>
      </c>
      <c r="G356" s="2">
        <f t="shared" ca="1" si="70"/>
        <v>4.095844747351407E-2</v>
      </c>
      <c r="H356" s="10">
        <f t="shared" ca="1" si="71"/>
        <v>143.55939918070118</v>
      </c>
      <c r="J356" vm="2746">
        <f ca="1"/>
        <v>43052</v>
      </c>
      <c r="K356" vm="2748">
        <f ca="1"/>
        <v>43.4925</v>
      </c>
      <c r="L356" s="2">
        <f t="shared" ca="1" si="72"/>
        <v>-4.0075571076887417E-3</v>
      </c>
      <c r="M356">
        <f t="shared" ca="1" si="73"/>
        <v>182.93375394321757</v>
      </c>
      <c r="O356" vm="2746">
        <f ca="1"/>
        <v>43052</v>
      </c>
      <c r="P356" vm="2749">
        <f ca="1"/>
        <v>1129.17</v>
      </c>
      <c r="Q356" s="2">
        <f t="shared" ca="1" si="74"/>
        <v>3.3944994890480196E-3</v>
      </c>
      <c r="R356">
        <f t="shared" ca="1" si="75"/>
        <v>158.14484390974931</v>
      </c>
      <c r="T356" vm="2746">
        <f ca="1"/>
        <v>43052</v>
      </c>
      <c r="U356" vm="2750">
        <f ca="1"/>
        <v>178.77</v>
      </c>
      <c r="V356" s="2">
        <f t="shared" ca="1" si="76"/>
        <v>1.7370839403787475E-3</v>
      </c>
      <c r="W356">
        <f t="shared" ca="1" si="77"/>
        <v>157.68721884096317</v>
      </c>
      <c r="Y356" vm="2746">
        <f ca="1"/>
        <v>43052</v>
      </c>
      <c r="Z356" vm="2751">
        <f ca="1"/>
        <v>1041.2</v>
      </c>
      <c r="AA356" s="2">
        <f t="shared" ca="1" si="78"/>
        <v>-2.8252645692669054E-3</v>
      </c>
      <c r="AB356">
        <f t="shared" ca="1" si="79"/>
        <v>147.45160239615916</v>
      </c>
      <c r="AD356" vm="2746">
        <f ca="1"/>
        <v>43052</v>
      </c>
      <c r="AE356" vm="2752">
        <f ca="1"/>
        <v>83.93</v>
      </c>
      <c r="AF356" s="2">
        <f t="shared" ca="1" si="80"/>
        <v>7.1539286991773032E-4</v>
      </c>
      <c r="AG356">
        <f t="shared" ca="1" si="81"/>
        <v>167.62532454563598</v>
      </c>
      <c r="AI356" vm="2746">
        <f ca="1"/>
        <v>43052</v>
      </c>
      <c r="AJ356" vm="2753">
        <f ca="1"/>
        <v>6757.5950000000003</v>
      </c>
      <c r="AK356" s="2">
        <f t="shared" ca="1" si="82"/>
        <v>9.859369192937173E-4</v>
      </c>
      <c r="AL356">
        <f t="shared" ca="1" si="83"/>
        <v>139.7001455796665</v>
      </c>
    </row>
    <row r="357" spans="1:38" x14ac:dyDescent="0.3">
      <c r="A357" s="9">
        <v>42896</v>
      </c>
      <c r="E357" vm="2754">
        <f ca="1"/>
        <v>43053</v>
      </c>
      <c r="F357" vm="2755">
        <f ca="1"/>
        <v>61.74</v>
      </c>
      <c r="G357" s="2">
        <f t="shared" ca="1" si="70"/>
        <v>-2.1242866201648614E-2</v>
      </c>
      <c r="H357" s="10">
        <f t="shared" ca="1" si="71"/>
        <v>140.50978607191647</v>
      </c>
      <c r="J357" vm="2754">
        <f ca="1"/>
        <v>43053</v>
      </c>
      <c r="K357" vm="2756">
        <f ca="1"/>
        <v>42.835000000000001</v>
      </c>
      <c r="L357" s="2">
        <f t="shared" ca="1" si="72"/>
        <v>-1.5117549002701569E-2</v>
      </c>
      <c r="M357">
        <f t="shared" ca="1" si="73"/>
        <v>180.16824395373283</v>
      </c>
      <c r="O357" vm="2754">
        <f ca="1"/>
        <v>43053</v>
      </c>
      <c r="P357" vm="2757">
        <f ca="1"/>
        <v>1136.8399999999999</v>
      </c>
      <c r="Q357" s="2">
        <f t="shared" ca="1" si="74"/>
        <v>6.7925998742437432E-3</v>
      </c>
      <c r="R357">
        <f t="shared" ca="1" si="75"/>
        <v>159.21905855660296</v>
      </c>
      <c r="T357" vm="2754">
        <f ca="1"/>
        <v>43053</v>
      </c>
      <c r="U357" vm="2758">
        <f ca="1"/>
        <v>178.07</v>
      </c>
      <c r="V357" s="2">
        <f t="shared" ca="1" si="76"/>
        <v>-3.9156458018684281E-3</v>
      </c>
      <c r="W357">
        <f t="shared" ca="1" si="77"/>
        <v>157.06977154450024</v>
      </c>
      <c r="Y357" vm="2754">
        <f ca="1"/>
        <v>43053</v>
      </c>
      <c r="Z357" vm="2759">
        <f ca="1"/>
        <v>1041.6400000000001</v>
      </c>
      <c r="AA357" s="2">
        <f t="shared" ca="1" si="78"/>
        <v>4.225893200153763E-4</v>
      </c>
      <c r="AB357">
        <f t="shared" ca="1" si="79"/>
        <v>147.51391386855093</v>
      </c>
      <c r="AD357" vm="2754">
        <f ca="1"/>
        <v>43053</v>
      </c>
      <c r="AE357" vm="2698">
        <f ca="1"/>
        <v>84.05</v>
      </c>
      <c r="AF357" s="2">
        <f t="shared" ca="1" si="80"/>
        <v>1.429762897652731E-3</v>
      </c>
      <c r="AG357">
        <f t="shared" ca="1" si="81"/>
        <v>167.86498901537831</v>
      </c>
      <c r="AI357" vm="2754">
        <f ca="1"/>
        <v>43053</v>
      </c>
      <c r="AJ357" vm="2760">
        <f ca="1"/>
        <v>6737.8720000000003</v>
      </c>
      <c r="AK357" s="2">
        <f t="shared" ca="1" si="82"/>
        <v>-2.9186419132842811E-3</v>
      </c>
      <c r="AL357">
        <f t="shared" ca="1" si="83"/>
        <v>139.29241087948577</v>
      </c>
    </row>
    <row r="358" spans="1:38" x14ac:dyDescent="0.3">
      <c r="A358" s="9">
        <v>42897</v>
      </c>
      <c r="E358" vm="2761">
        <f ca="1"/>
        <v>43054</v>
      </c>
      <c r="F358" vm="2762">
        <f ca="1"/>
        <v>62.26</v>
      </c>
      <c r="G358" s="2">
        <f t="shared" ca="1" si="70"/>
        <v>8.42241658568188E-3</v>
      </c>
      <c r="H358" s="10">
        <f t="shared" ca="1" si="71"/>
        <v>141.69321802457918</v>
      </c>
      <c r="J358" vm="2761">
        <f ca="1"/>
        <v>43054</v>
      </c>
      <c r="K358" vm="2763">
        <f ca="1"/>
        <v>42.27</v>
      </c>
      <c r="L358" s="2">
        <f t="shared" ca="1" si="72"/>
        <v>-1.3190148243258926E-2</v>
      </c>
      <c r="M358">
        <f t="shared" ca="1" si="73"/>
        <v>177.79179810725546</v>
      </c>
      <c r="O358" vm="2761">
        <f ca="1"/>
        <v>43054</v>
      </c>
      <c r="P358" vm="2764">
        <f ca="1"/>
        <v>1126.69</v>
      </c>
      <c r="Q358" s="2">
        <f t="shared" ca="1" si="74"/>
        <v>-8.9282572745503774E-3</v>
      </c>
      <c r="R358">
        <f t="shared" ca="1" si="75"/>
        <v>157.79750983879791</v>
      </c>
      <c r="T358" vm="2761">
        <f ca="1"/>
        <v>43054</v>
      </c>
      <c r="U358" vm="2765">
        <f ca="1"/>
        <v>177.95</v>
      </c>
      <c r="V358" s="2">
        <f t="shared" ca="1" si="76"/>
        <v>-6.7389228954906066E-4</v>
      </c>
      <c r="W358">
        <f t="shared" ca="1" si="77"/>
        <v>156.96392343653517</v>
      </c>
      <c r="Y358" vm="2761">
        <f ca="1"/>
        <v>43054</v>
      </c>
      <c r="Z358" vm="2766">
        <f ca="1"/>
        <v>1036.4100000000001</v>
      </c>
      <c r="AA358" s="2">
        <f t="shared" ca="1" si="78"/>
        <v>-5.0209285357705191E-3</v>
      </c>
      <c r="AB358">
        <f t="shared" ca="1" si="79"/>
        <v>146.77325704898513</v>
      </c>
      <c r="AD358" vm="2761">
        <f ca="1"/>
        <v>43054</v>
      </c>
      <c r="AE358" vm="2767">
        <f ca="1"/>
        <v>82.98</v>
      </c>
      <c r="AF358" s="2">
        <f t="shared" ca="1" si="80"/>
        <v>-1.2730517549077836E-2</v>
      </c>
      <c r="AG358">
        <f t="shared" ca="1" si="81"/>
        <v>165.72798082684227</v>
      </c>
      <c r="AI358" vm="2761">
        <f ca="1"/>
        <v>43054</v>
      </c>
      <c r="AJ358" vm="2768">
        <f ca="1"/>
        <v>6706.2079999999996</v>
      </c>
      <c r="AK358" s="2">
        <f t="shared" ca="1" si="82"/>
        <v>-4.6994065782194339E-3</v>
      </c>
      <c r="AL358">
        <f t="shared" ca="1" si="83"/>
        <v>138.63781920750267</v>
      </c>
    </row>
    <row r="359" spans="1:38" x14ac:dyDescent="0.3">
      <c r="A359" s="9">
        <v>42898</v>
      </c>
      <c r="E359" vm="2769">
        <f ca="1"/>
        <v>43055</v>
      </c>
      <c r="F359" vm="1143">
        <f ca="1"/>
        <v>62.5</v>
      </c>
      <c r="G359" s="2">
        <f t="shared" ca="1" si="70"/>
        <v>3.8548024413749271E-3</v>
      </c>
      <c r="H359" s="10">
        <f t="shared" ca="1" si="71"/>
        <v>142.23941738734661</v>
      </c>
      <c r="J359" vm="2769">
        <f ca="1"/>
        <v>43055</v>
      </c>
      <c r="K359" vm="2770">
        <f ca="1"/>
        <v>42.774999999999999</v>
      </c>
      <c r="L359" s="2">
        <f t="shared" ca="1" si="72"/>
        <v>1.1947007333806381E-2</v>
      </c>
      <c r="M359">
        <f t="shared" ca="1" si="73"/>
        <v>179.91587802313347</v>
      </c>
      <c r="O359" vm="2769">
        <f ca="1"/>
        <v>43055</v>
      </c>
      <c r="P359" vm="2771">
        <f ca="1"/>
        <v>1137.29</v>
      </c>
      <c r="Q359" s="2">
        <f t="shared" ca="1" si="74"/>
        <v>9.4080891815848666E-3</v>
      </c>
      <c r="R359">
        <f t="shared" ca="1" si="75"/>
        <v>159.28208288399333</v>
      </c>
      <c r="T359" vm="2769">
        <f ca="1"/>
        <v>43055</v>
      </c>
      <c r="U359" vm="2772">
        <f ca="1"/>
        <v>179.59</v>
      </c>
      <c r="V359" s="2">
        <f t="shared" ca="1" si="76"/>
        <v>9.2160719303175931E-3</v>
      </c>
      <c r="W359">
        <f t="shared" ca="1" si="77"/>
        <v>158.41051424539114</v>
      </c>
      <c r="Y359" vm="2769">
        <f ca="1"/>
        <v>43055</v>
      </c>
      <c r="Z359" vm="2773">
        <f ca="1"/>
        <v>1048.47</v>
      </c>
      <c r="AA359" s="2">
        <f t="shared" ca="1" si="78"/>
        <v>1.1636321532983995E-2</v>
      </c>
      <c r="AB359">
        <f t="shared" ca="1" si="79"/>
        <v>148.48115786045042</v>
      </c>
      <c r="AD359" vm="2769">
        <f ca="1"/>
        <v>43055</v>
      </c>
      <c r="AE359" vm="2774">
        <f ca="1"/>
        <v>83.2</v>
      </c>
      <c r="AF359" s="2">
        <f t="shared" ca="1" si="80"/>
        <v>2.6512412629549065E-3</v>
      </c>
      <c r="AG359">
        <f t="shared" ca="1" si="81"/>
        <v>166.1673656880366</v>
      </c>
      <c r="AI359" vm="2769">
        <f ca="1"/>
        <v>43055</v>
      </c>
      <c r="AJ359" vm="2775">
        <f ca="1"/>
        <v>6793.2910000000002</v>
      </c>
      <c r="AK359" s="2">
        <f t="shared" ca="1" si="82"/>
        <v>1.2985430812763488E-2</v>
      </c>
      <c r="AL359">
        <f t="shared" ca="1" si="83"/>
        <v>140.43809101685412</v>
      </c>
    </row>
    <row r="360" spans="1:38" x14ac:dyDescent="0.3">
      <c r="A360" s="9">
        <v>42899</v>
      </c>
      <c r="E360" vm="2776">
        <f ca="1"/>
        <v>43056</v>
      </c>
      <c r="F360" vm="2777">
        <f ca="1"/>
        <v>63.01</v>
      </c>
      <c r="G360" s="2">
        <f t="shared" ca="1" si="70"/>
        <v>8.1599999999999451E-3</v>
      </c>
      <c r="H360" s="10">
        <f t="shared" ca="1" si="71"/>
        <v>143.40009103322734</v>
      </c>
      <c r="J360" vm="2776">
        <f ca="1"/>
        <v>43056</v>
      </c>
      <c r="K360" vm="2778">
        <f ca="1"/>
        <v>42.537500000000001</v>
      </c>
      <c r="L360" s="2">
        <f t="shared" ca="1" si="72"/>
        <v>-5.5523085914669368E-3</v>
      </c>
      <c r="M360">
        <f t="shared" ca="1" si="73"/>
        <v>178.91692954784432</v>
      </c>
      <c r="O360" vm="2776">
        <f ca="1"/>
        <v>43056</v>
      </c>
      <c r="P360" vm="2779">
        <f ca="1"/>
        <v>1129.8800000000001</v>
      </c>
      <c r="Q360" s="2">
        <f t="shared" ca="1" si="74"/>
        <v>-6.515488573714534E-3</v>
      </c>
      <c r="R360">
        <f t="shared" ca="1" si="75"/>
        <v>158.24428229296521</v>
      </c>
      <c r="T360" vm="2776">
        <f ca="1"/>
        <v>43056</v>
      </c>
      <c r="U360" vm="2780">
        <f ca="1"/>
        <v>179</v>
      </c>
      <c r="V360" s="2">
        <f t="shared" ca="1" si="76"/>
        <v>-3.2852608719862175E-3</v>
      </c>
      <c r="W360">
        <f t="shared" ca="1" si="77"/>
        <v>157.89009438122955</v>
      </c>
      <c r="Y360" vm="2776">
        <f ca="1"/>
        <v>43056</v>
      </c>
      <c r="Z360" vm="2781">
        <f ca="1"/>
        <v>1035.8900000000001</v>
      </c>
      <c r="AA360" s="2">
        <f t="shared" ca="1" si="78"/>
        <v>-1.1998435815998465E-2</v>
      </c>
      <c r="AB360">
        <f t="shared" ca="1" si="79"/>
        <v>146.69961621797668</v>
      </c>
      <c r="AD360" vm="2776">
        <f ca="1"/>
        <v>43056</v>
      </c>
      <c r="AE360" vm="2782">
        <f ca="1"/>
        <v>82.4</v>
      </c>
      <c r="AF360" s="2">
        <f t="shared" ca="1" si="80"/>
        <v>-9.6153846153845812E-3</v>
      </c>
      <c r="AG360">
        <f t="shared" ca="1" si="81"/>
        <v>164.56960255642088</v>
      </c>
      <c r="AI360" vm="2776">
        <f ca="1"/>
        <v>43056</v>
      </c>
      <c r="AJ360" vm="2783">
        <f ca="1"/>
        <v>6782.7910000000002</v>
      </c>
      <c r="AK360" s="2">
        <f t="shared" ca="1" si="82"/>
        <v>-1.5456426053293004E-3</v>
      </c>
      <c r="AL360">
        <f t="shared" ca="1" si="83"/>
        <v>140.22102391996737</v>
      </c>
    </row>
    <row r="361" spans="1:38" x14ac:dyDescent="0.3">
      <c r="A361" s="9">
        <v>42900</v>
      </c>
      <c r="E361" vm="2784">
        <f ca="1"/>
        <v>43059</v>
      </c>
      <c r="F361" vm="2785">
        <f ca="1"/>
        <v>61.747999999999998</v>
      </c>
      <c r="G361" s="2">
        <f t="shared" ca="1" si="70"/>
        <v>-2.0028566894143784E-2</v>
      </c>
      <c r="H361" s="10">
        <f t="shared" ca="1" si="71"/>
        <v>140.52799271734204</v>
      </c>
      <c r="J361" vm="2784">
        <f ca="1"/>
        <v>43059</v>
      </c>
      <c r="K361" vm="2786">
        <f ca="1"/>
        <v>42.494999999999997</v>
      </c>
      <c r="L361" s="2">
        <f t="shared" ca="1" si="72"/>
        <v>-9.9911842491928748E-4</v>
      </c>
      <c r="M361">
        <f t="shared" ca="1" si="73"/>
        <v>178.73817034700309</v>
      </c>
      <c r="O361" vm="2784">
        <f ca="1"/>
        <v>43059</v>
      </c>
      <c r="P361" vm="2787">
        <f ca="1"/>
        <v>1126.31</v>
      </c>
      <c r="Q361" s="2">
        <f t="shared" ca="1" si="74"/>
        <v>-3.1596275710696897E-3</v>
      </c>
      <c r="R361">
        <f t="shared" ca="1" si="75"/>
        <v>157.74428929566821</v>
      </c>
      <c r="T361" vm="2784">
        <f ca="1"/>
        <v>43059</v>
      </c>
      <c r="U361" vm="2788">
        <f ca="1"/>
        <v>178.74</v>
      </c>
      <c r="V361" s="2">
        <f t="shared" ca="1" si="76"/>
        <v>-1.4525139664803843E-3</v>
      </c>
      <c r="W361">
        <f t="shared" ca="1" si="77"/>
        <v>157.66075681397191</v>
      </c>
      <c r="Y361" vm="2784">
        <f ca="1"/>
        <v>43059</v>
      </c>
      <c r="Z361" vm="2789">
        <f ca="1"/>
        <v>1034.6600000000001</v>
      </c>
      <c r="AA361" s="2">
        <f t="shared" ca="1" si="78"/>
        <v>-1.1873847609302768E-3</v>
      </c>
      <c r="AB361">
        <f t="shared" ca="1" si="79"/>
        <v>146.52542732924513</v>
      </c>
      <c r="AD361" vm="2784">
        <f ca="1"/>
        <v>43059</v>
      </c>
      <c r="AE361" vm="2790">
        <f ca="1"/>
        <v>82.53</v>
      </c>
      <c r="AF361" s="2">
        <f t="shared" ca="1" si="80"/>
        <v>1.5776699029126373E-3</v>
      </c>
      <c r="AG361">
        <f t="shared" ca="1" si="81"/>
        <v>164.82923906530843</v>
      </c>
      <c r="AI361" vm="2784">
        <f ca="1"/>
        <v>43059</v>
      </c>
      <c r="AJ361" vm="2791">
        <f ca="1"/>
        <v>6790.7139999999999</v>
      </c>
      <c r="AK361" s="2">
        <f t="shared" ca="1" si="82"/>
        <v>1.1681032188666229E-3</v>
      </c>
      <c r="AL361">
        <f t="shared" ca="1" si="83"/>
        <v>140.38481654936106</v>
      </c>
    </row>
    <row r="362" spans="1:38" x14ac:dyDescent="0.3">
      <c r="A362" s="9">
        <v>42901</v>
      </c>
      <c r="E362" vm="2792">
        <f ca="1"/>
        <v>43060</v>
      </c>
      <c r="F362" vm="2793">
        <f ca="1"/>
        <v>63.561999999999998</v>
      </c>
      <c r="G362" s="2">
        <f t="shared" ca="1" si="70"/>
        <v>2.9377469715618387E-2</v>
      </c>
      <c r="H362" s="10">
        <f t="shared" ca="1" si="71"/>
        <v>144.6563495675924</v>
      </c>
      <c r="J362" vm="2792">
        <f ca="1"/>
        <v>43060</v>
      </c>
      <c r="K362" vm="2794">
        <f ca="1"/>
        <v>43.284999999999997</v>
      </c>
      <c r="L362" s="2">
        <f t="shared" ca="1" si="72"/>
        <v>1.8590422402635642E-2</v>
      </c>
      <c r="M362">
        <f t="shared" ca="1" si="73"/>
        <v>182.06098843322812</v>
      </c>
      <c r="O362" vm="2792">
        <f ca="1"/>
        <v>43060</v>
      </c>
      <c r="P362" vm="2795">
        <f ca="1"/>
        <v>1139.49</v>
      </c>
      <c r="Q362" s="2">
        <f t="shared" ca="1" si="74"/>
        <v>1.1701929308982395E-2</v>
      </c>
      <c r="R362">
        <f t="shared" ca="1" si="75"/>
        <v>159.5902018179018</v>
      </c>
      <c r="T362" vm="2792">
        <f ca="1"/>
        <v>43060</v>
      </c>
      <c r="U362" vm="2796">
        <f ca="1"/>
        <v>181.86</v>
      </c>
      <c r="V362" s="2">
        <f t="shared" ca="1" si="76"/>
        <v>1.7455521987244094E-2</v>
      </c>
      <c r="W362">
        <f t="shared" ca="1" si="77"/>
        <v>160.41280762106373</v>
      </c>
      <c r="Y362" vm="2792">
        <f ca="1"/>
        <v>43060</v>
      </c>
      <c r="Z362" vm="2797">
        <f ca="1"/>
        <v>1050.3</v>
      </c>
      <c r="AA362" s="2">
        <f t="shared" ca="1" si="78"/>
        <v>1.5116076778845189E-2</v>
      </c>
      <c r="AB362">
        <f t="shared" ca="1" si="79"/>
        <v>148.7403169388071</v>
      </c>
      <c r="AD362" vm="2792">
        <f ca="1"/>
        <v>43060</v>
      </c>
      <c r="AE362" vm="2798">
        <f ca="1"/>
        <v>83.72</v>
      </c>
      <c r="AF362" s="2">
        <f t="shared" ca="1" si="80"/>
        <v>1.4418999151823542E-2</v>
      </c>
      <c r="AG362">
        <f t="shared" ca="1" si="81"/>
        <v>167.20591172358684</v>
      </c>
      <c r="AI362" vm="2792">
        <f ca="1"/>
        <v>43060</v>
      </c>
      <c r="AJ362" vm="2799">
        <f ca="1"/>
        <v>6862.4769999999999</v>
      </c>
      <c r="AK362" s="2">
        <f t="shared" ca="1" si="82"/>
        <v>1.0567813634913881E-2</v>
      </c>
      <c r="AL362">
        <f t="shared" ca="1" si="83"/>
        <v>141.86837712782628</v>
      </c>
    </row>
    <row r="363" spans="1:38" x14ac:dyDescent="0.3">
      <c r="A363" s="9">
        <v>42902</v>
      </c>
      <c r="E363" vm="2800">
        <f ca="1"/>
        <v>43061</v>
      </c>
      <c r="F363" vm="2801">
        <f ca="1"/>
        <v>62.52</v>
      </c>
      <c r="G363" s="2">
        <f t="shared" ca="1" si="70"/>
        <v>-1.6393442622950727E-2</v>
      </c>
      <c r="H363" s="10">
        <f t="shared" ca="1" si="71"/>
        <v>142.28493400091057</v>
      </c>
      <c r="J363" vm="2800">
        <f ca="1"/>
        <v>43061</v>
      </c>
      <c r="K363" vm="2802">
        <f ca="1"/>
        <v>43.74</v>
      </c>
      <c r="L363" s="2">
        <f t="shared" ca="1" si="72"/>
        <v>1.0511724615917872E-2</v>
      </c>
      <c r="M363">
        <f t="shared" ca="1" si="73"/>
        <v>183.97476340694001</v>
      </c>
      <c r="O363" vm="2800">
        <f ca="1"/>
        <v>43061</v>
      </c>
      <c r="P363" vm="2803">
        <f ca="1"/>
        <v>1156.1600000000001</v>
      </c>
      <c r="Q363" s="2">
        <f t="shared" ca="1" si="74"/>
        <v>1.4629351727527329E-2</v>
      </c>
      <c r="R363">
        <f t="shared" ca="1" si="75"/>
        <v>161.92490301256296</v>
      </c>
      <c r="T363" vm="2800">
        <f ca="1"/>
        <v>43061</v>
      </c>
      <c r="U363" vm="2804">
        <f ca="1"/>
        <v>180.87</v>
      </c>
      <c r="V363" s="2">
        <f t="shared" ca="1" si="76"/>
        <v>-5.4437479379743081E-3</v>
      </c>
      <c r="W363">
        <f t="shared" ca="1" si="77"/>
        <v>159.53956073035189</v>
      </c>
      <c r="Y363" vm="2800">
        <f ca="1"/>
        <v>43061</v>
      </c>
      <c r="Z363" vm="2805">
        <f ca="1"/>
        <v>1051.92</v>
      </c>
      <c r="AA363" s="2">
        <f t="shared" ca="1" si="78"/>
        <v>1.5424164524422412E-3</v>
      </c>
      <c r="AB363">
        <f t="shared" ca="1" si="79"/>
        <v>148.96973645079498</v>
      </c>
      <c r="AD363" vm="2800">
        <f ca="1"/>
        <v>43061</v>
      </c>
      <c r="AE363" vm="2806">
        <f ca="1"/>
        <v>83.11</v>
      </c>
      <c r="AF363" s="2">
        <f t="shared" ca="1" si="80"/>
        <v>-7.2861920688007675E-3</v>
      </c>
      <c r="AG363">
        <f t="shared" ca="1" si="81"/>
        <v>165.98761733572985</v>
      </c>
      <c r="AI363" vm="2800">
        <f ca="1"/>
        <v>43061</v>
      </c>
      <c r="AJ363" vm="2807">
        <f ca="1"/>
        <v>6867.3609999999999</v>
      </c>
      <c r="AK363" s="2">
        <f t="shared" ca="1" si="82"/>
        <v>7.1169637435586353E-4</v>
      </c>
      <c r="AL363">
        <f t="shared" ca="1" si="83"/>
        <v>141.96934433746389</v>
      </c>
    </row>
    <row r="364" spans="1:38" x14ac:dyDescent="0.3">
      <c r="A364" s="9">
        <v>42903</v>
      </c>
      <c r="E364" vm="2808">
        <f ca="1"/>
        <v>43063</v>
      </c>
      <c r="F364" vm="2809">
        <f ca="1"/>
        <v>63.11</v>
      </c>
      <c r="G364" s="2">
        <f t="shared" ca="1" si="70"/>
        <v>9.4369801663467534E-3</v>
      </c>
      <c r="H364" s="10">
        <f t="shared" ca="1" si="71"/>
        <v>143.62767410104712</v>
      </c>
      <c r="J364" vm="2808">
        <f ca="1"/>
        <v>43063</v>
      </c>
      <c r="K364" vm="2810">
        <f ca="1"/>
        <v>43.7425</v>
      </c>
      <c r="L364" s="2">
        <f t="shared" ca="1" si="72"/>
        <v>5.7155921353357897E-5</v>
      </c>
      <c r="M364">
        <f t="shared" ca="1" si="73"/>
        <v>183.9852786540483</v>
      </c>
      <c r="O364" vm="2808">
        <f ca="1"/>
        <v>43063</v>
      </c>
      <c r="P364" vm="2811">
        <f ca="1"/>
        <v>1186</v>
      </c>
      <c r="Q364" s="2">
        <f t="shared" ca="1" si="74"/>
        <v>2.5809576529200129E-2</v>
      </c>
      <c r="R364">
        <f t="shared" ca="1" si="75"/>
        <v>166.10411618884902</v>
      </c>
      <c r="T364" vm="2808">
        <f ca="1"/>
        <v>43063</v>
      </c>
      <c r="U364" vm="2812">
        <f ca="1"/>
        <v>182.78</v>
      </c>
      <c r="V364" s="2">
        <f t="shared" ca="1" si="76"/>
        <v>1.0560070769060736E-2</v>
      </c>
      <c r="W364">
        <f t="shared" ca="1" si="77"/>
        <v>161.22430978212927</v>
      </c>
      <c r="Y364" vm="2808">
        <f ca="1"/>
        <v>43063</v>
      </c>
      <c r="Z364" vm="2813">
        <f ca="1"/>
        <v>1056.52</v>
      </c>
      <c r="AA364" s="2">
        <f t="shared" ca="1" si="78"/>
        <v>4.37295611833588E-3</v>
      </c>
      <c r="AB364">
        <f t="shared" ca="1" si="79"/>
        <v>149.62117457125436</v>
      </c>
      <c r="AD364" vm="2808">
        <f ca="1"/>
        <v>43063</v>
      </c>
      <c r="AE364" vm="2814">
        <f ca="1"/>
        <v>83.26</v>
      </c>
      <c r="AF364" s="2">
        <f t="shared" ca="1" si="80"/>
        <v>1.8048369630609962E-3</v>
      </c>
      <c r="AG364">
        <f t="shared" ca="1" si="81"/>
        <v>166.28719792290781</v>
      </c>
      <c r="AI364" vm="2808">
        <f ca="1"/>
        <v>43063</v>
      </c>
      <c r="AJ364" vm="2815">
        <f ca="1"/>
        <v>6889.16</v>
      </c>
      <c r="AK364" s="2">
        <f t="shared" ca="1" si="82"/>
        <v>3.1742906773066792E-3</v>
      </c>
      <c r="AL364">
        <f t="shared" ca="1" si="83"/>
        <v>142.41999630365765</v>
      </c>
    </row>
    <row r="365" spans="1:38" x14ac:dyDescent="0.3">
      <c r="A365" s="9">
        <v>42904</v>
      </c>
      <c r="E365" vm="2816">
        <f ca="1"/>
        <v>43066</v>
      </c>
      <c r="F365" vm="2817">
        <f ca="1"/>
        <v>63.362000000000002</v>
      </c>
      <c r="G365" s="2">
        <f t="shared" ca="1" si="70"/>
        <v>3.9930280462685541E-3</v>
      </c>
      <c r="H365" s="10">
        <f t="shared" ca="1" si="71"/>
        <v>144.20118343195293</v>
      </c>
      <c r="J365" vm="2816">
        <f ca="1"/>
        <v>43066</v>
      </c>
      <c r="K365" vm="2818">
        <f ca="1"/>
        <v>43.522500000000001</v>
      </c>
      <c r="L365" s="2">
        <f t="shared" ca="1" si="72"/>
        <v>-5.0294336171915477E-3</v>
      </c>
      <c r="M365">
        <f t="shared" ca="1" si="73"/>
        <v>183.05993690851727</v>
      </c>
      <c r="O365" vm="2816">
        <f ca="1"/>
        <v>43066</v>
      </c>
      <c r="P365" vm="2819">
        <f ca="1"/>
        <v>1195.83</v>
      </c>
      <c r="Q365" s="2">
        <f t="shared" ca="1" si="74"/>
        <v>8.2883642495783505E-3</v>
      </c>
      <c r="R365">
        <f t="shared" ca="1" si="75"/>
        <v>167.48084760717649</v>
      </c>
      <c r="T365" vm="2816">
        <f ca="1"/>
        <v>43066</v>
      </c>
      <c r="U365" vm="2820">
        <f ca="1"/>
        <v>183.03</v>
      </c>
      <c r="V365" s="2">
        <f t="shared" ca="1" si="76"/>
        <v>1.3677645256593429E-3</v>
      </c>
      <c r="W365">
        <f t="shared" ca="1" si="77"/>
        <v>161.44482667372318</v>
      </c>
      <c r="Y365" vm="2816">
        <f ca="1"/>
        <v>43066</v>
      </c>
      <c r="Z365" vm="2821">
        <f ca="1"/>
        <v>1072.01</v>
      </c>
      <c r="AA365" s="2">
        <f t="shared" ca="1" si="78"/>
        <v>1.4661341006322548E-2</v>
      </c>
      <c r="AB365">
        <f t="shared" ca="1" si="79"/>
        <v>151.81482163341002</v>
      </c>
      <c r="AD365" vm="2816">
        <f ca="1"/>
        <v>43066</v>
      </c>
      <c r="AE365" vm="2744">
        <f ca="1"/>
        <v>83.87</v>
      </c>
      <c r="AF365" s="2">
        <f t="shared" ca="1" si="80"/>
        <v>7.3264472736007669E-3</v>
      </c>
      <c r="AG365">
        <f t="shared" ca="1" si="81"/>
        <v>167.50549231076479</v>
      </c>
      <c r="AI365" vm="2816">
        <f ca="1"/>
        <v>43066</v>
      </c>
      <c r="AJ365" vm="2822">
        <f ca="1"/>
        <v>6878.5209999999997</v>
      </c>
      <c r="AK365" s="2">
        <f t="shared" ca="1" si="82"/>
        <v>-1.5443101916634561E-3</v>
      </c>
      <c r="AL365">
        <f t="shared" ca="1" si="83"/>
        <v>142.20005565186923</v>
      </c>
    </row>
    <row r="366" spans="1:38" x14ac:dyDescent="0.3">
      <c r="A366" s="9">
        <v>42905</v>
      </c>
      <c r="E366" vm="2823">
        <f ca="1"/>
        <v>43067</v>
      </c>
      <c r="F366" vm="2824">
        <f ca="1"/>
        <v>63.51</v>
      </c>
      <c r="G366" s="2">
        <f t="shared" ca="1" si="70"/>
        <v>2.3357848552760796E-3</v>
      </c>
      <c r="H366" s="10">
        <f t="shared" ca="1" si="71"/>
        <v>144.53800637232618</v>
      </c>
      <c r="J366" vm="2823">
        <f ca="1"/>
        <v>43067</v>
      </c>
      <c r="K366" vm="2825">
        <f ca="1"/>
        <v>43.267499999999998</v>
      </c>
      <c r="L366" s="2">
        <f t="shared" ca="1" si="72"/>
        <v>-5.8590384283991881E-3</v>
      </c>
      <c r="M366">
        <f t="shared" ca="1" si="73"/>
        <v>181.98738170346994</v>
      </c>
      <c r="O366" vm="2823">
        <f ca="1"/>
        <v>43067</v>
      </c>
      <c r="P366" vm="2826">
        <f ca="1"/>
        <v>1193.5999999999999</v>
      </c>
      <c r="Q366" s="2">
        <f t="shared" ca="1" si="74"/>
        <v>-1.8648135604559801E-3</v>
      </c>
      <c r="R366">
        <f t="shared" ca="1" si="75"/>
        <v>167.16852705144197</v>
      </c>
      <c r="T366" vm="2823">
        <f ca="1"/>
        <v>43067</v>
      </c>
      <c r="U366" vm="2827">
        <f ca="1"/>
        <v>182.42</v>
      </c>
      <c r="V366" s="2">
        <f t="shared" ca="1" si="76"/>
        <v>-3.3327869748129846E-3</v>
      </c>
      <c r="W366">
        <f t="shared" ca="1" si="77"/>
        <v>160.90676545823405</v>
      </c>
      <c r="Y366" vm="2823">
        <f ca="1"/>
        <v>43067</v>
      </c>
      <c r="Z366" vm="2828">
        <f ca="1"/>
        <v>1063.29</v>
      </c>
      <c r="AA366" s="2">
        <f t="shared" ca="1" si="78"/>
        <v>-8.1342524789881354E-3</v>
      </c>
      <c r="AB366">
        <f t="shared" ca="1" si="79"/>
        <v>150.57992154419131</v>
      </c>
      <c r="AD366" vm="2823">
        <f ca="1"/>
        <v>43067</v>
      </c>
      <c r="AE366" vm="2829">
        <f ca="1"/>
        <v>84.88</v>
      </c>
      <c r="AF366" s="2">
        <f t="shared" ca="1" si="80"/>
        <v>1.204244664361509E-2</v>
      </c>
      <c r="AG366">
        <f t="shared" ca="1" si="81"/>
        <v>169.52266826442965</v>
      </c>
      <c r="AI366" vm="2823">
        <f ca="1"/>
        <v>43067</v>
      </c>
      <c r="AJ366" vm="2830">
        <f ca="1"/>
        <v>6912.3580000000002</v>
      </c>
      <c r="AK366" s="2">
        <f t="shared" ca="1" si="82"/>
        <v>4.9192260952608535E-3</v>
      </c>
      <c r="AL366">
        <f t="shared" ca="1" si="83"/>
        <v>142.89956987637945</v>
      </c>
    </row>
    <row r="367" spans="1:38" x14ac:dyDescent="0.3">
      <c r="A367" s="9">
        <v>42906</v>
      </c>
      <c r="E367" vm="2831">
        <f ca="1"/>
        <v>43068</v>
      </c>
      <c r="F367" vm="2832">
        <f ca="1"/>
        <v>61.508000000000003</v>
      </c>
      <c r="G367" s="2">
        <f t="shared" ca="1" si="70"/>
        <v>-3.1522594866949971E-2</v>
      </c>
      <c r="H367" s="10">
        <f t="shared" ca="1" si="71"/>
        <v>139.98179335457471</v>
      </c>
      <c r="J367" vm="2831">
        <f ca="1"/>
        <v>43068</v>
      </c>
      <c r="K367" vm="2833">
        <f ca="1"/>
        <v>42.37</v>
      </c>
      <c r="L367" s="2">
        <f t="shared" ca="1" si="72"/>
        <v>-2.0743051944300039E-2</v>
      </c>
      <c r="M367">
        <f t="shared" ca="1" si="73"/>
        <v>178.2124079915877</v>
      </c>
      <c r="O367" vm="2831">
        <f ca="1"/>
        <v>43068</v>
      </c>
      <c r="P367" vm="2834">
        <f ca="1"/>
        <v>1161.27</v>
      </c>
      <c r="Q367" s="2">
        <f t="shared" ca="1" si="74"/>
        <v>-2.7086126005361866E-2</v>
      </c>
      <c r="R367">
        <f t="shared" ca="1" si="75"/>
        <v>162.64057926359587</v>
      </c>
      <c r="T367" vm="2831">
        <f ca="1"/>
        <v>43068</v>
      </c>
      <c r="U367" vm="2835">
        <f ca="1"/>
        <v>175.13</v>
      </c>
      <c r="V367" s="2">
        <f t="shared" ca="1" si="76"/>
        <v>-3.996272338559359E-2</v>
      </c>
      <c r="W367">
        <f t="shared" ca="1" si="77"/>
        <v>154.47649289935606</v>
      </c>
      <c r="Y367" vm="2831">
        <f ca="1"/>
        <v>43068</v>
      </c>
      <c r="Z367" vm="2836">
        <f ca="1"/>
        <v>1037.3800000000001</v>
      </c>
      <c r="AA367" s="2">
        <f t="shared" ca="1" si="78"/>
        <v>-2.4367764203556797E-2</v>
      </c>
      <c r="AB367">
        <f t="shared" ca="1" si="79"/>
        <v>146.91062552221237</v>
      </c>
      <c r="AD367" vm="2831">
        <f ca="1"/>
        <v>43068</v>
      </c>
      <c r="AE367" vm="2837">
        <f ca="1"/>
        <v>83.34</v>
      </c>
      <c r="AF367" s="2">
        <f t="shared" ca="1" si="80"/>
        <v>-1.8143261074457961E-2</v>
      </c>
      <c r="AG367">
        <f t="shared" ca="1" si="81"/>
        <v>166.44697423606937</v>
      </c>
      <c r="AI367" vm="2831">
        <f ca="1"/>
        <v>43068</v>
      </c>
      <c r="AJ367" vm="2838">
        <f ca="1"/>
        <v>6824.3890000000001</v>
      </c>
      <c r="AK367" s="2">
        <f t="shared" ca="1" si="82"/>
        <v>-1.272633738009521E-2</v>
      </c>
      <c r="AL367">
        <f t="shared" ca="1" si="83"/>
        <v>141.08098173866216</v>
      </c>
    </row>
    <row r="368" spans="1:38" x14ac:dyDescent="0.3">
      <c r="A368" s="9">
        <v>42907</v>
      </c>
      <c r="E368" vm="2839">
        <f ca="1"/>
        <v>43069</v>
      </c>
      <c r="F368" vm="2840">
        <f ca="1"/>
        <v>61.77</v>
      </c>
      <c r="G368" s="2">
        <f t="shared" ca="1" si="70"/>
        <v>4.2596085062105438E-3</v>
      </c>
      <c r="H368" s="10">
        <f t="shared" ca="1" si="71"/>
        <v>140.57806099226246</v>
      </c>
      <c r="J368" vm="2839">
        <f ca="1"/>
        <v>43069</v>
      </c>
      <c r="K368" vm="2841">
        <f ca="1"/>
        <v>42.962499999999999</v>
      </c>
      <c r="L368" s="2">
        <f t="shared" ca="1" si="72"/>
        <v>1.3983950908661891E-2</v>
      </c>
      <c r="M368">
        <f t="shared" ca="1" si="73"/>
        <v>180.70452155625648</v>
      </c>
      <c r="O368" vm="2839">
        <f ca="1"/>
        <v>43069</v>
      </c>
      <c r="P368" vm="2842">
        <f ca="1"/>
        <v>1176.75</v>
      </c>
      <c r="Q368" s="2">
        <f t="shared" ca="1" si="74"/>
        <v>1.3330233279082337E-2</v>
      </c>
      <c r="R368">
        <f t="shared" ca="1" si="75"/>
        <v>164.80861612582467</v>
      </c>
      <c r="T368" vm="2839">
        <f ca="1"/>
        <v>43069</v>
      </c>
      <c r="U368" vm="2843">
        <f ca="1"/>
        <v>177.18</v>
      </c>
      <c r="V368" s="2">
        <f t="shared" ca="1" si="76"/>
        <v>1.1705590133044064E-2</v>
      </c>
      <c r="W368">
        <f t="shared" ca="1" si="77"/>
        <v>156.28473141042602</v>
      </c>
      <c r="Y368" vm="2839">
        <f ca="1"/>
        <v>43069</v>
      </c>
      <c r="Z368" vm="2844">
        <f ca="1"/>
        <v>1036.17</v>
      </c>
      <c r="AA368" s="2">
        <f t="shared" ca="1" si="78"/>
        <v>-1.1663999691531313E-3</v>
      </c>
      <c r="AB368">
        <f t="shared" ca="1" si="79"/>
        <v>146.73926897313498</v>
      </c>
      <c r="AD368" vm="2839">
        <f ca="1"/>
        <v>43069</v>
      </c>
      <c r="AE368" vm="2845">
        <f ca="1"/>
        <v>84.17</v>
      </c>
      <c r="AF368" s="2">
        <f t="shared" ca="1" si="80"/>
        <v>9.9592032637387806E-3</v>
      </c>
      <c r="AG368">
        <f t="shared" ca="1" si="81"/>
        <v>168.10465348512068</v>
      </c>
      <c r="AI368" vm="2839">
        <f ca="1"/>
        <v>43069</v>
      </c>
      <c r="AJ368" vm="2846">
        <f ca="1"/>
        <v>6873.973</v>
      </c>
      <c r="AK368" s="2">
        <f t="shared" ca="1" si="82"/>
        <v>7.2657053986810993E-3</v>
      </c>
      <c r="AL368">
        <f t="shared" ca="1" si="83"/>
        <v>142.10603458933198</v>
      </c>
    </row>
    <row r="369" spans="1:38" x14ac:dyDescent="0.3">
      <c r="A369" s="9">
        <v>42908</v>
      </c>
      <c r="E369" vm="2847">
        <f ca="1"/>
        <v>43070</v>
      </c>
      <c r="F369" vm="2848">
        <f ca="1"/>
        <v>61.305999999999997</v>
      </c>
      <c r="G369" s="2">
        <f t="shared" ca="1" si="70"/>
        <v>-7.5117370892019419E-3</v>
      </c>
      <c r="H369" s="10">
        <f t="shared" ca="1" si="71"/>
        <v>139.5220755575788</v>
      </c>
      <c r="J369" vm="2847">
        <f ca="1"/>
        <v>43070</v>
      </c>
      <c r="K369" vm="2849">
        <f ca="1"/>
        <v>42.762500000000003</v>
      </c>
      <c r="L369" s="2">
        <f t="shared" ca="1" si="72"/>
        <v>-4.6552225778293543E-3</v>
      </c>
      <c r="M369">
        <f t="shared" ca="1" si="73"/>
        <v>179.86330178759195</v>
      </c>
      <c r="O369" vm="2847">
        <f ca="1"/>
        <v>43070</v>
      </c>
      <c r="P369" vm="2850">
        <f ca="1"/>
        <v>1162.3499999999999</v>
      </c>
      <c r="Q369" s="2">
        <f t="shared" ca="1" si="74"/>
        <v>-1.2237093690248613E-2</v>
      </c>
      <c r="R369">
        <f t="shared" ca="1" si="75"/>
        <v>162.79183764933273</v>
      </c>
      <c r="T369" vm="2847">
        <f ca="1"/>
        <v>43070</v>
      </c>
      <c r="U369" vm="2851">
        <f ca="1"/>
        <v>175.1</v>
      </c>
      <c r="V369" s="2">
        <f t="shared" ca="1" si="76"/>
        <v>-1.1739473981262072E-2</v>
      </c>
      <c r="W369">
        <f t="shared" ca="1" si="77"/>
        <v>154.45003087236478</v>
      </c>
      <c r="Y369" vm="2847">
        <f ca="1"/>
        <v>43070</v>
      </c>
      <c r="Z369" vm="2852">
        <f ca="1"/>
        <v>1025.07</v>
      </c>
      <c r="AA369" s="2">
        <f t="shared" ca="1" si="78"/>
        <v>-1.0712527867049015E-2</v>
      </c>
      <c r="AB369">
        <f t="shared" ca="1" si="79"/>
        <v>145.16732046506988</v>
      </c>
      <c r="AD369" vm="2847">
        <f ca="1"/>
        <v>43070</v>
      </c>
      <c r="AE369" vm="2853">
        <f ca="1"/>
        <v>84.26</v>
      </c>
      <c r="AF369" s="2">
        <f t="shared" ca="1" si="80"/>
        <v>1.069264583580809E-3</v>
      </c>
      <c r="AG369">
        <f t="shared" ca="1" si="81"/>
        <v>168.28440183742745</v>
      </c>
      <c r="AI369" vm="2847">
        <f ca="1"/>
        <v>43070</v>
      </c>
      <c r="AJ369" vm="2854">
        <f ca="1"/>
        <v>6847.5860000000002</v>
      </c>
      <c r="AK369" s="2">
        <f t="shared" ca="1" si="82"/>
        <v>-3.8386825202832986E-3</v>
      </c>
      <c r="AL369">
        <f t="shared" ca="1" si="83"/>
        <v>141.56053463832714</v>
      </c>
    </row>
    <row r="370" spans="1:38" x14ac:dyDescent="0.3">
      <c r="A370" s="9">
        <v>42909</v>
      </c>
      <c r="E370" vm="2855">
        <f ca="1"/>
        <v>43073</v>
      </c>
      <c r="F370" vm="2856">
        <f ca="1"/>
        <v>61.04</v>
      </c>
      <c r="G370" s="2">
        <f t="shared" ca="1" si="70"/>
        <v>-4.3388901575701633E-3</v>
      </c>
      <c r="H370" s="10">
        <f t="shared" ca="1" si="71"/>
        <v>138.91670459717827</v>
      </c>
      <c r="J370" vm="2855">
        <f ca="1"/>
        <v>43073</v>
      </c>
      <c r="K370" vm="2857">
        <f ca="1"/>
        <v>42.45</v>
      </c>
      <c r="L370" s="2">
        <f t="shared" ca="1" si="72"/>
        <v>-7.307804735457446E-3</v>
      </c>
      <c r="M370">
        <f t="shared" ca="1" si="73"/>
        <v>178.54889589905358</v>
      </c>
      <c r="O370" vm="2855">
        <f ca="1"/>
        <v>43073</v>
      </c>
      <c r="P370" vm="2858">
        <f ca="1"/>
        <v>1133.95</v>
      </c>
      <c r="Q370" s="2">
        <f t="shared" ca="1" si="74"/>
        <v>-2.4433260205617868E-2</v>
      </c>
      <c r="R370">
        <f t="shared" ca="1" si="75"/>
        <v>158.8143023206959</v>
      </c>
      <c r="T370" vm="2855">
        <f ca="1"/>
        <v>43073</v>
      </c>
      <c r="U370" vm="2859">
        <f ca="1"/>
        <v>171.47</v>
      </c>
      <c r="V370" s="2">
        <f t="shared" ca="1" si="76"/>
        <v>-2.0731010850942311E-2</v>
      </c>
      <c r="W370">
        <f t="shared" ca="1" si="77"/>
        <v>151.24812560642141</v>
      </c>
      <c r="Y370" vm="2855">
        <f ca="1"/>
        <v>43073</v>
      </c>
      <c r="Z370" vm="2860">
        <f ca="1"/>
        <v>1011.87</v>
      </c>
      <c r="AA370" s="2">
        <f t="shared" ca="1" si="78"/>
        <v>-1.2877169364043373E-2</v>
      </c>
      <c r="AB370">
        <f t="shared" ca="1" si="79"/>
        <v>143.29797629331682</v>
      </c>
      <c r="AD370" vm="2855">
        <f ca="1"/>
        <v>43073</v>
      </c>
      <c r="AE370" vm="2861">
        <f ca="1"/>
        <v>81.08</v>
      </c>
      <c r="AF370" s="2">
        <f t="shared" ca="1" si="80"/>
        <v>-3.7740327557559961E-2</v>
      </c>
      <c r="AG370">
        <f t="shared" ca="1" si="81"/>
        <v>161.93329338925489</v>
      </c>
      <c r="AI370" vm="2855">
        <f ca="1"/>
        <v>43073</v>
      </c>
      <c r="AJ370" vm="2862">
        <f ca="1"/>
        <v>6775.366</v>
      </c>
      <c r="AK370" s="2">
        <f t="shared" ca="1" si="82"/>
        <v>-1.0546782471954397E-2</v>
      </c>
      <c r="AL370">
        <f t="shared" ca="1" si="83"/>
        <v>140.06752647288315</v>
      </c>
    </row>
    <row r="371" spans="1:38" x14ac:dyDescent="0.3">
      <c r="A371" s="9">
        <v>42910</v>
      </c>
      <c r="E371" vm="2863">
        <f ca="1"/>
        <v>43074</v>
      </c>
      <c r="F371" vm="1548">
        <f ca="1"/>
        <v>60.74</v>
      </c>
      <c r="G371" s="2">
        <f t="shared" ca="1" si="70"/>
        <v>-4.9148099606814988E-3</v>
      </c>
      <c r="H371" s="10">
        <f t="shared" ca="1" si="71"/>
        <v>138.23395539371901</v>
      </c>
      <c r="J371" vm="2863">
        <f ca="1"/>
        <v>43074</v>
      </c>
      <c r="K371" vm="2864">
        <f ca="1"/>
        <v>42.41</v>
      </c>
      <c r="L371" s="2">
        <f t="shared" ca="1" si="72"/>
        <v>-9.4228504122506607E-4</v>
      </c>
      <c r="M371">
        <f t="shared" ca="1" si="73"/>
        <v>178.38065194532064</v>
      </c>
      <c r="O371" vm="2863">
        <f ca="1"/>
        <v>43074</v>
      </c>
      <c r="P371" vm="2865">
        <f ca="1"/>
        <v>1141.57</v>
      </c>
      <c r="Q371" s="2">
        <f t="shared" ca="1" si="74"/>
        <v>6.7198730102737692E-3</v>
      </c>
      <c r="R371">
        <f t="shared" ca="1" si="75"/>
        <v>159.88151426450619</v>
      </c>
      <c r="T371" vm="2863">
        <f ca="1"/>
        <v>43074</v>
      </c>
      <c r="U371" vm="2866">
        <f ca="1"/>
        <v>172.83</v>
      </c>
      <c r="V371" s="2">
        <f t="shared" ca="1" si="76"/>
        <v>7.931416574328054E-3</v>
      </c>
      <c r="W371">
        <f t="shared" ca="1" si="77"/>
        <v>152.44773749669224</v>
      </c>
      <c r="Y371" vm="2863">
        <f ca="1"/>
        <v>43074</v>
      </c>
      <c r="Z371" vm="2867">
        <f ca="1"/>
        <v>1019.6</v>
      </c>
      <c r="AA371" s="2">
        <f t="shared" ca="1" si="78"/>
        <v>7.6393212566832069E-3</v>
      </c>
      <c r="AB371">
        <f t="shared" ca="1" si="79"/>
        <v>144.39267556965405</v>
      </c>
      <c r="AD371" vm="2863">
        <f ca="1"/>
        <v>43074</v>
      </c>
      <c r="AE371" vm="2868">
        <f ca="1"/>
        <v>81.59</v>
      </c>
      <c r="AF371" s="2">
        <f t="shared" ca="1" si="80"/>
        <v>6.2900838677850679E-3</v>
      </c>
      <c r="AG371">
        <f t="shared" ca="1" si="81"/>
        <v>162.95186738565994</v>
      </c>
      <c r="AI371" vm="2863">
        <f ca="1"/>
        <v>43074</v>
      </c>
      <c r="AJ371" vm="2869">
        <f ca="1"/>
        <v>6762.2129999999997</v>
      </c>
      <c r="AK371" s="2">
        <f t="shared" ca="1" si="82"/>
        <v>-1.9412973409850265E-3</v>
      </c>
      <c r="AL371">
        <f t="shared" ca="1" si="83"/>
        <v>139.79561375618297</v>
      </c>
    </row>
    <row r="372" spans="1:38" x14ac:dyDescent="0.3">
      <c r="A372" s="9">
        <v>42911</v>
      </c>
      <c r="E372" vm="2870">
        <f ca="1"/>
        <v>43075</v>
      </c>
      <c r="F372" vm="2871">
        <f ca="1"/>
        <v>62.652000000000001</v>
      </c>
      <c r="G372" s="2">
        <f t="shared" ca="1" si="70"/>
        <v>3.1478432663812894E-2</v>
      </c>
      <c r="H372" s="10">
        <f t="shared" ca="1" si="71"/>
        <v>142.58534365043272</v>
      </c>
      <c r="J372" vm="2870">
        <f ca="1"/>
        <v>43075</v>
      </c>
      <c r="K372" vm="2872">
        <f ca="1"/>
        <v>42.252499999999998</v>
      </c>
      <c r="L372" s="2">
        <f t="shared" ca="1" si="72"/>
        <v>-3.7137467578400862E-3</v>
      </c>
      <c r="M372">
        <f t="shared" ca="1" si="73"/>
        <v>177.71819137749731</v>
      </c>
      <c r="O372" vm="2870">
        <f ca="1"/>
        <v>43075</v>
      </c>
      <c r="P372" vm="2873">
        <f ca="1"/>
        <v>1152.3499999999999</v>
      </c>
      <c r="Q372" s="2">
        <f t="shared" ca="1" si="74"/>
        <v>9.4431353311668076E-3</v>
      </c>
      <c r="R372">
        <f t="shared" ca="1" si="75"/>
        <v>161.3912970406578</v>
      </c>
      <c r="T372" vm="2870">
        <f ca="1"/>
        <v>43075</v>
      </c>
      <c r="U372" vm="2874">
        <f ca="1"/>
        <v>176.06</v>
      </c>
      <c r="V372" s="2">
        <f t="shared" ca="1" si="76"/>
        <v>1.8688885031533875E-2</v>
      </c>
      <c r="W372">
        <f t="shared" ca="1" si="77"/>
        <v>155.29681573608536</v>
      </c>
      <c r="Y372" vm="2870">
        <f ca="1"/>
        <v>43075</v>
      </c>
      <c r="Z372" vm="2875">
        <f ca="1"/>
        <v>1032.72</v>
      </c>
      <c r="AA372" s="2">
        <f t="shared" ca="1" si="78"/>
        <v>1.2867791290702257E-2</v>
      </c>
      <c r="AB372">
        <f t="shared" ca="1" si="79"/>
        <v>146.25069038279042</v>
      </c>
      <c r="AD372" vm="2870">
        <f ca="1"/>
        <v>43075</v>
      </c>
      <c r="AE372" vm="2876">
        <f ca="1"/>
        <v>82.78</v>
      </c>
      <c r="AF372" s="2">
        <f t="shared" ca="1" si="80"/>
        <v>1.4585120725579159E-2</v>
      </c>
      <c r="AG372">
        <f t="shared" ca="1" si="81"/>
        <v>165.32854004393835</v>
      </c>
      <c r="AI372" vm="2870">
        <f ca="1"/>
        <v>43075</v>
      </c>
      <c r="AJ372" vm="2877">
        <f ca="1"/>
        <v>6776.375</v>
      </c>
      <c r="AK372" s="2">
        <f t="shared" ca="1" si="82"/>
        <v>2.0942848147493809E-3</v>
      </c>
      <c r="AL372">
        <f t="shared" ca="1" si="83"/>
        <v>140.08838558724111</v>
      </c>
    </row>
    <row r="373" spans="1:38" x14ac:dyDescent="0.3">
      <c r="A373" s="9">
        <v>42912</v>
      </c>
      <c r="E373" vm="2878">
        <f ca="1"/>
        <v>43076</v>
      </c>
      <c r="F373" vm="2879">
        <f ca="1"/>
        <v>62.247999999999998</v>
      </c>
      <c r="G373" s="2">
        <f t="shared" ca="1" si="70"/>
        <v>-6.4483176913746609E-3</v>
      </c>
      <c r="H373" s="10">
        <f t="shared" ca="1" si="71"/>
        <v>141.66590805644091</v>
      </c>
      <c r="J373" vm="2878">
        <f ca="1"/>
        <v>43076</v>
      </c>
      <c r="K373" vm="2880">
        <f ca="1"/>
        <v>42.33</v>
      </c>
      <c r="L373" s="2">
        <f t="shared" ca="1" si="72"/>
        <v>1.8342109934323947E-3</v>
      </c>
      <c r="M373">
        <f t="shared" ca="1" si="73"/>
        <v>178.04416403785484</v>
      </c>
      <c r="O373" vm="2878">
        <f ca="1"/>
        <v>43076</v>
      </c>
      <c r="P373" vm="2881">
        <f ca="1"/>
        <v>1159.79</v>
      </c>
      <c r="Q373" s="2">
        <f t="shared" ca="1" si="74"/>
        <v>6.4563717620516048E-3</v>
      </c>
      <c r="R373">
        <f t="shared" ca="1" si="75"/>
        <v>162.43329925351199</v>
      </c>
      <c r="T373" vm="2878">
        <f ca="1"/>
        <v>43076</v>
      </c>
      <c r="U373" vm="2882">
        <f ca="1"/>
        <v>180.14</v>
      </c>
      <c r="V373" s="2">
        <f t="shared" ca="1" si="76"/>
        <v>2.3173917982505898E-2</v>
      </c>
      <c r="W373">
        <f t="shared" ca="1" si="77"/>
        <v>158.89565140689774</v>
      </c>
      <c r="Y373" vm="2878">
        <f ca="1"/>
        <v>43076</v>
      </c>
      <c r="Z373" vm="2883">
        <f ca="1"/>
        <v>1044.57</v>
      </c>
      <c r="AA373" s="2">
        <f t="shared" ca="1" si="78"/>
        <v>1.147455263769448E-2</v>
      </c>
      <c r="AB373">
        <f t="shared" ca="1" si="79"/>
        <v>147.9288516278869</v>
      </c>
      <c r="AD373" vm="2878">
        <f ca="1"/>
        <v>43076</v>
      </c>
      <c r="AE373" vm="2884">
        <f ca="1"/>
        <v>82.49</v>
      </c>
      <c r="AF373" s="2">
        <f t="shared" ca="1" si="80"/>
        <v>-3.5032616574052211E-3</v>
      </c>
      <c r="AG373">
        <f t="shared" ca="1" si="81"/>
        <v>164.74935090872762</v>
      </c>
      <c r="AI373" vm="2878">
        <f ca="1"/>
        <v>43076</v>
      </c>
      <c r="AJ373" vm="2885">
        <f ca="1"/>
        <v>6812.8410000000003</v>
      </c>
      <c r="AK373" s="2">
        <f t="shared" ca="1" si="82"/>
        <v>5.3813432698162078E-3</v>
      </c>
      <c r="AL373">
        <f t="shared" ca="1" si="83"/>
        <v>140.84224927820043</v>
      </c>
    </row>
    <row r="374" spans="1:38" x14ac:dyDescent="0.3">
      <c r="A374" s="9">
        <v>42913</v>
      </c>
      <c r="E374" vm="2886">
        <f ca="1"/>
        <v>43077</v>
      </c>
      <c r="F374" vm="2887">
        <f ca="1"/>
        <v>63.026000000000003</v>
      </c>
      <c r="G374" s="2">
        <f t="shared" ca="1" si="70"/>
        <v>1.2498393522683449E-2</v>
      </c>
      <c r="H374" s="10">
        <f t="shared" ca="1" si="71"/>
        <v>143.43650432407861</v>
      </c>
      <c r="J374" vm="2886">
        <f ca="1"/>
        <v>43077</v>
      </c>
      <c r="K374" vm="2888">
        <f ca="1"/>
        <v>42.342500000000001</v>
      </c>
      <c r="L374" s="2">
        <f t="shared" ca="1" si="72"/>
        <v>2.9529884242851523E-4</v>
      </c>
      <c r="M374">
        <f t="shared" ca="1" si="73"/>
        <v>178.09674027339636</v>
      </c>
      <c r="O374" vm="2886">
        <f ca="1"/>
        <v>43077</v>
      </c>
      <c r="P374" vm="2889">
        <f ca="1"/>
        <v>1162</v>
      </c>
      <c r="Q374" s="2">
        <f t="shared" ca="1" si="74"/>
        <v>1.9055173781461487E-3</v>
      </c>
      <c r="R374">
        <f t="shared" ca="1" si="75"/>
        <v>162.74281872802916</v>
      </c>
      <c r="T374" vm="2886">
        <f ca="1"/>
        <v>43077</v>
      </c>
      <c r="U374" vm="2780">
        <f ca="1"/>
        <v>179</v>
      </c>
      <c r="V374" s="2">
        <f t="shared" ca="1" si="76"/>
        <v>-6.3284112357054889E-3</v>
      </c>
      <c r="W374">
        <f t="shared" ca="1" si="77"/>
        <v>157.89009438122957</v>
      </c>
      <c r="Y374" vm="2886">
        <f ca="1"/>
        <v>43077</v>
      </c>
      <c r="Z374" vm="2890">
        <f ca="1"/>
        <v>1049.3800000000001</v>
      </c>
      <c r="AA374" s="2">
        <f t="shared" ca="1" si="78"/>
        <v>4.6047655973273649E-3</v>
      </c>
      <c r="AB374">
        <f t="shared" ca="1" si="79"/>
        <v>148.61002931471515</v>
      </c>
      <c r="AD374" vm="2886">
        <f ca="1"/>
        <v>43077</v>
      </c>
      <c r="AE374" vm="2891">
        <f ca="1"/>
        <v>84.16</v>
      </c>
      <c r="AF374" s="2">
        <f t="shared" ca="1" si="80"/>
        <v>2.0244878167050562E-2</v>
      </c>
      <c r="AG374">
        <f t="shared" ca="1" si="81"/>
        <v>168.08468144597546</v>
      </c>
      <c r="AI374" vm="2886">
        <f ca="1"/>
        <v>43077</v>
      </c>
      <c r="AJ374" vm="2892">
        <f ca="1"/>
        <v>6840.0810000000001</v>
      </c>
      <c r="AK374" s="2">
        <f t="shared" ca="1" si="82"/>
        <v>3.9983319734013811E-3</v>
      </c>
      <c r="AL374">
        <f t="shared" ca="1" si="83"/>
        <v>141.40538334669523</v>
      </c>
    </row>
    <row r="375" spans="1:38" x14ac:dyDescent="0.3">
      <c r="A375" s="9">
        <v>42914</v>
      </c>
      <c r="E375" vm="2893">
        <f ca="1"/>
        <v>43080</v>
      </c>
      <c r="F375" vm="2894">
        <f ca="1"/>
        <v>65.781999999999996</v>
      </c>
      <c r="G375" s="2">
        <f t="shared" ca="1" si="70"/>
        <v>4.3727985275917813E-2</v>
      </c>
      <c r="H375" s="10">
        <f t="shared" ca="1" si="71"/>
        <v>149.70869367319105</v>
      </c>
      <c r="J375" vm="2893">
        <f ca="1"/>
        <v>43080</v>
      </c>
      <c r="K375" vm="2895">
        <f ca="1"/>
        <v>43.167499999999997</v>
      </c>
      <c r="L375" s="2">
        <f t="shared" ca="1" si="72"/>
        <v>1.94839700064946E-2</v>
      </c>
      <c r="M375">
        <f t="shared" ca="1" si="73"/>
        <v>181.56677181913767</v>
      </c>
      <c r="O375" vm="2893">
        <f ca="1"/>
        <v>43080</v>
      </c>
      <c r="P375" vm="2896">
        <f ca="1"/>
        <v>1168.92</v>
      </c>
      <c r="Q375" s="2">
        <f t="shared" ca="1" si="74"/>
        <v>5.9552495697074992E-3</v>
      </c>
      <c r="R375">
        <f t="shared" ca="1" si="75"/>
        <v>163.71199282923226</v>
      </c>
      <c r="T375" vm="2893">
        <f ca="1"/>
        <v>43080</v>
      </c>
      <c r="U375" vm="2897">
        <f ca="1"/>
        <v>179.04</v>
      </c>
      <c r="V375" s="2">
        <f t="shared" ca="1" si="76"/>
        <v>2.2346368715076004E-4</v>
      </c>
      <c r="W375">
        <f t="shared" ca="1" si="77"/>
        <v>157.9253770838846</v>
      </c>
      <c r="Y375" vm="2893">
        <f ca="1"/>
        <v>43080</v>
      </c>
      <c r="Z375" vm="2898">
        <f ca="1"/>
        <v>1051.97</v>
      </c>
      <c r="AA375" s="2">
        <f t="shared" ca="1" si="78"/>
        <v>2.4681240351445144E-3</v>
      </c>
      <c r="AB375">
        <f t="shared" ca="1" si="79"/>
        <v>148.97681729993033</v>
      </c>
      <c r="AD375" vm="2893">
        <f ca="1"/>
        <v>43080</v>
      </c>
      <c r="AE375" vm="2899">
        <f ca="1"/>
        <v>85.23</v>
      </c>
      <c r="AF375" s="2">
        <f t="shared" ca="1" si="80"/>
        <v>1.271387832699622E-2</v>
      </c>
      <c r="AG375">
        <f t="shared" ca="1" si="81"/>
        <v>170.22168963451151</v>
      </c>
      <c r="AI375" vm="2893">
        <f ca="1"/>
        <v>43080</v>
      </c>
      <c r="AJ375" vm="2900">
        <f ca="1"/>
        <v>6875.0780000000004</v>
      </c>
      <c r="AK375" s="2">
        <f t="shared" ca="1" si="82"/>
        <v>5.1164598781798798E-3</v>
      </c>
      <c r="AL375">
        <f t="shared" ca="1" si="83"/>
        <v>142.12887831714724</v>
      </c>
    </row>
    <row r="376" spans="1:38" x14ac:dyDescent="0.3">
      <c r="A376" s="9">
        <v>42915</v>
      </c>
      <c r="E376" vm="2901">
        <f ca="1"/>
        <v>43081</v>
      </c>
      <c r="F376" vm="2902">
        <f ca="1"/>
        <v>68.206000000000003</v>
      </c>
      <c r="G376" s="2">
        <f t="shared" ca="1" si="70"/>
        <v>3.6848986044814902E-2</v>
      </c>
      <c r="H376" s="10">
        <f t="shared" ca="1" si="71"/>
        <v>155.22530723714195</v>
      </c>
      <c r="J376" vm="2901">
        <f ca="1"/>
        <v>43081</v>
      </c>
      <c r="K376" vm="2903">
        <f ca="1"/>
        <v>42.924999999999997</v>
      </c>
      <c r="L376" s="2">
        <f t="shared" ca="1" si="72"/>
        <v>-5.6176521688769965E-3</v>
      </c>
      <c r="M376">
        <f t="shared" ca="1" si="73"/>
        <v>180.54679284963188</v>
      </c>
      <c r="O376" vm="2901">
        <f ca="1"/>
        <v>43081</v>
      </c>
      <c r="P376" vm="2904">
        <f ca="1"/>
        <v>1165.08</v>
      </c>
      <c r="Q376" s="2">
        <f t="shared" ca="1" si="74"/>
        <v>-3.2850836669747752E-3</v>
      </c>
      <c r="R376">
        <f t="shared" ca="1" si="75"/>
        <v>163.17418523550106</v>
      </c>
      <c r="T376" vm="2901">
        <f ca="1"/>
        <v>43081</v>
      </c>
      <c r="U376" vm="2905">
        <f ca="1"/>
        <v>176.96</v>
      </c>
      <c r="V376" s="2">
        <f t="shared" ca="1" si="76"/>
        <v>-1.1617515638963294E-2</v>
      </c>
      <c r="W376">
        <f t="shared" ca="1" si="77"/>
        <v>156.09067654582338</v>
      </c>
      <c r="Y376" vm="2901">
        <f ca="1"/>
        <v>43081</v>
      </c>
      <c r="Z376" vm="2906">
        <f ca="1"/>
        <v>1048.77</v>
      </c>
      <c r="AA376" s="2">
        <f t="shared" ca="1" si="78"/>
        <v>-3.0419118415925261E-3</v>
      </c>
      <c r="AB376">
        <f t="shared" ca="1" si="79"/>
        <v>148.52364295526291</v>
      </c>
      <c r="AD376" vm="2901">
        <f ca="1"/>
        <v>43081</v>
      </c>
      <c r="AE376" vm="2907">
        <f ca="1"/>
        <v>85.58</v>
      </c>
      <c r="AF376" s="2">
        <f t="shared" ca="1" si="80"/>
        <v>4.1065352575384573E-3</v>
      </c>
      <c r="AG376">
        <f t="shared" ca="1" si="81"/>
        <v>170.92071100459339</v>
      </c>
      <c r="AI376" vm="2901">
        <f ca="1"/>
        <v>43081</v>
      </c>
      <c r="AJ376" vm="2908">
        <f ca="1"/>
        <v>6862.317</v>
      </c>
      <c r="AK376" s="2">
        <f t="shared" ca="1" si="82"/>
        <v>-1.8561243959706042E-3</v>
      </c>
      <c r="AL376">
        <f t="shared" ca="1" si="83"/>
        <v>141.86506943873084</v>
      </c>
    </row>
    <row r="377" spans="1:38" x14ac:dyDescent="0.3">
      <c r="A377" s="9">
        <v>42916</v>
      </c>
      <c r="E377" vm="2909">
        <f ca="1"/>
        <v>43082</v>
      </c>
      <c r="F377" vm="2910">
        <f ca="1"/>
        <v>67.805999999999997</v>
      </c>
      <c r="G377" s="2">
        <f t="shared" ca="1" si="70"/>
        <v>-5.864586693252849E-3</v>
      </c>
      <c r="H377" s="10">
        <f t="shared" ca="1" si="71"/>
        <v>154.31497496586292</v>
      </c>
      <c r="J377" vm="2909">
        <f ca="1"/>
        <v>43082</v>
      </c>
      <c r="K377" vm="2911">
        <f ca="1"/>
        <v>43.067500000000003</v>
      </c>
      <c r="L377" s="2">
        <f t="shared" ca="1" si="72"/>
        <v>3.31974373907995E-3</v>
      </c>
      <c r="M377">
        <f t="shared" ca="1" si="73"/>
        <v>181.14616193480541</v>
      </c>
      <c r="O377" vm="2909">
        <f ca="1"/>
        <v>43082</v>
      </c>
      <c r="P377" vm="2912">
        <f ca="1"/>
        <v>1164.1300000000001</v>
      </c>
      <c r="Q377" s="2">
        <f t="shared" ca="1" si="74"/>
        <v>-8.1539465101088116E-4</v>
      </c>
      <c r="R377">
        <f t="shared" ca="1" si="75"/>
        <v>163.04113387767697</v>
      </c>
      <c r="T377" vm="2909">
        <f ca="1"/>
        <v>43082</v>
      </c>
      <c r="U377" vm="2913">
        <f ca="1"/>
        <v>178.3</v>
      </c>
      <c r="V377" s="2">
        <f t="shared" ca="1" si="76"/>
        <v>7.5723327305605714E-3</v>
      </c>
      <c r="W377">
        <f t="shared" ca="1" si="77"/>
        <v>157.27264708476667</v>
      </c>
      <c r="Y377" vm="2909">
        <f ca="1"/>
        <v>43082</v>
      </c>
      <c r="Z377" vm="2914">
        <f ca="1"/>
        <v>1051.3900000000001</v>
      </c>
      <c r="AA377" s="2">
        <f t="shared" ca="1" si="78"/>
        <v>2.4981645165289557E-3</v>
      </c>
      <c r="AB377">
        <f t="shared" ca="1" si="79"/>
        <v>148.89467944995937</v>
      </c>
      <c r="AD377" vm="2909">
        <f ca="1"/>
        <v>43082</v>
      </c>
      <c r="AE377" vm="2915">
        <f ca="1"/>
        <v>85.35</v>
      </c>
      <c r="AF377" s="2">
        <f t="shared" ca="1" si="80"/>
        <v>-2.6875438186492184E-3</v>
      </c>
      <c r="AG377">
        <f t="shared" ca="1" si="81"/>
        <v>170.46135410425387</v>
      </c>
      <c r="AI377" vm="2909">
        <f ca="1"/>
        <v>43082</v>
      </c>
      <c r="AJ377" vm="2916">
        <f ca="1"/>
        <v>6875.799</v>
      </c>
      <c r="AK377" s="2">
        <f t="shared" ca="1" si="82"/>
        <v>1.9646425544024293E-3</v>
      </c>
      <c r="AL377">
        <f t="shared" ca="1" si="83"/>
        <v>142.14378359113343</v>
      </c>
    </row>
    <row r="378" spans="1:38" x14ac:dyDescent="0.3">
      <c r="A378" s="9">
        <v>42917</v>
      </c>
      <c r="E378" vm="2917">
        <f ca="1"/>
        <v>43083</v>
      </c>
      <c r="F378" vm="2918">
        <f ca="1"/>
        <v>67.578000000000003</v>
      </c>
      <c r="G378" s="2">
        <f t="shared" ca="1" si="70"/>
        <v>-3.3625342890009069E-3</v>
      </c>
      <c r="H378" s="10">
        <f t="shared" ca="1" si="71"/>
        <v>153.79608557123387</v>
      </c>
      <c r="J378" vm="2917">
        <f ca="1"/>
        <v>43083</v>
      </c>
      <c r="K378" vm="2919">
        <f ca="1"/>
        <v>43.055</v>
      </c>
      <c r="L378" s="2">
        <f t="shared" ca="1" si="72"/>
        <v>-2.9024206187966417E-4</v>
      </c>
      <c r="M378">
        <f t="shared" ca="1" si="73"/>
        <v>181.09358569926385</v>
      </c>
      <c r="O378" vm="2917">
        <f ca="1"/>
        <v>43083</v>
      </c>
      <c r="P378" vm="2920">
        <f ca="1"/>
        <v>1174.26</v>
      </c>
      <c r="Q378" s="2">
        <f t="shared" ca="1" si="74"/>
        <v>8.7017772929138815E-3</v>
      </c>
      <c r="R378">
        <f t="shared" ca="1" si="75"/>
        <v>164.45988151426468</v>
      </c>
      <c r="T378" vm="2917">
        <f ca="1"/>
        <v>43083</v>
      </c>
      <c r="U378" vm="2921">
        <f ca="1"/>
        <v>178.39</v>
      </c>
      <c r="V378" s="2">
        <f t="shared" ca="1" si="76"/>
        <v>5.0476724621417723E-4</v>
      </c>
      <c r="W378">
        <f t="shared" ca="1" si="77"/>
        <v>157.35203316574047</v>
      </c>
      <c r="Y378" vm="2917">
        <f ca="1"/>
        <v>43083</v>
      </c>
      <c r="Z378" vm="2922">
        <f ca="1"/>
        <v>1057.47</v>
      </c>
      <c r="AA378" s="2">
        <f t="shared" ca="1" si="78"/>
        <v>5.7828208371772938E-3</v>
      </c>
      <c r="AB378">
        <f t="shared" ca="1" si="79"/>
        <v>149.75571070482744</v>
      </c>
      <c r="AD378" vm="2917">
        <f ca="1"/>
        <v>43083</v>
      </c>
      <c r="AE378" vm="2923">
        <f ca="1"/>
        <v>84.69</v>
      </c>
      <c r="AF378" s="2">
        <f t="shared" ca="1" si="80"/>
        <v>-7.7328646748681118E-3</v>
      </c>
      <c r="AG378">
        <f t="shared" ca="1" si="81"/>
        <v>169.14319952067089</v>
      </c>
      <c r="AI378" vm="2917">
        <f ca="1"/>
        <v>43083</v>
      </c>
      <c r="AJ378" vm="2924">
        <f ca="1"/>
        <v>6856.5259999999998</v>
      </c>
      <c r="AK378" s="2">
        <f t="shared" ca="1" si="82"/>
        <v>-2.8030196926931428E-3</v>
      </c>
      <c r="AL378">
        <f t="shared" ca="1" si="83"/>
        <v>141.74535176653356</v>
      </c>
    </row>
    <row r="379" spans="1:38" x14ac:dyDescent="0.3">
      <c r="A379" s="9">
        <v>42918</v>
      </c>
      <c r="E379" vm="2925">
        <f ca="1"/>
        <v>43084</v>
      </c>
      <c r="F379" vm="2926">
        <f ca="1"/>
        <v>68.69</v>
      </c>
      <c r="G379" s="2">
        <f t="shared" ca="1" si="70"/>
        <v>1.6455059338837952E-2</v>
      </c>
      <c r="H379" s="10">
        <f t="shared" ca="1" si="71"/>
        <v>156.32680928538952</v>
      </c>
      <c r="J379" vm="2925">
        <f ca="1"/>
        <v>43084</v>
      </c>
      <c r="K379" vm="2748">
        <f ca="1"/>
        <v>43.4925</v>
      </c>
      <c r="L379" s="2">
        <f t="shared" ca="1" si="72"/>
        <v>1.0161421437695939E-2</v>
      </c>
      <c r="M379">
        <f t="shared" ca="1" si="73"/>
        <v>182.93375394321757</v>
      </c>
      <c r="O379" vm="2925">
        <f ca="1"/>
        <v>43084</v>
      </c>
      <c r="P379" vm="2927">
        <f ca="1"/>
        <v>1179.1400000000001</v>
      </c>
      <c r="Q379" s="2">
        <f t="shared" ca="1" si="74"/>
        <v>4.1558087646689224E-3</v>
      </c>
      <c r="R379">
        <f t="shared" ca="1" si="75"/>
        <v>165.14334533129806</v>
      </c>
      <c r="T379" vm="2925">
        <f ca="1"/>
        <v>43084</v>
      </c>
      <c r="U379" vm="2928">
        <f ca="1"/>
        <v>180.18</v>
      </c>
      <c r="V379" s="2">
        <f t="shared" ca="1" si="76"/>
        <v>1.0034194741857849E-2</v>
      </c>
      <c r="W379">
        <f t="shared" ca="1" si="77"/>
        <v>158.93093410955279</v>
      </c>
      <c r="Y379" vm="2925">
        <f ca="1"/>
        <v>43084</v>
      </c>
      <c r="Z379" vm="2929">
        <f ca="1"/>
        <v>1072</v>
      </c>
      <c r="AA379" s="2">
        <f t="shared" ca="1" si="78"/>
        <v>1.3740342515626836E-2</v>
      </c>
      <c r="AB379">
        <f t="shared" ca="1" si="79"/>
        <v>151.81340546358288</v>
      </c>
      <c r="AD379" vm="2925">
        <f ca="1"/>
        <v>43084</v>
      </c>
      <c r="AE379" vm="2930">
        <f ca="1"/>
        <v>86.85</v>
      </c>
      <c r="AF379" s="2">
        <f t="shared" ca="1" si="80"/>
        <v>2.5504782146652527E-2</v>
      </c>
      <c r="AG379">
        <f t="shared" ca="1" si="81"/>
        <v>173.45715997603338</v>
      </c>
      <c r="AI379" vm="2925">
        <f ca="1"/>
        <v>43084</v>
      </c>
      <c r="AJ379" vm="2931">
        <f ca="1"/>
        <v>6936.5829999999996</v>
      </c>
      <c r="AK379" s="2">
        <f t="shared" ca="1" si="82"/>
        <v>1.1676029522822429E-2</v>
      </c>
      <c r="AL379">
        <f t="shared" ca="1" si="83"/>
        <v>143.40037467848245</v>
      </c>
    </row>
    <row r="380" spans="1:38" x14ac:dyDescent="0.3">
      <c r="A380" s="9">
        <v>42919</v>
      </c>
      <c r="E380" vm="2932">
        <f ca="1"/>
        <v>43087</v>
      </c>
      <c r="F380" vm="2933">
        <f ca="1"/>
        <v>67.774000000000001</v>
      </c>
      <c r="G380" s="2">
        <f t="shared" ca="1" si="70"/>
        <v>-1.3335274421313104E-2</v>
      </c>
      <c r="H380" s="10">
        <f t="shared" ca="1" si="71"/>
        <v>154.24214838416057</v>
      </c>
      <c r="J380" vm="2932">
        <f ca="1"/>
        <v>43087</v>
      </c>
      <c r="K380" vm="2934">
        <f ca="1"/>
        <v>44.104999999999997</v>
      </c>
      <c r="L380" s="2">
        <f t="shared" ca="1" si="72"/>
        <v>1.4082887854227621E-2</v>
      </c>
      <c r="M380">
        <f t="shared" ca="1" si="73"/>
        <v>185.50998948475277</v>
      </c>
      <c r="O380" vm="2932">
        <f ca="1"/>
        <v>43087</v>
      </c>
      <c r="P380" vm="2935">
        <f ca="1"/>
        <v>1190.58</v>
      </c>
      <c r="Q380" s="2">
        <f t="shared" ca="1" si="74"/>
        <v>9.7019861933271834E-3</v>
      </c>
      <c r="R380">
        <f t="shared" ca="1" si="75"/>
        <v>166.74556378762219</v>
      </c>
      <c r="T380" vm="2932">
        <f ca="1"/>
        <v>43087</v>
      </c>
      <c r="U380" vm="2936">
        <f ca="1"/>
        <v>180.82</v>
      </c>
      <c r="V380" s="2">
        <f t="shared" ca="1" si="76"/>
        <v>3.5520035520035798E-3</v>
      </c>
      <c r="W380">
        <f t="shared" ca="1" si="77"/>
        <v>159.49545735203318</v>
      </c>
      <c r="Y380" vm="2932">
        <f ca="1"/>
        <v>43087</v>
      </c>
      <c r="Z380" vm="2937">
        <f ca="1"/>
        <v>1085.0899999999999</v>
      </c>
      <c r="AA380" s="2">
        <f t="shared" ca="1" si="78"/>
        <v>1.2210820895522279E-2</v>
      </c>
      <c r="AB380">
        <f t="shared" ca="1" si="79"/>
        <v>153.66717176723799</v>
      </c>
      <c r="AD380" vm="2932">
        <f ca="1"/>
        <v>43087</v>
      </c>
      <c r="AE380" vm="2938">
        <f ca="1"/>
        <v>86.38</v>
      </c>
      <c r="AF380" s="2">
        <f t="shared" ca="1" si="80"/>
        <v>-5.4116292458261661E-3</v>
      </c>
      <c r="AG380">
        <f t="shared" ca="1" si="81"/>
        <v>172.51847413620914</v>
      </c>
      <c r="AI380" vm="2932">
        <f ca="1"/>
        <v>43087</v>
      </c>
      <c r="AJ380" vm="2939">
        <f ca="1"/>
        <v>6994.759</v>
      </c>
      <c r="AK380" s="2">
        <f t="shared" ca="1" si="82"/>
        <v>8.3868383035279326E-3</v>
      </c>
      <c r="AL380">
        <f t="shared" ca="1" si="83"/>
        <v>144.60305043357621</v>
      </c>
    </row>
    <row r="381" spans="1:38" x14ac:dyDescent="0.3">
      <c r="A381" s="9">
        <v>42920</v>
      </c>
      <c r="E381" vm="2940">
        <f ca="1"/>
        <v>43088</v>
      </c>
      <c r="F381" vm="2941">
        <f ca="1"/>
        <v>66.22</v>
      </c>
      <c r="G381" s="2">
        <f t="shared" ca="1" si="70"/>
        <v>-2.292914687048131E-2</v>
      </c>
      <c r="H381" s="10">
        <f t="shared" ca="1" si="71"/>
        <v>150.70550751024157</v>
      </c>
      <c r="J381" vm="2940">
        <f ca="1"/>
        <v>43088</v>
      </c>
      <c r="K381" vm="2942">
        <f ca="1"/>
        <v>43.634999999999998</v>
      </c>
      <c r="L381" s="2">
        <f t="shared" ca="1" si="72"/>
        <v>-1.0656388164607122E-2</v>
      </c>
      <c r="M381">
        <f t="shared" ca="1" si="73"/>
        <v>183.53312302839106</v>
      </c>
      <c r="O381" vm="2940">
        <f ca="1"/>
        <v>43088</v>
      </c>
      <c r="P381" vm="2943">
        <f ca="1"/>
        <v>1187.3800000000001</v>
      </c>
      <c r="Q381" s="2">
        <f t="shared" ca="1" si="74"/>
        <v>-2.6877656268371464E-3</v>
      </c>
      <c r="R381">
        <f t="shared" ca="1" si="75"/>
        <v>166.29739079284624</v>
      </c>
      <c r="T381" vm="2940">
        <f ca="1"/>
        <v>43088</v>
      </c>
      <c r="U381" vm="2944">
        <f ca="1"/>
        <v>179.51</v>
      </c>
      <c r="V381" s="2">
        <f t="shared" ca="1" si="76"/>
        <v>-7.2447738082070945E-3</v>
      </c>
      <c r="W381">
        <f t="shared" ca="1" si="77"/>
        <v>158.33994884008115</v>
      </c>
      <c r="Y381" vm="2940">
        <f ca="1"/>
        <v>43088</v>
      </c>
      <c r="Z381" vm="2945">
        <f ca="1"/>
        <v>1079.78</v>
      </c>
      <c r="AA381" s="2">
        <f t="shared" ca="1" si="78"/>
        <v>-4.8936032955790854E-3</v>
      </c>
      <c r="AB381">
        <f t="shared" ca="1" si="79"/>
        <v>152.91518558905551</v>
      </c>
      <c r="AD381" vm="2940">
        <f ca="1"/>
        <v>43088</v>
      </c>
      <c r="AE381" vm="2946">
        <f ca="1"/>
        <v>85.83</v>
      </c>
      <c r="AF381" s="2">
        <f t="shared" ca="1" si="80"/>
        <v>-6.3672146330168156E-3</v>
      </c>
      <c r="AG381">
        <f t="shared" ca="1" si="81"/>
        <v>171.42001198322333</v>
      </c>
      <c r="AI381" vm="2940">
        <f ca="1"/>
        <v>43088</v>
      </c>
      <c r="AJ381" vm="2947">
        <f ca="1"/>
        <v>6963.8509999999997</v>
      </c>
      <c r="AK381" s="2">
        <f t="shared" ca="1" si="82"/>
        <v>-4.4187369429026235E-3</v>
      </c>
      <c r="AL381">
        <f t="shared" ca="1" si="83"/>
        <v>143.96408759256897</v>
      </c>
    </row>
    <row r="382" spans="1:38" x14ac:dyDescent="0.3">
      <c r="A382" s="9">
        <v>42921</v>
      </c>
      <c r="E382" vm="2948">
        <f ca="1"/>
        <v>43089</v>
      </c>
      <c r="F382" vm="2949">
        <f ca="1"/>
        <v>65.796000000000006</v>
      </c>
      <c r="G382" s="2">
        <f t="shared" ca="1" si="70"/>
        <v>-6.4028994261551286E-3</v>
      </c>
      <c r="H382" s="10">
        <f t="shared" ca="1" si="71"/>
        <v>149.74055530268583</v>
      </c>
      <c r="J382" vm="2948">
        <f ca="1"/>
        <v>43089</v>
      </c>
      <c r="K382" vm="2950">
        <f ca="1"/>
        <v>43.587499999999999</v>
      </c>
      <c r="L382" s="2">
        <f t="shared" ca="1" si="72"/>
        <v>-1.0885756846568118E-3</v>
      </c>
      <c r="M382">
        <f t="shared" ca="1" si="73"/>
        <v>183.33333333333323</v>
      </c>
      <c r="O382" vm="2948">
        <f ca="1"/>
        <v>43089</v>
      </c>
      <c r="P382" vm="2951">
        <f ca="1"/>
        <v>1177.6199999999999</v>
      </c>
      <c r="Q382" s="2">
        <f t="shared" ca="1" si="74"/>
        <v>-8.219777998618949E-3</v>
      </c>
      <c r="R382">
        <f t="shared" ca="1" si="75"/>
        <v>164.93046315877947</v>
      </c>
      <c r="T382" vm="2948">
        <f ca="1"/>
        <v>43089</v>
      </c>
      <c r="U382" vm="2952">
        <f ca="1"/>
        <v>177.89</v>
      </c>
      <c r="V382" s="2">
        <f t="shared" ca="1" si="76"/>
        <v>-9.0245668764971088E-3</v>
      </c>
      <c r="W382">
        <f t="shared" ca="1" si="77"/>
        <v>156.91099938255272</v>
      </c>
      <c r="Y382" vm="2948">
        <f ca="1"/>
        <v>43089</v>
      </c>
      <c r="Z382" vm="2953">
        <f ca="1"/>
        <v>1073.56</v>
      </c>
      <c r="AA382" s="2">
        <f t="shared" ca="1" si="78"/>
        <v>-5.7604326807312312E-3</v>
      </c>
      <c r="AB382">
        <f t="shared" ca="1" si="79"/>
        <v>152.03432795660822</v>
      </c>
      <c r="AD382" vm="2948">
        <f ca="1"/>
        <v>43089</v>
      </c>
      <c r="AE382" vm="2954">
        <f ca="1"/>
        <v>85.52</v>
      </c>
      <c r="AF382" s="2">
        <f t="shared" ca="1" si="80"/>
        <v>-3.611790749155297E-3</v>
      </c>
      <c r="AG382">
        <f t="shared" ca="1" si="81"/>
        <v>170.80087876972223</v>
      </c>
      <c r="AI382" vm="2948">
        <f ca="1"/>
        <v>43089</v>
      </c>
      <c r="AJ382" vm="2955">
        <f ca="1"/>
        <v>6960.9589999999998</v>
      </c>
      <c r="AK382" s="2">
        <f t="shared" ca="1" si="82"/>
        <v>-4.1528746091779034E-4</v>
      </c>
      <c r="AL382">
        <f t="shared" ca="1" si="83"/>
        <v>143.90430111216932</v>
      </c>
    </row>
    <row r="383" spans="1:38" x14ac:dyDescent="0.3">
      <c r="A383" s="9">
        <v>42922</v>
      </c>
      <c r="E383" vm="2956">
        <f ca="1"/>
        <v>43090</v>
      </c>
      <c r="F383" vm="2957">
        <f ca="1"/>
        <v>66.331999999999994</v>
      </c>
      <c r="G383" s="2">
        <f t="shared" ca="1" si="70"/>
        <v>8.1463918779254296E-3</v>
      </c>
      <c r="H383" s="10">
        <f t="shared" ca="1" si="71"/>
        <v>150.96040054619968</v>
      </c>
      <c r="J383" vm="2956">
        <f ca="1"/>
        <v>43090</v>
      </c>
      <c r="K383" vm="2958">
        <f ca="1"/>
        <v>43.752499999999998</v>
      </c>
      <c r="L383" s="2">
        <f t="shared" ca="1" si="72"/>
        <v>3.7854889589905572E-3</v>
      </c>
      <c r="M383">
        <f t="shared" ca="1" si="73"/>
        <v>184.02733964248151</v>
      </c>
      <c r="O383" vm="2956">
        <f ca="1"/>
        <v>43090</v>
      </c>
      <c r="P383" vm="2959">
        <f ca="1"/>
        <v>1174.76</v>
      </c>
      <c r="Q383" s="2">
        <f t="shared" ca="1" si="74"/>
        <v>-2.4286272311950796E-3</v>
      </c>
      <c r="R383">
        <f t="shared" ca="1" si="75"/>
        <v>164.52990854469846</v>
      </c>
      <c r="T383" vm="2956">
        <f ca="1"/>
        <v>43090</v>
      </c>
      <c r="U383" vm="2960">
        <f ca="1"/>
        <v>177.45</v>
      </c>
      <c r="V383" s="2">
        <f t="shared" ca="1" si="76"/>
        <v>-2.4734386418573395E-3</v>
      </c>
      <c r="W383">
        <f t="shared" ca="1" si="77"/>
        <v>156.52288965334745</v>
      </c>
      <c r="Y383" vm="2956">
        <f ca="1"/>
        <v>43090</v>
      </c>
      <c r="Z383" vm="2961">
        <f ca="1"/>
        <v>1070.8499999999999</v>
      </c>
      <c r="AA383" s="2">
        <f t="shared" ca="1" si="78"/>
        <v>-2.5243116360520457E-3</v>
      </c>
      <c r="AB383">
        <f t="shared" ca="1" si="79"/>
        <v>151.65054593346801</v>
      </c>
      <c r="AD383" vm="2956">
        <f ca="1"/>
        <v>43090</v>
      </c>
      <c r="AE383" vm="2962">
        <f ca="1"/>
        <v>85.5</v>
      </c>
      <c r="AF383" s="2">
        <f t="shared" ca="1" si="80"/>
        <v>-2.3386342376052749E-4</v>
      </c>
      <c r="AG383">
        <f t="shared" ca="1" si="81"/>
        <v>170.76093469143183</v>
      </c>
      <c r="AI383" vm="2956">
        <f ca="1"/>
        <v>43090</v>
      </c>
      <c r="AJ383" vm="2963">
        <f ca="1"/>
        <v>6965.3609999999999</v>
      </c>
      <c r="AK383" s="2">
        <f t="shared" ca="1" si="82"/>
        <v>6.3238412983035452E-4</v>
      </c>
      <c r="AL383">
        <f t="shared" ca="1" si="83"/>
        <v>143.99530390840698</v>
      </c>
    </row>
    <row r="384" spans="1:38" x14ac:dyDescent="0.3">
      <c r="A384" s="9">
        <v>42923</v>
      </c>
      <c r="E384" vm="2964">
        <f ca="1"/>
        <v>43091</v>
      </c>
      <c r="F384" vm="1629">
        <f ca="1"/>
        <v>65.040000000000006</v>
      </c>
      <c r="G384" s="2">
        <f t="shared" ca="1" si="70"/>
        <v>-1.9477778447807848E-2</v>
      </c>
      <c r="H384" s="10">
        <f t="shared" ca="1" si="71"/>
        <v>148.02002730996847</v>
      </c>
      <c r="J384" vm="2964">
        <f ca="1"/>
        <v>43091</v>
      </c>
      <c r="K384" vm="2958">
        <f ca="1"/>
        <v>43.752499999999998</v>
      </c>
      <c r="L384" s="2">
        <f t="shared" ca="1" si="72"/>
        <v>0</v>
      </c>
      <c r="M384">
        <f t="shared" ca="1" si="73"/>
        <v>184.02733964248151</v>
      </c>
      <c r="O384" vm="2964">
        <f ca="1"/>
        <v>43091</v>
      </c>
      <c r="P384" vm="2965">
        <f ca="1"/>
        <v>1168.3599999999999</v>
      </c>
      <c r="Q384" s="2">
        <f t="shared" ca="1" si="74"/>
        <v>-5.4479212775375707E-3</v>
      </c>
      <c r="R384">
        <f t="shared" ca="1" si="75"/>
        <v>163.63356255514648</v>
      </c>
      <c r="T384" vm="2964">
        <f ca="1"/>
        <v>43091</v>
      </c>
      <c r="U384" vm="2966">
        <f ca="1"/>
        <v>177.2</v>
      </c>
      <c r="V384" s="2">
        <f t="shared" ca="1" si="76"/>
        <v>-1.4088475626937713E-3</v>
      </c>
      <c r="W384">
        <f t="shared" ca="1" si="77"/>
        <v>156.30237276175353</v>
      </c>
      <c r="Y384" vm="2964">
        <f ca="1"/>
        <v>43091</v>
      </c>
      <c r="Z384" vm="2967">
        <f ca="1"/>
        <v>1068.8599999999999</v>
      </c>
      <c r="AA384" s="2">
        <f t="shared" ca="1" si="78"/>
        <v>-1.8583368352244056E-3</v>
      </c>
      <c r="AB384">
        <f t="shared" ca="1" si="79"/>
        <v>151.36872813787795</v>
      </c>
      <c r="AD384" vm="2964">
        <f ca="1"/>
        <v>43091</v>
      </c>
      <c r="AE384" vm="2968">
        <f ca="1"/>
        <v>85.51</v>
      </c>
      <c r="AF384" s="2">
        <f t="shared" ca="1" si="80"/>
        <v>1.1695906432751535E-4</v>
      </c>
      <c r="AG384">
        <f t="shared" ca="1" si="81"/>
        <v>170.78090673057702</v>
      </c>
      <c r="AI384" vm="2964">
        <f ca="1"/>
        <v>43091</v>
      </c>
      <c r="AJ384" vm="2969">
        <f ca="1"/>
        <v>6959.96</v>
      </c>
      <c r="AK384" s="2">
        <f t="shared" ca="1" si="82"/>
        <v>-7.754084820585927E-4</v>
      </c>
      <c r="AL384">
        <f t="shared" ca="1" si="83"/>
        <v>143.8836487283798</v>
      </c>
    </row>
    <row r="385" spans="1:38" x14ac:dyDescent="0.3">
      <c r="A385" s="9">
        <v>42924</v>
      </c>
      <c r="E385" vm="2970">
        <f ca="1"/>
        <v>43095</v>
      </c>
      <c r="F385" vm="2971">
        <f ca="1"/>
        <v>63.457999999999998</v>
      </c>
      <c r="G385" s="2">
        <f t="shared" ca="1" si="70"/>
        <v>-2.4323493234932436E-2</v>
      </c>
      <c r="H385" s="10">
        <f t="shared" ca="1" si="71"/>
        <v>144.41966317705993</v>
      </c>
      <c r="J385" vm="2970">
        <f ca="1"/>
        <v>43095</v>
      </c>
      <c r="K385" vm="2972">
        <f ca="1"/>
        <v>42.642499999999998</v>
      </c>
      <c r="L385" s="2">
        <f t="shared" ca="1" si="72"/>
        <v>-2.5369978858350906E-2</v>
      </c>
      <c r="M385">
        <f t="shared" ca="1" si="73"/>
        <v>179.35856992639319</v>
      </c>
      <c r="O385" vm="2970">
        <f ca="1"/>
        <v>43095</v>
      </c>
      <c r="P385" vm="2973">
        <f ca="1"/>
        <v>1176.76</v>
      </c>
      <c r="Q385" s="2">
        <f t="shared" ca="1" si="74"/>
        <v>7.1895648601458806E-3</v>
      </c>
      <c r="R385">
        <f t="shared" ca="1" si="75"/>
        <v>164.81001666643346</v>
      </c>
      <c r="T385" vm="2970">
        <f ca="1"/>
        <v>43095</v>
      </c>
      <c r="U385" vm="2974">
        <f ca="1"/>
        <v>175.99</v>
      </c>
      <c r="V385" s="2">
        <f t="shared" ca="1" si="76"/>
        <v>-6.8284424379231323E-3</v>
      </c>
      <c r="W385">
        <f t="shared" ca="1" si="77"/>
        <v>155.23507100643909</v>
      </c>
      <c r="Y385" vm="2970">
        <f ca="1"/>
        <v>43095</v>
      </c>
      <c r="Z385" vm="2975">
        <f ca="1"/>
        <v>1065.8499999999999</v>
      </c>
      <c r="AA385" s="2">
        <f t="shared" ca="1" si="78"/>
        <v>-2.8160844263982465E-3</v>
      </c>
      <c r="AB385">
        <f t="shared" ca="1" si="79"/>
        <v>150.94246101992516</v>
      </c>
      <c r="AD385" vm="2970">
        <f ca="1"/>
        <v>43095</v>
      </c>
      <c r="AE385" vm="2976">
        <f ca="1"/>
        <v>85.4</v>
      </c>
      <c r="AF385" s="2">
        <f t="shared" ca="1" si="80"/>
        <v>-1.2863992515494971E-3</v>
      </c>
      <c r="AG385">
        <f t="shared" ca="1" si="81"/>
        <v>170.56121429997987</v>
      </c>
      <c r="AI385" vm="2970">
        <f ca="1"/>
        <v>43095</v>
      </c>
      <c r="AJ385" vm="2977">
        <f ca="1"/>
        <v>6936.2489999999998</v>
      </c>
      <c r="AK385" s="2">
        <f t="shared" ca="1" si="82"/>
        <v>-3.4067724527152565E-3</v>
      </c>
      <c r="AL385">
        <f t="shared" ca="1" si="83"/>
        <v>143.39346987749579</v>
      </c>
    </row>
    <row r="386" spans="1:38" x14ac:dyDescent="0.3">
      <c r="A386" s="9">
        <v>42925</v>
      </c>
      <c r="E386" vm="2978">
        <f ca="1"/>
        <v>43096</v>
      </c>
      <c r="F386" vm="2979">
        <f ca="1"/>
        <v>62.328000000000003</v>
      </c>
      <c r="G386" s="2">
        <f t="shared" ca="1" si="70"/>
        <v>-1.7807053484194202E-2</v>
      </c>
      <c r="H386" s="10">
        <f t="shared" ca="1" si="71"/>
        <v>141.8479745106967</v>
      </c>
      <c r="J386" vm="2978">
        <f ca="1"/>
        <v>43096</v>
      </c>
      <c r="K386" vm="2980">
        <f ca="1"/>
        <v>42.65</v>
      </c>
      <c r="L386" s="2">
        <f t="shared" ca="1" si="72"/>
        <v>1.7588087002406994E-4</v>
      </c>
      <c r="M386">
        <f t="shared" ca="1" si="73"/>
        <v>179.39011566771811</v>
      </c>
      <c r="O386" vm="2978">
        <f ca="1"/>
        <v>43096</v>
      </c>
      <c r="P386" vm="2981">
        <f ca="1"/>
        <v>1182.26</v>
      </c>
      <c r="Q386" s="2">
        <f t="shared" ca="1" si="74"/>
        <v>4.6738502328427245E-3</v>
      </c>
      <c r="R386">
        <f t="shared" ca="1" si="75"/>
        <v>165.58031400120467</v>
      </c>
      <c r="T386" vm="2978">
        <f ca="1"/>
        <v>43096</v>
      </c>
      <c r="U386" vm="2982">
        <f ca="1"/>
        <v>177.62</v>
      </c>
      <c r="V386" s="2">
        <f t="shared" ca="1" si="76"/>
        <v>9.2618898801068994E-3</v>
      </c>
      <c r="W386">
        <f t="shared" ca="1" si="77"/>
        <v>156.67284113963129</v>
      </c>
      <c r="Y386" vm="2978">
        <f ca="1"/>
        <v>43096</v>
      </c>
      <c r="Z386" vm="2983">
        <f ca="1"/>
        <v>1060.2</v>
      </c>
      <c r="AA386" s="2">
        <f t="shared" ca="1" si="78"/>
        <v>-5.3009335272317104E-3</v>
      </c>
      <c r="AB386">
        <f t="shared" ca="1" si="79"/>
        <v>150.14232506762178</v>
      </c>
      <c r="AD386" vm="2978">
        <f ca="1"/>
        <v>43096</v>
      </c>
      <c r="AE386" vm="2984">
        <f ca="1"/>
        <v>85.71</v>
      </c>
      <c r="AF386" s="2">
        <f t="shared" ca="1" si="80"/>
        <v>3.6299765807961126E-3</v>
      </c>
      <c r="AG386">
        <f t="shared" ca="1" si="81"/>
        <v>171.18034751348094</v>
      </c>
      <c r="AI386" vm="2978">
        <f ca="1"/>
        <v>43096</v>
      </c>
      <c r="AJ386" vm="2985">
        <f ca="1"/>
        <v>6939.3360000000002</v>
      </c>
      <c r="AK386" s="2">
        <f t="shared" ca="1" si="82"/>
        <v>4.4505322689536442E-4</v>
      </c>
      <c r="AL386">
        <f t="shared" ca="1" si="83"/>
        <v>143.45728760398049</v>
      </c>
    </row>
    <row r="387" spans="1:38" x14ac:dyDescent="0.3">
      <c r="A387" s="9">
        <v>42926</v>
      </c>
      <c r="E387" vm="2986">
        <f ca="1"/>
        <v>43097</v>
      </c>
      <c r="F387" vm="2987">
        <f ca="1"/>
        <v>63.072000000000003</v>
      </c>
      <c r="G387" s="2">
        <f t="shared" ca="1" si="70"/>
        <v>1.1936850211782923E-2</v>
      </c>
      <c r="H387" s="10">
        <f t="shared" ca="1" si="71"/>
        <v>143.54119253527568</v>
      </c>
      <c r="J387" vm="2986">
        <f ca="1"/>
        <v>43097</v>
      </c>
      <c r="K387" vm="2988">
        <f ca="1"/>
        <v>42.77</v>
      </c>
      <c r="L387" s="2">
        <f t="shared" ca="1" si="72"/>
        <v>2.8135990621338536E-3</v>
      </c>
      <c r="M387">
        <f t="shared" ca="1" si="73"/>
        <v>179.89484752891687</v>
      </c>
      <c r="O387" vm="2986">
        <f ca="1"/>
        <v>43097</v>
      </c>
      <c r="P387" vm="2989">
        <f ca="1"/>
        <v>1186.0999999999999</v>
      </c>
      <c r="Q387" s="2">
        <f t="shared" ca="1" si="74"/>
        <v>3.2480165107504622E-3</v>
      </c>
      <c r="R387">
        <f t="shared" ca="1" si="75"/>
        <v>166.11812159493581</v>
      </c>
      <c r="T387" vm="2986">
        <f ca="1"/>
        <v>43097</v>
      </c>
      <c r="U387" vm="2990">
        <f ca="1"/>
        <v>177.92</v>
      </c>
      <c r="V387" s="2">
        <f t="shared" ca="1" si="76"/>
        <v>1.6889989866004651E-3</v>
      </c>
      <c r="W387">
        <f t="shared" ca="1" si="77"/>
        <v>156.93746140954394</v>
      </c>
      <c r="Y387" vm="2986">
        <f ca="1"/>
        <v>43097</v>
      </c>
      <c r="Z387" vm="2991">
        <f ca="1"/>
        <v>1055.95</v>
      </c>
      <c r="AA387" s="2">
        <f t="shared" ca="1" si="78"/>
        <v>-4.0086776079985009E-3</v>
      </c>
      <c r="AB387">
        <f t="shared" ca="1" si="79"/>
        <v>149.54045289111036</v>
      </c>
      <c r="AD387" vm="2986">
        <f ca="1"/>
        <v>43097</v>
      </c>
      <c r="AE387" vm="2992">
        <f ca="1"/>
        <v>85.72</v>
      </c>
      <c r="AF387" s="2">
        <f t="shared" ca="1" si="80"/>
        <v>1.166725002916813E-4</v>
      </c>
      <c r="AG387">
        <f t="shared" ca="1" si="81"/>
        <v>171.20031955262613</v>
      </c>
      <c r="AI387" vm="2986">
        <f ca="1"/>
        <v>43097</v>
      </c>
      <c r="AJ387" vm="2993">
        <f ca="1"/>
        <v>6950.16</v>
      </c>
      <c r="AK387" s="2">
        <f t="shared" ca="1" si="82"/>
        <v>1.5598034163497587E-3</v>
      </c>
      <c r="AL387">
        <f t="shared" ca="1" si="83"/>
        <v>143.68105277128544</v>
      </c>
    </row>
    <row r="388" spans="1:38" x14ac:dyDescent="0.3">
      <c r="A388" s="9">
        <v>42927</v>
      </c>
      <c r="E388" vm="2994">
        <f ca="1"/>
        <v>43098</v>
      </c>
      <c r="F388" vm="2995">
        <f ca="1"/>
        <v>62.27</v>
      </c>
      <c r="G388" s="2">
        <f t="shared" ref="G388:G451" ca="1" si="84">(F388/F387)-1</f>
        <v>-1.2715626585489637E-2</v>
      </c>
      <c r="H388" s="10">
        <f t="shared" ref="H388:H451" ca="1" si="85">(H387*G388)+H387</f>
        <v>141.71597633136125</v>
      </c>
      <c r="J388" vm="2994">
        <f ca="1"/>
        <v>43098</v>
      </c>
      <c r="K388" vm="2996">
        <f ca="1"/>
        <v>42.307499999999997</v>
      </c>
      <c r="L388" s="2">
        <f t="shared" ref="L388:L451" ca="1" si="86">(K388/K387)-1</f>
        <v>-1.0813654430675834E-2</v>
      </c>
      <c r="M388">
        <f t="shared" ref="M388:M451" ca="1" si="87">M387*L388+M387</f>
        <v>177.94952681388006</v>
      </c>
      <c r="O388" vm="2994">
        <f ca="1"/>
        <v>43098</v>
      </c>
      <c r="P388" vm="2997">
        <f ca="1"/>
        <v>1169.47</v>
      </c>
      <c r="Q388" s="2">
        <f t="shared" ref="Q388:Q451" ca="1" si="88">P388/P387-1</f>
        <v>-1.4020740241126317E-2</v>
      </c>
      <c r="R388">
        <f t="shared" ref="R388:R451" ca="1" si="89">R387*Q388+R387</f>
        <v>163.78902256270939</v>
      </c>
      <c r="T388" vm="2994">
        <f ca="1"/>
        <v>43098</v>
      </c>
      <c r="U388" vm="2998">
        <f ca="1"/>
        <v>176.46</v>
      </c>
      <c r="V388" s="2">
        <f t="shared" ref="V388:V451" ca="1" si="90">U388/U387-1</f>
        <v>-8.2059352517984685E-3</v>
      </c>
      <c r="W388">
        <f t="shared" ref="W388:W451" ca="1" si="91">W387*V388+W387</f>
        <v>155.64964276263561</v>
      </c>
      <c r="Y388" vm="2994">
        <f ca="1"/>
        <v>43098</v>
      </c>
      <c r="Z388" vm="2999">
        <f ca="1"/>
        <v>1053.4000000000001</v>
      </c>
      <c r="AA388" s="2">
        <f t="shared" ref="AA388:AA451" ca="1" si="92">Z388/Z387-1</f>
        <v>-2.414887068516447E-3</v>
      </c>
      <c r="AB388">
        <f t="shared" ref="AB388:AB451" ca="1" si="93">AB387*AA388+AB387</f>
        <v>149.17932958520353</v>
      </c>
      <c r="AD388" vm="2994">
        <f ca="1"/>
        <v>43098</v>
      </c>
      <c r="AE388" vm="3000">
        <f ca="1"/>
        <v>85.54</v>
      </c>
      <c r="AF388" s="2">
        <f t="shared" ref="AF388:AF451" ca="1" si="94">AE388/AE387-1</f>
        <v>-2.0998600093325992E-3</v>
      </c>
      <c r="AG388">
        <f t="shared" ref="AG388:AG451" ca="1" si="95">AG387*AF388+AG387</f>
        <v>170.84082284801261</v>
      </c>
      <c r="AI388" vm="2994">
        <f ca="1"/>
        <v>43098</v>
      </c>
      <c r="AJ388" vm="3001">
        <f ca="1"/>
        <v>6903.3890000000001</v>
      </c>
      <c r="AK388" s="2">
        <f t="shared" ref="AK388:AK451" ca="1" si="96">AJ388/AJ387-1</f>
        <v>-6.7294853643656838E-3</v>
      </c>
      <c r="AL388">
        <f t="shared" ref="AL388:AL451" ca="1" si="97">AL387*AK388+AL387</f>
        <v>142.71415322952441</v>
      </c>
    </row>
    <row r="389" spans="1:38" x14ac:dyDescent="0.3">
      <c r="A389" s="9">
        <v>42928</v>
      </c>
      <c r="E389" vm="3002">
        <f ca="1"/>
        <v>43102</v>
      </c>
      <c r="F389" vm="3003">
        <f ca="1"/>
        <v>64.105999999999995</v>
      </c>
      <c r="G389" s="2">
        <f t="shared" ca="1" si="84"/>
        <v>2.9484502970932969E-2</v>
      </c>
      <c r="H389" s="10">
        <f t="shared" ca="1" si="85"/>
        <v>145.89440145653194</v>
      </c>
      <c r="J389" vm="3002">
        <f ca="1"/>
        <v>43102</v>
      </c>
      <c r="K389" vm="3004">
        <f ca="1"/>
        <v>43.064999999999998</v>
      </c>
      <c r="L389" s="2">
        <f t="shared" ca="1" si="86"/>
        <v>1.79046268392129E-2</v>
      </c>
      <c r="M389">
        <f t="shared" ca="1" si="87"/>
        <v>181.13564668769709</v>
      </c>
      <c r="O389" vm="3002">
        <f ca="1"/>
        <v>43102</v>
      </c>
      <c r="P389" vm="3005">
        <f ca="1"/>
        <v>1189.01</v>
      </c>
      <c r="Q389" s="2">
        <f t="shared" ca="1" si="88"/>
        <v>1.670842347388124E-2</v>
      </c>
      <c r="R389">
        <f t="shared" ca="1" si="89"/>
        <v>166.52567891206021</v>
      </c>
      <c r="T389" vm="3002">
        <f ca="1"/>
        <v>43102</v>
      </c>
      <c r="U389" vm="3006">
        <f ca="1"/>
        <v>181.42</v>
      </c>
      <c r="V389" s="2">
        <f t="shared" ca="1" si="90"/>
        <v>2.8108353167856537E-2</v>
      </c>
      <c r="W389">
        <f t="shared" ca="1" si="91"/>
        <v>160.02469789185847</v>
      </c>
      <c r="Y389" vm="3002">
        <f ca="1"/>
        <v>43102</v>
      </c>
      <c r="Z389" vm="3007">
        <f ca="1"/>
        <v>1073.21</v>
      </c>
      <c r="AA389" s="2">
        <f t="shared" ca="1" si="92"/>
        <v>1.8805771786595704E-2</v>
      </c>
      <c r="AB389">
        <f t="shared" ca="1" si="93"/>
        <v>151.98476201266021</v>
      </c>
      <c r="AD389" vm="3002">
        <f ca="1"/>
        <v>43102</v>
      </c>
      <c r="AE389" vm="3008">
        <f ca="1"/>
        <v>85.95</v>
      </c>
      <c r="AF389" s="2">
        <f t="shared" ca="1" si="94"/>
        <v>4.7930792611643458E-3</v>
      </c>
      <c r="AG389">
        <f t="shared" ca="1" si="95"/>
        <v>171.65967645296567</v>
      </c>
      <c r="AI389" vm="3002">
        <f ca="1"/>
        <v>43102</v>
      </c>
      <c r="AJ389" vm="3009">
        <f ca="1"/>
        <v>7006.8980000000001</v>
      </c>
      <c r="AK389" s="2">
        <f t="shared" ca="1" si="96"/>
        <v>1.4993939932980815E-2</v>
      </c>
      <c r="AL389">
        <f t="shared" ca="1" si="97"/>
        <v>144.85400067063412</v>
      </c>
    </row>
    <row r="390" spans="1:38" x14ac:dyDescent="0.3">
      <c r="A390" s="9">
        <v>42929</v>
      </c>
      <c r="E390" vm="3010">
        <f ca="1"/>
        <v>43103</v>
      </c>
      <c r="F390" vm="3011">
        <f ca="1"/>
        <v>63.45</v>
      </c>
      <c r="G390" s="2">
        <f t="shared" ca="1" si="84"/>
        <v>-1.0233051508439006E-2</v>
      </c>
      <c r="H390" s="10">
        <f t="shared" ca="1" si="85"/>
        <v>144.40145653163438</v>
      </c>
      <c r="J390" vm="3010">
        <f ca="1"/>
        <v>43103</v>
      </c>
      <c r="K390" vm="3012">
        <f ca="1"/>
        <v>43.057499999999997</v>
      </c>
      <c r="L390" s="2">
        <f t="shared" ca="1" si="86"/>
        <v>-1.7415534656917142E-4</v>
      </c>
      <c r="M390">
        <f t="shared" ca="1" si="87"/>
        <v>181.10410094637217</v>
      </c>
      <c r="O390" vm="3010">
        <f ca="1"/>
        <v>43103</v>
      </c>
      <c r="P390" vm="3013">
        <f ca="1"/>
        <v>1204.2</v>
      </c>
      <c r="Q390" s="2">
        <f t="shared" ca="1" si="88"/>
        <v>1.2775334101479352E-2</v>
      </c>
      <c r="R390">
        <f t="shared" ca="1" si="89"/>
        <v>168.65310009663744</v>
      </c>
      <c r="T390" vm="3010">
        <f ca="1"/>
        <v>43103</v>
      </c>
      <c r="U390" vm="3014">
        <f ca="1"/>
        <v>184.67</v>
      </c>
      <c r="V390" s="2">
        <f t="shared" ca="1" si="90"/>
        <v>1.7914232168448896E-2</v>
      </c>
      <c r="W390">
        <f t="shared" ca="1" si="91"/>
        <v>162.8914174825791</v>
      </c>
      <c r="Y390" vm="3010">
        <f ca="1"/>
        <v>43103</v>
      </c>
      <c r="Z390" vm="3015">
        <f ca="1"/>
        <v>1091.52</v>
      </c>
      <c r="AA390" s="2">
        <f t="shared" ca="1" si="92"/>
        <v>1.7060966632811869E-2</v>
      </c>
      <c r="AB390">
        <f t="shared" ca="1" si="93"/>
        <v>154.57776896605407</v>
      </c>
      <c r="AD390" vm="3010">
        <f ca="1"/>
        <v>43103</v>
      </c>
      <c r="AE390" vm="3016">
        <f ca="1"/>
        <v>86.35</v>
      </c>
      <c r="AF390" s="2">
        <f t="shared" ca="1" si="94"/>
        <v>4.6538685282140335E-3</v>
      </c>
      <c r="AG390">
        <f t="shared" ca="1" si="95"/>
        <v>172.45855801877352</v>
      </c>
      <c r="AI390" vm="3010">
        <f ca="1"/>
        <v>43103</v>
      </c>
      <c r="AJ390" vm="3017">
        <f ca="1"/>
        <v>7065.5309999999999</v>
      </c>
      <c r="AK390" s="2">
        <f t="shared" ca="1" si="96"/>
        <v>8.3678968924623121E-3</v>
      </c>
      <c r="AL390">
        <f t="shared" ca="1" si="97"/>
        <v>146.06612401270667</v>
      </c>
    </row>
    <row r="391" spans="1:38" x14ac:dyDescent="0.3">
      <c r="A391" s="9">
        <v>42930</v>
      </c>
      <c r="E391" vm="3018">
        <f ca="1"/>
        <v>43104</v>
      </c>
      <c r="F391" vm="3019">
        <f ca="1"/>
        <v>62.923999999999999</v>
      </c>
      <c r="G391" s="2">
        <f t="shared" ca="1" si="84"/>
        <v>-8.2899921197794324E-3</v>
      </c>
      <c r="H391" s="10">
        <f t="shared" ca="1" si="85"/>
        <v>143.20436959490246</v>
      </c>
      <c r="J391" vm="3018">
        <f ca="1"/>
        <v>43104</v>
      </c>
      <c r="K391" vm="3020">
        <f ca="1"/>
        <v>43.2575</v>
      </c>
      <c r="L391" s="2">
        <f t="shared" ca="1" si="86"/>
        <v>4.644951518318674E-3</v>
      </c>
      <c r="M391">
        <f t="shared" ca="1" si="87"/>
        <v>181.94532071503676</v>
      </c>
      <c r="O391" vm="3018">
        <f ca="1"/>
        <v>43104</v>
      </c>
      <c r="P391" vm="3021">
        <f ca="1"/>
        <v>1209.5899999999999</v>
      </c>
      <c r="Q391" s="2">
        <f t="shared" ca="1" si="88"/>
        <v>4.4760006643413952E-3</v>
      </c>
      <c r="R391">
        <f t="shared" ca="1" si="89"/>
        <v>169.40799148471322</v>
      </c>
      <c r="T391" vm="3018">
        <f ca="1"/>
        <v>43104</v>
      </c>
      <c r="U391" vm="3022">
        <f ca="1"/>
        <v>184.33</v>
      </c>
      <c r="V391" s="2">
        <f t="shared" ca="1" si="90"/>
        <v>-1.8411220014077356E-3</v>
      </c>
      <c r="W391">
        <f t="shared" ca="1" si="91"/>
        <v>162.59151451001142</v>
      </c>
      <c r="Y391" vm="3018">
        <f ca="1"/>
        <v>43104</v>
      </c>
      <c r="Z391" vm="3023">
        <f ca="1"/>
        <v>1095.76</v>
      </c>
      <c r="AA391" s="2">
        <f t="shared" ca="1" si="92"/>
        <v>3.8844913515099222E-3</v>
      </c>
      <c r="AB391">
        <f t="shared" ca="1" si="93"/>
        <v>155.17822497273841</v>
      </c>
      <c r="AD391" vm="3018">
        <f ca="1"/>
        <v>43104</v>
      </c>
      <c r="AE391" vm="3024">
        <f ca="1"/>
        <v>87.11</v>
      </c>
      <c r="AF391" s="2">
        <f t="shared" ca="1" si="94"/>
        <v>8.801389693109396E-3</v>
      </c>
      <c r="AG391">
        <f t="shared" ca="1" si="95"/>
        <v>173.97643299380846</v>
      </c>
      <c r="AI391" vm="3018">
        <f ca="1"/>
        <v>43104</v>
      </c>
      <c r="AJ391" vm="3025">
        <f ca="1"/>
        <v>7077.915</v>
      </c>
      <c r="AK391" s="2">
        <f t="shared" ca="1" si="96"/>
        <v>1.7527345078522938E-3</v>
      </c>
      <c r="AL391">
        <f t="shared" ca="1" si="97"/>
        <v>146.32213914869197</v>
      </c>
    </row>
    <row r="392" spans="1:38" x14ac:dyDescent="0.3">
      <c r="A392" s="9">
        <v>42931</v>
      </c>
      <c r="E392" vm="3026">
        <f ca="1"/>
        <v>43105</v>
      </c>
      <c r="F392" vm="3027">
        <f ca="1"/>
        <v>63.316000000000003</v>
      </c>
      <c r="G392" s="2">
        <f t="shared" ca="1" si="84"/>
        <v>6.2297374610642553E-3</v>
      </c>
      <c r="H392" s="10">
        <f t="shared" ca="1" si="85"/>
        <v>144.09649522075591</v>
      </c>
      <c r="J392" vm="3026">
        <f ca="1"/>
        <v>43105</v>
      </c>
      <c r="K392" vm="3028">
        <f ca="1"/>
        <v>43.75</v>
      </c>
      <c r="L392" s="2">
        <f t="shared" ca="1" si="86"/>
        <v>1.1385308905970115E-2</v>
      </c>
      <c r="M392">
        <f t="shared" ca="1" si="87"/>
        <v>184.01682439537325</v>
      </c>
      <c r="O392" vm="3026">
        <f ca="1"/>
        <v>43105</v>
      </c>
      <c r="P392" vm="3029">
        <f ca="1"/>
        <v>1229.1400000000001</v>
      </c>
      <c r="Q392" s="2">
        <f t="shared" ca="1" si="88"/>
        <v>1.6162501343430558E-2</v>
      </c>
      <c r="R392">
        <f t="shared" ca="1" si="89"/>
        <v>172.14604837467277</v>
      </c>
      <c r="T392" vm="3026">
        <f ca="1"/>
        <v>43105</v>
      </c>
      <c r="U392" vm="3030">
        <f ca="1"/>
        <v>186.85</v>
      </c>
      <c r="V392" s="2">
        <f t="shared" ca="1" si="90"/>
        <v>1.367113329354952E-2</v>
      </c>
      <c r="W392">
        <f t="shared" ca="1" si="91"/>
        <v>164.81432477727788</v>
      </c>
      <c r="Y392" vm="3026">
        <f ca="1"/>
        <v>43105</v>
      </c>
      <c r="Z392" vm="3031">
        <f ca="1"/>
        <v>1110.29</v>
      </c>
      <c r="AA392" s="2">
        <f t="shared" ca="1" si="92"/>
        <v>1.3260202964152645E-2</v>
      </c>
      <c r="AB392">
        <f t="shared" ca="1" si="93"/>
        <v>157.23591973149385</v>
      </c>
      <c r="AD392" vm="3026">
        <f ca="1"/>
        <v>43105</v>
      </c>
      <c r="AE392" vm="3032">
        <f ca="1"/>
        <v>88.19</v>
      </c>
      <c r="AF392" s="2">
        <f t="shared" ca="1" si="94"/>
        <v>1.2398117322925062E-2</v>
      </c>
      <c r="AG392">
        <f t="shared" ca="1" si="95"/>
        <v>176.13341322148972</v>
      </c>
      <c r="AI392" vm="3026">
        <f ca="1"/>
        <v>43105</v>
      </c>
      <c r="AJ392" vm="3033">
        <f ca="1"/>
        <v>7136.558</v>
      </c>
      <c r="AK392" s="2">
        <f t="shared" ca="1" si="96"/>
        <v>8.285349569753242E-3</v>
      </c>
      <c r="AL392">
        <f t="shared" ca="1" si="97"/>
        <v>147.53446922133296</v>
      </c>
    </row>
    <row r="393" spans="1:38" x14ac:dyDescent="0.3">
      <c r="A393" s="9">
        <v>42932</v>
      </c>
      <c r="E393" vm="3034">
        <f ca="1"/>
        <v>43108</v>
      </c>
      <c r="F393" vm="3035">
        <f ca="1"/>
        <v>67.281999999999996</v>
      </c>
      <c r="G393" s="2">
        <f t="shared" ca="1" si="84"/>
        <v>6.2638195716722356E-2</v>
      </c>
      <c r="H393" s="10">
        <f t="shared" ca="1" si="85"/>
        <v>153.12243969048737</v>
      </c>
      <c r="J393" vm="3034">
        <f ca="1"/>
        <v>43108</v>
      </c>
      <c r="K393" vm="2950">
        <f ca="1"/>
        <v>43.587499999999999</v>
      </c>
      <c r="L393" s="2">
        <f t="shared" ca="1" si="86"/>
        <v>-3.714285714285781E-3</v>
      </c>
      <c r="M393">
        <f t="shared" ca="1" si="87"/>
        <v>183.33333333333329</v>
      </c>
      <c r="O393" vm="3034">
        <f ca="1"/>
        <v>43108</v>
      </c>
      <c r="P393" vm="3036">
        <f ca="1"/>
        <v>1246.8699999999999</v>
      </c>
      <c r="Q393" s="2">
        <f t="shared" ca="1" si="88"/>
        <v>1.4424719722732737E-2</v>
      </c>
      <c r="R393">
        <f t="shared" ca="1" si="89"/>
        <v>174.62920687385341</v>
      </c>
      <c r="T393" vm="3034">
        <f ca="1"/>
        <v>43108</v>
      </c>
      <c r="U393" vm="3037">
        <f ca="1"/>
        <v>188.28</v>
      </c>
      <c r="V393" s="2">
        <f t="shared" ca="1" si="90"/>
        <v>7.65319775220763E-3</v>
      </c>
      <c r="W393">
        <f t="shared" ca="1" si="91"/>
        <v>166.07568139719496</v>
      </c>
      <c r="Y393" vm="3034">
        <f ca="1"/>
        <v>43108</v>
      </c>
      <c r="Z393" vm="3038">
        <f ca="1"/>
        <v>1114.21</v>
      </c>
      <c r="AA393" s="2">
        <f t="shared" ca="1" si="92"/>
        <v>3.5306091201399159E-3</v>
      </c>
      <c r="AB393">
        <f t="shared" ca="1" si="93"/>
        <v>157.79105830371145</v>
      </c>
      <c r="AD393" vm="3034">
        <f ca="1"/>
        <v>43108</v>
      </c>
      <c r="AE393" vm="3039">
        <f ca="1"/>
        <v>88.28</v>
      </c>
      <c r="AF393" s="2">
        <f t="shared" ca="1" si="94"/>
        <v>1.0205238689193763E-3</v>
      </c>
      <c r="AG393">
        <f t="shared" ca="1" si="95"/>
        <v>176.31316157379649</v>
      </c>
      <c r="AI393" vm="3034">
        <f ca="1"/>
        <v>43108</v>
      </c>
      <c r="AJ393" vm="3040">
        <f ca="1"/>
        <v>7157.3860000000004</v>
      </c>
      <c r="AK393" s="2">
        <f t="shared" ca="1" si="96"/>
        <v>2.9184937612782846E-3</v>
      </c>
      <c r="AL393">
        <f t="shared" ca="1" si="97"/>
        <v>147.96504764932891</v>
      </c>
    </row>
    <row r="394" spans="1:38" x14ac:dyDescent="0.3">
      <c r="A394" s="9">
        <v>42933</v>
      </c>
      <c r="E394" vm="3041">
        <f ca="1"/>
        <v>43109</v>
      </c>
      <c r="F394" vm="3042">
        <f ca="1"/>
        <v>66.738</v>
      </c>
      <c r="G394" s="2">
        <f t="shared" ca="1" si="84"/>
        <v>-8.0853720162895604E-3</v>
      </c>
      <c r="H394" s="10">
        <f t="shared" ca="1" si="85"/>
        <v>151.88438780154792</v>
      </c>
      <c r="J394" vm="3041">
        <f ca="1"/>
        <v>43109</v>
      </c>
      <c r="K394" vm="3043">
        <f ca="1"/>
        <v>43.582500000000003</v>
      </c>
      <c r="L394" s="2">
        <f t="shared" ca="1" si="86"/>
        <v>-1.1471178663602366E-4</v>
      </c>
      <c r="M394">
        <f t="shared" ca="1" si="87"/>
        <v>183.31230283911668</v>
      </c>
      <c r="O394" vm="3041">
        <f ca="1"/>
        <v>43109</v>
      </c>
      <c r="P394" vm="3044">
        <f ca="1"/>
        <v>1252.7</v>
      </c>
      <c r="Q394" s="2">
        <f t="shared" ca="1" si="88"/>
        <v>4.6757079727639539E-3</v>
      </c>
      <c r="R394">
        <f t="shared" ca="1" si="89"/>
        <v>175.44572204871093</v>
      </c>
      <c r="T394" vm="3041">
        <f ca="1"/>
        <v>43109</v>
      </c>
      <c r="U394" vm="3045">
        <f ca="1"/>
        <v>187.87</v>
      </c>
      <c r="V394" s="2">
        <f t="shared" ca="1" si="90"/>
        <v>-2.1776078181431346E-3</v>
      </c>
      <c r="W394">
        <f t="shared" ca="1" si="91"/>
        <v>165.71403369498097</v>
      </c>
      <c r="Y394" vm="3041">
        <f ca="1"/>
        <v>43109</v>
      </c>
      <c r="Z394" vm="3046">
        <f ca="1"/>
        <v>1112.79</v>
      </c>
      <c r="AA394" s="2">
        <f t="shared" ca="1" si="92"/>
        <v>-1.2744455713017411E-3</v>
      </c>
      <c r="AB394">
        <f t="shared" ca="1" si="93"/>
        <v>157.58996218826528</v>
      </c>
      <c r="AD394" vm="3041">
        <f ca="1"/>
        <v>43109</v>
      </c>
      <c r="AE394" vm="3047">
        <f ca="1"/>
        <v>88.22</v>
      </c>
      <c r="AF394" s="2">
        <f t="shared" ca="1" si="94"/>
        <v>-6.7965564114180754E-4</v>
      </c>
      <c r="AG394">
        <f t="shared" ca="1" si="95"/>
        <v>176.19332933892531</v>
      </c>
      <c r="AI394" vm="3041">
        <f ca="1"/>
        <v>43109</v>
      </c>
      <c r="AJ394" vm="3048">
        <f ca="1"/>
        <v>7163.5780000000004</v>
      </c>
      <c r="AK394" s="2">
        <f t="shared" ca="1" si="96"/>
        <v>8.6512031068330941E-4</v>
      </c>
      <c r="AL394">
        <f t="shared" ca="1" si="97"/>
        <v>148.09305521732156</v>
      </c>
    </row>
    <row r="395" spans="1:38" x14ac:dyDescent="0.3">
      <c r="A395" s="9">
        <v>42934</v>
      </c>
      <c r="E395" vm="3049">
        <f ca="1"/>
        <v>43110</v>
      </c>
      <c r="F395" vm="3050">
        <f ca="1"/>
        <v>66.959999999999994</v>
      </c>
      <c r="G395" s="2">
        <f t="shared" ca="1" si="84"/>
        <v>3.3264407084419023E-3</v>
      </c>
      <c r="H395" s="10">
        <f t="shared" ca="1" si="85"/>
        <v>152.38962221210775</v>
      </c>
      <c r="J395" vm="3049">
        <f ca="1"/>
        <v>43110</v>
      </c>
      <c r="K395" vm="3051">
        <f ca="1"/>
        <v>43.572499999999998</v>
      </c>
      <c r="L395" s="2">
        <f t="shared" ca="1" si="86"/>
        <v>-2.2944989387951864E-4</v>
      </c>
      <c r="M395">
        <f t="shared" ca="1" si="87"/>
        <v>183.27024185068345</v>
      </c>
      <c r="O395" vm="3049">
        <f ca="1"/>
        <v>43110</v>
      </c>
      <c r="P395" vm="3052">
        <f ca="1"/>
        <v>1254.33</v>
      </c>
      <c r="Q395" s="2">
        <f t="shared" ca="1" si="88"/>
        <v>1.3011894308292415E-3</v>
      </c>
      <c r="R395">
        <f t="shared" ca="1" si="89"/>
        <v>175.67401016792493</v>
      </c>
      <c r="T395" vm="3049">
        <f ca="1"/>
        <v>43110</v>
      </c>
      <c r="U395" vm="3053">
        <f ca="1"/>
        <v>187.84</v>
      </c>
      <c r="V395" s="2">
        <f t="shared" ca="1" si="90"/>
        <v>-1.5968488848672191E-4</v>
      </c>
      <c r="W395">
        <f t="shared" ca="1" si="91"/>
        <v>165.68757166798972</v>
      </c>
      <c r="Y395" vm="3049">
        <f ca="1"/>
        <v>43110</v>
      </c>
      <c r="Z395" vm="3054">
        <f ca="1"/>
        <v>1110.1400000000001</v>
      </c>
      <c r="AA395" s="2">
        <f t="shared" ca="1" si="92"/>
        <v>-2.381401702028163E-3</v>
      </c>
      <c r="AB395">
        <f t="shared" ca="1" si="93"/>
        <v>157.21467718408758</v>
      </c>
      <c r="AD395" vm="3049">
        <f ca="1"/>
        <v>43110</v>
      </c>
      <c r="AE395" vm="3055">
        <f ca="1"/>
        <v>87.82</v>
      </c>
      <c r="AF395" s="2">
        <f t="shared" ca="1" si="94"/>
        <v>-4.5341192473362657E-3</v>
      </c>
      <c r="AG395">
        <f t="shared" ca="1" si="95"/>
        <v>175.39444777311743</v>
      </c>
      <c r="AI395" vm="3049">
        <f ca="1"/>
        <v>43110</v>
      </c>
      <c r="AJ395" vm="3056">
        <f ca="1"/>
        <v>7153.5720000000001</v>
      </c>
      <c r="AK395" s="2">
        <f t="shared" ca="1" si="96"/>
        <v>-1.3967880296690272E-3</v>
      </c>
      <c r="AL395">
        <f t="shared" ca="1" si="97"/>
        <v>147.88620061051688</v>
      </c>
    </row>
    <row r="396" spans="1:38" x14ac:dyDescent="0.3">
      <c r="A396" s="9">
        <v>42935</v>
      </c>
      <c r="E396" vm="3057">
        <f ca="1"/>
        <v>43111</v>
      </c>
      <c r="F396" vm="3058">
        <f ca="1"/>
        <v>67.59</v>
      </c>
      <c r="G396" s="2">
        <f t="shared" ca="1" si="84"/>
        <v>9.4086021505377371E-3</v>
      </c>
      <c r="H396" s="10">
        <f t="shared" ca="1" si="85"/>
        <v>153.82339553937223</v>
      </c>
      <c r="J396" vm="3057">
        <f ca="1"/>
        <v>43111</v>
      </c>
      <c r="K396" vm="3059">
        <f ca="1"/>
        <v>43.82</v>
      </c>
      <c r="L396" s="2">
        <f t="shared" ca="1" si="86"/>
        <v>5.6801881920935937E-3</v>
      </c>
      <c r="M396">
        <f t="shared" ca="1" si="87"/>
        <v>184.31125131440584</v>
      </c>
      <c r="O396" vm="3057">
        <f ca="1"/>
        <v>43111</v>
      </c>
      <c r="P396" vm="3060">
        <f ca="1"/>
        <v>1276.68</v>
      </c>
      <c r="Q396" s="2">
        <f t="shared" ca="1" si="88"/>
        <v>1.7818277486785883E-2</v>
      </c>
      <c r="R396">
        <f t="shared" ca="1" si="89"/>
        <v>178.80421842831348</v>
      </c>
      <c r="T396" vm="3057">
        <f ca="1"/>
        <v>43111</v>
      </c>
      <c r="U396" vm="3061">
        <f ca="1"/>
        <v>187.77</v>
      </c>
      <c r="V396" s="2">
        <f t="shared" ca="1" si="90"/>
        <v>-3.7265758091986623E-4</v>
      </c>
      <c r="W396">
        <f t="shared" ca="1" si="91"/>
        <v>165.62582693834344</v>
      </c>
      <c r="Y396" vm="3057">
        <f ca="1"/>
        <v>43111</v>
      </c>
      <c r="Z396" vm="3062">
        <f ca="1"/>
        <v>1112.05</v>
      </c>
      <c r="AA396" s="2">
        <f t="shared" ca="1" si="92"/>
        <v>1.7205037202514539E-3</v>
      </c>
      <c r="AB396">
        <f t="shared" ca="1" si="93"/>
        <v>157.48516562106093</v>
      </c>
      <c r="AD396" vm="3057">
        <f ca="1"/>
        <v>43111</v>
      </c>
      <c r="AE396" vm="3063">
        <f ca="1"/>
        <v>88.08</v>
      </c>
      <c r="AF396" s="2">
        <f t="shared" ca="1" si="94"/>
        <v>2.9606012297882511E-3</v>
      </c>
      <c r="AG396">
        <f t="shared" ca="1" si="95"/>
        <v>175.91372079089257</v>
      </c>
      <c r="AI396" vm="3057">
        <f ca="1"/>
        <v>43111</v>
      </c>
      <c r="AJ396" vm="3064">
        <f ca="1"/>
        <v>7211.777</v>
      </c>
      <c r="AK396" s="2">
        <f t="shared" ca="1" si="96"/>
        <v>8.1364946071695865E-3</v>
      </c>
      <c r="AL396">
        <f t="shared" ca="1" si="97"/>
        <v>149.08947588425914</v>
      </c>
    </row>
    <row r="397" spans="1:38" x14ac:dyDescent="0.3">
      <c r="A397" s="9">
        <v>42936</v>
      </c>
      <c r="E397" vm="3065">
        <f ca="1"/>
        <v>43112</v>
      </c>
      <c r="F397" vm="3066">
        <f ca="1"/>
        <v>67.244</v>
      </c>
      <c r="G397" s="2">
        <f t="shared" ca="1" si="84"/>
        <v>-5.1191004586478295E-3</v>
      </c>
      <c r="H397" s="10">
        <f t="shared" ca="1" si="85"/>
        <v>153.03595812471585</v>
      </c>
      <c r="J397" vm="3065">
        <f ca="1"/>
        <v>43112</v>
      </c>
      <c r="K397" vm="3067">
        <f ca="1"/>
        <v>44.272500000000001</v>
      </c>
      <c r="L397" s="2">
        <f t="shared" ca="1" si="86"/>
        <v>1.0326335006846099E-2</v>
      </c>
      <c r="M397">
        <f t="shared" ca="1" si="87"/>
        <v>186.21451104100939</v>
      </c>
      <c r="O397" vm="3065">
        <f ca="1"/>
        <v>43112</v>
      </c>
      <c r="P397" vm="3068">
        <f ca="1"/>
        <v>1305.2</v>
      </c>
      <c r="Q397" s="2">
        <f t="shared" ca="1" si="88"/>
        <v>2.2339192279976272E-2</v>
      </c>
      <c r="R397">
        <f t="shared" ca="1" si="89"/>
        <v>182.79856024425445</v>
      </c>
      <c r="T397" vm="3065">
        <f ca="1"/>
        <v>43112</v>
      </c>
      <c r="U397" vm="3069">
        <f ca="1"/>
        <v>179.37</v>
      </c>
      <c r="V397" s="2">
        <f t="shared" ca="1" si="90"/>
        <v>-4.4735580763700322E-2</v>
      </c>
      <c r="W397">
        <f t="shared" ca="1" si="91"/>
        <v>158.21645938078854</v>
      </c>
      <c r="Y397" vm="3065">
        <f ca="1"/>
        <v>43112</v>
      </c>
      <c r="Z397" vm="3070">
        <f ca="1"/>
        <v>1130.6500000000001</v>
      </c>
      <c r="AA397" s="2">
        <f t="shared" ca="1" si="92"/>
        <v>1.6725866642687048E-2</v>
      </c>
      <c r="AB397">
        <f t="shared" ca="1" si="93"/>
        <v>160.11924149944028</v>
      </c>
      <c r="AD397" vm="3065">
        <f ca="1"/>
        <v>43112</v>
      </c>
      <c r="AE397" vm="3071">
        <f ca="1"/>
        <v>89.6</v>
      </c>
      <c r="AF397" s="2">
        <f t="shared" ca="1" si="94"/>
        <v>1.72570390554041E-2</v>
      </c>
      <c r="AG397">
        <f t="shared" ca="1" si="95"/>
        <v>178.94947074096245</v>
      </c>
      <c r="AI397" vm="3065">
        <f ca="1"/>
        <v>43112</v>
      </c>
      <c r="AJ397" vm="3072">
        <f ca="1"/>
        <v>7261.0619999999999</v>
      </c>
      <c r="AK397" s="2">
        <f t="shared" ca="1" si="96"/>
        <v>6.8339606174732115E-3</v>
      </c>
      <c r="AL397">
        <f t="shared" ca="1" si="97"/>
        <v>150.10834749093189</v>
      </c>
    </row>
    <row r="398" spans="1:38" x14ac:dyDescent="0.3">
      <c r="A398" s="9">
        <v>42937</v>
      </c>
      <c r="E398" vm="3073">
        <f ca="1"/>
        <v>43116</v>
      </c>
      <c r="F398" vm="3074">
        <f ca="1"/>
        <v>68.012</v>
      </c>
      <c r="G398" s="2">
        <f t="shared" ca="1" si="84"/>
        <v>1.1421093331747123E-2</v>
      </c>
      <c r="H398" s="10">
        <f t="shared" ca="1" si="85"/>
        <v>154.78379608557157</v>
      </c>
      <c r="J398" vm="3073">
        <f ca="1"/>
        <v>43116</v>
      </c>
      <c r="K398" vm="3075">
        <f ca="1"/>
        <v>44.047499999999999</v>
      </c>
      <c r="L398" s="2">
        <f t="shared" ca="1" si="86"/>
        <v>-5.0821616127393332E-3</v>
      </c>
      <c r="M398">
        <f t="shared" ca="1" si="87"/>
        <v>185.26813880126176</v>
      </c>
      <c r="O398" vm="3073">
        <f ca="1"/>
        <v>43116</v>
      </c>
      <c r="P398" vm="3076">
        <f ca="1"/>
        <v>1304.8599999999999</v>
      </c>
      <c r="Q398" s="2">
        <f t="shared" ca="1" si="88"/>
        <v>-2.60496475635974E-4</v>
      </c>
      <c r="R398">
        <f t="shared" ca="1" si="89"/>
        <v>182.75094186355949</v>
      </c>
      <c r="T398" vm="3073">
        <f ca="1"/>
        <v>43116</v>
      </c>
      <c r="U398" vm="2921">
        <f ca="1"/>
        <v>178.39</v>
      </c>
      <c r="V398" s="2">
        <f t="shared" ca="1" si="90"/>
        <v>-5.4635669286949851E-3</v>
      </c>
      <c r="W398">
        <f t="shared" ca="1" si="91"/>
        <v>157.35203316574044</v>
      </c>
      <c r="Y398" vm="3073">
        <f ca="1"/>
        <v>43116</v>
      </c>
      <c r="Z398" vm="3077">
        <f ca="1"/>
        <v>1130.7</v>
      </c>
      <c r="AA398" s="2">
        <f t="shared" ca="1" si="92"/>
        <v>4.4222349975697739E-5</v>
      </c>
      <c r="AB398">
        <f t="shared" ca="1" si="93"/>
        <v>160.12632234857571</v>
      </c>
      <c r="AD398" vm="3073">
        <f ca="1"/>
        <v>43116</v>
      </c>
      <c r="AE398" vm="3078">
        <f ca="1"/>
        <v>88.35</v>
      </c>
      <c r="AF398" s="2">
        <f t="shared" ca="1" si="94"/>
        <v>-1.3950892857142905E-2</v>
      </c>
      <c r="AG398">
        <f t="shared" ca="1" si="95"/>
        <v>176.45296584781286</v>
      </c>
      <c r="AI398" vm="3073">
        <f ca="1"/>
        <v>43116</v>
      </c>
      <c r="AJ398" vm="3079">
        <f ca="1"/>
        <v>7223.6850000000004</v>
      </c>
      <c r="AK398" s="2">
        <f t="shared" ca="1" si="96"/>
        <v>-5.1475941122661739E-3</v>
      </c>
      <c r="AL398">
        <f t="shared" ca="1" si="97"/>
        <v>149.33565064518555</v>
      </c>
    </row>
    <row r="399" spans="1:38" x14ac:dyDescent="0.3">
      <c r="A399" s="9">
        <v>42938</v>
      </c>
      <c r="E399" vm="3080">
        <f ca="1"/>
        <v>43117</v>
      </c>
      <c r="F399" vm="3081">
        <f ca="1"/>
        <v>69.432000000000002</v>
      </c>
      <c r="G399" s="2">
        <f t="shared" ca="1" si="84"/>
        <v>2.0878668470269979E-2</v>
      </c>
      <c r="H399" s="10">
        <f t="shared" ca="1" si="85"/>
        <v>158.0154756486121</v>
      </c>
      <c r="J399" vm="3080">
        <f ca="1"/>
        <v>43117</v>
      </c>
      <c r="K399" vm="3082">
        <f ca="1"/>
        <v>44.774999999999999</v>
      </c>
      <c r="L399" s="2">
        <f t="shared" ca="1" si="86"/>
        <v>1.6516260854759102E-2</v>
      </c>
      <c r="M399">
        <f t="shared" ca="1" si="87"/>
        <v>188.32807570977911</v>
      </c>
      <c r="O399" vm="3080">
        <f ca="1"/>
        <v>43117</v>
      </c>
      <c r="P399" vm="3083">
        <f ca="1"/>
        <v>1295</v>
      </c>
      <c r="Q399" s="2">
        <f t="shared" ca="1" si="88"/>
        <v>-7.5563662002052778E-3</v>
      </c>
      <c r="R399">
        <f t="shared" ca="1" si="89"/>
        <v>181.37000882340601</v>
      </c>
      <c r="T399" vm="3080">
        <f ca="1"/>
        <v>43117</v>
      </c>
      <c r="U399" vm="3084">
        <f ca="1"/>
        <v>177.6</v>
      </c>
      <c r="V399" s="2">
        <f t="shared" ca="1" si="90"/>
        <v>-4.4284993553449503E-3</v>
      </c>
      <c r="W399">
        <f t="shared" ca="1" si="91"/>
        <v>156.65519978830375</v>
      </c>
      <c r="Y399" vm="3080">
        <f ca="1"/>
        <v>43117</v>
      </c>
      <c r="Z399" vm="3085">
        <f ca="1"/>
        <v>1139.0999999999999</v>
      </c>
      <c r="AA399" s="2">
        <f t="shared" ca="1" si="92"/>
        <v>7.4290262669141072E-3</v>
      </c>
      <c r="AB399">
        <f t="shared" ca="1" si="93"/>
        <v>161.31590500332763</v>
      </c>
      <c r="AD399" vm="3080">
        <f ca="1"/>
        <v>43117</v>
      </c>
      <c r="AE399" vm="3086">
        <f ca="1"/>
        <v>90.14</v>
      </c>
      <c r="AF399" s="2">
        <f t="shared" ca="1" si="94"/>
        <v>2.0260328239954717E-2</v>
      </c>
      <c r="AG399">
        <f t="shared" ca="1" si="95"/>
        <v>180.02796085480307</v>
      </c>
      <c r="AI399" vm="3080">
        <f ca="1"/>
        <v>43117</v>
      </c>
      <c r="AJ399" vm="3087">
        <f ca="1"/>
        <v>7298.2790000000005</v>
      </c>
      <c r="AK399" s="2">
        <f t="shared" ca="1" si="96"/>
        <v>1.0326308525357986E-2</v>
      </c>
      <c r="AL399">
        <f t="shared" ca="1" si="97"/>
        <v>150.87773664758282</v>
      </c>
    </row>
    <row r="400" spans="1:38" x14ac:dyDescent="0.3">
      <c r="A400" s="9">
        <v>42939</v>
      </c>
      <c r="E400" vm="3088">
        <f ca="1"/>
        <v>43118</v>
      </c>
      <c r="F400" vm="3089">
        <f ca="1"/>
        <v>68.914000000000001</v>
      </c>
      <c r="G400" s="2">
        <f t="shared" ca="1" si="84"/>
        <v>-7.460536928217576E-3</v>
      </c>
      <c r="H400" s="10">
        <f t="shared" ca="1" si="85"/>
        <v>156.83659535730575</v>
      </c>
      <c r="J400" vm="3088">
        <f ca="1"/>
        <v>43118</v>
      </c>
      <c r="K400" vm="3090">
        <f ca="1"/>
        <v>44.814999999999998</v>
      </c>
      <c r="L400" s="2">
        <f t="shared" ca="1" si="86"/>
        <v>8.9335566722503756E-4</v>
      </c>
      <c r="M400">
        <f t="shared" ca="1" si="87"/>
        <v>188.49631966351203</v>
      </c>
      <c r="O400" vm="3088">
        <f ca="1"/>
        <v>43118</v>
      </c>
      <c r="P400" vm="3091">
        <f ca="1"/>
        <v>1293.32</v>
      </c>
      <c r="Q400" s="2">
        <f t="shared" ca="1" si="88"/>
        <v>-1.2972972972973285E-3</v>
      </c>
      <c r="R400">
        <f t="shared" ca="1" si="89"/>
        <v>181.13471800114863</v>
      </c>
      <c r="T400" vm="3088">
        <f ca="1"/>
        <v>43118</v>
      </c>
      <c r="U400" vm="3092">
        <f ca="1"/>
        <v>179.8</v>
      </c>
      <c r="V400" s="2">
        <f t="shared" ca="1" si="90"/>
        <v>1.2387387387387427E-2</v>
      </c>
      <c r="W400">
        <f t="shared" ca="1" si="91"/>
        <v>158.59574843433003</v>
      </c>
      <c r="Y400" vm="3088">
        <f ca="1"/>
        <v>43118</v>
      </c>
      <c r="Z400" vm="3093">
        <f ca="1"/>
        <v>1135.97</v>
      </c>
      <c r="AA400" s="2">
        <f t="shared" ca="1" si="92"/>
        <v>-2.7477833377226313E-3</v>
      </c>
      <c r="AB400">
        <f t="shared" ca="1" si="93"/>
        <v>160.87264384744984</v>
      </c>
      <c r="AD400" vm="3088">
        <f ca="1"/>
        <v>43118</v>
      </c>
      <c r="AE400" vm="3094">
        <f ca="1"/>
        <v>90.1</v>
      </c>
      <c r="AF400" s="2">
        <f t="shared" ca="1" si="94"/>
        <v>-4.4375416019537539E-4</v>
      </c>
      <c r="AG400">
        <f t="shared" ca="1" si="95"/>
        <v>179.94807269822226</v>
      </c>
      <c r="AI400" vm="3088">
        <f ca="1"/>
        <v>43118</v>
      </c>
      <c r="AJ400" vm="3095">
        <f ca="1"/>
        <v>7296.0469999999996</v>
      </c>
      <c r="AK400" s="2">
        <f t="shared" ca="1" si="96"/>
        <v>-3.0582552407232289E-4</v>
      </c>
      <c r="AL400">
        <f t="shared" ca="1" si="97"/>
        <v>150.83159438470173</v>
      </c>
    </row>
    <row r="401" spans="1:38" x14ac:dyDescent="0.3">
      <c r="A401" s="9">
        <v>42940</v>
      </c>
      <c r="E401" vm="3096">
        <f ca="1"/>
        <v>43119</v>
      </c>
      <c r="F401" vm="3097">
        <f ca="1"/>
        <v>70.004000000000005</v>
      </c>
      <c r="G401" s="2">
        <f t="shared" ca="1" si="84"/>
        <v>1.5816815160925257E-2</v>
      </c>
      <c r="H401" s="10">
        <f t="shared" ca="1" si="85"/>
        <v>159.31725079654109</v>
      </c>
      <c r="J401" vm="3096">
        <f ca="1"/>
        <v>43119</v>
      </c>
      <c r="K401" vm="3098">
        <f ca="1"/>
        <v>44.615000000000002</v>
      </c>
      <c r="L401" s="2">
        <f t="shared" ca="1" si="86"/>
        <v>-4.4627914760682064E-3</v>
      </c>
      <c r="M401">
        <f t="shared" ca="1" si="87"/>
        <v>187.65509989484747</v>
      </c>
      <c r="O401" vm="3096">
        <f ca="1"/>
        <v>43119</v>
      </c>
      <c r="P401" vm="3099">
        <f ca="1"/>
        <v>1294.58</v>
      </c>
      <c r="Q401" s="2">
        <f t="shared" ca="1" si="88"/>
        <v>9.7423684780251207E-4</v>
      </c>
      <c r="R401">
        <f t="shared" ca="1" si="89"/>
        <v>181.31118611784166</v>
      </c>
      <c r="T401" vm="3096">
        <f ca="1"/>
        <v>43119</v>
      </c>
      <c r="U401" vm="3100">
        <f ca="1"/>
        <v>181.29</v>
      </c>
      <c r="V401" s="2">
        <f t="shared" ca="1" si="90"/>
        <v>8.2869855394882563E-3</v>
      </c>
      <c r="W401">
        <f t="shared" ca="1" si="91"/>
        <v>159.91002910822965</v>
      </c>
      <c r="Y401" vm="3096">
        <f ca="1"/>
        <v>43119</v>
      </c>
      <c r="Z401" vm="3101">
        <f ca="1"/>
        <v>1143.5</v>
      </c>
      <c r="AA401" s="2">
        <f t="shared" ca="1" si="92"/>
        <v>6.6286961803567745E-3</v>
      </c>
      <c r="AB401">
        <f t="shared" ca="1" si="93"/>
        <v>161.93901972724532</v>
      </c>
      <c r="AD401" vm="3096">
        <f ca="1"/>
        <v>43119</v>
      </c>
      <c r="AE401" vm="3102">
        <f ca="1"/>
        <v>90</v>
      </c>
      <c r="AF401" s="2">
        <f t="shared" ca="1" si="94"/>
        <v>-1.1098779134294245E-3</v>
      </c>
      <c r="AG401">
        <f t="shared" ca="1" si="95"/>
        <v>179.7483523067703</v>
      </c>
      <c r="AI401" vm="3096">
        <f ca="1"/>
        <v>43119</v>
      </c>
      <c r="AJ401" vm="3103">
        <f ca="1"/>
        <v>7336.38</v>
      </c>
      <c r="AK401" s="2">
        <f t="shared" ca="1" si="96"/>
        <v>5.5280619765745165E-3</v>
      </c>
      <c r="AL401">
        <f t="shared" ca="1" si="97"/>
        <v>151.66540078648592</v>
      </c>
    </row>
    <row r="402" spans="1:38" x14ac:dyDescent="0.3">
      <c r="A402" s="9">
        <v>42941</v>
      </c>
      <c r="E402" vm="3104">
        <f ca="1"/>
        <v>43122</v>
      </c>
      <c r="F402" vm="3105">
        <f ca="1"/>
        <v>70.311999999999998</v>
      </c>
      <c r="G402" s="2">
        <f t="shared" ca="1" si="84"/>
        <v>4.3997485857949492E-3</v>
      </c>
      <c r="H402" s="10">
        <f t="shared" ca="1" si="85"/>
        <v>160.01820664542592</v>
      </c>
      <c r="J402" vm="3104">
        <f ca="1"/>
        <v>43122</v>
      </c>
      <c r="K402" vm="3106">
        <f ca="1"/>
        <v>44.25</v>
      </c>
      <c r="L402" s="2">
        <f t="shared" ca="1" si="86"/>
        <v>-8.1811050095259574E-3</v>
      </c>
      <c r="M402">
        <f t="shared" ca="1" si="87"/>
        <v>186.11987381703463</v>
      </c>
      <c r="O402" vm="3104">
        <f ca="1"/>
        <v>43122</v>
      </c>
      <c r="P402" vm="3107">
        <f ca="1"/>
        <v>1327.31</v>
      </c>
      <c r="Q402" s="2">
        <f t="shared" ca="1" si="88"/>
        <v>2.528233094903376E-2</v>
      </c>
      <c r="R402">
        <f t="shared" ca="1" si="89"/>
        <v>185.8951555300348</v>
      </c>
      <c r="T402" vm="3104">
        <f ca="1"/>
        <v>43122</v>
      </c>
      <c r="U402" vm="3108">
        <f ca="1"/>
        <v>185.37</v>
      </c>
      <c r="V402" s="2">
        <f t="shared" ca="1" si="90"/>
        <v>2.2505378123448772E-2</v>
      </c>
      <c r="W402">
        <f t="shared" ca="1" si="91"/>
        <v>163.50886477904206</v>
      </c>
      <c r="Y402" vm="3104">
        <f ca="1"/>
        <v>43122</v>
      </c>
      <c r="Z402" vm="3109">
        <f ca="1"/>
        <v>1164.1600000000001</v>
      </c>
      <c r="AA402" s="2">
        <f t="shared" ca="1" si="92"/>
        <v>1.8067337122868565E-2</v>
      </c>
      <c r="AB402">
        <f t="shared" ca="1" si="93"/>
        <v>164.86482659000433</v>
      </c>
      <c r="AD402" vm="3104">
        <f ca="1"/>
        <v>43122</v>
      </c>
      <c r="AE402" vm="3110">
        <f ca="1"/>
        <v>91.61</v>
      </c>
      <c r="AF402" s="2">
        <f t="shared" ca="1" si="94"/>
        <v>1.7888888888888843E-2</v>
      </c>
      <c r="AG402">
        <f t="shared" ca="1" si="95"/>
        <v>182.96385060914696</v>
      </c>
      <c r="AI402" vm="3104">
        <f ca="1"/>
        <v>43122</v>
      </c>
      <c r="AJ402" vm="3111">
        <f ca="1"/>
        <v>7408.0320000000002</v>
      </c>
      <c r="AK402" s="2">
        <f t="shared" ca="1" si="96"/>
        <v>9.7666696654208351E-3</v>
      </c>
      <c r="AL402">
        <f t="shared" ca="1" si="97"/>
        <v>153.14666665564118</v>
      </c>
    </row>
    <row r="403" spans="1:38" x14ac:dyDescent="0.3">
      <c r="A403" s="9">
        <v>42942</v>
      </c>
      <c r="E403" vm="3112">
        <f ca="1"/>
        <v>43123</v>
      </c>
      <c r="F403" vm="3113">
        <f ca="1"/>
        <v>70.558000000000007</v>
      </c>
      <c r="G403" s="2">
        <f t="shared" ca="1" si="84"/>
        <v>3.4986915462511536E-3</v>
      </c>
      <c r="H403" s="10">
        <f t="shared" ca="1" si="85"/>
        <v>160.57806099226255</v>
      </c>
      <c r="J403" vm="3112">
        <f ca="1"/>
        <v>43123</v>
      </c>
      <c r="K403" vm="3114">
        <f ca="1"/>
        <v>44.26</v>
      </c>
      <c r="L403" s="2">
        <f t="shared" ca="1" si="86"/>
        <v>2.2598870056489417E-4</v>
      </c>
      <c r="M403">
        <f t="shared" ca="1" si="87"/>
        <v>186.16193480546784</v>
      </c>
      <c r="O403" vm="3112">
        <f ca="1"/>
        <v>43123</v>
      </c>
      <c r="P403" vm="3115">
        <f ca="1"/>
        <v>1362.54</v>
      </c>
      <c r="Q403" s="2">
        <f t="shared" ca="1" si="88"/>
        <v>2.6542405316015039E-2</v>
      </c>
      <c r="R403">
        <f t="shared" ca="1" si="89"/>
        <v>190.82926009439663</v>
      </c>
      <c r="T403" vm="3112">
        <f ca="1"/>
        <v>43123</v>
      </c>
      <c r="U403" vm="3116">
        <f ca="1"/>
        <v>189.35</v>
      </c>
      <c r="V403" s="2">
        <f t="shared" ca="1" si="90"/>
        <v>2.1470572368775809E-2</v>
      </c>
      <c r="W403">
        <f t="shared" ca="1" si="91"/>
        <v>167.01949369321684</v>
      </c>
      <c r="Y403" vm="3112">
        <f ca="1"/>
        <v>43123</v>
      </c>
      <c r="Z403" vm="3117">
        <f ca="1"/>
        <v>1176.17</v>
      </c>
      <c r="AA403" s="2">
        <f t="shared" ca="1" si="92"/>
        <v>1.0316451346893851E-2</v>
      </c>
      <c r="AB403">
        <f t="shared" ca="1" si="93"/>
        <v>166.56564655233419</v>
      </c>
      <c r="AD403" vm="3112">
        <f ca="1"/>
        <v>43123</v>
      </c>
      <c r="AE403" vm="3118">
        <f ca="1"/>
        <v>91.9</v>
      </c>
      <c r="AF403" s="2">
        <f t="shared" ca="1" si="94"/>
        <v>3.1655932758434258E-3</v>
      </c>
      <c r="AG403">
        <f t="shared" ca="1" si="95"/>
        <v>183.54303974435769</v>
      </c>
      <c r="AI403" vm="3112">
        <f ca="1"/>
        <v>43123</v>
      </c>
      <c r="AJ403" vm="3119">
        <f ca="1"/>
        <v>7460.2889999999998</v>
      </c>
      <c r="AK403" s="2">
        <f t="shared" ca="1" si="96"/>
        <v>7.0541001982711293E-3</v>
      </c>
      <c r="AL403">
        <f t="shared" ca="1" si="97"/>
        <v>154.2269785872613</v>
      </c>
    </row>
    <row r="404" spans="1:38" x14ac:dyDescent="0.3">
      <c r="A404" s="9">
        <v>42943</v>
      </c>
      <c r="E404" vm="3120">
        <f ca="1"/>
        <v>43124</v>
      </c>
      <c r="F404" vm="3121">
        <f ca="1"/>
        <v>69.177999999999997</v>
      </c>
      <c r="G404" s="2">
        <f t="shared" ca="1" si="84"/>
        <v>-1.9558377505031421E-2</v>
      </c>
      <c r="H404" s="10">
        <f t="shared" ca="1" si="85"/>
        <v>157.43741465634992</v>
      </c>
      <c r="J404" vm="3120">
        <f ca="1"/>
        <v>43124</v>
      </c>
      <c r="K404" vm="3122">
        <f ca="1"/>
        <v>43.555</v>
      </c>
      <c r="L404" s="2">
        <f t="shared" ca="1" si="86"/>
        <v>-1.5928603705377298E-2</v>
      </c>
      <c r="M404">
        <f t="shared" ca="1" si="87"/>
        <v>183.19663512092527</v>
      </c>
      <c r="O404" vm="3120">
        <f ca="1"/>
        <v>43124</v>
      </c>
      <c r="P404" vm="3123">
        <f ca="1"/>
        <v>1357.51</v>
      </c>
      <c r="Q404" s="2">
        <f t="shared" ca="1" si="88"/>
        <v>-3.6916347409984285E-3</v>
      </c>
      <c r="R404">
        <f t="shared" ca="1" si="89"/>
        <v>190.12478816823312</v>
      </c>
      <c r="T404" vm="3120">
        <f ca="1"/>
        <v>43124</v>
      </c>
      <c r="U404" vm="3124">
        <f ca="1"/>
        <v>186.55</v>
      </c>
      <c r="V404" s="2">
        <f t="shared" ca="1" si="90"/>
        <v>-1.4787430683918634E-2</v>
      </c>
      <c r="W404">
        <f t="shared" ca="1" si="91"/>
        <v>164.54970450736522</v>
      </c>
      <c r="Y404" vm="3120">
        <f ca="1"/>
        <v>43124</v>
      </c>
      <c r="Z404" vm="3125">
        <f ca="1"/>
        <v>1171.29</v>
      </c>
      <c r="AA404" s="2">
        <f t="shared" ca="1" si="92"/>
        <v>-4.149060084851719E-3</v>
      </c>
      <c r="AB404">
        <f t="shared" ca="1" si="93"/>
        <v>165.87455567671637</v>
      </c>
      <c r="AD404" vm="3120">
        <f ca="1"/>
        <v>43124</v>
      </c>
      <c r="AE404" vm="3126">
        <f ca="1"/>
        <v>91.82</v>
      </c>
      <c r="AF404" s="2">
        <f t="shared" ca="1" si="94"/>
        <v>-8.7051142546257232E-4</v>
      </c>
      <c r="AG404">
        <f t="shared" ca="1" si="95"/>
        <v>183.3832634311961</v>
      </c>
      <c r="AI404" vm="3120">
        <f ca="1"/>
        <v>43124</v>
      </c>
      <c r="AJ404" vm="3127">
        <f ca="1"/>
        <v>7415.0590000000002</v>
      </c>
      <c r="AK404" s="2">
        <f t="shared" ca="1" si="96"/>
        <v>-6.0627678096651927E-3</v>
      </c>
      <c r="AL404">
        <f t="shared" ca="1" si="97"/>
        <v>153.29193622610052</v>
      </c>
    </row>
    <row r="405" spans="1:38" x14ac:dyDescent="0.3">
      <c r="A405" s="9">
        <v>42944</v>
      </c>
      <c r="E405" vm="3128">
        <f ca="1"/>
        <v>43125</v>
      </c>
      <c r="F405" vm="3129">
        <f ca="1"/>
        <v>67.528000000000006</v>
      </c>
      <c r="G405" s="2">
        <f t="shared" ca="1" si="84"/>
        <v>-2.3851513486946585E-2</v>
      </c>
      <c r="H405" s="10">
        <f t="shared" ca="1" si="85"/>
        <v>153.68229403732397</v>
      </c>
      <c r="J405" vm="3128">
        <f ca="1"/>
        <v>43125</v>
      </c>
      <c r="K405" vm="3130">
        <f ca="1"/>
        <v>42.777500000000003</v>
      </c>
      <c r="L405" s="2">
        <f t="shared" ca="1" si="86"/>
        <v>-1.7850992997359594E-2</v>
      </c>
      <c r="M405">
        <f t="shared" ca="1" si="87"/>
        <v>179.92639327024179</v>
      </c>
      <c r="O405" vm="3128">
        <f ca="1"/>
        <v>43125</v>
      </c>
      <c r="P405" vm="3131">
        <f ca="1"/>
        <v>1377.95</v>
      </c>
      <c r="Q405" s="2">
        <f t="shared" ca="1" si="88"/>
        <v>1.5056979322435993E-2</v>
      </c>
      <c r="R405">
        <f t="shared" ca="1" si="89"/>
        <v>192.98749317236474</v>
      </c>
      <c r="T405" vm="3128">
        <f ca="1"/>
        <v>43125</v>
      </c>
      <c r="U405" vm="3132">
        <f ca="1"/>
        <v>187.48</v>
      </c>
      <c r="V405" s="2">
        <f t="shared" ca="1" si="90"/>
        <v>4.9852586437950652E-3</v>
      </c>
      <c r="W405">
        <f t="shared" ca="1" si="91"/>
        <v>165.3700273440945</v>
      </c>
      <c r="Y405" vm="3128">
        <f ca="1"/>
        <v>43125</v>
      </c>
      <c r="Z405" vm="3133">
        <f ca="1"/>
        <v>1182.1400000000001</v>
      </c>
      <c r="AA405" s="2">
        <f t="shared" ca="1" si="92"/>
        <v>9.2632909014846998E-3</v>
      </c>
      <c r="AB405">
        <f t="shared" ca="1" si="93"/>
        <v>167.4110999391043</v>
      </c>
      <c r="AD405" vm="3128">
        <f ca="1"/>
        <v>43125</v>
      </c>
      <c r="AE405" vm="3134">
        <f ca="1"/>
        <v>92.33</v>
      </c>
      <c r="AF405" s="2">
        <f t="shared" ca="1" si="94"/>
        <v>5.5543454585058605E-3</v>
      </c>
      <c r="AG405">
        <f t="shared" ca="1" si="95"/>
        <v>184.40183742760115</v>
      </c>
      <c r="AI405" vm="3128">
        <f ca="1"/>
        <v>43125</v>
      </c>
      <c r="AJ405" vm="3135">
        <f ca="1"/>
        <v>7411.1639999999998</v>
      </c>
      <c r="AK405" s="2">
        <f t="shared" ca="1" si="96"/>
        <v>-5.2528240166405116E-4</v>
      </c>
      <c r="AL405">
        <f t="shared" ca="1" si="97"/>
        <v>153.21141466968393</v>
      </c>
    </row>
    <row r="406" spans="1:38" x14ac:dyDescent="0.3">
      <c r="A406" s="9">
        <v>42945</v>
      </c>
      <c r="E406" vm="3136">
        <f ca="1"/>
        <v>43126</v>
      </c>
      <c r="F406" vm="2048">
        <f ca="1"/>
        <v>68.569999999999993</v>
      </c>
      <c r="G406" s="2">
        <f t="shared" ca="1" si="84"/>
        <v>1.5430636180547186E-2</v>
      </c>
      <c r="H406" s="10">
        <f t="shared" ca="1" si="85"/>
        <v>156.0537096040058</v>
      </c>
      <c r="J406" vm="3136">
        <f ca="1"/>
        <v>43126</v>
      </c>
      <c r="K406" vm="3137">
        <f ca="1"/>
        <v>42.877499999999998</v>
      </c>
      <c r="L406" s="2">
        <f t="shared" ca="1" si="86"/>
        <v>2.3376775173864495E-3</v>
      </c>
      <c r="M406">
        <f t="shared" ca="1" si="87"/>
        <v>180.34700315457405</v>
      </c>
      <c r="O406" vm="3136">
        <f ca="1"/>
        <v>43126</v>
      </c>
      <c r="P406" vm="3138">
        <f ca="1"/>
        <v>1402.05</v>
      </c>
      <c r="Q406" s="2">
        <f t="shared" ca="1" si="88"/>
        <v>1.7489749265212851E-2</v>
      </c>
      <c r="R406">
        <f t="shared" ca="1" si="89"/>
        <v>196.36279603927136</v>
      </c>
      <c r="T406" vm="3136">
        <f ca="1"/>
        <v>43126</v>
      </c>
      <c r="U406" vm="3139">
        <f ca="1"/>
        <v>190</v>
      </c>
      <c r="V406" s="2">
        <f t="shared" ca="1" si="90"/>
        <v>1.3441433752933607E-2</v>
      </c>
      <c r="W406">
        <f t="shared" ca="1" si="91"/>
        <v>167.59283761136095</v>
      </c>
      <c r="Y406" vm="3136">
        <f ca="1"/>
        <v>43126</v>
      </c>
      <c r="Z406" vm="3140">
        <f ca="1"/>
        <v>1187.56</v>
      </c>
      <c r="AA406" s="2">
        <f t="shared" ca="1" si="92"/>
        <v>4.5849053411608498E-3</v>
      </c>
      <c r="AB406">
        <f t="shared" ca="1" si="93"/>
        <v>168.1786639853847</v>
      </c>
      <c r="AD406" vm="3136">
        <f ca="1"/>
        <v>43126</v>
      </c>
      <c r="AE406" vm="3141">
        <f ca="1"/>
        <v>94.06</v>
      </c>
      <c r="AF406" s="2">
        <f t="shared" ca="1" si="94"/>
        <v>1.8737138524856478E-2</v>
      </c>
      <c r="AG406">
        <f t="shared" ca="1" si="95"/>
        <v>187.85700019972018</v>
      </c>
      <c r="AI406" vm="3136">
        <f ca="1"/>
        <v>43126</v>
      </c>
      <c r="AJ406" vm="3142">
        <f ca="1"/>
        <v>7505.7719999999999</v>
      </c>
      <c r="AK406" s="2">
        <f t="shared" ca="1" si="96"/>
        <v>1.276560605054744E-2</v>
      </c>
      <c r="AL406">
        <f t="shared" ca="1" si="97"/>
        <v>155.16725123180419</v>
      </c>
    </row>
    <row r="407" spans="1:38" x14ac:dyDescent="0.3">
      <c r="A407" s="9">
        <v>42946</v>
      </c>
      <c r="E407" vm="3143">
        <f ca="1"/>
        <v>43129</v>
      </c>
      <c r="F407" vm="3144">
        <f ca="1"/>
        <v>69.906000000000006</v>
      </c>
      <c r="G407" s="2">
        <f t="shared" ca="1" si="84"/>
        <v>1.9483739244567699E-2</v>
      </c>
      <c r="H407" s="10">
        <f t="shared" ca="1" si="85"/>
        <v>159.09421939007774</v>
      </c>
      <c r="J407" vm="3143">
        <f ca="1"/>
        <v>43129</v>
      </c>
      <c r="K407" vm="3145">
        <f ca="1"/>
        <v>41.99</v>
      </c>
      <c r="L407" s="2">
        <f t="shared" ca="1" si="86"/>
        <v>-2.0698501545099335E-2</v>
      </c>
      <c r="M407">
        <f t="shared" ca="1" si="87"/>
        <v>176.61409043112508</v>
      </c>
      <c r="O407" vm="3143">
        <f ca="1"/>
        <v>43129</v>
      </c>
      <c r="P407" vm="3146">
        <f ca="1"/>
        <v>1417.68</v>
      </c>
      <c r="Q407" s="2">
        <f t="shared" ca="1" si="88"/>
        <v>1.114796191291334E-2</v>
      </c>
      <c r="R407">
        <f t="shared" ca="1" si="89"/>
        <v>198.55184101063031</v>
      </c>
      <c r="T407" vm="3143">
        <f ca="1"/>
        <v>43129</v>
      </c>
      <c r="U407" vm="3147">
        <f ca="1"/>
        <v>185.98</v>
      </c>
      <c r="V407" s="2">
        <f t="shared" ca="1" si="90"/>
        <v>-2.1157894736842153E-2</v>
      </c>
      <c r="W407">
        <f t="shared" ca="1" si="91"/>
        <v>164.04692599453108</v>
      </c>
      <c r="Y407" vm="3143">
        <f ca="1"/>
        <v>43129</v>
      </c>
      <c r="Z407" vm="3148">
        <f ca="1"/>
        <v>1186.48</v>
      </c>
      <c r="AA407" s="2">
        <f t="shared" ca="1" si="92"/>
        <v>-9.0942773417757028E-4</v>
      </c>
      <c r="AB407">
        <f t="shared" ca="1" si="93"/>
        <v>168.02571764405945</v>
      </c>
      <c r="AD407" vm="3143">
        <f ca="1"/>
        <v>43129</v>
      </c>
      <c r="AE407" vm="3149">
        <f ca="1"/>
        <v>93.92</v>
      </c>
      <c r="AF407" s="2">
        <f t="shared" ca="1" si="94"/>
        <v>-1.4884116521369783E-3</v>
      </c>
      <c r="AG407">
        <f t="shared" ca="1" si="95"/>
        <v>187.57739165168741</v>
      </c>
      <c r="AI407" vm="3143">
        <f ca="1"/>
        <v>43129</v>
      </c>
      <c r="AJ407" vm="3150">
        <f ca="1"/>
        <v>7466.5050000000001</v>
      </c>
      <c r="AK407" s="2">
        <f t="shared" ca="1" si="96"/>
        <v>-5.2315737808182883E-3</v>
      </c>
      <c r="AL407">
        <f t="shared" ca="1" si="97"/>
        <v>154.35548230861824</v>
      </c>
    </row>
    <row r="408" spans="1:38" x14ac:dyDescent="0.3">
      <c r="A408" s="9">
        <v>42947</v>
      </c>
      <c r="E408" vm="3151">
        <f ca="1"/>
        <v>43130</v>
      </c>
      <c r="F408" vm="3152">
        <f ca="1"/>
        <v>69.164000000000001</v>
      </c>
      <c r="G408" s="2">
        <f t="shared" ca="1" si="84"/>
        <v>-1.0614253426029285E-2</v>
      </c>
      <c r="H408" s="10">
        <f t="shared" ca="1" si="85"/>
        <v>157.40555302685516</v>
      </c>
      <c r="J408" vm="3151">
        <f ca="1"/>
        <v>43130</v>
      </c>
      <c r="K408" vm="3153">
        <f ca="1"/>
        <v>41.7425</v>
      </c>
      <c r="L408" s="2">
        <f t="shared" ca="1" si="86"/>
        <v>-5.8942605382233948E-3</v>
      </c>
      <c r="M408">
        <f t="shared" ca="1" si="87"/>
        <v>175.57308096740269</v>
      </c>
      <c r="O408" vm="3151">
        <f ca="1"/>
        <v>43130</v>
      </c>
      <c r="P408" vm="3154">
        <f ca="1"/>
        <v>1437.82</v>
      </c>
      <c r="Q408" s="2">
        <f t="shared" ca="1" si="88"/>
        <v>1.4206308899046283E-2</v>
      </c>
      <c r="R408">
        <f t="shared" ca="1" si="89"/>
        <v>201.37252979650165</v>
      </c>
      <c r="T408" vm="3151">
        <f ca="1"/>
        <v>43130</v>
      </c>
      <c r="U408" vm="3155">
        <f ca="1"/>
        <v>187.12</v>
      </c>
      <c r="V408" s="2">
        <f t="shared" ca="1" si="90"/>
        <v>6.1296913646629037E-3</v>
      </c>
      <c r="W408">
        <f t="shared" ca="1" si="91"/>
        <v>165.05248302019925</v>
      </c>
      <c r="Y408" vm="3151">
        <f ca="1"/>
        <v>43130</v>
      </c>
      <c r="Z408" vm="3156">
        <f ca="1"/>
        <v>1177.3699999999999</v>
      </c>
      <c r="AA408" s="2">
        <f t="shared" ca="1" si="92"/>
        <v>-7.6781740948015376E-3</v>
      </c>
      <c r="AB408">
        <f t="shared" ca="1" si="93"/>
        <v>166.73558693158441</v>
      </c>
      <c r="AD408" vm="3151">
        <f ca="1"/>
        <v>43130</v>
      </c>
      <c r="AE408" vm="3157">
        <f ca="1"/>
        <v>92.74</v>
      </c>
      <c r="AF408" s="2">
        <f t="shared" ca="1" si="94"/>
        <v>-1.2563884156729155E-2</v>
      </c>
      <c r="AG408">
        <f t="shared" ca="1" si="95"/>
        <v>185.22069103255419</v>
      </c>
      <c r="AI408" vm="3151">
        <f ca="1"/>
        <v>43130</v>
      </c>
      <c r="AJ408" vm="3158">
        <f ca="1"/>
        <v>7402.482</v>
      </c>
      <c r="AK408" s="2">
        <f t="shared" ca="1" si="96"/>
        <v>-8.5746945860212254E-3</v>
      </c>
      <c r="AL408">
        <f t="shared" ca="1" si="97"/>
        <v>153.03193119014384</v>
      </c>
    </row>
    <row r="409" spans="1:38" x14ac:dyDescent="0.3">
      <c r="A409" s="9">
        <v>42948</v>
      </c>
      <c r="E409" vm="3159">
        <f ca="1"/>
        <v>43131</v>
      </c>
      <c r="F409" vm="3160">
        <f ca="1"/>
        <v>70.861999999999995</v>
      </c>
      <c r="G409" s="2">
        <f t="shared" ca="1" si="84"/>
        <v>2.45503441096524E-2</v>
      </c>
      <c r="H409" s="10">
        <f t="shared" ca="1" si="85"/>
        <v>161.26991351843458</v>
      </c>
      <c r="J409" vm="3159">
        <f ca="1"/>
        <v>43131</v>
      </c>
      <c r="K409" vm="3161">
        <f ca="1"/>
        <v>41.857500000000002</v>
      </c>
      <c r="L409" s="2">
        <f t="shared" ca="1" si="86"/>
        <v>2.7549859256155163E-3</v>
      </c>
      <c r="M409">
        <f t="shared" ca="1" si="87"/>
        <v>176.05678233438485</v>
      </c>
      <c r="O409" vm="3159">
        <f ca="1"/>
        <v>43131</v>
      </c>
      <c r="P409" vm="3162">
        <f ca="1"/>
        <v>1450.89</v>
      </c>
      <c r="Q409" s="2">
        <f t="shared" ca="1" si="88"/>
        <v>9.090150366527272E-3</v>
      </c>
      <c r="R409">
        <f t="shared" ca="1" si="89"/>
        <v>203.20303637203983</v>
      </c>
      <c r="T409" vm="3159">
        <f ca="1"/>
        <v>43131</v>
      </c>
      <c r="U409" vm="3163">
        <f ca="1"/>
        <v>186.89</v>
      </c>
      <c r="V409" s="2">
        <f t="shared" ca="1" si="90"/>
        <v>-1.2291577597264292E-3</v>
      </c>
      <c r="W409">
        <f t="shared" ca="1" si="91"/>
        <v>164.84960747993284</v>
      </c>
      <c r="Y409" vm="3159">
        <f ca="1"/>
        <v>43131</v>
      </c>
      <c r="Z409" vm="3164">
        <f ca="1"/>
        <v>1182.22</v>
      </c>
      <c r="AA409" s="2">
        <f t="shared" ca="1" si="92"/>
        <v>4.1193507563468401E-3</v>
      </c>
      <c r="AB409">
        <f t="shared" ca="1" si="93"/>
        <v>167.42242929772095</v>
      </c>
      <c r="AD409" vm="3159">
        <f ca="1"/>
        <v>43131</v>
      </c>
      <c r="AE409" vm="3165">
        <f ca="1"/>
        <v>95.01</v>
      </c>
      <c r="AF409" s="2">
        <f t="shared" ca="1" si="94"/>
        <v>2.4477032564157897E-2</v>
      </c>
      <c r="AG409">
        <f t="shared" ca="1" si="95"/>
        <v>189.75434391851385</v>
      </c>
      <c r="AI409" vm="3159">
        <f ca="1"/>
        <v>43131</v>
      </c>
      <c r="AJ409" vm="3166">
        <f ca="1"/>
        <v>7411.482</v>
      </c>
      <c r="AK409" s="2">
        <f t="shared" ca="1" si="96"/>
        <v>1.2158084274977998E-3</v>
      </c>
      <c r="AL409">
        <f t="shared" ca="1" si="97"/>
        <v>153.21798870176107</v>
      </c>
    </row>
    <row r="410" spans="1:38" x14ac:dyDescent="0.3">
      <c r="A410" s="9">
        <v>42949</v>
      </c>
      <c r="E410" vm="3167">
        <f ca="1"/>
        <v>43132</v>
      </c>
      <c r="F410" vm="3168">
        <f ca="1"/>
        <v>69.849999999999994</v>
      </c>
      <c r="G410" s="2">
        <f t="shared" ca="1" si="84"/>
        <v>-1.4281279105867739E-2</v>
      </c>
      <c r="H410" s="10">
        <f t="shared" ca="1" si="85"/>
        <v>158.96677287209866</v>
      </c>
      <c r="J410" vm="3167">
        <f ca="1"/>
        <v>43132</v>
      </c>
      <c r="K410" vm="3169">
        <f ca="1"/>
        <v>41.945</v>
      </c>
      <c r="L410" s="2">
        <f t="shared" ca="1" si="86"/>
        <v>2.0904258496088346E-3</v>
      </c>
      <c r="M410">
        <f t="shared" ca="1" si="87"/>
        <v>176.42481598317559</v>
      </c>
      <c r="O410" vm="3167">
        <f ca="1"/>
        <v>43132</v>
      </c>
      <c r="P410" vm="3170">
        <f ca="1"/>
        <v>1390</v>
      </c>
      <c r="Q410" s="2">
        <f t="shared" ca="1" si="88"/>
        <v>-4.196734418184711E-2</v>
      </c>
      <c r="R410">
        <f t="shared" ca="1" si="89"/>
        <v>194.67514460581805</v>
      </c>
      <c r="T410" vm="3167">
        <f ca="1"/>
        <v>43132</v>
      </c>
      <c r="U410" vm="3171">
        <f ca="1"/>
        <v>193.09</v>
      </c>
      <c r="V410" s="2">
        <f t="shared" ca="1" si="90"/>
        <v>3.3174594681363523E-2</v>
      </c>
      <c r="W410">
        <f t="shared" ca="1" si="91"/>
        <v>170.31842639146149</v>
      </c>
      <c r="Y410" vm="3167">
        <f ca="1"/>
        <v>43132</v>
      </c>
      <c r="Z410" vm="3172">
        <f ca="1"/>
        <v>1181.5899999999999</v>
      </c>
      <c r="AA410" s="2">
        <f t="shared" ca="1" si="92"/>
        <v>-5.3289573852588479E-4</v>
      </c>
      <c r="AB410">
        <f t="shared" ca="1" si="93"/>
        <v>167.33321059861456</v>
      </c>
      <c r="AD410" vm="3167">
        <f ca="1"/>
        <v>43132</v>
      </c>
      <c r="AE410" vm="3173">
        <f ca="1"/>
        <v>94.26</v>
      </c>
      <c r="AF410" s="2">
        <f t="shared" ca="1" si="94"/>
        <v>-7.8939059046415627E-3</v>
      </c>
      <c r="AG410">
        <f t="shared" ca="1" si="95"/>
        <v>188.2564409826241</v>
      </c>
      <c r="AI410" vm="3167">
        <f ca="1"/>
        <v>43132</v>
      </c>
      <c r="AJ410" vm="3174">
        <f ca="1"/>
        <v>7385.8630000000003</v>
      </c>
      <c r="AK410" s="2">
        <f t="shared" ca="1" si="96"/>
        <v>-3.4566635930572964E-3</v>
      </c>
      <c r="AL410">
        <f t="shared" ca="1" si="97"/>
        <v>152.68836565841423</v>
      </c>
    </row>
    <row r="411" spans="1:38" x14ac:dyDescent="0.3">
      <c r="A411" s="9">
        <v>42950</v>
      </c>
      <c r="E411" vm="3175">
        <f ca="1"/>
        <v>43133</v>
      </c>
      <c r="F411" vm="3176">
        <f ca="1"/>
        <v>68.75</v>
      </c>
      <c r="G411" s="2">
        <f t="shared" ca="1" si="84"/>
        <v>-1.5748031496062964E-2</v>
      </c>
      <c r="H411" s="10">
        <f t="shared" ca="1" si="85"/>
        <v>156.46335912608137</v>
      </c>
      <c r="J411" vm="3175">
        <f ca="1"/>
        <v>43133</v>
      </c>
      <c r="K411" vm="3177">
        <f ca="1"/>
        <v>40.125</v>
      </c>
      <c r="L411" s="2">
        <f t="shared" ca="1" si="86"/>
        <v>-4.3390153772797757E-2</v>
      </c>
      <c r="M411">
        <f t="shared" ca="1" si="87"/>
        <v>168.76971608832807</v>
      </c>
      <c r="O411" vm="3175">
        <f ca="1"/>
        <v>43133</v>
      </c>
      <c r="P411" vm="3178">
        <f ca="1"/>
        <v>1429.95</v>
      </c>
      <c r="Q411" s="2">
        <f t="shared" ca="1" si="88"/>
        <v>2.8741007194244661E-2</v>
      </c>
      <c r="R411">
        <f t="shared" ca="1" si="89"/>
        <v>200.27030433747447</v>
      </c>
      <c r="T411" vm="3175">
        <f ca="1"/>
        <v>43133</v>
      </c>
      <c r="U411" vm="3179">
        <f ca="1"/>
        <v>190.28</v>
      </c>
      <c r="V411" s="2">
        <f t="shared" ca="1" si="90"/>
        <v>-1.4552799212802281E-2</v>
      </c>
      <c r="W411">
        <f t="shared" ca="1" si="91"/>
        <v>167.83981652994609</v>
      </c>
      <c r="Y411" vm="3175">
        <f ca="1"/>
        <v>43133</v>
      </c>
      <c r="Z411" vm="3180">
        <f ca="1"/>
        <v>1119.2</v>
      </c>
      <c r="AA411" s="2">
        <f t="shared" ca="1" si="92"/>
        <v>-5.2801733257728856E-2</v>
      </c>
      <c r="AB411">
        <f t="shared" ca="1" si="93"/>
        <v>158.49772704742713</v>
      </c>
      <c r="AD411" vm="3175">
        <f ca="1"/>
        <v>43133</v>
      </c>
      <c r="AE411" vm="3181">
        <f ca="1"/>
        <v>91.78</v>
      </c>
      <c r="AF411" s="2">
        <f t="shared" ca="1" si="94"/>
        <v>-2.63102058137068E-2</v>
      </c>
      <c r="AG411">
        <f t="shared" ca="1" si="95"/>
        <v>183.30337527461532</v>
      </c>
      <c r="AI411" vm="3175">
        <f ca="1"/>
        <v>43133</v>
      </c>
      <c r="AJ411" vm="3182">
        <f ca="1"/>
        <v>7240.9459999999999</v>
      </c>
      <c r="AK411" s="2">
        <f t="shared" ca="1" si="96"/>
        <v>-1.9620862179544951E-2</v>
      </c>
      <c r="AL411">
        <f t="shared" ca="1" si="97"/>
        <v>149.69248827941053</v>
      </c>
    </row>
    <row r="412" spans="1:38" x14ac:dyDescent="0.3">
      <c r="A412" s="9">
        <v>42951</v>
      </c>
      <c r="E412" vm="3183">
        <f ca="1"/>
        <v>43136</v>
      </c>
      <c r="F412" vm="3184">
        <f ca="1"/>
        <v>66.626000000000005</v>
      </c>
      <c r="G412" s="2">
        <f t="shared" ca="1" si="84"/>
        <v>-3.0894545454545397E-2</v>
      </c>
      <c r="H412" s="10">
        <f t="shared" ca="1" si="85"/>
        <v>151.62949476558978</v>
      </c>
      <c r="J412" vm="3183">
        <f ca="1"/>
        <v>43136</v>
      </c>
      <c r="K412" vm="3185">
        <f ca="1"/>
        <v>39.122500000000002</v>
      </c>
      <c r="L412" s="2">
        <f t="shared" ca="1" si="86"/>
        <v>-2.4984423676012391E-2</v>
      </c>
      <c r="M412">
        <f t="shared" ca="1" si="87"/>
        <v>164.55310199789696</v>
      </c>
      <c r="O412" vm="3183">
        <f ca="1"/>
        <v>43136</v>
      </c>
      <c r="P412" vm="3170">
        <f ca="1"/>
        <v>1390</v>
      </c>
      <c r="Q412" s="2">
        <f t="shared" ca="1" si="88"/>
        <v>-2.7938039791601144E-2</v>
      </c>
      <c r="R412">
        <f t="shared" ca="1" si="89"/>
        <v>194.67514460581805</v>
      </c>
      <c r="T412" vm="3183">
        <f ca="1"/>
        <v>43136</v>
      </c>
      <c r="U412" vm="3186">
        <f ca="1"/>
        <v>181.26</v>
      </c>
      <c r="V412" s="2">
        <f t="shared" ca="1" si="90"/>
        <v>-4.7403825940719013E-2</v>
      </c>
      <c r="W412">
        <f t="shared" ca="1" si="91"/>
        <v>159.88356708123831</v>
      </c>
      <c r="Y412" vm="3183">
        <f ca="1"/>
        <v>43136</v>
      </c>
      <c r="Z412" vm="3187">
        <f ca="1"/>
        <v>1062.3900000000001</v>
      </c>
      <c r="AA412" s="2">
        <f t="shared" ca="1" si="92"/>
        <v>-5.0759471050750515E-2</v>
      </c>
      <c r="AB412">
        <f t="shared" ca="1" si="93"/>
        <v>150.45246625975349</v>
      </c>
      <c r="AD412" vm="3183">
        <f ca="1"/>
        <v>43136</v>
      </c>
      <c r="AE412" vm="3188">
        <f ca="1"/>
        <v>88</v>
      </c>
      <c r="AF412" s="2">
        <f t="shared" ca="1" si="94"/>
        <v>-4.1185443451732362E-2</v>
      </c>
      <c r="AG412">
        <f t="shared" ca="1" si="95"/>
        <v>175.75394447773098</v>
      </c>
      <c r="AI412" vm="3183">
        <f ca="1"/>
        <v>43136</v>
      </c>
      <c r="AJ412" vm="3189">
        <f ca="1"/>
        <v>6967.5259999999998</v>
      </c>
      <c r="AK412" s="2">
        <f t="shared" ca="1" si="96"/>
        <v>-3.7760259502004345E-2</v>
      </c>
      <c r="AL412">
        <f t="shared" ca="1" si="97"/>
        <v>144.04006107647925</v>
      </c>
    </row>
    <row r="413" spans="1:38" x14ac:dyDescent="0.3">
      <c r="A413" s="9">
        <v>42952</v>
      </c>
      <c r="E413" vm="3190">
        <f ca="1"/>
        <v>43137</v>
      </c>
      <c r="F413" vm="3191">
        <f ca="1"/>
        <v>66.793999999999997</v>
      </c>
      <c r="G413" s="2">
        <f t="shared" ca="1" si="84"/>
        <v>2.5215381382641677E-3</v>
      </c>
      <c r="H413" s="10">
        <f t="shared" ca="1" si="85"/>
        <v>152.01183431952694</v>
      </c>
      <c r="J413" vm="3190">
        <f ca="1"/>
        <v>43137</v>
      </c>
      <c r="K413" vm="3192">
        <f ca="1"/>
        <v>40.7575</v>
      </c>
      <c r="L413" s="2">
        <f t="shared" ca="1" si="86"/>
        <v>4.1791807783244872E-2</v>
      </c>
      <c r="M413">
        <f t="shared" ca="1" si="87"/>
        <v>171.43007360672976</v>
      </c>
      <c r="O413" vm="3190">
        <f ca="1"/>
        <v>43137</v>
      </c>
      <c r="P413" vm="3193">
        <f ca="1"/>
        <v>1442.84</v>
      </c>
      <c r="Q413" s="2">
        <f t="shared" ca="1" si="88"/>
        <v>3.8014388489208573E-2</v>
      </c>
      <c r="R413">
        <f t="shared" ca="1" si="89"/>
        <v>202.07560118205646</v>
      </c>
      <c r="T413" vm="3190">
        <f ca="1"/>
        <v>43137</v>
      </c>
      <c r="U413" vm="3194">
        <f ca="1"/>
        <v>185.31</v>
      </c>
      <c r="V413" s="2">
        <f t="shared" ca="1" si="90"/>
        <v>2.2343594836147007E-2</v>
      </c>
      <c r="W413">
        <f t="shared" ca="1" si="91"/>
        <v>163.45594072505943</v>
      </c>
      <c r="Y413" vm="3190">
        <f ca="1"/>
        <v>43137</v>
      </c>
      <c r="Z413" vm="3195">
        <f ca="1"/>
        <v>1084.43</v>
      </c>
      <c r="AA413" s="2">
        <f t="shared" ca="1" si="92"/>
        <v>2.0745677199521806E-2</v>
      </c>
      <c r="AB413">
        <f t="shared" ca="1" si="93"/>
        <v>153.57370455865029</v>
      </c>
      <c r="AD413" vm="3190">
        <f ca="1"/>
        <v>43137</v>
      </c>
      <c r="AE413" vm="3196">
        <f ca="1"/>
        <v>91.33</v>
      </c>
      <c r="AF413" s="2">
        <f t="shared" ca="1" si="94"/>
        <v>3.7840909090909092E-2</v>
      </c>
      <c r="AG413">
        <f t="shared" ca="1" si="95"/>
        <v>182.40463351308148</v>
      </c>
      <c r="AI413" vm="3190">
        <f ca="1"/>
        <v>43137</v>
      </c>
      <c r="AJ413" vm="3197">
        <f ca="1"/>
        <v>7115.8819999999996</v>
      </c>
      <c r="AK413" s="2">
        <f t="shared" ca="1" si="96"/>
        <v>2.1292493203469931E-2</v>
      </c>
      <c r="AL413">
        <f t="shared" ca="1" si="97"/>
        <v>147.10703309797756</v>
      </c>
    </row>
    <row r="414" spans="1:38" x14ac:dyDescent="0.3">
      <c r="A414" s="9">
        <v>42953</v>
      </c>
      <c r="E414" vm="3198">
        <f ca="1"/>
        <v>43138</v>
      </c>
      <c r="F414" vm="1724">
        <f ca="1"/>
        <v>69</v>
      </c>
      <c r="G414" s="2">
        <f t="shared" ca="1" si="84"/>
        <v>3.3026918585501663E-2</v>
      </c>
      <c r="H414" s="10">
        <f t="shared" ca="1" si="85"/>
        <v>157.03231679563072</v>
      </c>
      <c r="J414" vm="3198">
        <f ca="1"/>
        <v>43138</v>
      </c>
      <c r="K414" vm="3199">
        <f ca="1"/>
        <v>39.884999999999998</v>
      </c>
      <c r="L414" s="2">
        <f t="shared" ca="1" si="86"/>
        <v>-2.1407102987180293E-2</v>
      </c>
      <c r="M414">
        <f t="shared" ca="1" si="87"/>
        <v>167.7602523659306</v>
      </c>
      <c r="O414" vm="3198">
        <f ca="1"/>
        <v>43138</v>
      </c>
      <c r="P414" vm="3200">
        <f ca="1"/>
        <v>1416.78</v>
      </c>
      <c r="Q414" s="2">
        <f t="shared" ca="1" si="88"/>
        <v>-1.8061600731889893E-2</v>
      </c>
      <c r="R414">
        <f t="shared" ca="1" si="89"/>
        <v>198.42579235584955</v>
      </c>
      <c r="T414" vm="3198">
        <f ca="1"/>
        <v>43138</v>
      </c>
      <c r="U414" vm="2928">
        <f ca="1"/>
        <v>180.18</v>
      </c>
      <c r="V414" s="2">
        <f t="shared" ca="1" si="90"/>
        <v>-2.7683341427877539E-2</v>
      </c>
      <c r="W414">
        <f t="shared" ca="1" si="91"/>
        <v>158.93093410955271</v>
      </c>
      <c r="Y414" vm="3198">
        <f ca="1"/>
        <v>43138</v>
      </c>
      <c r="Z414" vm="3201">
        <f ca="1"/>
        <v>1055.4100000000001</v>
      </c>
      <c r="AA414" s="2">
        <f t="shared" ca="1" si="92"/>
        <v>-2.6760602344088613E-2</v>
      </c>
      <c r="AB414">
        <f t="shared" ca="1" si="93"/>
        <v>149.4639797204477</v>
      </c>
      <c r="AD414" vm="3198">
        <f ca="1"/>
        <v>43138</v>
      </c>
      <c r="AE414" vm="3202">
        <f ca="1"/>
        <v>89.61</v>
      </c>
      <c r="AF414" s="2">
        <f t="shared" ca="1" si="94"/>
        <v>-1.8832804116938551E-2</v>
      </c>
      <c r="AG414">
        <f t="shared" ca="1" si="95"/>
        <v>178.96944278010764</v>
      </c>
      <c r="AI414" vm="3198">
        <f ca="1"/>
        <v>43138</v>
      </c>
      <c r="AJ414" vm="3203">
        <f ca="1"/>
        <v>7051.9840000000004</v>
      </c>
      <c r="AK414" s="2">
        <f t="shared" ca="1" si="96"/>
        <v>-8.9796317589301289E-3</v>
      </c>
      <c r="AL414">
        <f t="shared" ca="1" si="97"/>
        <v>145.78606611160899</v>
      </c>
    </row>
    <row r="415" spans="1:38" x14ac:dyDescent="0.3">
      <c r="A415" s="9">
        <v>42954</v>
      </c>
      <c r="E415" vm="3204">
        <f ca="1"/>
        <v>43139</v>
      </c>
      <c r="F415" vm="3205">
        <f ca="1"/>
        <v>63.045999999999999</v>
      </c>
      <c r="G415" s="2">
        <f t="shared" ca="1" si="84"/>
        <v>-8.6289855072463784E-2</v>
      </c>
      <c r="H415" s="10">
        <f t="shared" ca="1" si="85"/>
        <v>143.48202093764252</v>
      </c>
      <c r="J415" vm="3204">
        <f ca="1"/>
        <v>43139</v>
      </c>
      <c r="K415" vm="3206">
        <f ca="1"/>
        <v>38.787500000000001</v>
      </c>
      <c r="L415" s="2">
        <f t="shared" ca="1" si="86"/>
        <v>-2.7516610254481599E-2</v>
      </c>
      <c r="M415">
        <f t="shared" ca="1" si="87"/>
        <v>163.1440588853838</v>
      </c>
      <c r="O415" vm="3204">
        <f ca="1"/>
        <v>43139</v>
      </c>
      <c r="P415" vm="3207">
        <f ca="1"/>
        <v>1350.5</v>
      </c>
      <c r="Q415" s="2">
        <f t="shared" ca="1" si="88"/>
        <v>-4.6782139781758603E-2</v>
      </c>
      <c r="R415">
        <f t="shared" ca="1" si="89"/>
        <v>189.14300920155199</v>
      </c>
      <c r="T415" vm="3204">
        <f ca="1"/>
        <v>43139</v>
      </c>
      <c r="U415" vm="3208">
        <f ca="1"/>
        <v>171.58</v>
      </c>
      <c r="V415" s="2">
        <f t="shared" ca="1" si="90"/>
        <v>-4.7730047730047742E-2</v>
      </c>
      <c r="W415">
        <f t="shared" ca="1" si="91"/>
        <v>151.34515303872269</v>
      </c>
      <c r="Y415" vm="3204">
        <f ca="1"/>
        <v>43139</v>
      </c>
      <c r="Z415" vm="3209">
        <f ca="1"/>
        <v>1007.71</v>
      </c>
      <c r="AA415" s="2">
        <f t="shared" ca="1" si="92"/>
        <v>-4.5195705934186758E-2</v>
      </c>
      <c r="AB415">
        <f t="shared" ca="1" si="93"/>
        <v>142.70884964524907</v>
      </c>
      <c r="AD415" vm="3204">
        <f ca="1"/>
        <v>43139</v>
      </c>
      <c r="AE415" vm="3210">
        <f ca="1"/>
        <v>85.01</v>
      </c>
      <c r="AF415" s="2">
        <f t="shared" ca="1" si="94"/>
        <v>-5.1333556522709434E-2</v>
      </c>
      <c r="AG415">
        <f t="shared" ca="1" si="95"/>
        <v>169.78230477331718</v>
      </c>
      <c r="AI415" vm="3204">
        <f ca="1"/>
        <v>43139</v>
      </c>
      <c r="AJ415" vm="3211">
        <f ca="1"/>
        <v>6777.1589999999997</v>
      </c>
      <c r="AK415" s="2">
        <f t="shared" ca="1" si="96"/>
        <v>-3.8971302260470297E-2</v>
      </c>
      <c r="AL415">
        <f t="shared" ca="1" si="97"/>
        <v>140.10459326380857</v>
      </c>
    </row>
    <row r="416" spans="1:38" x14ac:dyDescent="0.3">
      <c r="A416" s="9">
        <v>42955</v>
      </c>
      <c r="E416" vm="3212">
        <f ca="1"/>
        <v>43140</v>
      </c>
      <c r="F416" vm="3213">
        <f ca="1"/>
        <v>62.084000000000003</v>
      </c>
      <c r="G416" s="2">
        <f t="shared" ca="1" si="84"/>
        <v>-1.5258699996827607E-2</v>
      </c>
      <c r="H416" s="10">
        <f t="shared" ca="1" si="85"/>
        <v>141.2926718252165</v>
      </c>
      <c r="J416" vm="3212">
        <f ca="1"/>
        <v>43140</v>
      </c>
      <c r="K416" vm="2647">
        <f ca="1"/>
        <v>39.102499999999999</v>
      </c>
      <c r="L416" s="2">
        <f t="shared" ca="1" si="86"/>
        <v>8.1211730583305997E-3</v>
      </c>
      <c r="M416">
        <f t="shared" ca="1" si="87"/>
        <v>164.46898002103049</v>
      </c>
      <c r="O416" vm="3212">
        <f ca="1"/>
        <v>43140</v>
      </c>
      <c r="P416" vm="3214">
        <f ca="1"/>
        <v>1339.6</v>
      </c>
      <c r="Q416" s="2">
        <f t="shared" ca="1" si="88"/>
        <v>-8.0710847834135624E-3</v>
      </c>
      <c r="R416">
        <f t="shared" ca="1" si="89"/>
        <v>187.6164199380963</v>
      </c>
      <c r="T416" vm="3212">
        <f ca="1"/>
        <v>43140</v>
      </c>
      <c r="U416" vm="2602">
        <f ca="1"/>
        <v>176.11</v>
      </c>
      <c r="V416" s="2">
        <f t="shared" ca="1" si="90"/>
        <v>2.640167851730979E-2</v>
      </c>
      <c r="W416">
        <f t="shared" ca="1" si="91"/>
        <v>155.3409191144041</v>
      </c>
      <c r="Y416" vm="3212">
        <f ca="1"/>
        <v>43140</v>
      </c>
      <c r="Z416" vm="3215">
        <f ca="1"/>
        <v>1046.27</v>
      </c>
      <c r="AA416" s="2">
        <f t="shared" ca="1" si="92"/>
        <v>3.8264977027120839E-2</v>
      </c>
      <c r="AB416">
        <f t="shared" ca="1" si="93"/>
        <v>148.16960049849138</v>
      </c>
      <c r="AD416" vm="3212">
        <f ca="1"/>
        <v>43140</v>
      </c>
      <c r="AE416" vm="3216">
        <f ca="1"/>
        <v>88.18</v>
      </c>
      <c r="AF416" s="2">
        <f t="shared" ca="1" si="94"/>
        <v>3.7289730619927131E-2</v>
      </c>
      <c r="AG416">
        <f t="shared" ca="1" si="95"/>
        <v>176.11344118234456</v>
      </c>
      <c r="AI416" vm="3212">
        <f ca="1"/>
        <v>43140</v>
      </c>
      <c r="AJ416" vm="3217">
        <f ca="1"/>
        <v>6874.491</v>
      </c>
      <c r="AK416" s="2">
        <f t="shared" ca="1" si="96"/>
        <v>1.4361770175378874E-2</v>
      </c>
      <c r="AL416">
        <f t="shared" ca="1" si="97"/>
        <v>142.11674323277833</v>
      </c>
    </row>
    <row r="417" spans="1:38" x14ac:dyDescent="0.3">
      <c r="A417" s="9">
        <v>42956</v>
      </c>
      <c r="E417" vm="3218">
        <f ca="1"/>
        <v>43143</v>
      </c>
      <c r="F417" vm="3219">
        <f ca="1"/>
        <v>63.146000000000001</v>
      </c>
      <c r="G417" s="2">
        <f t="shared" ca="1" si="84"/>
        <v>1.7105856581405732E-2</v>
      </c>
      <c r="H417" s="10">
        <f t="shared" ca="1" si="85"/>
        <v>143.70960400546227</v>
      </c>
      <c r="J417" vm="3218">
        <f ca="1"/>
        <v>43143</v>
      </c>
      <c r="K417" vm="3220">
        <f ca="1"/>
        <v>40.677500000000002</v>
      </c>
      <c r="L417" s="2">
        <f t="shared" ca="1" si="86"/>
        <v>4.0278754555335361E-2</v>
      </c>
      <c r="M417">
        <f t="shared" ca="1" si="87"/>
        <v>171.09358569926394</v>
      </c>
      <c r="O417" vm="3218">
        <f ca="1"/>
        <v>43143</v>
      </c>
      <c r="P417" vm="3221">
        <f ca="1"/>
        <v>1386.23</v>
      </c>
      <c r="Q417" s="2">
        <f t="shared" ca="1" si="88"/>
        <v>3.480889817856081E-2</v>
      </c>
      <c r="R417">
        <f t="shared" ca="1" si="89"/>
        <v>194.1471407963476</v>
      </c>
      <c r="T417" vm="3218">
        <f ca="1"/>
        <v>43143</v>
      </c>
      <c r="U417" vm="3222">
        <f ca="1"/>
        <v>176.41</v>
      </c>
      <c r="V417" s="2">
        <f t="shared" ca="1" si="90"/>
        <v>1.7034807790583528E-3</v>
      </c>
      <c r="W417">
        <f t="shared" ca="1" si="91"/>
        <v>155.60553938431676</v>
      </c>
      <c r="Y417" vm="3218">
        <f ca="1"/>
        <v>43143</v>
      </c>
      <c r="Z417" vm="3223">
        <f ca="1"/>
        <v>1054.56</v>
      </c>
      <c r="AA417" s="2">
        <f t="shared" ca="1" si="92"/>
        <v>7.9233849771092046E-3</v>
      </c>
      <c r="AB417">
        <f t="shared" ca="1" si="93"/>
        <v>149.3436052851454</v>
      </c>
      <c r="AD417" vm="3218">
        <f ca="1"/>
        <v>43143</v>
      </c>
      <c r="AE417" vm="3224">
        <f ca="1"/>
        <v>89.13</v>
      </c>
      <c r="AF417" s="2">
        <f t="shared" ca="1" si="94"/>
        <v>1.0773418008618529E-2</v>
      </c>
      <c r="AG417">
        <f t="shared" ca="1" si="95"/>
        <v>178.01078490113821</v>
      </c>
      <c r="AI417" vm="3218">
        <f ca="1"/>
        <v>43143</v>
      </c>
      <c r="AJ417" vm="3225">
        <f ca="1"/>
        <v>6981.9639999999999</v>
      </c>
      <c r="AK417" s="2">
        <f t="shared" ca="1" si="96"/>
        <v>1.5633593818073166E-2</v>
      </c>
      <c r="AL417">
        <f t="shared" ca="1" si="97"/>
        <v>144.33853867122698</v>
      </c>
    </row>
    <row r="418" spans="1:38" x14ac:dyDescent="0.3">
      <c r="A418" s="9">
        <v>42957</v>
      </c>
      <c r="E418" vm="3226">
        <f ca="1"/>
        <v>43144</v>
      </c>
      <c r="F418" vm="3227">
        <f ca="1"/>
        <v>64.731999999999999</v>
      </c>
      <c r="G418" s="2">
        <f t="shared" ca="1" si="84"/>
        <v>2.5116396921420092E-2</v>
      </c>
      <c r="H418" s="10">
        <f t="shared" ca="1" si="85"/>
        <v>147.31907146108355</v>
      </c>
      <c r="J418" vm="3226">
        <f ca="1"/>
        <v>43144</v>
      </c>
      <c r="K418" vm="3228">
        <f ca="1"/>
        <v>41.085000000000001</v>
      </c>
      <c r="L418" s="2">
        <f t="shared" ca="1" si="86"/>
        <v>1.0017823120889835E-2</v>
      </c>
      <c r="M418">
        <f t="shared" ca="1" si="87"/>
        <v>172.80757097791798</v>
      </c>
      <c r="O418" vm="3226">
        <f ca="1"/>
        <v>43144</v>
      </c>
      <c r="P418" vm="3229">
        <f ca="1"/>
        <v>1414.51</v>
      </c>
      <c r="Q418" s="2">
        <f t="shared" ca="1" si="88"/>
        <v>2.0400655013958602E-2</v>
      </c>
      <c r="R418">
        <f t="shared" ca="1" si="89"/>
        <v>198.10786963768032</v>
      </c>
      <c r="T418" vm="3226">
        <f ca="1"/>
        <v>43144</v>
      </c>
      <c r="U418" vm="3230">
        <f ca="1"/>
        <v>173.15</v>
      </c>
      <c r="V418" s="2">
        <f t="shared" ca="1" si="90"/>
        <v>-1.8479678022787827E-2</v>
      </c>
      <c r="W418">
        <f t="shared" ca="1" si="91"/>
        <v>152.72999911793235</v>
      </c>
      <c r="Y418" vm="3226">
        <f ca="1"/>
        <v>43144</v>
      </c>
      <c r="Z418" vm="3231">
        <f ca="1"/>
        <v>1054.1400000000001</v>
      </c>
      <c r="AA418" s="2">
        <f t="shared" ca="1" si="92"/>
        <v>-3.982703686844502E-4</v>
      </c>
      <c r="AB418">
        <f t="shared" ca="1" si="93"/>
        <v>149.28412615240782</v>
      </c>
      <c r="AD418" vm="3226">
        <f ca="1"/>
        <v>43144</v>
      </c>
      <c r="AE418" vm="3232">
        <f ca="1"/>
        <v>89.83</v>
      </c>
      <c r="AF418" s="2">
        <f t="shared" ca="1" si="94"/>
        <v>7.8536968473017499E-3</v>
      </c>
      <c r="AG418">
        <f t="shared" ca="1" si="95"/>
        <v>179.408827641302</v>
      </c>
      <c r="AI418" vm="3226">
        <f ca="1"/>
        <v>43144</v>
      </c>
      <c r="AJ418" vm="3233">
        <f ca="1"/>
        <v>7013.51</v>
      </c>
      <c r="AK418" s="2">
        <f t="shared" ca="1" si="96"/>
        <v>4.5182129269072391E-3</v>
      </c>
      <c r="AL418">
        <f t="shared" ca="1" si="97"/>
        <v>144.99069092250221</v>
      </c>
    </row>
    <row r="419" spans="1:38" x14ac:dyDescent="0.3">
      <c r="A419" s="9">
        <v>42958</v>
      </c>
      <c r="E419" vm="3234">
        <f ca="1"/>
        <v>43145</v>
      </c>
      <c r="F419" vm="3235">
        <f ca="1"/>
        <v>64.462000000000003</v>
      </c>
      <c r="G419" s="2">
        <f t="shared" ca="1" si="84"/>
        <v>-4.1710436878205082E-3</v>
      </c>
      <c r="H419" s="10">
        <f t="shared" ca="1" si="85"/>
        <v>146.70459717797021</v>
      </c>
      <c r="J419" vm="3234">
        <f ca="1"/>
        <v>43145</v>
      </c>
      <c r="K419" vm="3236">
        <f ca="1"/>
        <v>41.842500000000001</v>
      </c>
      <c r="L419" s="2">
        <f t="shared" ca="1" si="86"/>
        <v>1.8437385907265513E-2</v>
      </c>
      <c r="M419">
        <f t="shared" ca="1" si="87"/>
        <v>175.99369085173504</v>
      </c>
      <c r="O419" vm="3234">
        <f ca="1"/>
        <v>43145</v>
      </c>
      <c r="P419" vm="3237">
        <f ca="1"/>
        <v>1451.05</v>
      </c>
      <c r="Q419" s="2">
        <f t="shared" ca="1" si="88"/>
        <v>2.5832267004121556E-2</v>
      </c>
      <c r="R419">
        <f t="shared" ca="1" si="89"/>
        <v>203.2254450217786</v>
      </c>
      <c r="T419" vm="3234">
        <f ca="1"/>
        <v>43145</v>
      </c>
      <c r="U419" vm="3238">
        <f ca="1"/>
        <v>179.52</v>
      </c>
      <c r="V419" s="2">
        <f t="shared" ca="1" si="90"/>
        <v>3.6788911348541786E-2</v>
      </c>
      <c r="W419">
        <f t="shared" ca="1" si="91"/>
        <v>158.34876951574483</v>
      </c>
      <c r="Y419" vm="3234">
        <f ca="1"/>
        <v>43145</v>
      </c>
      <c r="Z419" vm="3239">
        <f ca="1"/>
        <v>1072.7</v>
      </c>
      <c r="AA419" s="2">
        <f t="shared" ca="1" si="92"/>
        <v>1.7606769499307395E-2</v>
      </c>
      <c r="AB419">
        <f t="shared" ca="1" si="93"/>
        <v>151.91253735147879</v>
      </c>
      <c r="AD419" vm="3234">
        <f ca="1"/>
        <v>43145</v>
      </c>
      <c r="AE419" vm="3240">
        <f ca="1"/>
        <v>90.81</v>
      </c>
      <c r="AF419" s="2">
        <f t="shared" ca="1" si="94"/>
        <v>1.0909495714126693E-2</v>
      </c>
      <c r="AG419">
        <f t="shared" ca="1" si="95"/>
        <v>181.36608747753127</v>
      </c>
      <c r="AI419" vm="3234">
        <f ca="1"/>
        <v>43145</v>
      </c>
      <c r="AJ419" vm="3241">
        <f ca="1"/>
        <v>7143.6149999999998</v>
      </c>
      <c r="AK419" s="2">
        <f t="shared" ca="1" si="96"/>
        <v>1.8550625863511971E-2</v>
      </c>
      <c r="AL419">
        <f t="shared" ca="1" si="97"/>
        <v>147.68035898349765</v>
      </c>
    </row>
    <row r="420" spans="1:38" x14ac:dyDescent="0.3">
      <c r="A420" s="9">
        <v>42959</v>
      </c>
      <c r="E420" vm="3242">
        <f ca="1"/>
        <v>43146</v>
      </c>
      <c r="F420" vm="3243">
        <f ca="1"/>
        <v>66.813000000000002</v>
      </c>
      <c r="G420" s="2">
        <f t="shared" ca="1" si="84"/>
        <v>3.6471099252272543E-2</v>
      </c>
      <c r="H420" s="10">
        <f t="shared" ca="1" si="85"/>
        <v>152.05507510241262</v>
      </c>
      <c r="J420" vm="3242">
        <f ca="1"/>
        <v>43146</v>
      </c>
      <c r="K420" vm="3244">
        <f ca="1"/>
        <v>43.247500000000002</v>
      </c>
      <c r="L420" s="2">
        <f t="shared" ca="1" si="86"/>
        <v>3.3578299575790282E-2</v>
      </c>
      <c r="M420">
        <f t="shared" ca="1" si="87"/>
        <v>181.90325972660361</v>
      </c>
      <c r="O420" vm="3242">
        <f ca="1"/>
        <v>43146</v>
      </c>
      <c r="P420" vm="3245">
        <f ca="1"/>
        <v>1461.76</v>
      </c>
      <c r="Q420" s="2">
        <f t="shared" ca="1" si="88"/>
        <v>7.3808621343165459E-3</v>
      </c>
      <c r="R420">
        <f t="shared" ca="1" si="89"/>
        <v>204.72542401366948</v>
      </c>
      <c r="T420" vm="3242">
        <f ca="1"/>
        <v>43146</v>
      </c>
      <c r="U420" vm="3246">
        <f ca="1"/>
        <v>179.96</v>
      </c>
      <c r="V420" s="2">
        <f t="shared" ca="1" si="90"/>
        <v>2.450980392156854E-3</v>
      </c>
      <c r="W420">
        <f t="shared" ca="1" si="91"/>
        <v>158.7368792449501</v>
      </c>
      <c r="Y420" vm="3242">
        <f ca="1"/>
        <v>43146</v>
      </c>
      <c r="Z420" vm="3247">
        <f ca="1"/>
        <v>1091.3599999999999</v>
      </c>
      <c r="AA420" s="2">
        <f t="shared" ca="1" si="92"/>
        <v>1.7395357509089049E-2</v>
      </c>
      <c r="AB420">
        <f t="shared" ca="1" si="93"/>
        <v>154.5551102488206</v>
      </c>
      <c r="AD420" vm="3242">
        <f ca="1"/>
        <v>43146</v>
      </c>
      <c r="AE420" vm="3248">
        <f ca="1"/>
        <v>92.66</v>
      </c>
      <c r="AF420" s="2">
        <f t="shared" ca="1" si="94"/>
        <v>2.0372205704217494E-2</v>
      </c>
      <c r="AG420">
        <f t="shared" ca="1" si="95"/>
        <v>185.06091471939263</v>
      </c>
      <c r="AI420" vm="3242">
        <f ca="1"/>
        <v>43146</v>
      </c>
      <c r="AJ420" vm="3249">
        <f ca="1"/>
        <v>7256.43</v>
      </c>
      <c r="AK420" s="2">
        <f t="shared" ca="1" si="96"/>
        <v>1.5792424423768603E-2</v>
      </c>
      <c r="AL420">
        <f t="shared" ca="1" si="97"/>
        <v>150.01258989161957</v>
      </c>
    </row>
    <row r="421" spans="1:38" x14ac:dyDescent="0.3">
      <c r="A421" s="9">
        <v>42960</v>
      </c>
      <c r="E421" vm="3250">
        <f ca="1"/>
        <v>43147</v>
      </c>
      <c r="F421" vm="3251">
        <f ca="1"/>
        <v>67.097999999999999</v>
      </c>
      <c r="G421" s="2">
        <f t="shared" ca="1" si="84"/>
        <v>4.2656369269453709E-3</v>
      </c>
      <c r="H421" s="10">
        <f t="shared" ca="1" si="85"/>
        <v>152.70368684569891</v>
      </c>
      <c r="J421" vm="3250">
        <f ca="1"/>
        <v>43147</v>
      </c>
      <c r="K421" vm="3252">
        <f ca="1"/>
        <v>43.107500000000002</v>
      </c>
      <c r="L421" s="2">
        <f t="shared" ca="1" si="86"/>
        <v>-3.2371813399618699E-3</v>
      </c>
      <c r="M421">
        <f t="shared" ca="1" si="87"/>
        <v>181.3144058885384</v>
      </c>
      <c r="O421" vm="3250">
        <f ca="1"/>
        <v>43147</v>
      </c>
      <c r="P421" vm="3253">
        <f ca="1"/>
        <v>1448.69</v>
      </c>
      <c r="Q421" s="2">
        <f t="shared" ca="1" si="88"/>
        <v>-8.941276269702203E-3</v>
      </c>
      <c r="R421">
        <f t="shared" ca="1" si="89"/>
        <v>202.89491743813133</v>
      </c>
      <c r="T421" vm="3250">
        <f ca="1"/>
        <v>43147</v>
      </c>
      <c r="U421" vm="3254">
        <f ca="1"/>
        <v>177.36</v>
      </c>
      <c r="V421" s="2">
        <f t="shared" ca="1" si="90"/>
        <v>-1.4447655034452112E-2</v>
      </c>
      <c r="W421">
        <f t="shared" ca="1" si="91"/>
        <v>156.44350357237357</v>
      </c>
      <c r="Y421" vm="3250">
        <f ca="1"/>
        <v>43147</v>
      </c>
      <c r="Z421" vm="3255">
        <f ca="1"/>
        <v>1095.5</v>
      </c>
      <c r="AA421" s="2">
        <f t="shared" ca="1" si="92"/>
        <v>3.7934320480867978E-3</v>
      </c>
      <c r="AB421">
        <f t="shared" ca="1" si="93"/>
        <v>155.14140455723407</v>
      </c>
      <c r="AD421" vm="3250">
        <f ca="1"/>
        <v>43147</v>
      </c>
      <c r="AE421" vm="3256">
        <f ca="1"/>
        <v>92</v>
      </c>
      <c r="AF421" s="2">
        <f t="shared" ca="1" si="94"/>
        <v>-7.1228145909777441E-3</v>
      </c>
      <c r="AG421">
        <f t="shared" ca="1" si="95"/>
        <v>183.74276013580965</v>
      </c>
      <c r="AI421" vm="3250">
        <f ca="1"/>
        <v>43147</v>
      </c>
      <c r="AJ421" vm="3257">
        <f ca="1"/>
        <v>7239.4650000000001</v>
      </c>
      <c r="AK421" s="2">
        <f t="shared" ca="1" si="96"/>
        <v>-2.3379265010480266E-3</v>
      </c>
      <c r="AL421">
        <f t="shared" ca="1" si="97"/>
        <v>149.6618714822211</v>
      </c>
    </row>
    <row r="422" spans="1:38" x14ac:dyDescent="0.3">
      <c r="A422" s="9">
        <v>42961</v>
      </c>
      <c r="E422" vm="3258">
        <f ca="1"/>
        <v>43151</v>
      </c>
      <c r="F422" vm="3259">
        <f ca="1"/>
        <v>66.953999999999994</v>
      </c>
      <c r="G422" s="2">
        <f t="shared" ca="1" si="84"/>
        <v>-2.1461146382903973E-3</v>
      </c>
      <c r="H422" s="10">
        <f t="shared" ca="1" si="85"/>
        <v>152.37596722803843</v>
      </c>
      <c r="J422" vm="3258">
        <f ca="1"/>
        <v>43151</v>
      </c>
      <c r="K422" vm="2841">
        <f ca="1"/>
        <v>42.962499999999999</v>
      </c>
      <c r="L422" s="2">
        <f t="shared" ca="1" si="86"/>
        <v>-3.3636838137215408E-3</v>
      </c>
      <c r="M422">
        <f t="shared" ca="1" si="87"/>
        <v>180.70452155625659</v>
      </c>
      <c r="O422" vm="3258">
        <f ca="1"/>
        <v>43151</v>
      </c>
      <c r="P422" vm="3260">
        <f ca="1"/>
        <v>1468.35</v>
      </c>
      <c r="Q422" s="2">
        <f t="shared" ca="1" si="88"/>
        <v>1.3570881278948566E-2</v>
      </c>
      <c r="R422">
        <f t="shared" ca="1" si="89"/>
        <v>205.64838027478629</v>
      </c>
      <c r="T422" vm="3258">
        <f ca="1"/>
        <v>43151</v>
      </c>
      <c r="U422" vm="3261">
        <f ca="1"/>
        <v>176.01</v>
      </c>
      <c r="V422" s="2">
        <f t="shared" ca="1" si="90"/>
        <v>-7.6116373477673749E-3</v>
      </c>
      <c r="W422">
        <f t="shared" ca="1" si="91"/>
        <v>155.25271235776651</v>
      </c>
      <c r="Y422" vm="3258">
        <f ca="1"/>
        <v>43151</v>
      </c>
      <c r="Z422" vm="3262">
        <f ca="1"/>
        <v>1103.5899999999999</v>
      </c>
      <c r="AA422" s="2">
        <f t="shared" ca="1" si="92"/>
        <v>7.3847558192605689E-3</v>
      </c>
      <c r="AB422">
        <f t="shared" ca="1" si="93"/>
        <v>156.28708594734636</v>
      </c>
      <c r="AD422" vm="3258">
        <f ca="1"/>
        <v>43151</v>
      </c>
      <c r="AE422" vm="3263">
        <f ca="1"/>
        <v>92.72</v>
      </c>
      <c r="AF422" s="2">
        <f t="shared" ca="1" si="94"/>
        <v>7.8260869565216495E-3</v>
      </c>
      <c r="AG422">
        <f t="shared" ca="1" si="95"/>
        <v>185.18074695426378</v>
      </c>
      <c r="AI422" vm="3258">
        <f ca="1"/>
        <v>43151</v>
      </c>
      <c r="AJ422" vm="3264">
        <f ca="1"/>
        <v>7234.308</v>
      </c>
      <c r="AK422" s="2">
        <f t="shared" ca="1" si="96"/>
        <v>-7.1234545646681191E-4</v>
      </c>
      <c r="AL422">
        <f t="shared" ca="1" si="97"/>
        <v>149.55526052806442</v>
      </c>
    </row>
    <row r="423" spans="1:38" x14ac:dyDescent="0.3">
      <c r="A423" s="9">
        <v>42962</v>
      </c>
      <c r="E423" vm="3265">
        <f ca="1"/>
        <v>43152</v>
      </c>
      <c r="F423" vm="3266">
        <f ca="1"/>
        <v>66.66</v>
      </c>
      <c r="G423" s="2">
        <f t="shared" ca="1" si="84"/>
        <v>-4.391074469038414E-3</v>
      </c>
      <c r="H423" s="10">
        <f t="shared" ca="1" si="85"/>
        <v>151.70687300864836</v>
      </c>
      <c r="J423" vm="3265">
        <f ca="1"/>
        <v>43152</v>
      </c>
      <c r="K423" vm="3267">
        <f ca="1"/>
        <v>42.767499999999998</v>
      </c>
      <c r="L423" s="2">
        <f t="shared" ca="1" si="86"/>
        <v>-4.5388420133837259E-3</v>
      </c>
      <c r="M423">
        <f t="shared" ca="1" si="87"/>
        <v>179.88433228180864</v>
      </c>
      <c r="O423" vm="3265">
        <f ca="1"/>
        <v>43152</v>
      </c>
      <c r="P423" vm="3268">
        <f ca="1"/>
        <v>1482.92</v>
      </c>
      <c r="Q423" s="2">
        <f t="shared" ca="1" si="88"/>
        <v>9.9227023529813163E-3</v>
      </c>
      <c r="R423">
        <f t="shared" ca="1" si="89"/>
        <v>207.68896794162572</v>
      </c>
      <c r="T423" vm="3265">
        <f ca="1"/>
        <v>43152</v>
      </c>
      <c r="U423" vm="3269">
        <f ca="1"/>
        <v>177.91</v>
      </c>
      <c r="V423" s="2">
        <f t="shared" ca="1" si="90"/>
        <v>1.079484120220453E-2</v>
      </c>
      <c r="W423">
        <f t="shared" ca="1" si="91"/>
        <v>156.92864073388014</v>
      </c>
      <c r="Y423" vm="3265">
        <f ca="1"/>
        <v>43152</v>
      </c>
      <c r="Z423" vm="3270">
        <f ca="1"/>
        <v>1113.75</v>
      </c>
      <c r="AA423" s="2">
        <f t="shared" ca="1" si="92"/>
        <v>9.206317563587918E-3</v>
      </c>
      <c r="AB423">
        <f t="shared" ca="1" si="93"/>
        <v>157.72591449166538</v>
      </c>
      <c r="AD423" vm="3265">
        <f ca="1"/>
        <v>43152</v>
      </c>
      <c r="AE423" vm="3271">
        <f ca="1"/>
        <v>91.49</v>
      </c>
      <c r="AF423" s="2">
        <f t="shared" ca="1" si="94"/>
        <v>-1.326574633304578E-2</v>
      </c>
      <c r="AG423">
        <f t="shared" ca="1" si="95"/>
        <v>182.72418613940457</v>
      </c>
      <c r="AI423" vm="3265">
        <f ca="1"/>
        <v>43152</v>
      </c>
      <c r="AJ423" vm="3272">
        <f ca="1"/>
        <v>7218.2280000000001</v>
      </c>
      <c r="AK423" s="2">
        <f t="shared" ca="1" si="96"/>
        <v>-2.2227419678564342E-3</v>
      </c>
      <c r="AL423">
        <f t="shared" ca="1" si="97"/>
        <v>149.22283777397499</v>
      </c>
    </row>
    <row r="424" spans="1:38" x14ac:dyDescent="0.3">
      <c r="A424" s="9">
        <v>42963</v>
      </c>
      <c r="E424" vm="3273">
        <f ca="1"/>
        <v>43153</v>
      </c>
      <c r="F424" vm="3274">
        <f ca="1"/>
        <v>69.233999999999995</v>
      </c>
      <c r="G424" s="2">
        <f t="shared" ca="1" si="84"/>
        <v>3.8613861386138648E-2</v>
      </c>
      <c r="H424" s="10">
        <f t="shared" ca="1" si="85"/>
        <v>157.56486117432885</v>
      </c>
      <c r="J424" vm="3273">
        <f ca="1"/>
        <v>43153</v>
      </c>
      <c r="K424" vm="2702">
        <f ca="1"/>
        <v>43.125</v>
      </c>
      <c r="L424" s="2">
        <f t="shared" ca="1" si="86"/>
        <v>8.3591512246448119E-3</v>
      </c>
      <c r="M424">
        <f t="shared" ca="1" si="87"/>
        <v>181.38801261829653</v>
      </c>
      <c r="O424" vm="3273">
        <f ca="1"/>
        <v>43153</v>
      </c>
      <c r="P424" vm="3275">
        <f ca="1"/>
        <v>1485.34</v>
      </c>
      <c r="Q424" s="2">
        <f t="shared" ca="1" si="88"/>
        <v>1.6319154101367417E-3</v>
      </c>
      <c r="R424">
        <f t="shared" ca="1" si="89"/>
        <v>208.02789876892504</v>
      </c>
      <c r="T424" vm="3273">
        <f ca="1"/>
        <v>43153</v>
      </c>
      <c r="U424" vm="3276">
        <f ca="1"/>
        <v>178.99</v>
      </c>
      <c r="V424" s="2">
        <f t="shared" ca="1" si="90"/>
        <v>6.0704850767243634E-3</v>
      </c>
      <c r="W424">
        <f t="shared" ca="1" si="91"/>
        <v>157.8812737055658</v>
      </c>
      <c r="Y424" vm="3273">
        <f ca="1"/>
        <v>43153</v>
      </c>
      <c r="Z424" vm="3277">
        <f ca="1"/>
        <v>1109.9000000000001</v>
      </c>
      <c r="AA424" s="2">
        <f t="shared" ca="1" si="92"/>
        <v>-3.4567901234566767E-3</v>
      </c>
      <c r="AB424">
        <f t="shared" ca="1" si="93"/>
        <v>157.18068910823743</v>
      </c>
      <c r="AD424" vm="3273">
        <f ca="1"/>
        <v>43153</v>
      </c>
      <c r="AE424" vm="3278">
        <f ca="1"/>
        <v>91.73</v>
      </c>
      <c r="AF424" s="2">
        <f t="shared" ca="1" si="94"/>
        <v>2.623237512296539E-3</v>
      </c>
      <c r="AG424">
        <f t="shared" ca="1" si="95"/>
        <v>183.2035150788893</v>
      </c>
      <c r="AI424" vm="3273">
        <f ca="1"/>
        <v>43153</v>
      </c>
      <c r="AJ424" vm="3279">
        <f ca="1"/>
        <v>7210.0860000000002</v>
      </c>
      <c r="AK424" s="2">
        <f t="shared" ca="1" si="96"/>
        <v>-1.1279776698657207E-3</v>
      </c>
      <c r="AL424">
        <f t="shared" ca="1" si="97"/>
        <v>149.05451774513196</v>
      </c>
    </row>
    <row r="425" spans="1:38" x14ac:dyDescent="0.3">
      <c r="A425" s="9">
        <v>42964</v>
      </c>
      <c r="E425" vm="3280">
        <f ca="1"/>
        <v>43154</v>
      </c>
      <c r="F425" vm="1847">
        <f ca="1"/>
        <v>70.41</v>
      </c>
      <c r="G425" s="2">
        <f t="shared" ca="1" si="84"/>
        <v>1.6985873992547029E-2</v>
      </c>
      <c r="H425" s="10">
        <f t="shared" ca="1" si="85"/>
        <v>160.24123805188918</v>
      </c>
      <c r="J425" vm="3280">
        <f ca="1"/>
        <v>43154</v>
      </c>
      <c r="K425" vm="3281">
        <f ca="1"/>
        <v>43.875</v>
      </c>
      <c r="L425" s="2">
        <f t="shared" ca="1" si="86"/>
        <v>1.7391304347825987E-2</v>
      </c>
      <c r="M425">
        <f t="shared" ca="1" si="87"/>
        <v>184.54258675078862</v>
      </c>
      <c r="O425" vm="3280">
        <f ca="1"/>
        <v>43154</v>
      </c>
      <c r="P425" vm="3282">
        <f ca="1"/>
        <v>1500</v>
      </c>
      <c r="Q425" s="2">
        <f t="shared" ca="1" si="88"/>
        <v>9.8697941212113616E-3</v>
      </c>
      <c r="R425">
        <f t="shared" ca="1" si="89"/>
        <v>210.08109130124254</v>
      </c>
      <c r="T425" vm="3280">
        <f ca="1"/>
        <v>43154</v>
      </c>
      <c r="U425" vm="3283">
        <f ca="1"/>
        <v>183.29</v>
      </c>
      <c r="V425" s="2">
        <f t="shared" ca="1" si="90"/>
        <v>2.4023688474216431E-2</v>
      </c>
      <c r="W425">
        <f t="shared" ca="1" si="91"/>
        <v>161.67416424098082</v>
      </c>
      <c r="Y425" vm="3280">
        <f ca="1"/>
        <v>43154</v>
      </c>
      <c r="Z425" vm="3284">
        <f ca="1"/>
        <v>1128.0899999999999</v>
      </c>
      <c r="AA425" s="2">
        <f t="shared" ca="1" si="92"/>
        <v>1.6388863861608982E-2</v>
      </c>
      <c r="AB425">
        <f t="shared" ca="1" si="93"/>
        <v>159.75670202370623</v>
      </c>
      <c r="AD425" vm="3280">
        <f ca="1"/>
        <v>43154</v>
      </c>
      <c r="AE425" vm="3141">
        <f ca="1"/>
        <v>94.06</v>
      </c>
      <c r="AF425" s="2">
        <f t="shared" ca="1" si="94"/>
        <v>2.5400632290417446E-2</v>
      </c>
      <c r="AG425">
        <f t="shared" ca="1" si="95"/>
        <v>187.85700019972012</v>
      </c>
      <c r="AI425" vm="3280">
        <f ca="1"/>
        <v>43154</v>
      </c>
      <c r="AJ425" vm="3285">
        <f ca="1"/>
        <v>7337.39</v>
      </c>
      <c r="AK425" s="2">
        <f t="shared" ca="1" si="96"/>
        <v>1.7656377469006612E-2</v>
      </c>
      <c r="AL425">
        <f t="shared" ca="1" si="97"/>
        <v>151.68628057390075</v>
      </c>
    </row>
    <row r="426" spans="1:38" x14ac:dyDescent="0.3">
      <c r="A426" s="9">
        <v>42965</v>
      </c>
      <c r="E426" vm="3286">
        <f ca="1"/>
        <v>43157</v>
      </c>
      <c r="F426" vm="3287">
        <f ca="1"/>
        <v>71.483999999999995</v>
      </c>
      <c r="G426" s="2">
        <f t="shared" ca="1" si="84"/>
        <v>1.5253515125692285E-2</v>
      </c>
      <c r="H426" s="10">
        <f t="shared" ca="1" si="85"/>
        <v>162.68548020027333</v>
      </c>
      <c r="J426" vm="3286">
        <f ca="1"/>
        <v>43157</v>
      </c>
      <c r="K426" vm="3288">
        <f ca="1"/>
        <v>44.7425</v>
      </c>
      <c r="L426" s="2">
        <f t="shared" ca="1" si="86"/>
        <v>1.9772079772079731E-2</v>
      </c>
      <c r="M426">
        <f t="shared" ca="1" si="87"/>
        <v>188.19137749737115</v>
      </c>
      <c r="O426" vm="3286">
        <f ca="1"/>
        <v>43157</v>
      </c>
      <c r="P426" vm="3289">
        <f ca="1"/>
        <v>1521.95</v>
      </c>
      <c r="Q426" s="2">
        <f t="shared" ca="1" si="88"/>
        <v>1.4633333333333276E-2</v>
      </c>
      <c r="R426">
        <f t="shared" ca="1" si="89"/>
        <v>213.15527793728404</v>
      </c>
      <c r="T426" vm="3286">
        <f ca="1"/>
        <v>43157</v>
      </c>
      <c r="U426" vm="3290">
        <f ca="1"/>
        <v>184.93</v>
      </c>
      <c r="V426" s="2">
        <f t="shared" ca="1" si="90"/>
        <v>8.9475694255005678E-3</v>
      </c>
      <c r="W426">
        <f t="shared" ca="1" si="91"/>
        <v>163.12075504983676</v>
      </c>
      <c r="Y426" vm="3286">
        <f ca="1"/>
        <v>43157</v>
      </c>
      <c r="Z426" vm="3291">
        <f ca="1"/>
        <v>1143.7</v>
      </c>
      <c r="AA426" s="2">
        <f t="shared" ca="1" si="92"/>
        <v>1.3837548422555024E-2</v>
      </c>
      <c r="AB426">
        <f t="shared" ca="1" si="93"/>
        <v>161.96734312378695</v>
      </c>
      <c r="AD426" vm="3286">
        <f ca="1"/>
        <v>43157</v>
      </c>
      <c r="AE426" vm="3292">
        <f ca="1"/>
        <v>95.42</v>
      </c>
      <c r="AF426" s="2">
        <f t="shared" ca="1" si="94"/>
        <v>1.4458856049330171E-2</v>
      </c>
      <c r="AG426">
        <f t="shared" ca="1" si="95"/>
        <v>190.57319752346686</v>
      </c>
      <c r="AI426" vm="3286">
        <f ca="1"/>
        <v>43157</v>
      </c>
      <c r="AJ426" vm="3293">
        <f ca="1"/>
        <v>7421.4639999999999</v>
      </c>
      <c r="AK426" s="2">
        <f t="shared" ca="1" si="96"/>
        <v>1.1458297841603127E-2</v>
      </c>
      <c r="AL426">
        <f t="shared" ca="1" si="97"/>
        <v>153.42434715520147</v>
      </c>
    </row>
    <row r="427" spans="1:38" x14ac:dyDescent="0.3">
      <c r="A427" s="9">
        <v>42966</v>
      </c>
      <c r="E427" vm="3294">
        <f ca="1"/>
        <v>43158</v>
      </c>
      <c r="F427" vm="3295">
        <f ca="1"/>
        <v>70.197999999999993</v>
      </c>
      <c r="G427" s="2">
        <f t="shared" ca="1" si="84"/>
        <v>-1.7990039729170237E-2</v>
      </c>
      <c r="H427" s="10">
        <f t="shared" ca="1" si="85"/>
        <v>159.75876194811127</v>
      </c>
      <c r="J427" vm="3294">
        <f ca="1"/>
        <v>43158</v>
      </c>
      <c r="K427" vm="3296">
        <f ca="1"/>
        <v>44.597499999999997</v>
      </c>
      <c r="L427" s="2">
        <f t="shared" ca="1" si="86"/>
        <v>-3.2407666089289133E-3</v>
      </c>
      <c r="M427">
        <f t="shared" ca="1" si="87"/>
        <v>187.58149316508934</v>
      </c>
      <c r="O427" vm="3294">
        <f ca="1"/>
        <v>43158</v>
      </c>
      <c r="P427" vm="3297">
        <f ca="1"/>
        <v>1511.98</v>
      </c>
      <c r="Q427" s="2">
        <f t="shared" ca="1" si="88"/>
        <v>-6.5508065310949659E-3</v>
      </c>
      <c r="R427">
        <f t="shared" ca="1" si="89"/>
        <v>211.75893895043512</v>
      </c>
      <c r="T427" vm="3294">
        <f ca="1"/>
        <v>43158</v>
      </c>
      <c r="U427" vm="3298">
        <f ca="1"/>
        <v>181.46</v>
      </c>
      <c r="V427" s="2">
        <f t="shared" ca="1" si="90"/>
        <v>-1.8763856594387063E-2</v>
      </c>
      <c r="W427">
        <f t="shared" ca="1" si="91"/>
        <v>160.05998059451349</v>
      </c>
      <c r="Y427" vm="3294">
        <f ca="1"/>
        <v>43158</v>
      </c>
      <c r="Z427" vm="3299">
        <f ca="1"/>
        <v>1117.51</v>
      </c>
      <c r="AA427" s="2">
        <f t="shared" ca="1" si="92"/>
        <v>-2.2899361720731037E-2</v>
      </c>
      <c r="AB427">
        <f t="shared" ca="1" si="93"/>
        <v>158.2583943466496</v>
      </c>
      <c r="AD427" vm="3294">
        <f ca="1"/>
        <v>43158</v>
      </c>
      <c r="AE427" vm="3300">
        <f ca="1"/>
        <v>94.2</v>
      </c>
      <c r="AF427" s="2">
        <f t="shared" ca="1" si="94"/>
        <v>-1.2785579543072689E-2</v>
      </c>
      <c r="AG427">
        <f t="shared" ca="1" si="95"/>
        <v>188.13660874775286</v>
      </c>
      <c r="AI427" vm="3294">
        <f ca="1"/>
        <v>43158</v>
      </c>
      <c r="AJ427" vm="3301">
        <f ca="1"/>
        <v>7330.3540000000003</v>
      </c>
      <c r="AK427" s="2">
        <f t="shared" ca="1" si="96"/>
        <v>-1.2276553520976452E-2</v>
      </c>
      <c r="AL427">
        <f t="shared" ca="1" si="97"/>
        <v>151.54082494592978</v>
      </c>
    </row>
    <row r="428" spans="1:38" x14ac:dyDescent="0.3">
      <c r="A428" s="9">
        <v>42967</v>
      </c>
      <c r="E428" vm="3302">
        <f ca="1"/>
        <v>43159</v>
      </c>
      <c r="F428" vm="3303">
        <f ca="1"/>
        <v>68.611999999999995</v>
      </c>
      <c r="G428" s="2">
        <f t="shared" ca="1" si="84"/>
        <v>-2.2593236274537687E-2</v>
      </c>
      <c r="H428" s="10">
        <f t="shared" ca="1" si="85"/>
        <v>156.14929449248999</v>
      </c>
      <c r="J428" vm="3302">
        <f ca="1"/>
        <v>43159</v>
      </c>
      <c r="K428" vm="3304">
        <f ca="1"/>
        <v>44.53</v>
      </c>
      <c r="L428" s="2">
        <f t="shared" ca="1" si="86"/>
        <v>-1.5135377543583628E-3</v>
      </c>
      <c r="M428">
        <f t="shared" ca="1" si="87"/>
        <v>187.29758149316507</v>
      </c>
      <c r="O428" vm="3302">
        <f ca="1"/>
        <v>43159</v>
      </c>
      <c r="P428" vm="3305">
        <f ca="1"/>
        <v>1512.45</v>
      </c>
      <c r="Q428" s="2">
        <f t="shared" ca="1" si="88"/>
        <v>3.1085067262792698E-4</v>
      </c>
      <c r="R428">
        <f t="shared" ca="1" si="89"/>
        <v>211.82476435904283</v>
      </c>
      <c r="T428" vm="3302">
        <f ca="1"/>
        <v>43159</v>
      </c>
      <c r="U428" vm="3306">
        <f ca="1"/>
        <v>178.32</v>
      </c>
      <c r="V428" s="2">
        <f t="shared" ca="1" si="90"/>
        <v>-1.7304089055439342E-2</v>
      </c>
      <c r="W428">
        <f t="shared" ca="1" si="91"/>
        <v>157.29028843609413</v>
      </c>
      <c r="Y428" vm="3302">
        <f ca="1"/>
        <v>43159</v>
      </c>
      <c r="Z428" vm="3307">
        <f ca="1"/>
        <v>1103.92</v>
      </c>
      <c r="AA428" s="2">
        <f t="shared" ca="1" si="92"/>
        <v>-1.2160965002550261E-2</v>
      </c>
      <c r="AB428">
        <f t="shared" ca="1" si="93"/>
        <v>156.3338195516402</v>
      </c>
      <c r="AD428" vm="3302">
        <f ca="1"/>
        <v>43159</v>
      </c>
      <c r="AE428" vm="3308">
        <f ca="1"/>
        <v>93.77</v>
      </c>
      <c r="AF428" s="2">
        <f t="shared" ca="1" si="94"/>
        <v>-4.5647558386412435E-3</v>
      </c>
      <c r="AG428">
        <f t="shared" ca="1" si="95"/>
        <v>187.27781106450939</v>
      </c>
      <c r="AI428" vm="3302">
        <f ca="1"/>
        <v>43159</v>
      </c>
      <c r="AJ428" vm="3309">
        <f ca="1"/>
        <v>7273.009</v>
      </c>
      <c r="AK428" s="2">
        <f t="shared" ca="1" si="96"/>
        <v>-7.8229509789022877E-3</v>
      </c>
      <c r="AL428">
        <f t="shared" ca="1" si="97"/>
        <v>150.35532850107538</v>
      </c>
    </row>
    <row r="429" spans="1:38" x14ac:dyDescent="0.3">
      <c r="A429" s="9">
        <v>42968</v>
      </c>
      <c r="E429" vm="3310">
        <f ca="1"/>
        <v>43160</v>
      </c>
      <c r="F429" vm="3311">
        <f ca="1"/>
        <v>66.186000000000007</v>
      </c>
      <c r="G429" s="2">
        <f t="shared" ca="1" si="84"/>
        <v>-3.5358246370897017E-2</v>
      </c>
      <c r="H429" s="10">
        <f t="shared" ca="1" si="85"/>
        <v>150.62812926718277</v>
      </c>
      <c r="J429" vm="3310">
        <f ca="1"/>
        <v>43160</v>
      </c>
      <c r="K429" vm="3028">
        <f ca="1"/>
        <v>43.75</v>
      </c>
      <c r="L429" s="2">
        <f t="shared" ca="1" si="86"/>
        <v>-1.7516281158769353E-2</v>
      </c>
      <c r="M429">
        <f t="shared" ca="1" si="87"/>
        <v>184.01682439537328</v>
      </c>
      <c r="O429" vm="3310">
        <f ca="1"/>
        <v>43160</v>
      </c>
      <c r="P429" vm="3312">
        <f ca="1"/>
        <v>1493.45</v>
      </c>
      <c r="Q429" s="2">
        <f t="shared" ca="1" si="88"/>
        <v>-1.2562398756983728E-2</v>
      </c>
      <c r="R429">
        <f t="shared" ca="1" si="89"/>
        <v>209.16373720256041</v>
      </c>
      <c r="T429" vm="3310">
        <f ca="1"/>
        <v>43160</v>
      </c>
      <c r="U429" vm="3313">
        <f ca="1"/>
        <v>175.94</v>
      </c>
      <c r="V429" s="2">
        <f t="shared" ca="1" si="90"/>
        <v>-1.3346792283535192E-2</v>
      </c>
      <c r="W429">
        <f t="shared" ca="1" si="91"/>
        <v>155.19096762812023</v>
      </c>
      <c r="Y429" vm="3310">
        <f ca="1"/>
        <v>43160</v>
      </c>
      <c r="Z429" vm="3314">
        <f ca="1"/>
        <v>1071.4100000000001</v>
      </c>
      <c r="AA429" s="2">
        <f t="shared" ca="1" si="92"/>
        <v>-2.9449597796941784E-2</v>
      </c>
      <c r="AB429">
        <f t="shared" ca="1" si="93"/>
        <v>151.72985144378472</v>
      </c>
      <c r="AD429" vm="3310">
        <f ca="1"/>
        <v>43160</v>
      </c>
      <c r="AE429" vm="3315">
        <f ca="1"/>
        <v>92.85</v>
      </c>
      <c r="AF429" s="2">
        <f t="shared" ca="1" si="94"/>
        <v>-9.8112402687426936E-3</v>
      </c>
      <c r="AG429">
        <f t="shared" ca="1" si="95"/>
        <v>185.44038346315131</v>
      </c>
      <c r="AI429" vm="3310">
        <f ca="1"/>
        <v>43160</v>
      </c>
      <c r="AJ429" vm="3316">
        <f ca="1"/>
        <v>7180.5609999999997</v>
      </c>
      <c r="AK429" s="2">
        <f t="shared" ca="1" si="96"/>
        <v>-1.2711107603469274E-2</v>
      </c>
      <c r="AL429">
        <f t="shared" ca="1" si="97"/>
        <v>148.44414574174323</v>
      </c>
    </row>
    <row r="430" spans="1:38" x14ac:dyDescent="0.3">
      <c r="A430" s="9">
        <v>42969</v>
      </c>
      <c r="E430" vm="3317">
        <f ca="1"/>
        <v>43161</v>
      </c>
      <c r="F430" vm="3318">
        <f ca="1"/>
        <v>67.024000000000001</v>
      </c>
      <c r="G430" s="2">
        <f t="shared" ca="1" si="84"/>
        <v>1.266128788565557E-2</v>
      </c>
      <c r="H430" s="10">
        <f t="shared" ca="1" si="85"/>
        <v>152.53527537551233</v>
      </c>
      <c r="J430" vm="3317">
        <f ca="1"/>
        <v>43161</v>
      </c>
      <c r="K430" vm="3319">
        <f ca="1"/>
        <v>44.052500000000002</v>
      </c>
      <c r="L430" s="2">
        <f t="shared" ca="1" si="86"/>
        <v>6.9142857142856506E-3</v>
      </c>
      <c r="M430">
        <f t="shared" ca="1" si="87"/>
        <v>185.28916929547842</v>
      </c>
      <c r="O430" vm="3317">
        <f ca="1"/>
        <v>43161</v>
      </c>
      <c r="P430" vm="3320">
        <f ca="1"/>
        <v>1500.25</v>
      </c>
      <c r="Q430" s="2">
        <f t="shared" ca="1" si="88"/>
        <v>4.5532157085941272E-3</v>
      </c>
      <c r="R430">
        <f t="shared" ca="1" si="89"/>
        <v>210.11610481645937</v>
      </c>
      <c r="T430" vm="3317">
        <f ca="1"/>
        <v>43161</v>
      </c>
      <c r="U430" vm="3321">
        <f ca="1"/>
        <v>176.62</v>
      </c>
      <c r="V430" s="2">
        <f t="shared" ca="1" si="90"/>
        <v>3.8649539615778217E-3</v>
      </c>
      <c r="W430">
        <f t="shared" ca="1" si="91"/>
        <v>155.79077357325562</v>
      </c>
      <c r="Y430" vm="3317">
        <f ca="1"/>
        <v>43161</v>
      </c>
      <c r="Z430" vm="3322">
        <f ca="1"/>
        <v>1084.1400000000001</v>
      </c>
      <c r="AA430" s="2">
        <f t="shared" ca="1" si="92"/>
        <v>1.1881539280014231E-2</v>
      </c>
      <c r="AB430">
        <f t="shared" ca="1" si="93"/>
        <v>153.53263563366477</v>
      </c>
      <c r="AD430" vm="3317">
        <f ca="1"/>
        <v>43161</v>
      </c>
      <c r="AE430" vm="3323">
        <f ca="1"/>
        <v>93.05</v>
      </c>
      <c r="AF430" s="2">
        <f t="shared" ca="1" si="94"/>
        <v>2.154011847065096E-3</v>
      </c>
      <c r="AG430">
        <f t="shared" ca="1" si="95"/>
        <v>185.83982424605523</v>
      </c>
      <c r="AI430" vm="3317">
        <f ca="1"/>
        <v>43161</v>
      </c>
      <c r="AJ430" vm="3324">
        <f ca="1"/>
        <v>7257.866</v>
      </c>
      <c r="AK430" s="2">
        <f t="shared" ca="1" si="96"/>
        <v>1.0765871914464764E-2</v>
      </c>
      <c r="AL430">
        <f t="shared" ca="1" si="97"/>
        <v>150.04227640125097</v>
      </c>
    </row>
    <row r="431" spans="1:38" x14ac:dyDescent="0.3">
      <c r="A431" s="9">
        <v>42970</v>
      </c>
      <c r="E431" vm="3325">
        <f ca="1"/>
        <v>43164</v>
      </c>
      <c r="F431" vm="3326">
        <f ca="1"/>
        <v>66.67</v>
      </c>
      <c r="G431" s="2">
        <f t="shared" ca="1" si="84"/>
        <v>-5.2816901408450079E-3</v>
      </c>
      <c r="H431" s="10">
        <f t="shared" ca="1" si="85"/>
        <v>151.7296313154304</v>
      </c>
      <c r="J431" vm="3325">
        <f ca="1"/>
        <v>43164</v>
      </c>
      <c r="K431" vm="3327">
        <f ca="1"/>
        <v>44.204999999999998</v>
      </c>
      <c r="L431" s="2">
        <f t="shared" ca="1" si="86"/>
        <v>3.4617785596731121E-3</v>
      </c>
      <c r="M431">
        <f t="shared" ca="1" si="87"/>
        <v>185.93059936908514</v>
      </c>
      <c r="O431" vm="3325">
        <f ca="1"/>
        <v>43164</v>
      </c>
      <c r="P431" vm="3328">
        <f ca="1"/>
        <v>1523.61</v>
      </c>
      <c r="Q431" s="2">
        <f t="shared" ca="1" si="88"/>
        <v>1.5570738210298307E-2</v>
      </c>
      <c r="R431">
        <f t="shared" ca="1" si="89"/>
        <v>213.38776767832405</v>
      </c>
      <c r="T431" vm="3325">
        <f ca="1"/>
        <v>43164</v>
      </c>
      <c r="U431" vm="3329">
        <f ca="1"/>
        <v>180.4</v>
      </c>
      <c r="V431" s="2">
        <f t="shared" ca="1" si="90"/>
        <v>2.1401879741818508E-2</v>
      </c>
      <c r="W431">
        <f t="shared" ca="1" si="91"/>
        <v>159.12498897415531</v>
      </c>
      <c r="Y431" vm="3325">
        <f ca="1"/>
        <v>43164</v>
      </c>
      <c r="Z431" vm="3330">
        <f ca="1"/>
        <v>1094.76</v>
      </c>
      <c r="AA431" s="2">
        <f t="shared" ca="1" si="92"/>
        <v>9.7957828324755081E-3</v>
      </c>
      <c r="AB431">
        <f t="shared" ca="1" si="93"/>
        <v>155.03660799002975</v>
      </c>
      <c r="AD431" vm="3325">
        <f ca="1"/>
        <v>43164</v>
      </c>
      <c r="AE431" vm="3331">
        <f ca="1"/>
        <v>93.64</v>
      </c>
      <c r="AF431" s="2">
        <f t="shared" ca="1" si="94"/>
        <v>6.3406770553466885E-3</v>
      </c>
      <c r="AG431">
        <f t="shared" ca="1" si="95"/>
        <v>187.01817455562184</v>
      </c>
      <c r="AI431" vm="3325">
        <f ca="1"/>
        <v>43164</v>
      </c>
      <c r="AJ431" vm="3332">
        <f ca="1"/>
        <v>7330.7049999999999</v>
      </c>
      <c r="AK431" s="2">
        <f t="shared" ca="1" si="96"/>
        <v>1.0035870047752304E-2</v>
      </c>
      <c r="AL431">
        <f t="shared" ca="1" si="97"/>
        <v>151.54808118888286</v>
      </c>
    </row>
    <row r="432" spans="1:38" x14ac:dyDescent="0.3">
      <c r="A432" s="9">
        <v>42971</v>
      </c>
      <c r="E432" vm="3333">
        <f ca="1"/>
        <v>43165</v>
      </c>
      <c r="F432" vm="3334">
        <f ca="1"/>
        <v>65.64</v>
      </c>
      <c r="G432" s="2">
        <f t="shared" ca="1" si="84"/>
        <v>-1.54492275386231E-2</v>
      </c>
      <c r="H432" s="10">
        <f t="shared" ca="1" si="85"/>
        <v>149.38552571688692</v>
      </c>
      <c r="J432" vm="3333">
        <f ca="1"/>
        <v>43165</v>
      </c>
      <c r="K432" vm="3335">
        <f ca="1"/>
        <v>44.167499999999997</v>
      </c>
      <c r="L432" s="2">
        <f t="shared" ca="1" si="86"/>
        <v>-8.4832032575499206E-4</v>
      </c>
      <c r="M432">
        <f t="shared" ca="1" si="87"/>
        <v>185.77287066246055</v>
      </c>
      <c r="O432" vm="3333">
        <f ca="1"/>
        <v>43165</v>
      </c>
      <c r="P432" vm="3336">
        <f ca="1"/>
        <v>1537.64</v>
      </c>
      <c r="Q432" s="2">
        <f t="shared" ca="1" si="88"/>
        <v>9.2083932239879207E-3</v>
      </c>
      <c r="R432">
        <f t="shared" ca="1" si="89"/>
        <v>215.35272615229505</v>
      </c>
      <c r="T432" vm="3333">
        <f ca="1"/>
        <v>43165</v>
      </c>
      <c r="U432" vm="3337">
        <f ca="1"/>
        <v>179.78</v>
      </c>
      <c r="V432" s="2">
        <f t="shared" ca="1" si="90"/>
        <v>-3.4368070953436636E-3</v>
      </c>
      <c r="W432">
        <f t="shared" ca="1" si="91"/>
        <v>158.57810708300246</v>
      </c>
      <c r="Y432" vm="3333">
        <f ca="1"/>
        <v>43165</v>
      </c>
      <c r="Z432" vm="3338">
        <f ca="1"/>
        <v>1100.9000000000001</v>
      </c>
      <c r="AA432" s="2">
        <f t="shared" ca="1" si="92"/>
        <v>5.6085352040631253E-3</v>
      </c>
      <c r="AB432">
        <f t="shared" ca="1" si="93"/>
        <v>155.90613626386036</v>
      </c>
      <c r="AD432" vm="3333">
        <f ca="1"/>
        <v>43165</v>
      </c>
      <c r="AE432" vm="3339">
        <f ca="1"/>
        <v>93.32</v>
      </c>
      <c r="AF432" s="2">
        <f t="shared" ca="1" si="94"/>
        <v>-3.4173430158053186E-3</v>
      </c>
      <c r="AG432">
        <f t="shared" ca="1" si="95"/>
        <v>186.37906930297552</v>
      </c>
      <c r="AI432" vm="3333">
        <f ca="1"/>
        <v>43165</v>
      </c>
      <c r="AJ432" vm="3340">
        <f ca="1"/>
        <v>7372.0069999999996</v>
      </c>
      <c r="AK432" s="2">
        <f t="shared" ca="1" si="96"/>
        <v>5.6341102254149344E-3</v>
      </c>
      <c r="AL432">
        <f t="shared" ca="1" si="97"/>
        <v>152.40191978275115</v>
      </c>
    </row>
    <row r="433" spans="1:38" x14ac:dyDescent="0.3">
      <c r="A433" s="9">
        <v>42972</v>
      </c>
      <c r="E433" vm="3341">
        <f ca="1"/>
        <v>43166</v>
      </c>
      <c r="F433" vm="3342">
        <f ca="1"/>
        <v>66.459999999999994</v>
      </c>
      <c r="G433" s="2">
        <f t="shared" ca="1" si="84"/>
        <v>1.249238269347952E-2</v>
      </c>
      <c r="H433" s="10">
        <f t="shared" ca="1" si="85"/>
        <v>151.25170687300889</v>
      </c>
      <c r="J433" vm="3341">
        <f ca="1"/>
        <v>43166</v>
      </c>
      <c r="K433" vm="3343">
        <f ca="1"/>
        <v>43.7575</v>
      </c>
      <c r="L433" s="2">
        <f t="shared" ca="1" si="86"/>
        <v>-9.282843719929712E-3</v>
      </c>
      <c r="M433">
        <f t="shared" ca="1" si="87"/>
        <v>184.04837013669822</v>
      </c>
      <c r="O433" vm="3341">
        <f ca="1"/>
        <v>43166</v>
      </c>
      <c r="P433" vm="3344">
        <f ca="1"/>
        <v>1545</v>
      </c>
      <c r="Q433" s="2">
        <f t="shared" ca="1" si="88"/>
        <v>4.7865560209150448E-3</v>
      </c>
      <c r="R433">
        <f t="shared" ca="1" si="89"/>
        <v>216.38352404027978</v>
      </c>
      <c r="T433" vm="3341">
        <f ca="1"/>
        <v>43166</v>
      </c>
      <c r="U433" vm="3345">
        <f ca="1"/>
        <v>183.71</v>
      </c>
      <c r="V433" s="2">
        <f t="shared" ca="1" si="90"/>
        <v>2.1860051173656636E-2</v>
      </c>
      <c r="W433">
        <f t="shared" ca="1" si="91"/>
        <v>162.04463261885849</v>
      </c>
      <c r="Y433" vm="3341">
        <f ca="1"/>
        <v>43166</v>
      </c>
      <c r="Z433" vm="3346">
        <f ca="1"/>
        <v>1115.04</v>
      </c>
      <c r="AA433" s="2">
        <f t="shared" ca="1" si="92"/>
        <v>1.2844036697247541E-2</v>
      </c>
      <c r="AB433">
        <f t="shared" ca="1" si="93"/>
        <v>157.90860039935947</v>
      </c>
      <c r="AD433" vm="3341">
        <f ca="1"/>
        <v>43166</v>
      </c>
      <c r="AE433" vm="3347">
        <f ca="1"/>
        <v>93.86</v>
      </c>
      <c r="AF433" s="2">
        <f t="shared" ca="1" si="94"/>
        <v>5.7865409344193264E-3</v>
      </c>
      <c r="AG433">
        <f t="shared" ca="1" si="95"/>
        <v>187.45755941681617</v>
      </c>
      <c r="AI433" vm="3341">
        <f ca="1"/>
        <v>43166</v>
      </c>
      <c r="AJ433" vm="3348">
        <f ca="1"/>
        <v>7396.6490000000003</v>
      </c>
      <c r="AK433" s="2">
        <f t="shared" ca="1" si="96"/>
        <v>3.3426446827846679E-3</v>
      </c>
      <c r="AL433">
        <f t="shared" ca="1" si="97"/>
        <v>152.91134524955913</v>
      </c>
    </row>
    <row r="434" spans="1:38" x14ac:dyDescent="0.3">
      <c r="A434" s="9">
        <v>42973</v>
      </c>
      <c r="E434" vm="3349">
        <f ca="1"/>
        <v>43167</v>
      </c>
      <c r="F434" vm="3350">
        <f ca="1"/>
        <v>65.819999999999993</v>
      </c>
      <c r="G434" s="2">
        <f t="shared" ca="1" si="84"/>
        <v>-9.6298525428829551E-3</v>
      </c>
      <c r="H434" s="10">
        <f t="shared" ca="1" si="85"/>
        <v>149.79517523896246</v>
      </c>
      <c r="J434" vm="3349">
        <f ca="1"/>
        <v>43167</v>
      </c>
      <c r="K434" vm="3351">
        <f ca="1"/>
        <v>44.234999999999999</v>
      </c>
      <c r="L434" s="2">
        <f t="shared" ca="1" si="86"/>
        <v>1.0912415014568966E-2</v>
      </c>
      <c r="M434">
        <f t="shared" ca="1" si="87"/>
        <v>186.05678233438488</v>
      </c>
      <c r="O434" vm="3349">
        <f ca="1"/>
        <v>43167</v>
      </c>
      <c r="P434" vm="3352">
        <f ca="1"/>
        <v>1551.86</v>
      </c>
      <c r="Q434" s="2">
        <f t="shared" ca="1" si="88"/>
        <v>4.4401294498381816E-3</v>
      </c>
      <c r="R434">
        <f t="shared" ca="1" si="89"/>
        <v>217.34429489783079</v>
      </c>
      <c r="T434" vm="3349">
        <f ca="1"/>
        <v>43167</v>
      </c>
      <c r="U434" vm="3353">
        <f ca="1"/>
        <v>182.34</v>
      </c>
      <c r="V434" s="2">
        <f t="shared" ca="1" si="90"/>
        <v>-7.4574056937565247E-3</v>
      </c>
      <c r="W434">
        <f t="shared" ca="1" si="91"/>
        <v>160.83620005292391</v>
      </c>
      <c r="Y434" vm="3349">
        <f ca="1"/>
        <v>43167</v>
      </c>
      <c r="Z434" vm="3354">
        <f ca="1"/>
        <v>1129.3800000000001</v>
      </c>
      <c r="AA434" s="2">
        <f t="shared" ca="1" si="92"/>
        <v>1.286052518295322E-2</v>
      </c>
      <c r="AB434">
        <f t="shared" ca="1" si="93"/>
        <v>159.93938793140032</v>
      </c>
      <c r="AD434" vm="3349">
        <f ca="1"/>
        <v>43167</v>
      </c>
      <c r="AE434" vm="3355">
        <f ca="1"/>
        <v>94.43</v>
      </c>
      <c r="AF434" s="2">
        <f t="shared" ca="1" si="94"/>
        <v>6.0728744939271273E-3</v>
      </c>
      <c r="AG434">
        <f t="shared" ca="1" si="95"/>
        <v>188.59596564809237</v>
      </c>
      <c r="AI434" vm="3349">
        <f ca="1"/>
        <v>43167</v>
      </c>
      <c r="AJ434" vm="3356">
        <f ca="1"/>
        <v>7427.9459999999999</v>
      </c>
      <c r="AK434" s="2">
        <f t="shared" ca="1" si="96"/>
        <v>4.2312403900739426E-3</v>
      </c>
      <c r="AL434">
        <f t="shared" ca="1" si="97"/>
        <v>153.55834990967961</v>
      </c>
    </row>
    <row r="435" spans="1:38" x14ac:dyDescent="0.3">
      <c r="A435" s="9">
        <v>42974</v>
      </c>
      <c r="E435" vm="3357">
        <f ca="1"/>
        <v>43168</v>
      </c>
      <c r="F435" vm="3358">
        <f ca="1"/>
        <v>65.433999999999997</v>
      </c>
      <c r="G435" s="2">
        <f t="shared" ca="1" si="84"/>
        <v>-5.8644788817987514E-3</v>
      </c>
      <c r="H435" s="10">
        <f t="shared" ca="1" si="85"/>
        <v>148.91670459717821</v>
      </c>
      <c r="J435" vm="3357">
        <f ca="1"/>
        <v>43168</v>
      </c>
      <c r="K435" vm="3359">
        <f ca="1"/>
        <v>44.994999999999997</v>
      </c>
      <c r="L435" s="2">
        <f t="shared" ca="1" si="86"/>
        <v>1.7180965298971396E-2</v>
      </c>
      <c r="M435">
        <f t="shared" ca="1" si="87"/>
        <v>189.25341745531023</v>
      </c>
      <c r="O435" vm="3357">
        <f ca="1"/>
        <v>43168</v>
      </c>
      <c r="P435" vm="3360">
        <f ca="1"/>
        <v>1578.89</v>
      </c>
      <c r="Q435" s="2">
        <f t="shared" ca="1" si="88"/>
        <v>1.7417808307450544E-2</v>
      </c>
      <c r="R435">
        <f t="shared" ca="1" si="89"/>
        <v>221.12995616307921</v>
      </c>
      <c r="T435" vm="3357">
        <f ca="1"/>
        <v>43168</v>
      </c>
      <c r="U435" vm="3361">
        <f ca="1"/>
        <v>185.23</v>
      </c>
      <c r="V435" s="2">
        <f t="shared" ca="1" si="90"/>
        <v>1.5849511900844604E-2</v>
      </c>
      <c r="W435">
        <f t="shared" ca="1" si="91"/>
        <v>163.38537531974936</v>
      </c>
      <c r="Y435" vm="3357">
        <f ca="1"/>
        <v>43168</v>
      </c>
      <c r="Z435" vm="3362">
        <f ca="1"/>
        <v>1160.8399999999999</v>
      </c>
      <c r="AA435" s="2">
        <f t="shared" ca="1" si="92"/>
        <v>2.7855991783102052E-2</v>
      </c>
      <c r="AB435">
        <f t="shared" ca="1" si="93"/>
        <v>164.39465820741177</v>
      </c>
      <c r="AD435" vm="3357">
        <f ca="1"/>
        <v>43168</v>
      </c>
      <c r="AE435" vm="3363">
        <f ca="1"/>
        <v>96.54</v>
      </c>
      <c r="AF435" s="2">
        <f t="shared" ca="1" si="94"/>
        <v>2.2344593879063845E-2</v>
      </c>
      <c r="AG435">
        <f t="shared" ca="1" si="95"/>
        <v>192.81006590772887</v>
      </c>
      <c r="AI435" vm="3357">
        <f ca="1"/>
        <v>43168</v>
      </c>
      <c r="AJ435" vm="3364">
        <f ca="1"/>
        <v>7560.81</v>
      </c>
      <c r="AK435" s="2">
        <f t="shared" ca="1" si="96"/>
        <v>1.7887044413085418E-2</v>
      </c>
      <c r="AL435">
        <f t="shared" ca="1" si="97"/>
        <v>156.30505493451415</v>
      </c>
    </row>
    <row r="436" spans="1:38" x14ac:dyDescent="0.3">
      <c r="A436" s="9">
        <v>42975</v>
      </c>
      <c r="E436" vm="3365">
        <f ca="1"/>
        <v>43171</v>
      </c>
      <c r="F436" vm="3366">
        <f ca="1"/>
        <v>69.102000000000004</v>
      </c>
      <c r="G436" s="2">
        <f t="shared" ca="1" si="84"/>
        <v>5.6056484396491246E-2</v>
      </c>
      <c r="H436" s="10">
        <f t="shared" ca="1" si="85"/>
        <v>157.26445152480682</v>
      </c>
      <c r="J436" vm="3365">
        <f ca="1"/>
        <v>43171</v>
      </c>
      <c r="K436" vm="3367">
        <f ca="1"/>
        <v>45.43</v>
      </c>
      <c r="L436" s="2">
        <f t="shared" ca="1" si="86"/>
        <v>9.6677408600955861E-3</v>
      </c>
      <c r="M436">
        <f t="shared" ca="1" si="87"/>
        <v>191.08307045215565</v>
      </c>
      <c r="O436" vm="3365">
        <f ca="1"/>
        <v>43171</v>
      </c>
      <c r="P436" vm="3368">
        <f ca="1"/>
        <v>1598.39</v>
      </c>
      <c r="Q436" s="2">
        <f t="shared" ca="1" si="88"/>
        <v>1.2350448732970642E-2</v>
      </c>
      <c r="R436">
        <f t="shared" ca="1" si="89"/>
        <v>223.86101034999538</v>
      </c>
      <c r="T436" vm="3365">
        <f ca="1"/>
        <v>43171</v>
      </c>
      <c r="U436" vm="3369">
        <f ca="1"/>
        <v>184.76</v>
      </c>
      <c r="V436" s="2">
        <f t="shared" ca="1" si="90"/>
        <v>-2.5373859525994469E-3</v>
      </c>
      <c r="W436">
        <f t="shared" ca="1" si="91"/>
        <v>162.97080356355283</v>
      </c>
      <c r="Y436" vm="3365">
        <f ca="1"/>
        <v>43171</v>
      </c>
      <c r="Z436" vm="3370">
        <f ca="1"/>
        <v>1165.93</v>
      </c>
      <c r="AA436" s="2">
        <f t="shared" ca="1" si="92"/>
        <v>4.3847558664416031E-3</v>
      </c>
      <c r="AB436">
        <f t="shared" ca="1" si="93"/>
        <v>165.11548864939837</v>
      </c>
      <c r="AD436" vm="3365">
        <f ca="1"/>
        <v>43171</v>
      </c>
      <c r="AE436" vm="3371">
        <f ca="1"/>
        <v>96.77</v>
      </c>
      <c r="AF436" s="2">
        <f t="shared" ca="1" si="94"/>
        <v>2.3824321524754666E-3</v>
      </c>
      <c r="AG436">
        <f t="shared" ca="1" si="95"/>
        <v>193.26942280806836</v>
      </c>
      <c r="AI436" vm="3365">
        <f ca="1"/>
        <v>43171</v>
      </c>
      <c r="AJ436" vm="3372">
        <f ca="1"/>
        <v>7588.3249999999998</v>
      </c>
      <c r="AK436" s="2">
        <f t="shared" ca="1" si="96"/>
        <v>3.639160354512283E-3</v>
      </c>
      <c r="AL436">
        <f t="shared" ca="1" si="97"/>
        <v>156.87387409364169</v>
      </c>
    </row>
    <row r="437" spans="1:38" x14ac:dyDescent="0.3">
      <c r="A437" s="9">
        <v>42976</v>
      </c>
      <c r="E437" vm="3373">
        <f ca="1"/>
        <v>43172</v>
      </c>
      <c r="F437" vm="3374">
        <f ca="1"/>
        <v>68.367999999999995</v>
      </c>
      <c r="G437" s="2">
        <f t="shared" ca="1" si="84"/>
        <v>-1.0621979103354606E-2</v>
      </c>
      <c r="H437" s="10">
        <f t="shared" ca="1" si="85"/>
        <v>155.59399180700979</v>
      </c>
      <c r="J437" vm="3373">
        <f ca="1"/>
        <v>43172</v>
      </c>
      <c r="K437" vm="3375">
        <f ca="1"/>
        <v>44.9925</v>
      </c>
      <c r="L437" s="2">
        <f t="shared" ca="1" si="86"/>
        <v>-9.6302003081664145E-3</v>
      </c>
      <c r="M437">
        <f t="shared" ca="1" si="87"/>
        <v>189.24290220820191</v>
      </c>
      <c r="O437" vm="3373">
        <f ca="1"/>
        <v>43172</v>
      </c>
      <c r="P437" vm="3376">
        <f ca="1"/>
        <v>1588.18</v>
      </c>
      <c r="Q437" s="2">
        <f t="shared" ca="1" si="88"/>
        <v>-6.3876776005855618E-3</v>
      </c>
      <c r="R437">
        <f t="shared" ca="1" si="89"/>
        <v>222.43105838853828</v>
      </c>
      <c r="T437" vm="3373">
        <f ca="1"/>
        <v>43172</v>
      </c>
      <c r="U437" vm="3377">
        <f ca="1"/>
        <v>181.88</v>
      </c>
      <c r="V437" s="2">
        <f t="shared" ca="1" si="90"/>
        <v>-1.5587789564840859E-2</v>
      </c>
      <c r="W437">
        <f t="shared" ca="1" si="91"/>
        <v>160.43044897239116</v>
      </c>
      <c r="Y437" vm="3373">
        <f ca="1"/>
        <v>43172</v>
      </c>
      <c r="Z437" vm="3378">
        <f ca="1"/>
        <v>1139.9100000000001</v>
      </c>
      <c r="AA437" s="2">
        <f t="shared" ca="1" si="92"/>
        <v>-2.2316948701894601E-2</v>
      </c>
      <c r="AB437">
        <f t="shared" ca="1" si="93"/>
        <v>161.43061475932149</v>
      </c>
      <c r="AD437" vm="3373">
        <f ca="1"/>
        <v>43172</v>
      </c>
      <c r="AE437" vm="3379">
        <f ca="1"/>
        <v>94.41</v>
      </c>
      <c r="AF437" s="2">
        <f t="shared" ca="1" si="94"/>
        <v>-2.4387723468016986E-2</v>
      </c>
      <c r="AG437">
        <f t="shared" ca="1" si="95"/>
        <v>188.55602156980194</v>
      </c>
      <c r="AI437" vm="3373">
        <f ca="1"/>
        <v>43172</v>
      </c>
      <c r="AJ437" vm="3380">
        <f ca="1"/>
        <v>7511.0119999999997</v>
      </c>
      <c r="AK437" s="2">
        <f t="shared" ca="1" si="96"/>
        <v>-1.0188414439286642E-2</v>
      </c>
      <c r="AL437">
        <f t="shared" ca="1" si="97"/>
        <v>155.27557804967918</v>
      </c>
    </row>
    <row r="438" spans="1:38" x14ac:dyDescent="0.3">
      <c r="A438" s="9">
        <v>42977</v>
      </c>
      <c r="E438" vm="3381">
        <f ca="1"/>
        <v>43173</v>
      </c>
      <c r="F438" vm="3382">
        <f ca="1"/>
        <v>65.325999999999993</v>
      </c>
      <c r="G438" s="2">
        <f t="shared" ca="1" si="84"/>
        <v>-4.4494500351041411E-2</v>
      </c>
      <c r="H438" s="10">
        <f t="shared" ca="1" si="85"/>
        <v>148.67091488393285</v>
      </c>
      <c r="J438" vm="3381">
        <f ca="1"/>
        <v>43173</v>
      </c>
      <c r="K438" vm="3383">
        <f ca="1"/>
        <v>44.61</v>
      </c>
      <c r="L438" s="2">
        <f t="shared" ca="1" si="86"/>
        <v>-8.5014169028171382E-3</v>
      </c>
      <c r="M438">
        <f t="shared" ca="1" si="87"/>
        <v>187.63406940063092</v>
      </c>
      <c r="O438" vm="3381">
        <f ca="1"/>
        <v>43173</v>
      </c>
      <c r="P438" vm="3384">
        <f ca="1"/>
        <v>1591</v>
      </c>
      <c r="Q438" s="2">
        <f t="shared" ca="1" si="88"/>
        <v>1.7756173733456393E-3</v>
      </c>
      <c r="R438">
        <f t="shared" ca="1" si="89"/>
        <v>222.82601084018461</v>
      </c>
      <c r="T438" vm="3381">
        <f ca="1"/>
        <v>43173</v>
      </c>
      <c r="U438" vm="3385">
        <f ca="1"/>
        <v>184.19</v>
      </c>
      <c r="V438" s="2">
        <f t="shared" ca="1" si="90"/>
        <v>1.2700681768198718E-2</v>
      </c>
      <c r="W438">
        <f t="shared" ca="1" si="91"/>
        <v>162.46802505071875</v>
      </c>
      <c r="Y438" vm="3381">
        <f ca="1"/>
        <v>43173</v>
      </c>
      <c r="Z438" vm="3386">
        <f ca="1"/>
        <v>1148.8900000000001</v>
      </c>
      <c r="AA438" s="2">
        <f t="shared" ca="1" si="92"/>
        <v>7.8778149152125554E-3</v>
      </c>
      <c r="AB438">
        <f t="shared" ca="1" si="93"/>
        <v>162.70233526404439</v>
      </c>
      <c r="AD438" vm="3381">
        <f ca="1"/>
        <v>43173</v>
      </c>
      <c r="AE438" vm="3387">
        <f ca="1"/>
        <v>93.85</v>
      </c>
      <c r="AF438" s="2">
        <f t="shared" ca="1" si="94"/>
        <v>-5.9315750450164018E-3</v>
      </c>
      <c r="AG438">
        <f t="shared" ca="1" si="95"/>
        <v>187.43758737767092</v>
      </c>
      <c r="AI438" vm="3381">
        <f ca="1"/>
        <v>43173</v>
      </c>
      <c r="AJ438" vm="3388">
        <f ca="1"/>
        <v>7496.8109999999997</v>
      </c>
      <c r="AK438" s="2">
        <f t="shared" ca="1" si="96"/>
        <v>-1.8906906286396685E-3</v>
      </c>
      <c r="AL438">
        <f t="shared" ca="1" si="97"/>
        <v>154.98199996940406</v>
      </c>
    </row>
    <row r="439" spans="1:38" x14ac:dyDescent="0.3">
      <c r="A439" s="9">
        <v>42978</v>
      </c>
      <c r="E439" vm="3389">
        <f ca="1"/>
        <v>43174</v>
      </c>
      <c r="F439" vm="3390">
        <f ca="1"/>
        <v>65.12</v>
      </c>
      <c r="G439" s="2">
        <f t="shared" ca="1" si="84"/>
        <v>-3.1534151792546039E-3</v>
      </c>
      <c r="H439" s="10">
        <f t="shared" ca="1" si="85"/>
        <v>148.2020937642242</v>
      </c>
      <c r="J439" vm="3389">
        <f ca="1"/>
        <v>43174</v>
      </c>
      <c r="K439" vm="3391">
        <f ca="1"/>
        <v>44.662500000000001</v>
      </c>
      <c r="L439" s="2">
        <f t="shared" ca="1" si="86"/>
        <v>1.1768661735036545E-3</v>
      </c>
      <c r="M439">
        <f t="shared" ca="1" si="87"/>
        <v>187.85488958990535</v>
      </c>
      <c r="O439" vm="3389">
        <f ca="1"/>
        <v>43174</v>
      </c>
      <c r="P439" vm="3392">
        <f ca="1"/>
        <v>1582.32</v>
      </c>
      <c r="Q439" s="2">
        <f t="shared" ca="1" si="88"/>
        <v>-5.4556882463859813E-3</v>
      </c>
      <c r="R439">
        <f t="shared" ca="1" si="89"/>
        <v>221.61034159185473</v>
      </c>
      <c r="T439" vm="3389">
        <f ca="1"/>
        <v>43174</v>
      </c>
      <c r="U439" vm="3393">
        <f ca="1"/>
        <v>183.86</v>
      </c>
      <c r="V439" s="2">
        <f t="shared" ca="1" si="90"/>
        <v>-1.791628210000451E-3</v>
      </c>
      <c r="W439">
        <f t="shared" ca="1" si="91"/>
        <v>162.17694275381481</v>
      </c>
      <c r="Y439" vm="3389">
        <f ca="1"/>
        <v>43174</v>
      </c>
      <c r="Z439" vm="3394">
        <f ca="1"/>
        <v>1150.6099999999999</v>
      </c>
      <c r="AA439" s="2">
        <f t="shared" ca="1" si="92"/>
        <v>1.4970971981649317E-3</v>
      </c>
      <c r="AB439">
        <f t="shared" ca="1" si="93"/>
        <v>162.94591647430309</v>
      </c>
      <c r="AD439" vm="3389">
        <f ca="1"/>
        <v>43174</v>
      </c>
      <c r="AE439" vm="3395">
        <f ca="1"/>
        <v>94.18</v>
      </c>
      <c r="AF439" s="2">
        <f t="shared" ca="1" si="94"/>
        <v>3.5162493340439305E-3</v>
      </c>
      <c r="AG439">
        <f t="shared" ca="1" si="95"/>
        <v>188.09666466946246</v>
      </c>
      <c r="AI439" vm="3389">
        <f ca="1"/>
        <v>43174</v>
      </c>
      <c r="AJ439" vm="3396">
        <f ca="1"/>
        <v>7481.741</v>
      </c>
      <c r="AK439" s="2">
        <f t="shared" ca="1" si="96"/>
        <v>-2.0101880652986237E-3</v>
      </c>
      <c r="AL439">
        <f t="shared" ca="1" si="97"/>
        <v>154.67045700272945</v>
      </c>
    </row>
    <row r="440" spans="1:38" x14ac:dyDescent="0.3">
      <c r="A440" s="9">
        <v>42979</v>
      </c>
      <c r="E440" vm="3397">
        <f ca="1"/>
        <v>43175</v>
      </c>
      <c r="F440" vm="1189">
        <f ca="1"/>
        <v>64.27</v>
      </c>
      <c r="G440" s="2">
        <f t="shared" ca="1" si="84"/>
        <v>-1.305282555282572E-2</v>
      </c>
      <c r="H440" s="10">
        <f t="shared" ca="1" si="85"/>
        <v>146.26763768775626</v>
      </c>
      <c r="J440" vm="3397">
        <f ca="1"/>
        <v>43175</v>
      </c>
      <c r="K440" vm="3398">
        <f ca="1"/>
        <v>44.505000000000003</v>
      </c>
      <c r="L440" s="2">
        <f t="shared" ca="1" si="86"/>
        <v>-3.5264483627204246E-3</v>
      </c>
      <c r="M440">
        <f t="shared" ca="1" si="87"/>
        <v>187.192429022082</v>
      </c>
      <c r="O440" vm="3397">
        <f ca="1"/>
        <v>43175</v>
      </c>
      <c r="P440" vm="3399">
        <f ca="1"/>
        <v>1571.68</v>
      </c>
      <c r="Q440" s="2">
        <f t="shared" ca="1" si="88"/>
        <v>-6.7243035542746687E-3</v>
      </c>
      <c r="R440">
        <f t="shared" ca="1" si="89"/>
        <v>220.1201663842246</v>
      </c>
      <c r="T440" vm="3397">
        <f ca="1"/>
        <v>43175</v>
      </c>
      <c r="U440" vm="3400">
        <f ca="1"/>
        <v>185.09</v>
      </c>
      <c r="V440" s="2">
        <f t="shared" ca="1" si="90"/>
        <v>6.6898727292503679E-3</v>
      </c>
      <c r="W440">
        <f t="shared" ca="1" si="91"/>
        <v>163.26188586045674</v>
      </c>
      <c r="Y440" vm="3397">
        <f ca="1"/>
        <v>43175</v>
      </c>
      <c r="Z440" vm="3401">
        <f ca="1"/>
        <v>1134.42</v>
      </c>
      <c r="AA440" s="2">
        <f t="shared" ca="1" si="92"/>
        <v>-1.4070797229295606E-2</v>
      </c>
      <c r="AB440">
        <f t="shared" ca="1" si="93"/>
        <v>160.65313752425143</v>
      </c>
      <c r="AD440" vm="3397">
        <f ca="1"/>
        <v>43175</v>
      </c>
      <c r="AE440" vm="3402">
        <f ca="1"/>
        <v>94.6</v>
      </c>
      <c r="AF440" s="2">
        <f t="shared" ca="1" si="94"/>
        <v>4.4595455510723081E-3</v>
      </c>
      <c r="AG440">
        <f t="shared" ca="1" si="95"/>
        <v>188.93549031356071</v>
      </c>
      <c r="AI440" vm="3397">
        <f ca="1"/>
        <v>43175</v>
      </c>
      <c r="AJ440" vm="3403">
        <f ca="1"/>
        <v>7481.9880000000003</v>
      </c>
      <c r="AK440" s="2">
        <f t="shared" ca="1" si="96"/>
        <v>3.3013706301820989E-5</v>
      </c>
      <c r="AL440">
        <f t="shared" ca="1" si="97"/>
        <v>154.6755632477705</v>
      </c>
    </row>
    <row r="441" spans="1:38" x14ac:dyDescent="0.3">
      <c r="A441" s="9">
        <v>42980</v>
      </c>
      <c r="E441" vm="3404">
        <f ca="1"/>
        <v>43178</v>
      </c>
      <c r="F441" vm="3405">
        <f ca="1"/>
        <v>62.712000000000003</v>
      </c>
      <c r="G441" s="2">
        <f t="shared" ca="1" si="84"/>
        <v>-2.4241481250972363E-2</v>
      </c>
      <c r="H441" s="10">
        <f t="shared" ca="1" si="85"/>
        <v>142.72189349112449</v>
      </c>
      <c r="J441" vm="3404">
        <f ca="1"/>
        <v>43178</v>
      </c>
      <c r="K441" vm="3406">
        <f ca="1"/>
        <v>43.825000000000003</v>
      </c>
      <c r="L441" s="2">
        <f t="shared" ca="1" si="86"/>
        <v>-1.5279182114369183E-2</v>
      </c>
      <c r="M441">
        <f t="shared" ca="1" si="87"/>
        <v>184.33228180862247</v>
      </c>
      <c r="O441" vm="3404">
        <f ca="1"/>
        <v>43178</v>
      </c>
      <c r="P441" vm="3407">
        <f ca="1"/>
        <v>1544.93</v>
      </c>
      <c r="Q441" s="2">
        <f t="shared" ca="1" si="88"/>
        <v>-1.7020004072075712E-2</v>
      </c>
      <c r="R441">
        <f t="shared" ca="1" si="89"/>
        <v>216.37372025601911</v>
      </c>
      <c r="T441" vm="3404">
        <f ca="1"/>
        <v>43178</v>
      </c>
      <c r="U441" vm="3408">
        <f ca="1"/>
        <v>172.56</v>
      </c>
      <c r="V441" s="2">
        <f t="shared" ca="1" si="90"/>
        <v>-6.7696796153222771E-2</v>
      </c>
      <c r="W441">
        <f t="shared" ca="1" si="91"/>
        <v>152.20957925377067</v>
      </c>
      <c r="Y441" vm="3404">
        <f ca="1"/>
        <v>43178</v>
      </c>
      <c r="Z441" vm="3409">
        <f ca="1"/>
        <v>1100.07</v>
      </c>
      <c r="AA441" s="2">
        <f t="shared" ca="1" si="92"/>
        <v>-3.0279790553763286E-2</v>
      </c>
      <c r="AB441">
        <f t="shared" ca="1" si="93"/>
        <v>155.78859416821217</v>
      </c>
      <c r="AD441" vm="3404">
        <f ca="1"/>
        <v>43178</v>
      </c>
      <c r="AE441" vm="3410">
        <f ca="1"/>
        <v>92.89</v>
      </c>
      <c r="AF441" s="2">
        <f t="shared" ca="1" si="94"/>
        <v>-1.8076109936574936E-2</v>
      </c>
      <c r="AG441">
        <f t="shared" ca="1" si="95"/>
        <v>185.52027161973209</v>
      </c>
      <c r="AI441" vm="3404">
        <f ca="1"/>
        <v>43178</v>
      </c>
      <c r="AJ441" vm="3411">
        <f ca="1"/>
        <v>7344.2439999999997</v>
      </c>
      <c r="AK441" s="2">
        <f t="shared" ca="1" si="96"/>
        <v>-1.8410080315552579E-2</v>
      </c>
      <c r="AL441">
        <f t="shared" ca="1" si="97"/>
        <v>151.82797370552572</v>
      </c>
    </row>
    <row r="442" spans="1:38" x14ac:dyDescent="0.3">
      <c r="A442" s="9">
        <v>42981</v>
      </c>
      <c r="E442" vm="3412">
        <f ca="1"/>
        <v>43179</v>
      </c>
      <c r="F442" vm="3413">
        <f ca="1"/>
        <v>62.11</v>
      </c>
      <c r="G442" s="2">
        <f t="shared" ca="1" si="84"/>
        <v>-9.5994387039163298E-3</v>
      </c>
      <c r="H442" s="10">
        <f t="shared" ca="1" si="85"/>
        <v>141.35184342284956</v>
      </c>
      <c r="J442" vm="3412">
        <f ca="1"/>
        <v>43179</v>
      </c>
      <c r="K442" vm="3414">
        <f ca="1"/>
        <v>43.81</v>
      </c>
      <c r="L442" s="2">
        <f t="shared" ca="1" si="86"/>
        <v>-3.4227039361101053E-4</v>
      </c>
      <c r="M442">
        <f t="shared" ca="1" si="87"/>
        <v>184.2691903259726</v>
      </c>
      <c r="O442" vm="3412">
        <f ca="1"/>
        <v>43179</v>
      </c>
      <c r="P442" vm="3415">
        <f ca="1"/>
        <v>1586.51</v>
      </c>
      <c r="Q442" s="2">
        <f t="shared" ca="1" si="88"/>
        <v>2.691384075653902E-2</v>
      </c>
      <c r="R442">
        <f t="shared" ca="1" si="89"/>
        <v>222.19716810688954</v>
      </c>
      <c r="T442" vm="3412">
        <f ca="1"/>
        <v>43179</v>
      </c>
      <c r="U442" vm="3416">
        <f ca="1"/>
        <v>168.15</v>
      </c>
      <c r="V442" s="2">
        <f t="shared" ca="1" si="90"/>
        <v>-2.5556328233657832E-2</v>
      </c>
      <c r="W442">
        <f t="shared" ca="1" si="91"/>
        <v>148.31966128605436</v>
      </c>
      <c r="Y442" vm="3412">
        <f ca="1"/>
        <v>43179</v>
      </c>
      <c r="Z442" vm="3417">
        <f ca="1"/>
        <v>1095.8</v>
      </c>
      <c r="AA442" s="2">
        <f t="shared" ca="1" si="92"/>
        <v>-3.8815711727435698E-3</v>
      </c>
      <c r="AB442">
        <f t="shared" ca="1" si="93"/>
        <v>155.18388965204659</v>
      </c>
      <c r="AD442" vm="3412">
        <f ca="1"/>
        <v>43179</v>
      </c>
      <c r="AE442" vm="3418">
        <f ca="1"/>
        <v>93.13</v>
      </c>
      <c r="AF442" s="2">
        <f t="shared" ca="1" si="94"/>
        <v>2.5837011519000974E-3</v>
      </c>
      <c r="AG442">
        <f t="shared" ca="1" si="95"/>
        <v>185.99960055921682</v>
      </c>
      <c r="AI442" vm="3412">
        <f ca="1"/>
        <v>43179</v>
      </c>
      <c r="AJ442" vm="3419">
        <f ca="1"/>
        <v>7364.3019999999997</v>
      </c>
      <c r="AK442" s="2">
        <f t="shared" ca="1" si="96"/>
        <v>2.7311184105538455E-3</v>
      </c>
      <c r="AL442">
        <f t="shared" ca="1" si="97"/>
        <v>152.24263387974997</v>
      </c>
    </row>
    <row r="443" spans="1:38" x14ac:dyDescent="0.3">
      <c r="A443" s="9">
        <v>42982</v>
      </c>
      <c r="E443" vm="3420">
        <f ca="1"/>
        <v>43180</v>
      </c>
      <c r="F443" vm="3421">
        <f ca="1"/>
        <v>63.305999999999997</v>
      </c>
      <c r="G443" s="2">
        <f t="shared" ca="1" si="84"/>
        <v>1.9256158428594405E-2</v>
      </c>
      <c r="H443" s="10">
        <f t="shared" ca="1" si="85"/>
        <v>144.07373691397382</v>
      </c>
      <c r="J443" vm="3420">
        <f ca="1"/>
        <v>43180</v>
      </c>
      <c r="K443" vm="3422">
        <f ca="1"/>
        <v>42.817500000000003</v>
      </c>
      <c r="L443" s="2">
        <f t="shared" ca="1" si="86"/>
        <v>-2.2654645058205913E-2</v>
      </c>
      <c r="M443">
        <f t="shared" ca="1" si="87"/>
        <v>180.0946372239747</v>
      </c>
      <c r="O443" vm="3420">
        <f ca="1"/>
        <v>43180</v>
      </c>
      <c r="P443" vm="3423">
        <f ca="1"/>
        <v>1581.86</v>
      </c>
      <c r="Q443" s="2">
        <f t="shared" ca="1" si="88"/>
        <v>-2.9309616705851527E-3</v>
      </c>
      <c r="R443">
        <f t="shared" ca="1" si="89"/>
        <v>221.54591672385567</v>
      </c>
      <c r="T443" vm="3420">
        <f ca="1"/>
        <v>43180</v>
      </c>
      <c r="U443" vm="3424">
        <f ca="1"/>
        <v>169.39</v>
      </c>
      <c r="V443" s="2">
        <f t="shared" ca="1" si="90"/>
        <v>7.374368123699071E-3</v>
      </c>
      <c r="W443">
        <f t="shared" ca="1" si="91"/>
        <v>149.41342506836008</v>
      </c>
      <c r="Y443" vm="3420">
        <f ca="1"/>
        <v>43180</v>
      </c>
      <c r="Z443" vm="3425">
        <f ca="1"/>
        <v>1094</v>
      </c>
      <c r="AA443" s="2">
        <f t="shared" ca="1" si="92"/>
        <v>-1.6426355174301577E-3</v>
      </c>
      <c r="AB443">
        <f t="shared" ca="1" si="93"/>
        <v>154.92897908317119</v>
      </c>
      <c r="AD443" vm="3420">
        <f ca="1"/>
        <v>43180</v>
      </c>
      <c r="AE443" vm="3426">
        <f ca="1"/>
        <v>92.48</v>
      </c>
      <c r="AF443" s="2">
        <f t="shared" ca="1" si="94"/>
        <v>-6.9794910340383876E-3</v>
      </c>
      <c r="AG443">
        <f t="shared" ca="1" si="95"/>
        <v>184.70141801477905</v>
      </c>
      <c r="AI443" vm="3420">
        <f ca="1"/>
        <v>43180</v>
      </c>
      <c r="AJ443" vm="3427">
        <f ca="1"/>
        <v>7345.2849999999999</v>
      </c>
      <c r="AK443" s="2">
        <f t="shared" ca="1" si="96"/>
        <v>-2.5823221263875373E-3</v>
      </c>
      <c r="AL443">
        <f t="shared" ca="1" si="97"/>
        <v>151.84949435770278</v>
      </c>
    </row>
    <row r="444" spans="1:38" x14ac:dyDescent="0.3">
      <c r="A444" s="9">
        <v>42983</v>
      </c>
      <c r="E444" vm="3428">
        <f ca="1"/>
        <v>43181</v>
      </c>
      <c r="F444" vm="3429">
        <f ca="1"/>
        <v>61.82</v>
      </c>
      <c r="G444" s="2">
        <f t="shared" ca="1" si="84"/>
        <v>-2.3473288471866804E-2</v>
      </c>
      <c r="H444" s="10">
        <f t="shared" ca="1" si="85"/>
        <v>140.69185252617226</v>
      </c>
      <c r="J444" vm="3428">
        <f ca="1"/>
        <v>43181</v>
      </c>
      <c r="K444" vm="3430">
        <f ca="1"/>
        <v>42.212499999999999</v>
      </c>
      <c r="L444" s="2">
        <f t="shared" ca="1" si="86"/>
        <v>-1.4129736673089366E-2</v>
      </c>
      <c r="M444">
        <f t="shared" ca="1" si="87"/>
        <v>177.54994742376439</v>
      </c>
      <c r="O444" vm="3428">
        <f ca="1"/>
        <v>43181</v>
      </c>
      <c r="P444" vm="3431">
        <f ca="1"/>
        <v>1544.92</v>
      </c>
      <c r="Q444" s="2">
        <f t="shared" ca="1" si="88"/>
        <v>-2.3352256204720923E-2</v>
      </c>
      <c r="R444">
        <f t="shared" ca="1" si="89"/>
        <v>216.37231971541041</v>
      </c>
      <c r="T444" vm="3428">
        <f ca="1"/>
        <v>43181</v>
      </c>
      <c r="U444" vm="3432">
        <f ca="1"/>
        <v>164.89</v>
      </c>
      <c r="V444" s="2">
        <f t="shared" ca="1" si="90"/>
        <v>-2.6565912981876161E-2</v>
      </c>
      <c r="W444">
        <f t="shared" ca="1" si="91"/>
        <v>145.44412101966995</v>
      </c>
      <c r="Y444" vm="3428">
        <f ca="1"/>
        <v>43181</v>
      </c>
      <c r="Z444" vm="3433">
        <f ca="1"/>
        <v>1053.1500000000001</v>
      </c>
      <c r="AA444" s="2">
        <f t="shared" ca="1" si="92"/>
        <v>-3.7340036563071166E-2</v>
      </c>
      <c r="AB444">
        <f t="shared" ca="1" si="93"/>
        <v>149.14392533952628</v>
      </c>
      <c r="AD444" vm="3428">
        <f ca="1"/>
        <v>43181</v>
      </c>
      <c r="AE444" vm="3434">
        <f ca="1"/>
        <v>89.79</v>
      </c>
      <c r="AF444" s="2">
        <f t="shared" ca="1" si="94"/>
        <v>-2.9087370242214527E-2</v>
      </c>
      <c r="AG444">
        <f t="shared" ca="1" si="95"/>
        <v>179.32893948472113</v>
      </c>
      <c r="AI444" vm="3428">
        <f ca="1"/>
        <v>43181</v>
      </c>
      <c r="AJ444" vm="3435">
        <f ca="1"/>
        <v>7166.6769999999997</v>
      </c>
      <c r="AK444" s="2">
        <f t="shared" ca="1" si="96"/>
        <v>-2.4316006798919321E-2</v>
      </c>
      <c r="AL444">
        <f t="shared" ca="1" si="97"/>
        <v>148.15712102048843</v>
      </c>
    </row>
    <row r="445" spans="1:38" x14ac:dyDescent="0.3">
      <c r="A445" s="9">
        <v>42984</v>
      </c>
      <c r="E445" vm="3436">
        <f ca="1"/>
        <v>43182</v>
      </c>
      <c r="F445" vm="3437">
        <f ca="1"/>
        <v>60.308</v>
      </c>
      <c r="G445" s="2">
        <f t="shared" ca="1" si="84"/>
        <v>-2.4458104173406658E-2</v>
      </c>
      <c r="H445" s="10">
        <f t="shared" ca="1" si="85"/>
        <v>137.25079654073755</v>
      </c>
      <c r="J445" vm="3436">
        <f ca="1"/>
        <v>43182</v>
      </c>
      <c r="K445" vm="3438">
        <f ca="1"/>
        <v>41.234999999999999</v>
      </c>
      <c r="L445" s="2">
        <f t="shared" ca="1" si="86"/>
        <v>-2.3156647912348172E-2</v>
      </c>
      <c r="M445">
        <f t="shared" ca="1" si="87"/>
        <v>173.43848580441636</v>
      </c>
      <c r="O445" vm="3436">
        <f ca="1"/>
        <v>43182</v>
      </c>
      <c r="P445" vm="3439">
        <f ca="1"/>
        <v>1495.56</v>
      </c>
      <c r="Q445" s="2">
        <f t="shared" ca="1" si="88"/>
        <v>-3.1949874427154912E-2</v>
      </c>
      <c r="R445">
        <f t="shared" ca="1" si="89"/>
        <v>209.45925127099085</v>
      </c>
      <c r="T445" vm="3436">
        <f ca="1"/>
        <v>43182</v>
      </c>
      <c r="U445" vm="3440">
        <f ca="1"/>
        <v>159.38999999999999</v>
      </c>
      <c r="V445" s="2">
        <f t="shared" ca="1" si="90"/>
        <v>-3.3355570380253496E-2</v>
      </c>
      <c r="W445">
        <f t="shared" ca="1" si="91"/>
        <v>140.59274940460423</v>
      </c>
      <c r="Y445" vm="3436">
        <f ca="1"/>
        <v>43182</v>
      </c>
      <c r="Z445" vm="3441">
        <f ca="1"/>
        <v>1026.55</v>
      </c>
      <c r="AA445" s="2">
        <f t="shared" ca="1" si="92"/>
        <v>-2.5257560651379296E-2</v>
      </c>
      <c r="AB445">
        <f t="shared" ca="1" si="93"/>
        <v>145.3769135994784</v>
      </c>
      <c r="AD445" vm="3436">
        <f ca="1"/>
        <v>43182</v>
      </c>
      <c r="AE445" vm="3442">
        <f ca="1"/>
        <v>87.18</v>
      </c>
      <c r="AF445" s="2">
        <f t="shared" ca="1" si="94"/>
        <v>-2.9067824924824626E-2</v>
      </c>
      <c r="AG445">
        <f t="shared" ca="1" si="95"/>
        <v>174.1162372678248</v>
      </c>
      <c r="AI445" vm="3436">
        <f ca="1"/>
        <v>43182</v>
      </c>
      <c r="AJ445" vm="3443">
        <f ca="1"/>
        <v>6992.6660000000002</v>
      </c>
      <c r="AK445" s="2">
        <f t="shared" ca="1" si="96"/>
        <v>-2.4280569641969341E-2</v>
      </c>
      <c r="AL445">
        <f t="shared" ca="1" si="97"/>
        <v>144.55978172559679</v>
      </c>
    </row>
    <row r="446" spans="1:38" x14ac:dyDescent="0.3">
      <c r="A446" s="9">
        <v>42985</v>
      </c>
      <c r="E446" vm="3444">
        <f ca="1"/>
        <v>43185</v>
      </c>
      <c r="F446" vm="3445">
        <f ca="1"/>
        <v>60.835999999999999</v>
      </c>
      <c r="G446" s="2">
        <f t="shared" ca="1" si="84"/>
        <v>8.7550573721562053E-3</v>
      </c>
      <c r="H446" s="10">
        <f t="shared" ca="1" si="85"/>
        <v>138.45243513882585</v>
      </c>
      <c r="J446" vm="3444">
        <f ca="1"/>
        <v>43185</v>
      </c>
      <c r="K446" vm="3446">
        <f ca="1"/>
        <v>43.192500000000003</v>
      </c>
      <c r="L446" s="2">
        <f t="shared" ca="1" si="86"/>
        <v>4.7471807930156595E-2</v>
      </c>
      <c r="M446">
        <f t="shared" ca="1" si="87"/>
        <v>181.6719242902208</v>
      </c>
      <c r="O446" vm="3444">
        <f ca="1"/>
        <v>43185</v>
      </c>
      <c r="P446" vm="3447">
        <f ca="1"/>
        <v>1555.86</v>
      </c>
      <c r="Q446" s="2">
        <f t="shared" ca="1" si="88"/>
        <v>4.0319345261975448E-2</v>
      </c>
      <c r="R446">
        <f t="shared" ca="1" si="89"/>
        <v>217.90451114130079</v>
      </c>
      <c r="T446" vm="3444">
        <f ca="1"/>
        <v>43185</v>
      </c>
      <c r="U446" vm="3448">
        <f ca="1"/>
        <v>160.06</v>
      </c>
      <c r="V446" s="2">
        <f t="shared" ca="1" si="90"/>
        <v>4.2035259426564942E-3</v>
      </c>
      <c r="W446">
        <f t="shared" ca="1" si="91"/>
        <v>141.18373467407588</v>
      </c>
      <c r="Y446" vm="3444">
        <f ca="1"/>
        <v>43185</v>
      </c>
      <c r="Z446" vm="3449">
        <f ca="1"/>
        <v>1054.0899999999999</v>
      </c>
      <c r="AA446" s="2">
        <f t="shared" ca="1" si="92"/>
        <v>2.6827723929667258E-2</v>
      </c>
      <c r="AB446">
        <f t="shared" ca="1" si="93"/>
        <v>149.2770453032723</v>
      </c>
      <c r="AD446" vm="3444">
        <f ca="1"/>
        <v>43185</v>
      </c>
      <c r="AE446" vm="3450">
        <f ca="1"/>
        <v>93.78</v>
      </c>
      <c r="AF446" s="2">
        <f t="shared" ca="1" si="94"/>
        <v>7.5705437026840849E-2</v>
      </c>
      <c r="AG446">
        <f t="shared" ca="1" si="95"/>
        <v>187.29778310365458</v>
      </c>
      <c r="AI446" vm="3444">
        <f ca="1"/>
        <v>43185</v>
      </c>
      <c r="AJ446" vm="3451">
        <f ca="1"/>
        <v>7220.5429999999997</v>
      </c>
      <c r="AK446" s="2">
        <f t="shared" ca="1" si="96"/>
        <v>3.2588000056058553E-2</v>
      </c>
      <c r="AL446">
        <f t="shared" ca="1" si="97"/>
        <v>149.27069590057437</v>
      </c>
    </row>
    <row r="447" spans="1:38" x14ac:dyDescent="0.3">
      <c r="A447" s="9">
        <v>42986</v>
      </c>
      <c r="E447" vm="3452">
        <f ca="1"/>
        <v>43186</v>
      </c>
      <c r="F447" vm="3453">
        <f ca="1"/>
        <v>55.835999999999999</v>
      </c>
      <c r="G447" s="2">
        <f t="shared" ca="1" si="84"/>
        <v>-8.2188178052468919E-2</v>
      </c>
      <c r="H447" s="10">
        <f t="shared" ca="1" si="85"/>
        <v>127.07328174783812</v>
      </c>
      <c r="J447" vm="3452">
        <f ca="1"/>
        <v>43186</v>
      </c>
      <c r="K447" vm="3454">
        <f ca="1"/>
        <v>42.085000000000001</v>
      </c>
      <c r="L447" s="2">
        <f t="shared" ca="1" si="86"/>
        <v>-2.5641025641025661E-2</v>
      </c>
      <c r="M447">
        <f t="shared" ca="1" si="87"/>
        <v>177.01366982124077</v>
      </c>
      <c r="O447" vm="3452">
        <f ca="1"/>
        <v>43186</v>
      </c>
      <c r="P447" vm="3455">
        <f ca="1"/>
        <v>1497.05</v>
      </c>
      <c r="Q447" s="2">
        <f t="shared" ca="1" si="88"/>
        <v>-3.7799030761122454E-2</v>
      </c>
      <c r="R447">
        <f t="shared" ca="1" si="89"/>
        <v>209.6679318216834</v>
      </c>
      <c r="T447" vm="3452">
        <f ca="1"/>
        <v>43186</v>
      </c>
      <c r="U447" vm="3456">
        <f ca="1"/>
        <v>152.22</v>
      </c>
      <c r="V447" s="2">
        <f t="shared" ca="1" si="90"/>
        <v>-4.8981631888042054E-2</v>
      </c>
      <c r="W447">
        <f t="shared" ca="1" si="91"/>
        <v>134.26832495369129</v>
      </c>
      <c r="Y447" vm="3452">
        <f ca="1"/>
        <v>43186</v>
      </c>
      <c r="Z447" vm="3457">
        <f ca="1"/>
        <v>1006.94</v>
      </c>
      <c r="AA447" s="2">
        <f t="shared" ca="1" si="92"/>
        <v>-4.4730525856425785E-2</v>
      </c>
      <c r="AB447">
        <f t="shared" ca="1" si="93"/>
        <v>142.59980456856343</v>
      </c>
      <c r="AD447" vm="3452">
        <f ca="1"/>
        <v>43186</v>
      </c>
      <c r="AE447" vm="3458">
        <f ca="1"/>
        <v>89.47</v>
      </c>
      <c r="AF447" s="2">
        <f t="shared" ca="1" si="94"/>
        <v>-4.5958626572830008E-2</v>
      </c>
      <c r="AG447">
        <f t="shared" ca="1" si="95"/>
        <v>178.68983423207482</v>
      </c>
      <c r="AI447" vm="3452">
        <f ca="1"/>
        <v>43186</v>
      </c>
      <c r="AJ447" vm="3459">
        <f ca="1"/>
        <v>7008.8059999999996</v>
      </c>
      <c r="AK447" s="2">
        <f t="shared" ca="1" si="96"/>
        <v>-2.9324248882667159E-2</v>
      </c>
      <c r="AL447">
        <f t="shared" ca="1" si="97"/>
        <v>144.89344486309699</v>
      </c>
    </row>
    <row r="448" spans="1:38" x14ac:dyDescent="0.3">
      <c r="A448" s="9">
        <v>42987</v>
      </c>
      <c r="E448" vm="3460">
        <f ca="1"/>
        <v>43187</v>
      </c>
      <c r="F448" vm="3461">
        <f ca="1"/>
        <v>51.555999999999997</v>
      </c>
      <c r="G448" s="2">
        <f t="shared" ca="1" si="84"/>
        <v>-7.6653055376459611E-2</v>
      </c>
      <c r="H448" s="10">
        <f t="shared" ca="1" si="85"/>
        <v>117.33272644515263</v>
      </c>
      <c r="J448" vm="3460">
        <f ca="1"/>
        <v>43187</v>
      </c>
      <c r="K448" vm="3462">
        <f ca="1"/>
        <v>41.62</v>
      </c>
      <c r="L448" s="2">
        <f t="shared" ca="1" si="86"/>
        <v>-1.1049067363668841E-2</v>
      </c>
      <c r="M448">
        <f t="shared" ca="1" si="87"/>
        <v>175.05783385909564</v>
      </c>
      <c r="O448" vm="3460">
        <f ca="1"/>
        <v>43187</v>
      </c>
      <c r="P448" vm="3463">
        <f ca="1"/>
        <v>1431.42</v>
      </c>
      <c r="Q448" s="2">
        <f t="shared" ca="1" si="88"/>
        <v>-4.3839551117197062E-2</v>
      </c>
      <c r="R448">
        <f t="shared" ca="1" si="89"/>
        <v>200.47618380694971</v>
      </c>
      <c r="T448" vm="3460">
        <f ca="1"/>
        <v>43187</v>
      </c>
      <c r="U448" vm="3464">
        <f ca="1"/>
        <v>153.03</v>
      </c>
      <c r="V448" s="2">
        <f t="shared" ca="1" si="90"/>
        <v>5.3212455656286295E-3</v>
      </c>
      <c r="W448">
        <f t="shared" ca="1" si="91"/>
        <v>134.98279968245549</v>
      </c>
      <c r="Y448" vm="3460">
        <f ca="1"/>
        <v>43187</v>
      </c>
      <c r="Z448" vm="3465">
        <f ca="1"/>
        <v>1005.18</v>
      </c>
      <c r="AA448" s="2">
        <f t="shared" ca="1" si="92"/>
        <v>-1.747869783701228E-3</v>
      </c>
      <c r="AB448">
        <f t="shared" ca="1" si="93"/>
        <v>142.35055867899632</v>
      </c>
      <c r="AD448" vm="3460">
        <f ca="1"/>
        <v>43187</v>
      </c>
      <c r="AE448" vm="3466">
        <f ca="1"/>
        <v>89.39</v>
      </c>
      <c r="AF448" s="2">
        <f t="shared" ca="1" si="94"/>
        <v>-8.9415446518381625E-4</v>
      </c>
      <c r="AG448">
        <f t="shared" ca="1" si="95"/>
        <v>178.53005791891326</v>
      </c>
      <c r="AI448" vm="3460">
        <f ca="1"/>
        <v>43187</v>
      </c>
      <c r="AJ448" vm="3467">
        <f ca="1"/>
        <v>6949.2259999999997</v>
      </c>
      <c r="AK448" s="2">
        <f t="shared" ca="1" si="96"/>
        <v>-8.5007346472423251E-3</v>
      </c>
      <c r="AL448">
        <f t="shared" ca="1" si="97"/>
        <v>143.66174413619098</v>
      </c>
    </row>
    <row r="449" spans="1:38" x14ac:dyDescent="0.3">
      <c r="A449" s="9">
        <v>42988</v>
      </c>
      <c r="E449" vm="3468">
        <f ca="1"/>
        <v>43188</v>
      </c>
      <c r="F449" vm="3469">
        <f ca="1"/>
        <v>53.225999999999999</v>
      </c>
      <c r="G449" s="2">
        <f t="shared" ca="1" si="84"/>
        <v>3.2391962138257568E-2</v>
      </c>
      <c r="H449" s="10">
        <f t="shared" ca="1" si="85"/>
        <v>121.13336367774255</v>
      </c>
      <c r="J449" vm="3468">
        <f ca="1"/>
        <v>43188</v>
      </c>
      <c r="K449" vm="3169">
        <f ca="1"/>
        <v>41.945</v>
      </c>
      <c r="L449" s="2">
        <f t="shared" ca="1" si="86"/>
        <v>7.8087457952908945E-3</v>
      </c>
      <c r="M449">
        <f t="shared" ca="1" si="87"/>
        <v>176.42481598317559</v>
      </c>
      <c r="O449" vm="3468">
        <f ca="1"/>
        <v>43188</v>
      </c>
      <c r="P449" vm="3470">
        <f ca="1"/>
        <v>1447.34</v>
      </c>
      <c r="Q449" s="2">
        <f t="shared" ca="1" si="88"/>
        <v>1.1121823084768945E-2</v>
      </c>
      <c r="R449">
        <f t="shared" ca="1" si="89"/>
        <v>202.70584445596023</v>
      </c>
      <c r="T449" vm="3468">
        <f ca="1"/>
        <v>43188</v>
      </c>
      <c r="U449" vm="3471">
        <f ca="1"/>
        <v>159.79</v>
      </c>
      <c r="V449" s="2">
        <f t="shared" ca="1" si="90"/>
        <v>4.4174344899692741E-2</v>
      </c>
      <c r="W449">
        <f t="shared" ca="1" si="91"/>
        <v>140.94557643115442</v>
      </c>
      <c r="Y449" vm="3468">
        <f ca="1"/>
        <v>43188</v>
      </c>
      <c r="Z449" vm="3472">
        <f ca="1"/>
        <v>1037.1400000000001</v>
      </c>
      <c r="AA449" s="2">
        <f t="shared" ca="1" si="92"/>
        <v>3.179530034421707E-2</v>
      </c>
      <c r="AB449">
        <f t="shared" ca="1" si="93"/>
        <v>146.87663744636211</v>
      </c>
      <c r="AD449" vm="3468">
        <f ca="1"/>
        <v>43188</v>
      </c>
      <c r="AE449" vm="3473">
        <f ca="1"/>
        <v>91.27</v>
      </c>
      <c r="AF449" s="2">
        <f t="shared" ca="1" si="94"/>
        <v>2.1031435283588751E-2</v>
      </c>
      <c r="AG449">
        <f t="shared" ca="1" si="95"/>
        <v>182.28480127821024</v>
      </c>
      <c r="AI449" vm="3468">
        <f ca="1"/>
        <v>43188</v>
      </c>
      <c r="AJ449" vm="3474">
        <f ca="1"/>
        <v>7063.4449999999997</v>
      </c>
      <c r="AK449" s="2">
        <f t="shared" ca="1" si="96"/>
        <v>1.6436218940066194E-2</v>
      </c>
      <c r="AL449">
        <f t="shared" ca="1" si="97"/>
        <v>146.0230000161252</v>
      </c>
    </row>
    <row r="450" spans="1:38" x14ac:dyDescent="0.3">
      <c r="A450" s="9">
        <v>42989</v>
      </c>
      <c r="E450" vm="3475">
        <f ca="1"/>
        <v>43192</v>
      </c>
      <c r="F450" vm="3476">
        <f ca="1"/>
        <v>50.496000000000002</v>
      </c>
      <c r="G450" s="2">
        <f t="shared" ca="1" si="84"/>
        <v>-5.129072257919054E-2</v>
      </c>
      <c r="H450" s="10">
        <f t="shared" ca="1" si="85"/>
        <v>114.92034592626327</v>
      </c>
      <c r="J450" vm="3475">
        <f ca="1"/>
        <v>43192</v>
      </c>
      <c r="K450" vm="3477">
        <f ca="1"/>
        <v>41.67</v>
      </c>
      <c r="L450" s="2">
        <f t="shared" ca="1" si="86"/>
        <v>-6.556204553582079E-3</v>
      </c>
      <c r="M450">
        <f t="shared" ca="1" si="87"/>
        <v>175.26813880126181</v>
      </c>
      <c r="O450" vm="3475">
        <f ca="1"/>
        <v>43192</v>
      </c>
      <c r="P450" vm="3478">
        <f ca="1"/>
        <v>1371.99</v>
      </c>
      <c r="Q450" s="2">
        <f t="shared" ca="1" si="88"/>
        <v>-5.2061022289164871E-2</v>
      </c>
      <c r="R450">
        <f t="shared" ca="1" si="89"/>
        <v>192.15277096959448</v>
      </c>
      <c r="T450" vm="3475">
        <f ca="1"/>
        <v>43192</v>
      </c>
      <c r="U450" vm="3479">
        <f ca="1"/>
        <v>155.38999999999999</v>
      </c>
      <c r="V450" s="2">
        <f t="shared" ca="1" si="90"/>
        <v>-2.7536141185305785E-2</v>
      </c>
      <c r="W450">
        <f t="shared" ca="1" si="91"/>
        <v>137.06447913910185</v>
      </c>
      <c r="Y450" vm="3475">
        <f ca="1"/>
        <v>43192</v>
      </c>
      <c r="Z450" vm="3480">
        <f ca="1"/>
        <v>1012.63</v>
      </c>
      <c r="AA450" s="2">
        <f t="shared" ca="1" si="92"/>
        <v>-2.3632296507703932E-2</v>
      </c>
      <c r="AB450">
        <f t="shared" ca="1" si="93"/>
        <v>143.40560520017516</v>
      </c>
      <c r="AD450" vm="3475">
        <f ca="1"/>
        <v>43192</v>
      </c>
      <c r="AE450" vm="3481">
        <f ca="1"/>
        <v>88.52</v>
      </c>
      <c r="AF450" s="2">
        <f t="shared" ca="1" si="94"/>
        <v>-3.0130382381943654E-2</v>
      </c>
      <c r="AG450">
        <f t="shared" ca="1" si="95"/>
        <v>176.79249051328117</v>
      </c>
      <c r="AI450" vm="3475">
        <f ca="1"/>
        <v>43192</v>
      </c>
      <c r="AJ450" vm="3482">
        <f ca="1"/>
        <v>6870.1189999999997</v>
      </c>
      <c r="AK450" s="2">
        <f t="shared" ca="1" si="96"/>
        <v>-2.7369930678302179E-2</v>
      </c>
      <c r="AL450">
        <f t="shared" ca="1" si="97"/>
        <v>142.02636062824612</v>
      </c>
    </row>
    <row r="451" spans="1:38" x14ac:dyDescent="0.3">
      <c r="A451" s="9">
        <v>42990</v>
      </c>
      <c r="E451" vm="3483">
        <f ca="1"/>
        <v>43193</v>
      </c>
      <c r="F451" vm="3484">
        <f ca="1"/>
        <v>53.506</v>
      </c>
      <c r="G451" s="2">
        <f t="shared" ca="1" si="84"/>
        <v>5.9608681875792158E-2</v>
      </c>
      <c r="H451" s="10">
        <f t="shared" ca="1" si="85"/>
        <v>121.77059626763788</v>
      </c>
      <c r="J451" vm="3483">
        <f ca="1"/>
        <v>43193</v>
      </c>
      <c r="K451" vm="3485">
        <f ca="1"/>
        <v>42.097499999999997</v>
      </c>
      <c r="L451" s="2">
        <f t="shared" ca="1" si="86"/>
        <v>1.0259179265658558E-2</v>
      </c>
      <c r="M451">
        <f t="shared" ca="1" si="87"/>
        <v>177.06624605678229</v>
      </c>
      <c r="O451" vm="3483">
        <f ca="1"/>
        <v>43193</v>
      </c>
      <c r="P451" vm="3486">
        <f ca="1"/>
        <v>1392.05</v>
      </c>
      <c r="Q451" s="2">
        <f t="shared" ca="1" si="88"/>
        <v>1.4621097821412743E-2</v>
      </c>
      <c r="R451">
        <f t="shared" ca="1" si="89"/>
        <v>194.96225543059646</v>
      </c>
      <c r="T451" vm="3483">
        <f ca="1"/>
        <v>43193</v>
      </c>
      <c r="U451" vm="3487">
        <f ca="1"/>
        <v>156.11000000000001</v>
      </c>
      <c r="V451" s="2">
        <f t="shared" ca="1" si="90"/>
        <v>4.6335027994082179E-3</v>
      </c>
      <c r="W451">
        <f t="shared" ca="1" si="91"/>
        <v>137.69956778689232</v>
      </c>
      <c r="Y451" vm="3483">
        <f ca="1"/>
        <v>43193</v>
      </c>
      <c r="Z451" vm="3488">
        <f ca="1"/>
        <v>1018.68</v>
      </c>
      <c r="AA451" s="2">
        <f t="shared" ca="1" si="92"/>
        <v>5.9745415403453794E-3</v>
      </c>
      <c r="AB451">
        <f t="shared" ca="1" si="93"/>
        <v>144.26238794556198</v>
      </c>
      <c r="AD451" vm="3483">
        <f ca="1"/>
        <v>43193</v>
      </c>
      <c r="AE451" vm="3489">
        <f ca="1"/>
        <v>89.71</v>
      </c>
      <c r="AF451" s="2">
        <f t="shared" ca="1" si="94"/>
        <v>1.344328965205599E-2</v>
      </c>
      <c r="AG451">
        <f t="shared" ca="1" si="95"/>
        <v>179.16916317155957</v>
      </c>
      <c r="AI451" vm="3483">
        <f ca="1"/>
        <v>43193</v>
      </c>
      <c r="AJ451" vm="3490">
        <f ca="1"/>
        <v>6941.2820000000002</v>
      </c>
      <c r="AK451" s="2">
        <f t="shared" ca="1" si="96"/>
        <v>1.0358335859975698E-2</v>
      </c>
      <c r="AL451">
        <f t="shared" ca="1" si="97"/>
        <v>143.49751737260354</v>
      </c>
    </row>
    <row r="452" spans="1:38" x14ac:dyDescent="0.3">
      <c r="A452" s="9">
        <v>42991</v>
      </c>
      <c r="E452" vm="3491">
        <f ca="1"/>
        <v>43194</v>
      </c>
      <c r="F452" vm="3492">
        <f ca="1"/>
        <v>57.387999999999998</v>
      </c>
      <c r="G452" s="2">
        <f t="shared" ref="G452:G515" ca="1" si="98">(F452/F451)-1</f>
        <v>7.2552610922139493E-2</v>
      </c>
      <c r="H452" s="10">
        <f t="shared" ref="H452:H515" ca="1" si="99">(H451*G452)+H451</f>
        <v>130.60537096040076</v>
      </c>
      <c r="J452" vm="3491">
        <f ca="1"/>
        <v>43194</v>
      </c>
      <c r="K452" vm="3493">
        <f ca="1"/>
        <v>42.902500000000003</v>
      </c>
      <c r="L452" s="2">
        <f t="shared" ref="L452:L515" ca="1" si="100">(K452/K451)-1</f>
        <v>1.9122275669576805E-2</v>
      </c>
      <c r="M452">
        <f t="shared" ref="M452:M515" ca="1" si="101">M451*L452+M451</f>
        <v>180.45215562565721</v>
      </c>
      <c r="O452" vm="3491">
        <f ca="1"/>
        <v>43194</v>
      </c>
      <c r="P452" vm="3494">
        <f ca="1"/>
        <v>1410.57</v>
      </c>
      <c r="Q452" s="2">
        <f t="shared" ref="Q452:Q515" ca="1" si="102">P452/P451-1</f>
        <v>1.3304119823282168E-2</v>
      </c>
      <c r="R452">
        <f t="shared" ref="R452:R515" ca="1" si="103">R451*Q452+R451</f>
        <v>197.55605663786247</v>
      </c>
      <c r="T452" vm="3491">
        <f ca="1"/>
        <v>43194</v>
      </c>
      <c r="U452" vm="3495">
        <f ca="1"/>
        <v>155.1</v>
      </c>
      <c r="V452" s="2">
        <f t="shared" ref="V452:V515" ca="1" si="104">U452/U451-1</f>
        <v>-6.4697969380566045E-3</v>
      </c>
      <c r="W452">
        <f t="shared" ref="W452:W515" ca="1" si="105">W451*V452+W451</f>
        <v>136.80867954485296</v>
      </c>
      <c r="Y452" vm="3491">
        <f ca="1"/>
        <v>43194</v>
      </c>
      <c r="Z452" vm="3496">
        <f ca="1"/>
        <v>1029.71</v>
      </c>
      <c r="AA452" s="2">
        <f t="shared" ref="AA452:AA515" ca="1" si="106">Z452/Z451-1</f>
        <v>1.0827737856834441E-2</v>
      </c>
      <c r="AB452">
        <f t="shared" ref="AB452:AB515" ca="1" si="107">AB451*AA452+AB451</f>
        <v>145.82442326483749</v>
      </c>
      <c r="AD452" vm="3491">
        <f ca="1"/>
        <v>43194</v>
      </c>
      <c r="AE452" vm="3134">
        <f ca="1"/>
        <v>92.33</v>
      </c>
      <c r="AF452" s="2">
        <f t="shared" ref="AF452:AF515" ca="1" si="108">AE452/AE451-1</f>
        <v>2.9205216809720325E-2</v>
      </c>
      <c r="AG452">
        <f t="shared" ref="AG452:AG515" ca="1" si="109">AG451*AF452+AG451</f>
        <v>184.40183742760112</v>
      </c>
      <c r="AI452" vm="3491">
        <f ca="1"/>
        <v>43194</v>
      </c>
      <c r="AJ452" vm="3497">
        <f ca="1"/>
        <v>7042.107</v>
      </c>
      <c r="AK452" s="2">
        <f t="shared" ref="AK452:AK515" ca="1" si="110">AJ452/AJ451-1</f>
        <v>1.4525414757677213E-2</v>
      </c>
      <c r="AL452">
        <f t="shared" ref="AL452:AL515" ca="1" si="111">AL451*AK452+AL451</f>
        <v>145.5818783291376</v>
      </c>
    </row>
    <row r="453" spans="1:38" x14ac:dyDescent="0.3">
      <c r="A453" s="9">
        <v>42992</v>
      </c>
      <c r="E453" vm="3498">
        <f ca="1"/>
        <v>43195</v>
      </c>
      <c r="F453" vm="3499">
        <f ca="1"/>
        <v>61.143999999999998</v>
      </c>
      <c r="G453" s="2">
        <f t="shared" ca="1" si="98"/>
        <v>6.5449222834041976E-2</v>
      </c>
      <c r="H453" s="10">
        <f t="shared" ca="1" si="99"/>
        <v>139.15339098771074</v>
      </c>
      <c r="J453" vm="3498">
        <f ca="1"/>
        <v>43195</v>
      </c>
      <c r="K453" vm="3500">
        <f ca="1"/>
        <v>43.2</v>
      </c>
      <c r="L453" s="2">
        <f t="shared" ca="1" si="100"/>
        <v>6.9343278363731553E-3</v>
      </c>
      <c r="M453">
        <f t="shared" ca="1" si="101"/>
        <v>181.70347003154575</v>
      </c>
      <c r="O453" vm="3498">
        <f ca="1"/>
        <v>43195</v>
      </c>
      <c r="P453" vm="3501">
        <f ca="1"/>
        <v>1451.75</v>
      </c>
      <c r="Q453" s="2">
        <f t="shared" ca="1" si="102"/>
        <v>2.9193871980830455E-2</v>
      </c>
      <c r="R453">
        <f t="shared" ca="1" si="103"/>
        <v>203.32348286438591</v>
      </c>
      <c r="T453" vm="3498">
        <f ca="1"/>
        <v>43195</v>
      </c>
      <c r="U453" vm="3502">
        <f ca="1"/>
        <v>159.34</v>
      </c>
      <c r="V453" s="2">
        <f t="shared" ca="1" si="104"/>
        <v>2.733720180528687E-2</v>
      </c>
      <c r="W453">
        <f t="shared" ca="1" si="105"/>
        <v>140.54864602628544</v>
      </c>
      <c r="Y453" vm="3498">
        <f ca="1"/>
        <v>43195</v>
      </c>
      <c r="Z453" vm="3503">
        <f ca="1"/>
        <v>1032.6400000000001</v>
      </c>
      <c r="AA453" s="2">
        <f t="shared" ca="1" si="106"/>
        <v>2.8454613434851783E-3</v>
      </c>
      <c r="AB453">
        <f t="shared" ca="1" si="107"/>
        <v>146.2393610241736</v>
      </c>
      <c r="AD453" vm="3498">
        <f ca="1"/>
        <v>43195</v>
      </c>
      <c r="AE453" vm="3504">
        <f ca="1"/>
        <v>92.38</v>
      </c>
      <c r="AF453" s="2">
        <f t="shared" ca="1" si="108"/>
        <v>5.4153579551607933E-4</v>
      </c>
      <c r="AG453">
        <f t="shared" ca="1" si="109"/>
        <v>184.50169762332712</v>
      </c>
      <c r="AI453" vm="3498">
        <f ca="1"/>
        <v>43195</v>
      </c>
      <c r="AJ453" vm="3505">
        <f ca="1"/>
        <v>7076.5519999999997</v>
      </c>
      <c r="AK453" s="2">
        <f t="shared" ca="1" si="110"/>
        <v>4.8912917682164547E-3</v>
      </c>
      <c r="AL453">
        <f t="shared" ca="1" si="111"/>
        <v>146.29396177221039</v>
      </c>
    </row>
    <row r="454" spans="1:38" x14ac:dyDescent="0.3">
      <c r="A454" s="9">
        <v>42993</v>
      </c>
      <c r="E454" vm="3506">
        <f ca="1"/>
        <v>43196</v>
      </c>
      <c r="F454" vm="3507">
        <f ca="1"/>
        <v>59.86</v>
      </c>
      <c r="G454" s="2">
        <f t="shared" ca="1" si="98"/>
        <v>-2.0999607483972227E-2</v>
      </c>
      <c r="H454" s="10">
        <f t="shared" ca="1" si="99"/>
        <v>136.23122439690511</v>
      </c>
      <c r="J454" vm="3506">
        <f ca="1"/>
        <v>43196</v>
      </c>
      <c r="K454" vm="3508">
        <f ca="1"/>
        <v>42.094999999999999</v>
      </c>
      <c r="L454" s="2">
        <f t="shared" ca="1" si="100"/>
        <v>-2.5578703703703742E-2</v>
      </c>
      <c r="M454">
        <f t="shared" ca="1" si="101"/>
        <v>177.05573080967403</v>
      </c>
      <c r="O454" vm="3506">
        <f ca="1"/>
        <v>43196</v>
      </c>
      <c r="P454" vm="3509">
        <f ca="1"/>
        <v>1405.23</v>
      </c>
      <c r="Q454" s="2">
        <f t="shared" ca="1" si="102"/>
        <v>-3.204408472533149E-2</v>
      </c>
      <c r="R454">
        <f t="shared" ca="1" si="103"/>
        <v>196.80816795283005</v>
      </c>
      <c r="T454" vm="3506">
        <f ca="1"/>
        <v>43196</v>
      </c>
      <c r="U454" vm="3510">
        <f ca="1"/>
        <v>157.19999999999999</v>
      </c>
      <c r="V454" s="2">
        <f t="shared" ca="1" si="104"/>
        <v>-1.3430400401656883E-2</v>
      </c>
      <c r="W454">
        <f t="shared" ca="1" si="105"/>
        <v>138.66102143424169</v>
      </c>
      <c r="Y454" vm="3506">
        <f ca="1"/>
        <v>43196</v>
      </c>
      <c r="Z454" vm="3511">
        <f ca="1"/>
        <v>1009.95</v>
      </c>
      <c r="AA454" s="2">
        <f t="shared" ca="1" si="106"/>
        <v>-2.1972807561202456E-2</v>
      </c>
      <c r="AB454">
        <f t="shared" ca="1" si="107"/>
        <v>143.02607168651622</v>
      </c>
      <c r="AD454" vm="3506">
        <f ca="1"/>
        <v>43196</v>
      </c>
      <c r="AE454" vm="3512">
        <f ca="1"/>
        <v>90.23</v>
      </c>
      <c r="AF454" s="2">
        <f t="shared" ca="1" si="108"/>
        <v>-2.3273435808616516E-2</v>
      </c>
      <c r="AG454">
        <f t="shared" ca="1" si="109"/>
        <v>180.20770920710984</v>
      </c>
      <c r="AI454" vm="3506">
        <f ca="1"/>
        <v>43196</v>
      </c>
      <c r="AJ454" vm="3513">
        <f ca="1"/>
        <v>6915.1109999999999</v>
      </c>
      <c r="AK454" s="2">
        <f t="shared" ca="1" si="110"/>
        <v>-2.2813511438904088E-2</v>
      </c>
      <c r="AL454">
        <f t="shared" ca="1" si="111"/>
        <v>142.95648280187748</v>
      </c>
    </row>
    <row r="455" spans="1:38" x14ac:dyDescent="0.3">
      <c r="A455" s="9">
        <v>42994</v>
      </c>
      <c r="E455" vm="3514">
        <f ca="1"/>
        <v>43199</v>
      </c>
      <c r="F455" vm="3515">
        <f ca="1"/>
        <v>57.932000000000002</v>
      </c>
      <c r="G455" s="2">
        <f t="shared" ca="1" si="98"/>
        <v>-3.2208486468426334E-2</v>
      </c>
      <c r="H455" s="10">
        <f t="shared" ca="1" si="99"/>
        <v>131.84342284934024</v>
      </c>
      <c r="J455" vm="3514">
        <f ca="1"/>
        <v>43199</v>
      </c>
      <c r="K455" vm="3516">
        <f ca="1"/>
        <v>42.512500000000003</v>
      </c>
      <c r="L455" s="2">
        <f t="shared" ca="1" si="100"/>
        <v>9.9180425228651004E-3</v>
      </c>
      <c r="M455">
        <f t="shared" ca="1" si="101"/>
        <v>178.81177707676133</v>
      </c>
      <c r="O455" vm="3514">
        <f ca="1"/>
        <v>43199</v>
      </c>
      <c r="P455" vm="3517">
        <f ca="1"/>
        <v>1406.08</v>
      </c>
      <c r="Q455" s="2">
        <f t="shared" ca="1" si="102"/>
        <v>6.0488318638229899E-4</v>
      </c>
      <c r="R455">
        <f t="shared" ca="1" si="103"/>
        <v>196.92721390456742</v>
      </c>
      <c r="T455" vm="3514">
        <f ca="1"/>
        <v>43199</v>
      </c>
      <c r="U455" vm="3518">
        <f ca="1"/>
        <v>157.93</v>
      </c>
      <c r="V455" s="2">
        <f t="shared" ca="1" si="104"/>
        <v>4.6437659033080614E-3</v>
      </c>
      <c r="W455">
        <f t="shared" ca="1" si="105"/>
        <v>139.3049307576959</v>
      </c>
      <c r="Y455" vm="3514">
        <f ca="1"/>
        <v>43199</v>
      </c>
      <c r="Z455" vm="3519">
        <f ca="1"/>
        <v>1020.09</v>
      </c>
      <c r="AA455" s="2">
        <f t="shared" ca="1" si="106"/>
        <v>1.0040100995098777E-2</v>
      </c>
      <c r="AB455">
        <f t="shared" ca="1" si="107"/>
        <v>144.46206789118108</v>
      </c>
      <c r="AD455" vm="3514">
        <f ca="1"/>
        <v>43199</v>
      </c>
      <c r="AE455" vm="3520">
        <f ca="1"/>
        <v>90.77</v>
      </c>
      <c r="AF455" s="2">
        <f t="shared" ca="1" si="108"/>
        <v>5.9847057519670788E-3</v>
      </c>
      <c r="AG455">
        <f t="shared" ca="1" si="109"/>
        <v>181.28619932095043</v>
      </c>
      <c r="AI455" vm="3514">
        <f ca="1"/>
        <v>43199</v>
      </c>
      <c r="AJ455" vm="3521">
        <f ca="1"/>
        <v>6950.3440000000001</v>
      </c>
      <c r="AK455" s="2">
        <f t="shared" ca="1" si="110"/>
        <v>5.0950736727146673E-3</v>
      </c>
      <c r="AL455">
        <f t="shared" ca="1" si="111"/>
        <v>143.68485661374521</v>
      </c>
    </row>
    <row r="456" spans="1:38" x14ac:dyDescent="0.3">
      <c r="A456" s="9">
        <v>42995</v>
      </c>
      <c r="E456" vm="3522">
        <f ca="1"/>
        <v>43200</v>
      </c>
      <c r="F456" vm="3523">
        <f ca="1"/>
        <v>60.94</v>
      </c>
      <c r="G456" s="2">
        <f t="shared" ca="1" si="98"/>
        <v>5.1922944141407079E-2</v>
      </c>
      <c r="H456" s="10">
        <f t="shared" ca="1" si="99"/>
        <v>138.68912152935846</v>
      </c>
      <c r="J456" vm="3522">
        <f ca="1"/>
        <v>43200</v>
      </c>
      <c r="K456" vm="3524">
        <f ca="1"/>
        <v>43.3125</v>
      </c>
      <c r="L456" s="2">
        <f t="shared" ca="1" si="100"/>
        <v>1.8817994707438945E-2</v>
      </c>
      <c r="M456">
        <f t="shared" ca="1" si="101"/>
        <v>182.17665615141956</v>
      </c>
      <c r="O456" vm="3522">
        <f ca="1"/>
        <v>43200</v>
      </c>
      <c r="P456" vm="3525">
        <f ca="1"/>
        <v>1436.22</v>
      </c>
      <c r="Q456" s="2">
        <f t="shared" ca="1" si="102"/>
        <v>2.1435480200273194E-2</v>
      </c>
      <c r="R456">
        <f t="shared" ca="1" si="103"/>
        <v>201.14844329911375</v>
      </c>
      <c r="T456" vm="3522">
        <f ca="1"/>
        <v>43200</v>
      </c>
      <c r="U456" vm="3526">
        <f ca="1"/>
        <v>165.04</v>
      </c>
      <c r="V456" s="2">
        <f t="shared" ca="1" si="104"/>
        <v>4.5019945545494711E-2</v>
      </c>
      <c r="W456">
        <f t="shared" ca="1" si="105"/>
        <v>145.57643115462628</v>
      </c>
      <c r="Y456" vm="3522">
        <f ca="1"/>
        <v>43200</v>
      </c>
      <c r="Z456" vm="3527">
        <f ca="1"/>
        <v>1036.5</v>
      </c>
      <c r="AA456" s="2">
        <f t="shared" ca="1" si="106"/>
        <v>1.6086815869188031E-2</v>
      </c>
      <c r="AB456">
        <f t="shared" ca="1" si="107"/>
        <v>146.78600257742866</v>
      </c>
      <c r="AD456" vm="3522">
        <f ca="1"/>
        <v>43200</v>
      </c>
      <c r="AE456" vm="3528">
        <f ca="1"/>
        <v>92.88</v>
      </c>
      <c r="AF456" s="2">
        <f t="shared" ca="1" si="108"/>
        <v>2.3245565715544814E-2</v>
      </c>
      <c r="AG456">
        <f t="shared" ca="1" si="109"/>
        <v>185.50029958058693</v>
      </c>
      <c r="AI456" vm="3522">
        <f ca="1"/>
        <v>43200</v>
      </c>
      <c r="AJ456" vm="3529">
        <f ca="1"/>
        <v>7094.3010000000004</v>
      </c>
      <c r="AK456" s="2">
        <f t="shared" ca="1" si="110"/>
        <v>2.0712212230070914E-2</v>
      </c>
      <c r="AL456">
        <f t="shared" ca="1" si="111"/>
        <v>146.66088785817641</v>
      </c>
    </row>
    <row r="457" spans="1:38" x14ac:dyDescent="0.3">
      <c r="A457" s="9">
        <v>42996</v>
      </c>
      <c r="E457" vm="3530">
        <f ca="1"/>
        <v>43201</v>
      </c>
      <c r="F457" vm="3531">
        <f ca="1"/>
        <v>60.186</v>
      </c>
      <c r="G457" s="2">
        <f t="shared" ca="1" si="98"/>
        <v>-1.2372825730226467E-2</v>
      </c>
      <c r="H457" s="10">
        <f t="shared" ca="1" si="99"/>
        <v>136.9731451979975</v>
      </c>
      <c r="J457" vm="3530">
        <f ca="1"/>
        <v>43201</v>
      </c>
      <c r="K457" vm="3532">
        <f ca="1"/>
        <v>43.11</v>
      </c>
      <c r="L457" s="2">
        <f t="shared" ca="1" si="100"/>
        <v>-4.6753246753247213E-3</v>
      </c>
      <c r="M457">
        <f t="shared" ca="1" si="101"/>
        <v>181.32492113564669</v>
      </c>
      <c r="O457" vm="3530">
        <f ca="1"/>
        <v>43201</v>
      </c>
      <c r="P457" vm="3533">
        <f ca="1"/>
        <v>1427.05</v>
      </c>
      <c r="Q457" s="2">
        <f t="shared" ca="1" si="102"/>
        <v>-6.3848156967596381E-3</v>
      </c>
      <c r="R457">
        <f t="shared" ca="1" si="103"/>
        <v>199.8641475609588</v>
      </c>
      <c r="T457" vm="3530">
        <f ca="1"/>
        <v>43201</v>
      </c>
      <c r="U457" vm="2324">
        <f ca="1"/>
        <v>166.32</v>
      </c>
      <c r="V457" s="2">
        <f t="shared" ca="1" si="104"/>
        <v>7.7556955889481749E-3</v>
      </c>
      <c r="W457">
        <f t="shared" ca="1" si="105"/>
        <v>146.70547763958703</v>
      </c>
      <c r="Y457" vm="3530">
        <f ca="1"/>
        <v>43201</v>
      </c>
      <c r="Z457" vm="3534">
        <f ca="1"/>
        <v>1025.06</v>
      </c>
      <c r="AA457" s="2">
        <f t="shared" ca="1" si="106"/>
        <v>-1.1037144235407692E-2</v>
      </c>
      <c r="AB457">
        <f t="shared" ca="1" si="107"/>
        <v>145.16590429524265</v>
      </c>
      <c r="AD457" vm="3530">
        <f ca="1"/>
        <v>43201</v>
      </c>
      <c r="AE457" vm="3535">
        <f ca="1"/>
        <v>91.86</v>
      </c>
      <c r="AF457" s="2">
        <f t="shared" ca="1" si="108"/>
        <v>-1.0981912144702788E-2</v>
      </c>
      <c r="AG457">
        <f t="shared" ca="1" si="109"/>
        <v>183.46315158777688</v>
      </c>
      <c r="AI457" vm="3530">
        <f ca="1"/>
        <v>43201</v>
      </c>
      <c r="AJ457" vm="3536">
        <f ca="1"/>
        <v>7069.0259999999998</v>
      </c>
      <c r="AK457" s="2">
        <f t="shared" ca="1" si="110"/>
        <v>-3.5627188640573459E-3</v>
      </c>
      <c r="AL457">
        <f t="shared" ca="1" si="111"/>
        <v>146.13837634638469</v>
      </c>
    </row>
    <row r="458" spans="1:38" x14ac:dyDescent="0.3">
      <c r="A458" s="9">
        <v>42997</v>
      </c>
      <c r="E458" vm="3537">
        <f ca="1"/>
        <v>43202</v>
      </c>
      <c r="F458" vm="3538">
        <f ca="1"/>
        <v>58.816000000000003</v>
      </c>
      <c r="G458" s="2">
        <f t="shared" ca="1" si="98"/>
        <v>-2.2762768750207663E-2</v>
      </c>
      <c r="H458" s="10">
        <f t="shared" ca="1" si="99"/>
        <v>133.85525716886687</v>
      </c>
      <c r="J458" vm="3537">
        <f ca="1"/>
        <v>43202</v>
      </c>
      <c r="K458" vm="3539">
        <f ca="1"/>
        <v>43.534999999999997</v>
      </c>
      <c r="L458" s="2">
        <f t="shared" ca="1" si="100"/>
        <v>9.8585015077707894E-3</v>
      </c>
      <c r="M458">
        <f t="shared" ca="1" si="101"/>
        <v>183.11251314405888</v>
      </c>
      <c r="O458" vm="3537">
        <f ca="1"/>
        <v>43202</v>
      </c>
      <c r="P458" vm="3540">
        <f ca="1"/>
        <v>1448.5</v>
      </c>
      <c r="Q458" s="2">
        <f t="shared" ca="1" si="102"/>
        <v>1.5031008023545178E-2</v>
      </c>
      <c r="R458">
        <f t="shared" ca="1" si="103"/>
        <v>202.86830716656658</v>
      </c>
      <c r="T458" vm="3537">
        <f ca="1"/>
        <v>43202</v>
      </c>
      <c r="U458" vm="3541">
        <f ca="1"/>
        <v>163.87</v>
      </c>
      <c r="V458" s="2">
        <f t="shared" ca="1" si="104"/>
        <v>-1.4730639730639705E-2</v>
      </c>
      <c r="W458">
        <f t="shared" ca="1" si="105"/>
        <v>144.54441210196686</v>
      </c>
      <c r="Y458" vm="3537">
        <f ca="1"/>
        <v>43202</v>
      </c>
      <c r="Z458" vm="3542">
        <f ca="1"/>
        <v>1037.29</v>
      </c>
      <c r="AA458" s="2">
        <f t="shared" ca="1" si="106"/>
        <v>1.1931008916551189E-2</v>
      </c>
      <c r="AB458">
        <f t="shared" ca="1" si="107"/>
        <v>146.89787999376841</v>
      </c>
      <c r="AD458" vm="3537">
        <f ca="1"/>
        <v>43202</v>
      </c>
      <c r="AE458" vm="3543">
        <f ca="1"/>
        <v>93.58</v>
      </c>
      <c r="AF458" s="2">
        <f t="shared" ca="1" si="108"/>
        <v>1.8724145438711037E-2</v>
      </c>
      <c r="AG458">
        <f t="shared" ca="1" si="109"/>
        <v>186.89834232075071</v>
      </c>
      <c r="AI458" vm="3537">
        <f ca="1"/>
        <v>43202</v>
      </c>
      <c r="AJ458" vm="3544">
        <f ca="1"/>
        <v>7140.2479999999996</v>
      </c>
      <c r="AK458" s="2">
        <f t="shared" ca="1" si="110"/>
        <v>1.0075221112498367E-2</v>
      </c>
      <c r="AL458">
        <f t="shared" ca="1" si="111"/>
        <v>147.61075280109603</v>
      </c>
    </row>
    <row r="459" spans="1:38" x14ac:dyDescent="0.3">
      <c r="A459" s="9">
        <v>42998</v>
      </c>
      <c r="E459" vm="3545">
        <f ca="1"/>
        <v>43203</v>
      </c>
      <c r="F459" vm="3546">
        <f ca="1"/>
        <v>60.067999999999998</v>
      </c>
      <c r="G459" s="2">
        <f t="shared" ca="1" si="98"/>
        <v>2.1286724700761539E-2</v>
      </c>
      <c r="H459" s="10">
        <f t="shared" ca="1" si="99"/>
        <v>136.70459717797019</v>
      </c>
      <c r="J459" vm="3545">
        <f ca="1"/>
        <v>43203</v>
      </c>
      <c r="K459" vm="3547">
        <f ca="1"/>
        <v>43.682499999999997</v>
      </c>
      <c r="L459" s="2">
        <f t="shared" ca="1" si="100"/>
        <v>3.3880785574824657E-3</v>
      </c>
      <c r="M459">
        <f t="shared" ca="1" si="101"/>
        <v>183.732912723449</v>
      </c>
      <c r="O459" vm="3545">
        <f ca="1"/>
        <v>43203</v>
      </c>
      <c r="P459" vm="3548">
        <f ca="1"/>
        <v>1430.79</v>
      </c>
      <c r="Q459" s="2">
        <f t="shared" ca="1" si="102"/>
        <v>-1.2226441146013123E-2</v>
      </c>
      <c r="R459">
        <f t="shared" ca="1" si="103"/>
        <v>200.38794974860323</v>
      </c>
      <c r="T459" vm="3545">
        <f ca="1"/>
        <v>43203</v>
      </c>
      <c r="U459" vm="3549">
        <f ca="1"/>
        <v>164.52</v>
      </c>
      <c r="V459" s="2">
        <f t="shared" ca="1" si="104"/>
        <v>3.9665588576309752E-3</v>
      </c>
      <c r="W459">
        <f t="shared" ca="1" si="105"/>
        <v>145.11775602011099</v>
      </c>
      <c r="Y459" vm="3545">
        <f ca="1"/>
        <v>43203</v>
      </c>
      <c r="Z459" vm="3550">
        <f ca="1"/>
        <v>1036.04</v>
      </c>
      <c r="AA459" s="2">
        <f t="shared" ca="1" si="106"/>
        <v>-1.2050631935138778E-3</v>
      </c>
      <c r="AB459">
        <f t="shared" ca="1" si="107"/>
        <v>146.7208587653827</v>
      </c>
      <c r="AD459" vm="3545">
        <f ca="1"/>
        <v>43203</v>
      </c>
      <c r="AE459" vm="3551">
        <f ca="1"/>
        <v>93.08</v>
      </c>
      <c r="AF459" s="2">
        <f t="shared" ca="1" si="108"/>
        <v>-5.3430220132506534E-3</v>
      </c>
      <c r="AG459">
        <f t="shared" ca="1" si="109"/>
        <v>185.89974036349088</v>
      </c>
      <c r="AI459" vm="3545">
        <f ca="1"/>
        <v>43203</v>
      </c>
      <c r="AJ459" vm="3552">
        <f ca="1"/>
        <v>7106.65</v>
      </c>
      <c r="AK459" s="2">
        <f t="shared" ca="1" si="110"/>
        <v>-4.7054388026858129E-3</v>
      </c>
      <c r="AL459">
        <f t="shared" ca="1" si="111"/>
        <v>146.91617943717208</v>
      </c>
    </row>
    <row r="460" spans="1:38" x14ac:dyDescent="0.3">
      <c r="A460" s="9">
        <v>42999</v>
      </c>
      <c r="E460" vm="3553">
        <f ca="1"/>
        <v>43206</v>
      </c>
      <c r="F460" vm="3554">
        <f ca="1"/>
        <v>58.241999999999997</v>
      </c>
      <c r="G460" s="2">
        <f t="shared" ca="1" si="98"/>
        <v>-3.039888126789636E-2</v>
      </c>
      <c r="H460" s="10">
        <f t="shared" ca="1" si="99"/>
        <v>132.54893035958148</v>
      </c>
      <c r="J460" vm="3553">
        <f ca="1"/>
        <v>43206</v>
      </c>
      <c r="K460" vm="3555">
        <f ca="1"/>
        <v>43.954999999999998</v>
      </c>
      <c r="L460" s="2">
        <f t="shared" ca="1" si="100"/>
        <v>6.2381960739426034E-3</v>
      </c>
      <c r="M460">
        <f t="shared" ca="1" si="101"/>
        <v>184.87907465825447</v>
      </c>
      <c r="O460" vm="3553">
        <f ca="1"/>
        <v>43206</v>
      </c>
      <c r="P460" vm="3556">
        <f ca="1"/>
        <v>1441.5</v>
      </c>
      <c r="Q460" s="2">
        <f t="shared" ca="1" si="102"/>
        <v>7.4853752122954198E-3</v>
      </c>
      <c r="R460">
        <f t="shared" ca="1" si="103"/>
        <v>201.88792874049412</v>
      </c>
      <c r="T460" vm="3553">
        <f ca="1"/>
        <v>43206</v>
      </c>
      <c r="U460" vm="3557">
        <f ca="1"/>
        <v>164.83</v>
      </c>
      <c r="V460" s="2">
        <f t="shared" ca="1" si="104"/>
        <v>1.8842693897398455E-3</v>
      </c>
      <c r="W460">
        <f t="shared" ca="1" si="105"/>
        <v>145.39119696568741</v>
      </c>
      <c r="Y460" vm="3553">
        <f ca="1"/>
        <v>43206</v>
      </c>
      <c r="Z460" vm="3558">
        <f ca="1"/>
        <v>1046.0999999999999</v>
      </c>
      <c r="AA460" s="2">
        <f t="shared" ca="1" si="106"/>
        <v>9.7100498050268769E-3</v>
      </c>
      <c r="AB460">
        <f t="shared" ca="1" si="107"/>
        <v>148.14552561143088</v>
      </c>
      <c r="AD460" vm="3553">
        <f ca="1"/>
        <v>43206</v>
      </c>
      <c r="AE460" vm="3559">
        <f ca="1"/>
        <v>94.17</v>
      </c>
      <c r="AF460" s="2">
        <f t="shared" ca="1" si="108"/>
        <v>1.1710356682423706E-2</v>
      </c>
      <c r="AG460">
        <f t="shared" ca="1" si="109"/>
        <v>188.07669263031732</v>
      </c>
      <c r="AI460" vm="3553">
        <f ca="1"/>
        <v>43206</v>
      </c>
      <c r="AJ460" vm="3560">
        <f ca="1"/>
        <v>7156.2849999999999</v>
      </c>
      <c r="AK460" s="2">
        <f t="shared" ca="1" si="110"/>
        <v>6.9843034341074972E-3</v>
      </c>
      <c r="AL460">
        <f t="shared" ca="1" si="111"/>
        <v>147.94228661374106</v>
      </c>
    </row>
    <row r="461" spans="1:38" x14ac:dyDescent="0.3">
      <c r="A461" s="9">
        <v>43000</v>
      </c>
      <c r="E461" vm="3561">
        <f ca="1"/>
        <v>43207</v>
      </c>
      <c r="F461" vm="3562">
        <f ca="1"/>
        <v>57.537999999999997</v>
      </c>
      <c r="G461" s="2">
        <f t="shared" ca="1" si="98"/>
        <v>-1.2087496995295544E-2</v>
      </c>
      <c r="H461" s="10">
        <f t="shared" ca="1" si="99"/>
        <v>130.94674556213039</v>
      </c>
      <c r="J461" vm="3561">
        <f ca="1"/>
        <v>43207</v>
      </c>
      <c r="K461" vm="3563">
        <f ca="1"/>
        <v>44.56</v>
      </c>
      <c r="L461" s="2">
        <f t="shared" ca="1" si="100"/>
        <v>1.3764076896826349E-2</v>
      </c>
      <c r="M461">
        <f t="shared" ca="1" si="101"/>
        <v>187.42376445846477</v>
      </c>
      <c r="O461" vm="3561">
        <f ca="1"/>
        <v>43207</v>
      </c>
      <c r="P461" vm="3564">
        <f ca="1"/>
        <v>1503.83</v>
      </c>
      <c r="Q461" s="2">
        <f t="shared" ca="1" si="102"/>
        <v>4.3239680887963816E-2</v>
      </c>
      <c r="R461">
        <f t="shared" ca="1" si="103"/>
        <v>210.61749835436507</v>
      </c>
      <c r="T461" vm="3561">
        <f ca="1"/>
        <v>43207</v>
      </c>
      <c r="U461" vm="3565">
        <f ca="1"/>
        <v>168.66</v>
      </c>
      <c r="V461" s="2">
        <f t="shared" ca="1" si="104"/>
        <v>2.3236061396590291E-2</v>
      </c>
      <c r="W461">
        <f t="shared" ca="1" si="105"/>
        <v>148.76951574490587</v>
      </c>
      <c r="Y461" vm="3561">
        <f ca="1"/>
        <v>43207</v>
      </c>
      <c r="Z461" vm="3566">
        <f ca="1"/>
        <v>1079.3599999999999</v>
      </c>
      <c r="AA461" s="2">
        <f t="shared" ca="1" si="106"/>
        <v>3.179428352929925E-2</v>
      </c>
      <c r="AB461">
        <f t="shared" ca="1" si="107"/>
        <v>152.85570645631779</v>
      </c>
      <c r="AD461" vm="3561">
        <f ca="1"/>
        <v>43207</v>
      </c>
      <c r="AE461" vm="3567">
        <f ca="1"/>
        <v>96.07</v>
      </c>
      <c r="AF461" s="2">
        <f t="shared" ca="1" si="108"/>
        <v>2.0176276945948812E-2</v>
      </c>
      <c r="AG461">
        <f t="shared" ca="1" si="109"/>
        <v>191.87138006790471</v>
      </c>
      <c r="AI461" vm="3561">
        <f ca="1"/>
        <v>43207</v>
      </c>
      <c r="AJ461" vm="3568">
        <f ca="1"/>
        <v>7281.0990000000002</v>
      </c>
      <c r="AK461" s="2">
        <f t="shared" ca="1" si="110"/>
        <v>1.7441172340117772E-2</v>
      </c>
      <c r="AL461">
        <f t="shared" ca="1" si="111"/>
        <v>150.5225735309624</v>
      </c>
    </row>
    <row r="462" spans="1:38" x14ac:dyDescent="0.3">
      <c r="A462" s="9">
        <v>43001</v>
      </c>
      <c r="E462" vm="3569">
        <f ca="1"/>
        <v>43208</v>
      </c>
      <c r="F462" vm="3570">
        <f ca="1"/>
        <v>58.67</v>
      </c>
      <c r="G462" s="2">
        <f t="shared" ca="1" si="98"/>
        <v>1.9673954603913968E-2</v>
      </c>
      <c r="H462" s="10">
        <f t="shared" ca="1" si="99"/>
        <v>133.52298588985002</v>
      </c>
      <c r="J462" vm="3569">
        <f ca="1"/>
        <v>43208</v>
      </c>
      <c r="K462" vm="3571">
        <f ca="1"/>
        <v>44.46</v>
      </c>
      <c r="L462" s="2">
        <f t="shared" ca="1" si="100"/>
        <v>-2.244165170556589E-3</v>
      </c>
      <c r="M462">
        <f t="shared" ca="1" si="101"/>
        <v>187.00315457413248</v>
      </c>
      <c r="O462" vm="3569">
        <f ca="1"/>
        <v>43208</v>
      </c>
      <c r="P462" vm="3572">
        <f ca="1"/>
        <v>1527.84</v>
      </c>
      <c r="Q462" s="2">
        <f t="shared" ca="1" si="102"/>
        <v>1.596590040097623E-2</v>
      </c>
      <c r="R462">
        <f t="shared" ca="1" si="103"/>
        <v>213.98019635579362</v>
      </c>
      <c r="T462" vm="3569">
        <f ca="1"/>
        <v>43208</v>
      </c>
      <c r="U462" vm="3573">
        <f ca="1"/>
        <v>166.36</v>
      </c>
      <c r="V462" s="2">
        <f t="shared" ca="1" si="104"/>
        <v>-1.3636902644373228E-2</v>
      </c>
      <c r="W462">
        <f t="shared" ca="1" si="105"/>
        <v>146.74076034224206</v>
      </c>
      <c r="Y462" vm="3569">
        <f ca="1"/>
        <v>43208</v>
      </c>
      <c r="Z462" vm="3574">
        <f ca="1"/>
        <v>1075.3900000000001</v>
      </c>
      <c r="AA462" s="2">
        <f t="shared" ca="1" si="106"/>
        <v>-3.6781055440259225E-3</v>
      </c>
      <c r="AB462">
        <f t="shared" ca="1" si="107"/>
        <v>152.29348703496481</v>
      </c>
      <c r="AD462" vm="3569">
        <f ca="1"/>
        <v>43208</v>
      </c>
      <c r="AE462" vm="3575">
        <f ca="1"/>
        <v>96.44</v>
      </c>
      <c r="AF462" s="2">
        <f t="shared" ca="1" si="108"/>
        <v>3.8513583845114496E-3</v>
      </c>
      <c r="AG462">
        <f t="shared" ca="1" si="109"/>
        <v>192.61034551627702</v>
      </c>
      <c r="AI462" vm="3569">
        <f ca="1"/>
        <v>43208</v>
      </c>
      <c r="AJ462" vm="3576">
        <f ca="1"/>
        <v>7295.2359999999999</v>
      </c>
      <c r="AK462" s="2">
        <f t="shared" ca="1" si="110"/>
        <v>1.9416024970955181E-3</v>
      </c>
      <c r="AL462">
        <f t="shared" ca="1" si="111"/>
        <v>150.81482853559936</v>
      </c>
    </row>
    <row r="463" spans="1:38" x14ac:dyDescent="0.3">
      <c r="A463" s="9">
        <v>43002</v>
      </c>
      <c r="E463" vm="3577">
        <f ca="1"/>
        <v>43209</v>
      </c>
      <c r="F463" vm="3578">
        <f ca="1"/>
        <v>60.015999999999998</v>
      </c>
      <c r="G463" s="2">
        <f t="shared" ca="1" si="98"/>
        <v>2.2941878302369156E-2</v>
      </c>
      <c r="H463" s="10">
        <f t="shared" ca="1" si="99"/>
        <v>136.58625398270391</v>
      </c>
      <c r="J463" vm="3577">
        <f ca="1"/>
        <v>43209</v>
      </c>
      <c r="K463" vm="3500">
        <f ca="1"/>
        <v>43.2</v>
      </c>
      <c r="L463" s="2">
        <f t="shared" ca="1" si="100"/>
        <v>-2.8340080971659853E-2</v>
      </c>
      <c r="M463">
        <f t="shared" ca="1" si="101"/>
        <v>181.70347003154575</v>
      </c>
      <c r="O463" vm="3577">
        <f ca="1"/>
        <v>43209</v>
      </c>
      <c r="P463" vm="3579">
        <f ca="1"/>
        <v>1556.91</v>
      </c>
      <c r="Q463" s="2">
        <f t="shared" ca="1" si="102"/>
        <v>1.9026861451461041E-2</v>
      </c>
      <c r="R463">
        <f t="shared" ca="1" si="103"/>
        <v>218.05156790521173</v>
      </c>
      <c r="T463" vm="3577">
        <f ca="1"/>
        <v>43209</v>
      </c>
      <c r="U463" vm="3580">
        <f ca="1"/>
        <v>168.1</v>
      </c>
      <c r="V463" s="2">
        <f t="shared" ca="1" si="104"/>
        <v>1.0459245010819851E-2</v>
      </c>
      <c r="W463">
        <f t="shared" ca="1" si="105"/>
        <v>148.27555790773556</v>
      </c>
      <c r="Y463" vm="3577">
        <f ca="1"/>
        <v>43209</v>
      </c>
      <c r="Z463" vm="3581">
        <f ca="1"/>
        <v>1089.45</v>
      </c>
      <c r="AA463" s="2">
        <f t="shared" ca="1" si="106"/>
        <v>1.3074326523400792E-2</v>
      </c>
      <c r="AB463">
        <f t="shared" ca="1" si="107"/>
        <v>154.28462181184724</v>
      </c>
      <c r="AD463" vm="3577">
        <f ca="1"/>
        <v>43209</v>
      </c>
      <c r="AE463" vm="3582">
        <f ca="1"/>
        <v>96.11</v>
      </c>
      <c r="AF463" s="2">
        <f t="shared" ca="1" si="108"/>
        <v>-3.4218166735794364E-3</v>
      </c>
      <c r="AG463">
        <f t="shared" ca="1" si="109"/>
        <v>191.95126822448552</v>
      </c>
      <c r="AI463" vm="3577">
        <f ca="1"/>
        <v>43209</v>
      </c>
      <c r="AJ463" vm="3583">
        <f ca="1"/>
        <v>7238.0559999999996</v>
      </c>
      <c r="AK463" s="2">
        <f t="shared" ca="1" si="110"/>
        <v>-7.8379918072561949E-3</v>
      </c>
      <c r="AL463">
        <f t="shared" ca="1" si="111"/>
        <v>149.63274314512458</v>
      </c>
    </row>
    <row r="464" spans="1:38" x14ac:dyDescent="0.3">
      <c r="A464" s="9">
        <v>43003</v>
      </c>
      <c r="E464" vm="3584">
        <f ca="1"/>
        <v>43210</v>
      </c>
      <c r="F464" vm="3585">
        <f ca="1"/>
        <v>58.048000000000002</v>
      </c>
      <c r="G464" s="2">
        <f t="shared" ca="1" si="98"/>
        <v>-3.2791255665155949E-2</v>
      </c>
      <c r="H464" s="10">
        <f t="shared" ca="1" si="99"/>
        <v>132.10741920801115</v>
      </c>
      <c r="J464" vm="3584">
        <f ca="1"/>
        <v>43210</v>
      </c>
      <c r="K464" vm="3586">
        <f ca="1"/>
        <v>41.43</v>
      </c>
      <c r="L464" s="2">
        <f t="shared" ca="1" si="100"/>
        <v>-4.0972222222222299E-2</v>
      </c>
      <c r="M464">
        <f t="shared" ca="1" si="101"/>
        <v>174.25867507886434</v>
      </c>
      <c r="O464" vm="3584">
        <f ca="1"/>
        <v>43210</v>
      </c>
      <c r="P464" vm="3587">
        <f ca="1"/>
        <v>1527.49</v>
      </c>
      <c r="Q464" s="2">
        <f t="shared" ca="1" si="102"/>
        <v>-1.8896403774142367E-2</v>
      </c>
      <c r="R464">
        <f t="shared" ca="1" si="103"/>
        <v>213.93117743449002</v>
      </c>
      <c r="T464" vm="3584">
        <f ca="1"/>
        <v>43210</v>
      </c>
      <c r="U464" vm="3588">
        <f ca="1"/>
        <v>166.28</v>
      </c>
      <c r="V464" s="2">
        <f t="shared" ca="1" si="104"/>
        <v>-1.0826888756692354E-2</v>
      </c>
      <c r="W464">
        <f t="shared" ca="1" si="105"/>
        <v>146.67019493693201</v>
      </c>
      <c r="Y464" vm="3584">
        <f ca="1"/>
        <v>43210</v>
      </c>
      <c r="Z464" vm="3589">
        <f ca="1"/>
        <v>1077.32</v>
      </c>
      <c r="AA464" s="2">
        <f t="shared" ca="1" si="106"/>
        <v>-1.1134058469870256E-2</v>
      </c>
      <c r="AB464">
        <f t="shared" ca="1" si="107"/>
        <v>152.56680781159233</v>
      </c>
      <c r="AD464" vm="3584">
        <f ca="1"/>
        <v>43210</v>
      </c>
      <c r="AE464" vm="3590">
        <f ca="1"/>
        <v>95</v>
      </c>
      <c r="AF464" s="2">
        <f t="shared" ca="1" si="108"/>
        <v>-1.1549266465508246E-2</v>
      </c>
      <c r="AG464">
        <f t="shared" ca="1" si="109"/>
        <v>189.73437187936869</v>
      </c>
      <c r="AI464" vm="3584">
        <f ca="1"/>
        <v>43210</v>
      </c>
      <c r="AJ464" vm="3591">
        <f ca="1"/>
        <v>7146.1260000000002</v>
      </c>
      <c r="AK464" s="2">
        <f t="shared" ca="1" si="110"/>
        <v>-1.2700924115535916E-2</v>
      </c>
      <c r="AL464">
        <f t="shared" ca="1" si="111"/>
        <v>147.73226902923886</v>
      </c>
    </row>
    <row r="465" spans="1:38" x14ac:dyDescent="0.3">
      <c r="A465" s="9">
        <v>43004</v>
      </c>
      <c r="E465" vm="3592">
        <f ca="1"/>
        <v>43213</v>
      </c>
      <c r="F465" vm="3593">
        <f ca="1"/>
        <v>56.673999999999999</v>
      </c>
      <c r="G465" s="2">
        <f t="shared" ca="1" si="98"/>
        <v>-2.3670066152149949E-2</v>
      </c>
      <c r="H465" s="10">
        <f t="shared" ca="1" si="99"/>
        <v>128.98042785616772</v>
      </c>
      <c r="J465" vm="3592">
        <f ca="1"/>
        <v>43213</v>
      </c>
      <c r="K465" vm="3594">
        <f ca="1"/>
        <v>41.31</v>
      </c>
      <c r="L465" s="2">
        <f t="shared" ca="1" si="100"/>
        <v>-2.8964518464880129E-3</v>
      </c>
      <c r="M465">
        <f t="shared" ca="1" si="101"/>
        <v>173.75394321766561</v>
      </c>
      <c r="O465" vm="3592">
        <f ca="1"/>
        <v>43213</v>
      </c>
      <c r="P465" vm="3595">
        <f ca="1"/>
        <v>1517.86</v>
      </c>
      <c r="Q465" s="2">
        <f t="shared" ca="1" si="102"/>
        <v>-6.3044602583324227E-3</v>
      </c>
      <c r="R465">
        <f t="shared" ca="1" si="103"/>
        <v>212.58245682833601</v>
      </c>
      <c r="T465" vm="3592">
        <f ca="1"/>
        <v>43213</v>
      </c>
      <c r="U465" vm="3596">
        <f ca="1"/>
        <v>165.84</v>
      </c>
      <c r="V465" s="2">
        <f t="shared" ca="1" si="104"/>
        <v>-2.6461390425788212E-3</v>
      </c>
      <c r="W465">
        <f t="shared" ca="1" si="105"/>
        <v>146.28208520772674</v>
      </c>
      <c r="Y465" vm="3592">
        <f ca="1"/>
        <v>43213</v>
      </c>
      <c r="Z465" vm="3597">
        <f ca="1"/>
        <v>1073.81</v>
      </c>
      <c r="AA465" s="2">
        <f t="shared" ca="1" si="106"/>
        <v>-3.2580848772880699E-3</v>
      </c>
      <c r="AB465">
        <f t="shared" ca="1" si="107"/>
        <v>152.06973220228525</v>
      </c>
      <c r="AD465" vm="3592">
        <f ca="1"/>
        <v>43213</v>
      </c>
      <c r="AE465" vm="3598">
        <f ca="1"/>
        <v>95.35</v>
      </c>
      <c r="AF465" s="2">
        <f t="shared" ca="1" si="108"/>
        <v>3.6842105263157343E-3</v>
      </c>
      <c r="AG465">
        <f t="shared" ca="1" si="109"/>
        <v>190.43339324945057</v>
      </c>
      <c r="AI465" vm="3592">
        <f ca="1"/>
        <v>43213</v>
      </c>
      <c r="AJ465" vm="3599">
        <f ca="1"/>
        <v>7128.6009999999997</v>
      </c>
      <c r="AK465" s="2">
        <f t="shared" ca="1" si="110"/>
        <v>-2.4523776938722985E-3</v>
      </c>
      <c r="AL465">
        <f t="shared" ca="1" si="111"/>
        <v>147.36997370800643</v>
      </c>
    </row>
    <row r="466" spans="1:38" x14ac:dyDescent="0.3">
      <c r="A466" s="9">
        <v>43005</v>
      </c>
      <c r="E466" vm="3600">
        <f ca="1"/>
        <v>43214</v>
      </c>
      <c r="F466" vm="3601">
        <f ca="1"/>
        <v>56.692</v>
      </c>
      <c r="G466" s="2">
        <f t="shared" ca="1" si="98"/>
        <v>3.1760595687613247E-4</v>
      </c>
      <c r="H466" s="10">
        <f t="shared" ca="1" si="99"/>
        <v>129.02139280837528</v>
      </c>
      <c r="J466" vm="3600">
        <f ca="1"/>
        <v>43214</v>
      </c>
      <c r="K466" vm="3602">
        <f ca="1"/>
        <v>40.734999999999999</v>
      </c>
      <c r="L466" s="2">
        <f t="shared" ca="1" si="100"/>
        <v>-1.3919147906076068E-2</v>
      </c>
      <c r="M466">
        <f t="shared" ca="1" si="101"/>
        <v>171.33543638275498</v>
      </c>
      <c r="O466" vm="3600">
        <f ca="1"/>
        <v>43214</v>
      </c>
      <c r="P466" vm="3603">
        <f ca="1"/>
        <v>1460.09</v>
      </c>
      <c r="Q466" s="2">
        <f t="shared" ca="1" si="102"/>
        <v>-3.8060163651456591E-2</v>
      </c>
      <c r="R466">
        <f t="shared" ca="1" si="103"/>
        <v>204.49153373202083</v>
      </c>
      <c r="T466" vm="3600">
        <f ca="1"/>
        <v>43214</v>
      </c>
      <c r="U466" vm="3604">
        <f ca="1"/>
        <v>159.69</v>
      </c>
      <c r="V466" s="2">
        <f t="shared" ca="1" si="104"/>
        <v>-3.7083936324167954E-2</v>
      </c>
      <c r="W466">
        <f t="shared" ca="1" si="105"/>
        <v>140.85736967451689</v>
      </c>
      <c r="Y466" vm="3600">
        <f ca="1"/>
        <v>43214</v>
      </c>
      <c r="Z466" vm="3605">
        <f ca="1"/>
        <v>1022.64</v>
      </c>
      <c r="AA466" s="2">
        <f t="shared" ca="1" si="106"/>
        <v>-4.7652750486585127E-2</v>
      </c>
      <c r="AB466">
        <f t="shared" ca="1" si="107"/>
        <v>144.82319119708794</v>
      </c>
      <c r="AD466" vm="3600">
        <f ca="1"/>
        <v>43214</v>
      </c>
      <c r="AE466" vm="3606">
        <f ca="1"/>
        <v>93.12</v>
      </c>
      <c r="AF466" s="2">
        <f t="shared" ca="1" si="108"/>
        <v>-2.338751966439423E-2</v>
      </c>
      <c r="AG466">
        <f t="shared" ca="1" si="109"/>
        <v>185.97962852007174</v>
      </c>
      <c r="AI466" vm="3600">
        <f ca="1"/>
        <v>43214</v>
      </c>
      <c r="AJ466" vm="3607">
        <f ca="1"/>
        <v>7007.3519999999999</v>
      </c>
      <c r="AK466" s="2">
        <f t="shared" ca="1" si="110"/>
        <v>-1.7008807197934073E-2</v>
      </c>
      <c r="AL466">
        <f t="shared" ca="1" si="111"/>
        <v>144.86338623844233</v>
      </c>
    </row>
    <row r="467" spans="1:38" x14ac:dyDescent="0.3">
      <c r="A467" s="9">
        <v>43006</v>
      </c>
      <c r="E467" vm="3608">
        <f ca="1"/>
        <v>43215</v>
      </c>
      <c r="F467" vm="3609">
        <f ca="1"/>
        <v>56.137999999999998</v>
      </c>
      <c r="G467" s="2">
        <f t="shared" ca="1" si="98"/>
        <v>-9.7721018838636819E-3</v>
      </c>
      <c r="H467" s="10">
        <f t="shared" ca="1" si="99"/>
        <v>127.76058261265385</v>
      </c>
      <c r="J467" vm="3608">
        <f ca="1"/>
        <v>43215</v>
      </c>
      <c r="K467" vm="3610">
        <f ca="1"/>
        <v>40.912500000000001</v>
      </c>
      <c r="L467" s="2">
        <f t="shared" ca="1" si="100"/>
        <v>4.3574321836259422E-3</v>
      </c>
      <c r="M467">
        <f t="shared" ca="1" si="101"/>
        <v>172.08201892744478</v>
      </c>
      <c r="O467" vm="3608">
        <f ca="1"/>
        <v>43215</v>
      </c>
      <c r="P467" vm="3611">
        <f ca="1"/>
        <v>1460.17</v>
      </c>
      <c r="Q467" s="2">
        <f t="shared" ca="1" si="102"/>
        <v>5.4791143011767574E-5</v>
      </c>
      <c r="R467">
        <f t="shared" ca="1" si="103"/>
        <v>204.50273805689022</v>
      </c>
      <c r="T467" vm="3608">
        <f ca="1"/>
        <v>43215</v>
      </c>
      <c r="U467" vm="3604">
        <f ca="1"/>
        <v>159.69</v>
      </c>
      <c r="V467" s="2">
        <f t="shared" ca="1" si="104"/>
        <v>0</v>
      </c>
      <c r="W467">
        <f t="shared" ca="1" si="105"/>
        <v>140.85736967451689</v>
      </c>
      <c r="Y467" vm="3608">
        <f ca="1"/>
        <v>43215</v>
      </c>
      <c r="Z467" vm="3612">
        <f ca="1"/>
        <v>1022.99</v>
      </c>
      <c r="AA467" s="2">
        <f t="shared" ca="1" si="106"/>
        <v>3.4225142767740913E-4</v>
      </c>
      <c r="AB467">
        <f t="shared" ca="1" si="107"/>
        <v>144.87275714103595</v>
      </c>
      <c r="AD467" vm="3608">
        <f ca="1"/>
        <v>43215</v>
      </c>
      <c r="AE467" vm="3613">
        <f ca="1"/>
        <v>92.31</v>
      </c>
      <c r="AF467" s="2">
        <f t="shared" ca="1" si="108"/>
        <v>-8.6984536082473918E-3</v>
      </c>
      <c r="AG467">
        <f t="shared" ca="1" si="109"/>
        <v>184.3618933493108</v>
      </c>
      <c r="AI467" vm="3608">
        <f ca="1"/>
        <v>43215</v>
      </c>
      <c r="AJ467" vm="3614">
        <f ca="1"/>
        <v>7003.7370000000001</v>
      </c>
      <c r="AK467" s="2">
        <f t="shared" ca="1" si="110"/>
        <v>-5.158867429522207E-4</v>
      </c>
      <c r="AL467">
        <f t="shared" ca="1" si="111"/>
        <v>144.78865313794276</v>
      </c>
    </row>
    <row r="468" spans="1:38" x14ac:dyDescent="0.3">
      <c r="A468" s="9">
        <v>43007</v>
      </c>
      <c r="E468" vm="3615">
        <f ca="1"/>
        <v>43216</v>
      </c>
      <c r="F468" vm="3616">
        <f ca="1"/>
        <v>57.095999999999997</v>
      </c>
      <c r="G468" s="2">
        <f t="shared" ca="1" si="98"/>
        <v>1.7065089600627026E-2</v>
      </c>
      <c r="H468" s="10">
        <f t="shared" ca="1" si="99"/>
        <v>129.94082840236709</v>
      </c>
      <c r="J468" vm="3615">
        <f ca="1"/>
        <v>43216</v>
      </c>
      <c r="K468" vm="3617">
        <f ca="1"/>
        <v>41.055</v>
      </c>
      <c r="L468" s="2">
        <f t="shared" ca="1" si="100"/>
        <v>3.483043079743231E-3</v>
      </c>
      <c r="M468">
        <f t="shared" ca="1" si="101"/>
        <v>172.68138801261827</v>
      </c>
      <c r="O468" vm="3615">
        <f ca="1"/>
        <v>43216</v>
      </c>
      <c r="P468" vm="3618">
        <f ca="1"/>
        <v>1517.96</v>
      </c>
      <c r="Q468" s="2">
        <f t="shared" ca="1" si="102"/>
        <v>3.9577583432066188E-2</v>
      </c>
      <c r="R468">
        <f t="shared" ca="1" si="103"/>
        <v>212.59646223442277</v>
      </c>
      <c r="T468" vm="3615">
        <f ca="1"/>
        <v>43216</v>
      </c>
      <c r="U468" vm="3619">
        <f ca="1"/>
        <v>174.16</v>
      </c>
      <c r="V468" s="2">
        <f t="shared" ca="1" si="104"/>
        <v>9.061306280919279E-2</v>
      </c>
      <c r="W468">
        <f t="shared" ca="1" si="105"/>
        <v>153.62088735997156</v>
      </c>
      <c r="Y468" vm="3615">
        <f ca="1"/>
        <v>43216</v>
      </c>
      <c r="Z468" vm="3620">
        <f ca="1"/>
        <v>1043.31</v>
      </c>
      <c r="AA468" s="2">
        <f t="shared" ca="1" si="106"/>
        <v>1.9863341772646814E-2</v>
      </c>
      <c r="AB468">
        <f t="shared" ca="1" si="107"/>
        <v>147.75041422967399</v>
      </c>
      <c r="AD468" vm="3615">
        <f ca="1"/>
        <v>43216</v>
      </c>
      <c r="AE468" vm="3173">
        <f ca="1"/>
        <v>94.26</v>
      </c>
      <c r="AF468" s="2">
        <f t="shared" ca="1" si="108"/>
        <v>2.1124471888202878E-2</v>
      </c>
      <c r="AG468">
        <f t="shared" ca="1" si="109"/>
        <v>188.25644098262418</v>
      </c>
      <c r="AI468" vm="3615">
        <f ca="1"/>
        <v>43216</v>
      </c>
      <c r="AJ468" vm="3621">
        <f ca="1"/>
        <v>7118.6769999999997</v>
      </c>
      <c r="AK468" s="2">
        <f t="shared" ca="1" si="110"/>
        <v>1.6411238742973788E-2</v>
      </c>
      <c r="AL468">
        <f t="shared" ca="1" si="111"/>
        <v>147.16481429186317</v>
      </c>
    </row>
    <row r="469" spans="1:38" x14ac:dyDescent="0.3">
      <c r="A469" s="9">
        <v>43008</v>
      </c>
      <c r="E469" vm="3622">
        <f ca="1"/>
        <v>43217</v>
      </c>
      <c r="F469" vm="3623">
        <f ca="1"/>
        <v>58.814999999999998</v>
      </c>
      <c r="G469" s="2">
        <f t="shared" ca="1" si="98"/>
        <v>3.0107187894073073E-2</v>
      </c>
      <c r="H469" s="10">
        <f t="shared" ca="1" si="99"/>
        <v>133.85298133818867</v>
      </c>
      <c r="J469" vm="3622">
        <f ca="1"/>
        <v>43217</v>
      </c>
      <c r="K469" vm="3624">
        <f ca="1"/>
        <v>40.58</v>
      </c>
      <c r="L469" s="2">
        <f t="shared" ca="1" si="100"/>
        <v>-1.1569845329436168E-2</v>
      </c>
      <c r="M469">
        <f t="shared" ca="1" si="101"/>
        <v>170.68349106203993</v>
      </c>
      <c r="O469" vm="3622">
        <f ca="1"/>
        <v>43217</v>
      </c>
      <c r="P469" vm="3625">
        <f ca="1"/>
        <v>1572.62</v>
      </c>
      <c r="Q469" s="2">
        <f t="shared" ca="1" si="102"/>
        <v>3.6008853988247269E-2</v>
      </c>
      <c r="R469">
        <f t="shared" ca="1" si="103"/>
        <v>220.25181720144002</v>
      </c>
      <c r="T469" vm="3622">
        <f ca="1"/>
        <v>43217</v>
      </c>
      <c r="U469" vm="3626">
        <f ca="1"/>
        <v>173.59</v>
      </c>
      <c r="V469" s="2">
        <f t="shared" ca="1" si="104"/>
        <v>-3.2728525493798122E-3</v>
      </c>
      <c r="W469">
        <f t="shared" ca="1" si="105"/>
        <v>153.11810884713748</v>
      </c>
      <c r="Y469" vm="3622">
        <f ca="1"/>
        <v>43217</v>
      </c>
      <c r="Z469" vm="3627">
        <f ca="1"/>
        <v>1031.45</v>
      </c>
      <c r="AA469" s="2">
        <f t="shared" ca="1" si="106"/>
        <v>-1.1367666369535345E-2</v>
      </c>
      <c r="AB469">
        <f t="shared" ca="1" si="107"/>
        <v>146.07083681475041</v>
      </c>
      <c r="AD469" vm="3622">
        <f ca="1"/>
        <v>43217</v>
      </c>
      <c r="AE469" vm="3628">
        <f ca="1"/>
        <v>95.82</v>
      </c>
      <c r="AF469" s="2">
        <f t="shared" ca="1" si="108"/>
        <v>1.654996817313803E-2</v>
      </c>
      <c r="AG469">
        <f t="shared" ca="1" si="109"/>
        <v>191.37207908927485</v>
      </c>
      <c r="AI469" vm="3622">
        <f ca="1"/>
        <v>43217</v>
      </c>
      <c r="AJ469" vm="3629">
        <f ca="1"/>
        <v>7119.799</v>
      </c>
      <c r="AK469" s="2">
        <f t="shared" ca="1" si="110"/>
        <v>1.5761355656396248E-4</v>
      </c>
      <c r="AL469">
        <f t="shared" ca="1" si="111"/>
        <v>147.18800946164478</v>
      </c>
    </row>
    <row r="470" spans="1:38" x14ac:dyDescent="0.3">
      <c r="A470" s="9">
        <v>43009</v>
      </c>
      <c r="E470" vm="3630">
        <f ca="1"/>
        <v>43220</v>
      </c>
      <c r="F470" vm="3631">
        <f ca="1"/>
        <v>58.78</v>
      </c>
      <c r="G470" s="2">
        <f t="shared" ca="1" si="98"/>
        <v>-5.9508628751159254E-4</v>
      </c>
      <c r="H470" s="10">
        <f t="shared" ca="1" si="99"/>
        <v>133.77332726445178</v>
      </c>
      <c r="J470" vm="3630">
        <f ca="1"/>
        <v>43220</v>
      </c>
      <c r="K470" vm="3632">
        <f ca="1"/>
        <v>41.314999999999998</v>
      </c>
      <c r="L470" s="2">
        <f t="shared" ca="1" si="100"/>
        <v>1.8112370625924079E-2</v>
      </c>
      <c r="M470">
        <f t="shared" ca="1" si="101"/>
        <v>173.77497371188221</v>
      </c>
      <c r="O470" vm="3630">
        <f ca="1"/>
        <v>43220</v>
      </c>
      <c r="P470" vm="3633">
        <f ca="1"/>
        <v>1566.13</v>
      </c>
      <c r="Q470" s="2">
        <f t="shared" ca="1" si="102"/>
        <v>-4.1268710813799903E-3</v>
      </c>
      <c r="R470">
        <f t="shared" ca="1" si="103"/>
        <v>219.34286634641001</v>
      </c>
      <c r="T470" vm="3630">
        <f ca="1"/>
        <v>43220</v>
      </c>
      <c r="U470" vm="3634">
        <f ca="1"/>
        <v>172</v>
      </c>
      <c r="V470" s="2">
        <f t="shared" ca="1" si="104"/>
        <v>-9.1595137968777385E-3</v>
      </c>
      <c r="W470">
        <f t="shared" ca="1" si="105"/>
        <v>151.7156214166003</v>
      </c>
      <c r="Y470" vm="3630">
        <f ca="1"/>
        <v>43220</v>
      </c>
      <c r="Z470" vm="3635">
        <f ca="1"/>
        <v>1018.58</v>
      </c>
      <c r="AA470" s="2">
        <f t="shared" ca="1" si="106"/>
        <v>-1.2477580105676456E-2</v>
      </c>
      <c r="AB470">
        <f t="shared" ca="1" si="107"/>
        <v>144.24822624729117</v>
      </c>
      <c r="AD470" vm="3630">
        <f ca="1"/>
        <v>43220</v>
      </c>
      <c r="AE470" vm="3636">
        <f ca="1"/>
        <v>93.52</v>
      </c>
      <c r="AF470" s="2">
        <f t="shared" ca="1" si="108"/>
        <v>-2.4003339595074058E-2</v>
      </c>
      <c r="AG470">
        <f t="shared" ca="1" si="109"/>
        <v>186.77851008587962</v>
      </c>
      <c r="AI470" vm="3630">
        <f ca="1"/>
        <v>43220</v>
      </c>
      <c r="AJ470" vm="3637">
        <f ca="1"/>
        <v>7066.2659999999996</v>
      </c>
      <c r="AK470" s="2">
        <f t="shared" ca="1" si="110"/>
        <v>-7.5188920361375366E-3</v>
      </c>
      <c r="AL470">
        <f t="shared" ca="1" si="111"/>
        <v>146.0813187094887</v>
      </c>
    </row>
    <row r="471" spans="1:38" x14ac:dyDescent="0.3">
      <c r="A471" s="9">
        <v>43010</v>
      </c>
      <c r="E471" vm="3638">
        <f ca="1"/>
        <v>43221</v>
      </c>
      <c r="F471" vm="3639">
        <f ca="1"/>
        <v>59.984000000000002</v>
      </c>
      <c r="G471" s="2">
        <f t="shared" ca="1" si="98"/>
        <v>2.0483157536577146E-2</v>
      </c>
      <c r="H471" s="10">
        <f t="shared" ca="1" si="99"/>
        <v>136.51342740100165</v>
      </c>
      <c r="J471" vm="3638">
        <f ca="1"/>
        <v>43221</v>
      </c>
      <c r="K471" vm="3640">
        <f ca="1"/>
        <v>42.274999999999999</v>
      </c>
      <c r="L471" s="2">
        <f t="shared" ca="1" si="100"/>
        <v>2.3236112791964247E-2</v>
      </c>
      <c r="M471">
        <f t="shared" ca="1" si="101"/>
        <v>177.81282860147212</v>
      </c>
      <c r="O471" vm="3638">
        <f ca="1"/>
        <v>43221</v>
      </c>
      <c r="P471" vm="3641">
        <f ca="1"/>
        <v>1582.26</v>
      </c>
      <c r="Q471" s="2">
        <f t="shared" ca="1" si="102"/>
        <v>1.0299272729594522E-2</v>
      </c>
      <c r="R471">
        <f t="shared" ca="1" si="103"/>
        <v>221.60193834820268</v>
      </c>
      <c r="T471" vm="3638">
        <f ca="1"/>
        <v>43221</v>
      </c>
      <c r="U471" vm="3642">
        <f ca="1"/>
        <v>173.86</v>
      </c>
      <c r="V471" s="2">
        <f t="shared" ca="1" si="104"/>
        <v>1.0813953488372219E-2</v>
      </c>
      <c r="W471">
        <f t="shared" ca="1" si="105"/>
        <v>153.35626709005891</v>
      </c>
      <c r="Y471" vm="3638">
        <f ca="1"/>
        <v>43221</v>
      </c>
      <c r="Z471" vm="3643">
        <f ca="1"/>
        <v>1040.75</v>
      </c>
      <c r="AA471" s="2">
        <f t="shared" ca="1" si="106"/>
        <v>2.1765595240432756E-2</v>
      </c>
      <c r="AB471">
        <f t="shared" ca="1" si="107"/>
        <v>147.38787475394008</v>
      </c>
      <c r="AD471" vm="3638">
        <f ca="1"/>
        <v>43221</v>
      </c>
      <c r="AE471" vm="3590">
        <f ca="1"/>
        <v>95</v>
      </c>
      <c r="AF471" s="2">
        <f t="shared" ca="1" si="108"/>
        <v>1.5825491873396214E-2</v>
      </c>
      <c r="AG471">
        <f t="shared" ca="1" si="109"/>
        <v>189.73437187936875</v>
      </c>
      <c r="AI471" vm="3638">
        <f ca="1"/>
        <v>43221</v>
      </c>
      <c r="AJ471" vm="3644">
        <f ca="1"/>
        <v>7130.7039999999997</v>
      </c>
      <c r="AK471" s="2">
        <f t="shared" ca="1" si="110"/>
        <v>9.1191019415346464E-3</v>
      </c>
      <c r="AL471">
        <f t="shared" ca="1" si="111"/>
        <v>147.41344914655434</v>
      </c>
    </row>
    <row r="472" spans="1:38" x14ac:dyDescent="0.3">
      <c r="A472" s="9">
        <v>43011</v>
      </c>
      <c r="E472" vm="3645">
        <f ca="1"/>
        <v>43222</v>
      </c>
      <c r="F472" vm="3646">
        <f ca="1"/>
        <v>60.23</v>
      </c>
      <c r="G472" s="2">
        <f t="shared" ca="1" si="98"/>
        <v>4.1010936249665786E-3</v>
      </c>
      <c r="H472" s="10">
        <f t="shared" ca="1" si="99"/>
        <v>137.07328174783822</v>
      </c>
      <c r="J472" vm="3645">
        <f ca="1"/>
        <v>43222</v>
      </c>
      <c r="K472" vm="3647">
        <f ca="1"/>
        <v>44.142499999999998</v>
      </c>
      <c r="L472" s="2">
        <f t="shared" ca="1" si="100"/>
        <v>4.4175044352454229E-2</v>
      </c>
      <c r="M472">
        <f t="shared" ca="1" si="101"/>
        <v>185.6677181913775</v>
      </c>
      <c r="O472" vm="3645">
        <f ca="1"/>
        <v>43222</v>
      </c>
      <c r="P472" vm="3648">
        <f ca="1"/>
        <v>1569.68</v>
      </c>
      <c r="Q472" s="2">
        <f t="shared" ca="1" si="102"/>
        <v>-7.9506528636253959E-3</v>
      </c>
      <c r="R472">
        <f t="shared" ca="1" si="103"/>
        <v>219.84005826248961</v>
      </c>
      <c r="T472" vm="3645">
        <f ca="1"/>
        <v>43222</v>
      </c>
      <c r="U472" vm="3649">
        <f ca="1"/>
        <v>176.07</v>
      </c>
      <c r="V472" s="2">
        <f t="shared" ca="1" si="104"/>
        <v>1.2711376969975818E-2</v>
      </c>
      <c r="W472">
        <f t="shared" ca="1" si="105"/>
        <v>155.30563641174894</v>
      </c>
      <c r="Y472" vm="3645">
        <f ca="1"/>
        <v>43222</v>
      </c>
      <c r="Z472" vm="3650">
        <f ca="1"/>
        <v>1026.05</v>
      </c>
      <c r="AA472" s="2">
        <f t="shared" ca="1" si="106"/>
        <v>-1.4124429497958224E-2</v>
      </c>
      <c r="AB472">
        <f t="shared" ca="1" si="107"/>
        <v>145.30610510812417</v>
      </c>
      <c r="AD472" vm="3645">
        <f ca="1"/>
        <v>43222</v>
      </c>
      <c r="AE472" vm="3651">
        <f ca="1"/>
        <v>93.51</v>
      </c>
      <c r="AF472" s="2">
        <f t="shared" ca="1" si="108"/>
        <v>-1.5684210526315745E-2</v>
      </c>
      <c r="AG472">
        <f t="shared" ca="1" si="109"/>
        <v>186.75853804673446</v>
      </c>
      <c r="AI472" vm="3645">
        <f ca="1"/>
        <v>43222</v>
      </c>
      <c r="AJ472" vm="3652">
        <f ca="1"/>
        <v>7100.8969999999999</v>
      </c>
      <c r="AK472" s="2">
        <f t="shared" ca="1" si="110"/>
        <v>-4.1800921760319909E-3</v>
      </c>
      <c r="AL472">
        <f t="shared" ca="1" si="111"/>
        <v>146.79724734113495</v>
      </c>
    </row>
    <row r="473" spans="1:38" x14ac:dyDescent="0.3">
      <c r="A473" s="9">
        <v>43012</v>
      </c>
      <c r="E473" vm="3653">
        <f ca="1"/>
        <v>43223</v>
      </c>
      <c r="F473" vm="3654">
        <f ca="1"/>
        <v>56.89</v>
      </c>
      <c r="G473" s="2">
        <f t="shared" ca="1" si="98"/>
        <v>-5.5454092644861341E-2</v>
      </c>
      <c r="H473" s="10">
        <f t="shared" ca="1" si="99"/>
        <v>129.47200728265841</v>
      </c>
      <c r="J473" vm="3653">
        <f ca="1"/>
        <v>43223</v>
      </c>
      <c r="K473" vm="3655">
        <f ca="1"/>
        <v>44.222499999999997</v>
      </c>
      <c r="L473" s="2">
        <f t="shared" ca="1" si="100"/>
        <v>1.8123123973494693E-3</v>
      </c>
      <c r="M473">
        <f t="shared" ca="1" si="101"/>
        <v>186.00420609884333</v>
      </c>
      <c r="O473" vm="3653">
        <f ca="1"/>
        <v>43223</v>
      </c>
      <c r="P473" vm="3656">
        <f ca="1"/>
        <v>1572.075</v>
      </c>
      <c r="Q473" s="2">
        <f t="shared" ca="1" si="102"/>
        <v>1.5257886957851241E-3</v>
      </c>
      <c r="R473">
        <f t="shared" ca="1" si="103"/>
        <v>220.17548773826726</v>
      </c>
      <c r="T473" vm="3653">
        <f ca="1"/>
        <v>43223</v>
      </c>
      <c r="U473" vm="3657">
        <f ca="1"/>
        <v>174.02</v>
      </c>
      <c r="V473" s="2">
        <f t="shared" ca="1" si="104"/>
        <v>-1.1643096495711824E-2</v>
      </c>
      <c r="W473">
        <f t="shared" ca="1" si="105"/>
        <v>153.497397900679</v>
      </c>
      <c r="Y473" vm="3653">
        <f ca="1"/>
        <v>43223</v>
      </c>
      <c r="Z473" vm="3658">
        <f ca="1"/>
        <v>1026.3</v>
      </c>
      <c r="AA473" s="2">
        <f t="shared" ca="1" si="106"/>
        <v>2.4365284342864335E-4</v>
      </c>
      <c r="AB473">
        <f t="shared" ca="1" si="107"/>
        <v>145.34150935380131</v>
      </c>
      <c r="AD473" vm="3653">
        <f ca="1"/>
        <v>43223</v>
      </c>
      <c r="AE473" vm="3659">
        <f ca="1"/>
        <v>94.07</v>
      </c>
      <c r="AF473" s="2">
        <f t="shared" ca="1" si="108"/>
        <v>5.9886643139770435E-3</v>
      </c>
      <c r="AG473">
        <f t="shared" ca="1" si="109"/>
        <v>187.87697223886545</v>
      </c>
      <c r="AI473" vm="3653">
        <f ca="1"/>
        <v>43223</v>
      </c>
      <c r="AJ473" vm="3660">
        <f ca="1"/>
        <v>7088.1509999999998</v>
      </c>
      <c r="AK473" s="2">
        <f t="shared" ca="1" si="110"/>
        <v>-1.7949844928042413E-3</v>
      </c>
      <c r="AL473">
        <f t="shared" ca="1" si="111"/>
        <v>146.53374855857126</v>
      </c>
    </row>
    <row r="474" spans="1:38" x14ac:dyDescent="0.3">
      <c r="A474" s="9">
        <v>43013</v>
      </c>
      <c r="E474" vm="3661">
        <f ca="1"/>
        <v>43224</v>
      </c>
      <c r="F474" vm="3662">
        <f ca="1"/>
        <v>58.817999999999998</v>
      </c>
      <c r="G474" s="2">
        <f t="shared" ca="1" si="98"/>
        <v>3.3889963086658481E-2</v>
      </c>
      <c r="H474" s="10">
        <f t="shared" ca="1" si="99"/>
        <v>133.85980883022327</v>
      </c>
      <c r="J474" vm="3661">
        <f ca="1"/>
        <v>43224</v>
      </c>
      <c r="K474" vm="3663">
        <f ca="1"/>
        <v>45.957500000000003</v>
      </c>
      <c r="L474" s="2">
        <f t="shared" ca="1" si="100"/>
        <v>3.9233421900616294E-2</v>
      </c>
      <c r="M474">
        <f t="shared" ca="1" si="101"/>
        <v>193.30178759200842</v>
      </c>
      <c r="O474" vm="3661">
        <f ca="1"/>
        <v>43224</v>
      </c>
      <c r="P474" vm="3664">
        <f ca="1"/>
        <v>1580.95</v>
      </c>
      <c r="Q474" s="2">
        <f t="shared" ca="1" si="102"/>
        <v>5.6454049584149235E-3</v>
      </c>
      <c r="R474">
        <f t="shared" ca="1" si="103"/>
        <v>221.41846752846629</v>
      </c>
      <c r="T474" vm="3661">
        <f ca="1"/>
        <v>43224</v>
      </c>
      <c r="U474" vm="3665">
        <f ca="1"/>
        <v>176.61</v>
      </c>
      <c r="V474" s="2">
        <f t="shared" ca="1" si="104"/>
        <v>1.4883346741753734E-2</v>
      </c>
      <c r="W474">
        <f t="shared" ca="1" si="105"/>
        <v>155.78195289759176</v>
      </c>
      <c r="Y474" vm="3661">
        <f ca="1"/>
        <v>43224</v>
      </c>
      <c r="Z474" vm="3666">
        <f ca="1"/>
        <v>1051</v>
      </c>
      <c r="AA474" s="2">
        <f t="shared" ca="1" si="106"/>
        <v>2.4067036928773211E-2</v>
      </c>
      <c r="AB474">
        <f t="shared" ca="1" si="107"/>
        <v>148.83944882670289</v>
      </c>
      <c r="AD474" vm="3661">
        <f ca="1"/>
        <v>43224</v>
      </c>
      <c r="AE474" vm="3667">
        <f ca="1"/>
        <v>95.16</v>
      </c>
      <c r="AF474" s="2">
        <f t="shared" ca="1" si="108"/>
        <v>1.1587115977463647E-2</v>
      </c>
      <c r="AG474">
        <f t="shared" ca="1" si="109"/>
        <v>190.0539245056919</v>
      </c>
      <c r="AI474" vm="3661">
        <f ca="1"/>
        <v>43224</v>
      </c>
      <c r="AJ474" vm="3668">
        <f ca="1"/>
        <v>7209.6170000000002</v>
      </c>
      <c r="AK474" s="2">
        <f t="shared" ca="1" si="110"/>
        <v>1.7136485946758206E-2</v>
      </c>
      <c r="AL474">
        <f t="shared" ca="1" si="111"/>
        <v>149.04482208147101</v>
      </c>
    </row>
    <row r="475" spans="1:38" x14ac:dyDescent="0.3">
      <c r="A475" s="9">
        <v>43014</v>
      </c>
      <c r="E475" vm="3669">
        <f ca="1"/>
        <v>43227</v>
      </c>
      <c r="F475" vm="3670">
        <f ca="1"/>
        <v>60.554000000000002</v>
      </c>
      <c r="G475" s="2">
        <f t="shared" ca="1" si="98"/>
        <v>2.9514774388792686E-2</v>
      </c>
      <c r="H475" s="10">
        <f t="shared" ca="1" si="99"/>
        <v>137.81065088757424</v>
      </c>
      <c r="J475" vm="3669">
        <f ca="1"/>
        <v>43227</v>
      </c>
      <c r="K475" vm="3671">
        <f ca="1"/>
        <v>46.29</v>
      </c>
      <c r="L475" s="2">
        <f t="shared" ca="1" si="100"/>
        <v>7.2349453299243027E-3</v>
      </c>
      <c r="M475">
        <f t="shared" ca="1" si="101"/>
        <v>194.70031545741324</v>
      </c>
      <c r="O475" vm="3669">
        <f ca="1"/>
        <v>43227</v>
      </c>
      <c r="P475" vm="3672">
        <f ca="1"/>
        <v>1600.14</v>
      </c>
      <c r="Q475" s="2">
        <f t="shared" ca="1" si="102"/>
        <v>1.2138271292577274E-2</v>
      </c>
      <c r="R475">
        <f t="shared" ca="1" si="103"/>
        <v>224.10610495651352</v>
      </c>
      <c r="T475" vm="3669">
        <f ca="1"/>
        <v>43227</v>
      </c>
      <c r="U475" vm="3673">
        <f ca="1"/>
        <v>177.97</v>
      </c>
      <c r="V475" s="2">
        <f t="shared" ca="1" si="104"/>
        <v>7.7005832059338086E-3</v>
      </c>
      <c r="W475">
        <f t="shared" ca="1" si="105"/>
        <v>156.98156478786254</v>
      </c>
      <c r="Y475" vm="3669">
        <f ca="1"/>
        <v>43227</v>
      </c>
      <c r="Z475" vm="3674">
        <f ca="1"/>
        <v>1059.46</v>
      </c>
      <c r="AA475" s="2">
        <f t="shared" ca="1" si="106"/>
        <v>8.049476688867685E-3</v>
      </c>
      <c r="AB475">
        <f t="shared" ca="1" si="107"/>
        <v>150.03752850041735</v>
      </c>
      <c r="AD475" vm="3669">
        <f ca="1"/>
        <v>43227</v>
      </c>
      <c r="AE475" vm="3675">
        <f ca="1"/>
        <v>96.22</v>
      </c>
      <c r="AF475" s="2">
        <f t="shared" ca="1" si="108"/>
        <v>1.1139134089953817E-2</v>
      </c>
      <c r="AG475">
        <f t="shared" ca="1" si="109"/>
        <v>192.17096065508275</v>
      </c>
      <c r="AI475" vm="3669">
        <f ca="1"/>
        <v>43227</v>
      </c>
      <c r="AJ475" vm="3676">
        <f ca="1"/>
        <v>7265.2129999999997</v>
      </c>
      <c r="AK475" s="2">
        <f t="shared" ca="1" si="110"/>
        <v>7.7113666370902667E-3</v>
      </c>
      <c r="AL475">
        <f t="shared" ca="1" si="111"/>
        <v>150.19416134990112</v>
      </c>
    </row>
    <row r="476" spans="1:38" x14ac:dyDescent="0.3">
      <c r="A476" s="9">
        <v>43015</v>
      </c>
      <c r="E476" vm="3677">
        <f ca="1"/>
        <v>43228</v>
      </c>
      <c r="F476" vm="3678">
        <f ca="1"/>
        <v>60.393999999999998</v>
      </c>
      <c r="G476" s="2">
        <f t="shared" ca="1" si="98"/>
        <v>-2.6422697096806225E-3</v>
      </c>
      <c r="H476" s="10">
        <f t="shared" ca="1" si="99"/>
        <v>137.44651797906263</v>
      </c>
      <c r="J476" vm="3677">
        <f ca="1"/>
        <v>43228</v>
      </c>
      <c r="K476" vm="3679">
        <f ca="1"/>
        <v>46.512500000000003</v>
      </c>
      <c r="L476" s="2">
        <f t="shared" ca="1" si="100"/>
        <v>4.8066537049038516E-3</v>
      </c>
      <c r="M476">
        <f t="shared" ca="1" si="101"/>
        <v>195.63617245005256</v>
      </c>
      <c r="O476" vm="3677">
        <f ca="1"/>
        <v>43228</v>
      </c>
      <c r="P476" vm="3680">
        <f ca="1"/>
        <v>1592.39</v>
      </c>
      <c r="Q476" s="2">
        <f t="shared" ca="1" si="102"/>
        <v>-4.8433262089566664E-3</v>
      </c>
      <c r="R476">
        <f t="shared" ca="1" si="103"/>
        <v>223.02068598479045</v>
      </c>
      <c r="T476" vm="3677">
        <f ca="1"/>
        <v>43228</v>
      </c>
      <c r="U476" vm="2696">
        <f ca="1"/>
        <v>178.92</v>
      </c>
      <c r="V476" s="2">
        <f t="shared" ca="1" si="104"/>
        <v>5.3379783109512857E-3</v>
      </c>
      <c r="W476">
        <f t="shared" ca="1" si="105"/>
        <v>157.81952897591935</v>
      </c>
      <c r="Y476" vm="3677">
        <f ca="1"/>
        <v>43228</v>
      </c>
      <c r="Z476" vm="3681">
        <f ca="1"/>
        <v>1058.5899999999999</v>
      </c>
      <c r="AA476" s="2">
        <f t="shared" ca="1" si="106"/>
        <v>-8.2117305042206379E-4</v>
      </c>
      <c r="AB476">
        <f t="shared" ca="1" si="107"/>
        <v>149.91432172546087</v>
      </c>
      <c r="AD476" vm="3677">
        <f ca="1"/>
        <v>43228</v>
      </c>
      <c r="AE476" vm="3682">
        <f ca="1"/>
        <v>95.81</v>
      </c>
      <c r="AF476" s="2">
        <f t="shared" ca="1" si="108"/>
        <v>-4.2610683849511055E-3</v>
      </c>
      <c r="AG476">
        <f t="shared" ca="1" si="109"/>
        <v>191.35210705012969</v>
      </c>
      <c r="AI476" vm="3677">
        <f ca="1"/>
        <v>43228</v>
      </c>
      <c r="AJ476" vm="3683">
        <f ca="1"/>
        <v>7266.902</v>
      </c>
      <c r="AK476" s="2">
        <f t="shared" ca="1" si="110"/>
        <v>2.32477698864475E-4</v>
      </c>
      <c r="AL476">
        <f t="shared" ca="1" si="111"/>
        <v>150.22907814291463</v>
      </c>
    </row>
    <row r="477" spans="1:38" x14ac:dyDescent="0.3">
      <c r="A477" s="9">
        <v>43016</v>
      </c>
      <c r="E477" vm="3684">
        <f ca="1"/>
        <v>43229</v>
      </c>
      <c r="F477" vm="938">
        <f ca="1"/>
        <v>61.37</v>
      </c>
      <c r="G477" s="2">
        <f t="shared" ca="1" si="98"/>
        <v>1.6160545749577704E-2</v>
      </c>
      <c r="H477" s="10">
        <f t="shared" ca="1" si="99"/>
        <v>139.66772872098343</v>
      </c>
      <c r="J477" vm="3684">
        <f ca="1"/>
        <v>43229</v>
      </c>
      <c r="K477" vm="3685">
        <f ca="1"/>
        <v>46.84</v>
      </c>
      <c r="L477" s="2">
        <f t="shared" ca="1" si="100"/>
        <v>7.0411179790379474E-3</v>
      </c>
      <c r="M477">
        <f t="shared" ca="1" si="101"/>
        <v>197.0136698212408</v>
      </c>
      <c r="O477" vm="3684">
        <f ca="1"/>
        <v>43229</v>
      </c>
      <c r="P477" vm="3686">
        <f ca="1"/>
        <v>1608</v>
      </c>
      <c r="Q477" s="2">
        <f t="shared" ca="1" si="102"/>
        <v>9.8028749238565638E-3</v>
      </c>
      <c r="R477">
        <f t="shared" ca="1" si="103"/>
        <v>225.20692987493203</v>
      </c>
      <c r="T477" vm="3684">
        <f ca="1"/>
        <v>43229</v>
      </c>
      <c r="U477" vm="2689">
        <f ca="1"/>
        <v>182.66</v>
      </c>
      <c r="V477" s="2">
        <f t="shared" ca="1" si="104"/>
        <v>2.090319695953502E-2</v>
      </c>
      <c r="W477">
        <f t="shared" ca="1" si="105"/>
        <v>161.11846167416405</v>
      </c>
      <c r="Y477" vm="3684">
        <f ca="1"/>
        <v>43229</v>
      </c>
      <c r="Z477" vm="3687">
        <f ca="1"/>
        <v>1088.95</v>
      </c>
      <c r="AA477" s="2">
        <f t="shared" ca="1" si="106"/>
        <v>2.8679658791411322E-2</v>
      </c>
      <c r="AB477">
        <f t="shared" ca="1" si="107"/>
        <v>154.21381332049293</v>
      </c>
      <c r="AD477" vm="3684">
        <f ca="1"/>
        <v>43229</v>
      </c>
      <c r="AE477" vm="3688">
        <f ca="1"/>
        <v>96.94</v>
      </c>
      <c r="AF477" s="2">
        <f t="shared" ca="1" si="108"/>
        <v>1.1794175973280474E-2</v>
      </c>
      <c r="AG477">
        <f t="shared" ca="1" si="109"/>
        <v>193.60894747353692</v>
      </c>
      <c r="AI477" vm="3684">
        <f ca="1"/>
        <v>43229</v>
      </c>
      <c r="AJ477" vm="3689">
        <f ca="1"/>
        <v>7339.9049999999997</v>
      </c>
      <c r="AK477" s="2">
        <f t="shared" ca="1" si="110"/>
        <v>1.0045959062059628E-2</v>
      </c>
      <c r="AL477">
        <f t="shared" ca="1" si="111"/>
        <v>151.73827331186931</v>
      </c>
    </row>
    <row r="478" spans="1:38" x14ac:dyDescent="0.3">
      <c r="A478" s="9">
        <v>43017</v>
      </c>
      <c r="E478" vm="3690">
        <f ca="1"/>
        <v>43230</v>
      </c>
      <c r="F478" vm="3691">
        <f ca="1"/>
        <v>61.003999999999998</v>
      </c>
      <c r="G478" s="2">
        <f t="shared" ca="1" si="98"/>
        <v>-5.9638259736027877E-3</v>
      </c>
      <c r="H478" s="10">
        <f t="shared" ca="1" si="99"/>
        <v>138.83477469276312</v>
      </c>
      <c r="J478" vm="3690">
        <f ca="1"/>
        <v>43230</v>
      </c>
      <c r="K478" vm="3692">
        <f ca="1"/>
        <v>47.51</v>
      </c>
      <c r="L478" s="2">
        <f t="shared" ca="1" si="100"/>
        <v>1.4304013663535287E-2</v>
      </c>
      <c r="M478">
        <f t="shared" ca="1" si="101"/>
        <v>199.83175604626706</v>
      </c>
      <c r="O478" vm="3690">
        <f ca="1"/>
        <v>43230</v>
      </c>
      <c r="P478" vm="3693">
        <f ca="1"/>
        <v>1609.08</v>
      </c>
      <c r="Q478" s="2">
        <f t="shared" ca="1" si="102"/>
        <v>6.7164179104484134E-4</v>
      </c>
      <c r="R478">
        <f t="shared" ca="1" si="103"/>
        <v>225.35818826066892</v>
      </c>
      <c r="T478" vm="3690">
        <f ca="1"/>
        <v>43230</v>
      </c>
      <c r="U478" vm="3694">
        <f ca="1"/>
        <v>185.53</v>
      </c>
      <c r="V478" s="2">
        <f t="shared" ca="1" si="104"/>
        <v>1.5712252271980809E-2</v>
      </c>
      <c r="W478">
        <f t="shared" ca="1" si="105"/>
        <v>163.64999558966198</v>
      </c>
      <c r="Y478" vm="3690">
        <f ca="1"/>
        <v>43230</v>
      </c>
      <c r="Z478" vm="3695">
        <f ca="1"/>
        <v>1105.47</v>
      </c>
      <c r="AA478" s="2">
        <f t="shared" ca="1" si="106"/>
        <v>1.5170577161485843E-2</v>
      </c>
      <c r="AB478">
        <f t="shared" ca="1" si="107"/>
        <v>156.55332587483844</v>
      </c>
      <c r="AD478" vm="3690">
        <f ca="1"/>
        <v>43230</v>
      </c>
      <c r="AE478" vm="3696">
        <f ca="1"/>
        <v>97.91</v>
      </c>
      <c r="AF478" s="2">
        <f t="shared" ca="1" si="108"/>
        <v>1.0006189395502352E-2</v>
      </c>
      <c r="AG478">
        <f t="shared" ca="1" si="109"/>
        <v>195.546235270621</v>
      </c>
      <c r="AI478" vm="3690">
        <f ca="1"/>
        <v>43230</v>
      </c>
      <c r="AJ478" vm="3697">
        <f ca="1"/>
        <v>7404.9750000000004</v>
      </c>
      <c r="AK478" s="2">
        <f t="shared" ca="1" si="110"/>
        <v>8.8652373566142639E-3</v>
      </c>
      <c r="AL478">
        <f t="shared" ca="1" si="111"/>
        <v>153.08346912086185</v>
      </c>
    </row>
    <row r="479" spans="1:38" x14ac:dyDescent="0.3">
      <c r="A479" s="9">
        <v>43018</v>
      </c>
      <c r="E479" vm="3698">
        <f ca="1"/>
        <v>43231</v>
      </c>
      <c r="F479" vm="3699">
        <f ca="1"/>
        <v>60.212000000000003</v>
      </c>
      <c r="G479" s="2">
        <f t="shared" ca="1" si="98"/>
        <v>-1.2982755229165255E-2</v>
      </c>
      <c r="H479" s="10">
        <f t="shared" ca="1" si="99"/>
        <v>137.03231679563066</v>
      </c>
      <c r="J479" vm="3698">
        <f ca="1"/>
        <v>43231</v>
      </c>
      <c r="K479" vm="3700">
        <f ca="1"/>
        <v>47.147500000000001</v>
      </c>
      <c r="L479" s="2">
        <f t="shared" ca="1" si="100"/>
        <v>-7.6299726373394439E-3</v>
      </c>
      <c r="M479">
        <f t="shared" ca="1" si="101"/>
        <v>198.30704521556254</v>
      </c>
      <c r="O479" vm="3698">
        <f ca="1"/>
        <v>43231</v>
      </c>
      <c r="P479" vm="3701">
        <f ca="1"/>
        <v>1602.91</v>
      </c>
      <c r="Q479" s="2">
        <f t="shared" ca="1" si="102"/>
        <v>-3.834489273373487E-3</v>
      </c>
      <c r="R479">
        <f t="shared" ca="1" si="103"/>
        <v>224.4940547051165</v>
      </c>
      <c r="T479" vm="3698">
        <f ca="1"/>
        <v>43231</v>
      </c>
      <c r="U479" vm="3702">
        <f ca="1"/>
        <v>186.99</v>
      </c>
      <c r="V479" s="2">
        <f t="shared" ca="1" si="104"/>
        <v>7.8693472753732507E-3</v>
      </c>
      <c r="W479">
        <f t="shared" ca="1" si="105"/>
        <v>164.93781423657035</v>
      </c>
      <c r="Y479" vm="3698">
        <f ca="1"/>
        <v>43231</v>
      </c>
      <c r="Z479" vm="3703">
        <f ca="1"/>
        <v>1103.3800000000001</v>
      </c>
      <c r="AA479" s="2">
        <f t="shared" ca="1" si="106"/>
        <v>-1.8905985689343652E-3</v>
      </c>
      <c r="AB479">
        <f t="shared" ca="1" si="107"/>
        <v>156.25734638097754</v>
      </c>
      <c r="AD479" vm="3698">
        <f ca="1"/>
        <v>43231</v>
      </c>
      <c r="AE479" vm="3704">
        <f ca="1"/>
        <v>97.7</v>
      </c>
      <c r="AF479" s="2">
        <f t="shared" ca="1" si="108"/>
        <v>-2.144826881830153E-3</v>
      </c>
      <c r="AG479">
        <f t="shared" ca="1" si="109"/>
        <v>195.12682244857189</v>
      </c>
      <c r="AI479" vm="3698">
        <f ca="1"/>
        <v>43231</v>
      </c>
      <c r="AJ479" vm="3705">
        <f ca="1"/>
        <v>7402.8829999999998</v>
      </c>
      <c r="AK479" s="2">
        <f t="shared" ca="1" si="110"/>
        <v>-2.8251277013091602E-4</v>
      </c>
      <c r="AL479">
        <f t="shared" ca="1" si="111"/>
        <v>153.04022108593927</v>
      </c>
    </row>
    <row r="480" spans="1:38" x14ac:dyDescent="0.3">
      <c r="A480" s="9">
        <v>43019</v>
      </c>
      <c r="E480" vm="3706">
        <f ca="1"/>
        <v>43234</v>
      </c>
      <c r="F480" vm="3707">
        <f ca="1"/>
        <v>58.393999999999998</v>
      </c>
      <c r="G480" s="2">
        <f t="shared" ca="1" si="98"/>
        <v>-3.0193316946788062E-2</v>
      </c>
      <c r="H480" s="10">
        <f t="shared" ca="1" si="99"/>
        <v>132.8948566226675</v>
      </c>
      <c r="J480" vm="3706">
        <f ca="1"/>
        <v>43234</v>
      </c>
      <c r="K480" vm="3708">
        <f ca="1"/>
        <v>47.037500000000001</v>
      </c>
      <c r="L480" s="2">
        <f t="shared" ca="1" si="100"/>
        <v>-2.3331035579828852E-3</v>
      </c>
      <c r="M480">
        <f t="shared" ca="1" si="101"/>
        <v>197.84437434279704</v>
      </c>
      <c r="O480" vm="3706">
        <f ca="1"/>
        <v>43234</v>
      </c>
      <c r="P480" vm="3709">
        <f ca="1"/>
        <v>1601.54</v>
      </c>
      <c r="Q480" s="2">
        <f t="shared" ca="1" si="102"/>
        <v>-8.5469552251848935E-4</v>
      </c>
      <c r="R480">
        <f t="shared" ca="1" si="103"/>
        <v>224.302180641728</v>
      </c>
      <c r="T480" vm="3706">
        <f ca="1"/>
        <v>43234</v>
      </c>
      <c r="U480" vm="3710">
        <f ca="1"/>
        <v>186.64</v>
      </c>
      <c r="V480" s="2">
        <f t="shared" ca="1" si="104"/>
        <v>-1.8717578480134112E-3</v>
      </c>
      <c r="W480">
        <f t="shared" ca="1" si="105"/>
        <v>164.62909058833887</v>
      </c>
      <c r="Y480" vm="3706">
        <f ca="1"/>
        <v>43234</v>
      </c>
      <c r="Z480" vm="3711">
        <f ca="1"/>
        <v>1106.5999999999999</v>
      </c>
      <c r="AA480" s="2">
        <f t="shared" ca="1" si="106"/>
        <v>2.9183055701569316E-3</v>
      </c>
      <c r="AB480">
        <f t="shared" ca="1" si="107"/>
        <v>156.71335306529909</v>
      </c>
      <c r="AD480" vm="3706">
        <f ca="1"/>
        <v>43234</v>
      </c>
      <c r="AE480" vm="3712">
        <f ca="1"/>
        <v>98.03</v>
      </c>
      <c r="AF480" s="2">
        <f t="shared" ca="1" si="108"/>
        <v>3.3776867963153379E-3</v>
      </c>
      <c r="AG480">
        <f t="shared" ca="1" si="109"/>
        <v>195.78589974036339</v>
      </c>
      <c r="AI480" vm="3706">
        <f ca="1"/>
        <v>43234</v>
      </c>
      <c r="AJ480" vm="3713">
        <f ca="1"/>
        <v>7411.3149999999996</v>
      </c>
      <c r="AK480" s="2">
        <f t="shared" ca="1" si="110"/>
        <v>1.1390157050976679E-3</v>
      </c>
      <c r="AL480">
        <f t="shared" ca="1" si="111"/>
        <v>153.21453630126777</v>
      </c>
    </row>
    <row r="481" spans="1:38" x14ac:dyDescent="0.3">
      <c r="A481" s="9">
        <v>43020</v>
      </c>
      <c r="E481" vm="3714">
        <f ca="1"/>
        <v>43235</v>
      </c>
      <c r="F481" vm="3715">
        <f ca="1"/>
        <v>56.835999999999999</v>
      </c>
      <c r="G481" s="2">
        <f t="shared" ca="1" si="98"/>
        <v>-2.6680823372264295E-2</v>
      </c>
      <c r="H481" s="10">
        <f t="shared" ca="1" si="99"/>
        <v>129.34911242603573</v>
      </c>
      <c r="J481" vm="3714">
        <f ca="1"/>
        <v>43235</v>
      </c>
      <c r="K481" vm="3716">
        <f ca="1"/>
        <v>46.61</v>
      </c>
      <c r="L481" s="2">
        <f t="shared" ca="1" si="100"/>
        <v>-9.0884932234919225E-3</v>
      </c>
      <c r="M481">
        <f t="shared" ca="1" si="101"/>
        <v>196.04626708727653</v>
      </c>
      <c r="O481" vm="3714">
        <f ca="1"/>
        <v>43235</v>
      </c>
      <c r="P481" vm="3717">
        <f ca="1"/>
        <v>1576.12</v>
      </c>
      <c r="Q481" s="2">
        <f t="shared" ca="1" si="102"/>
        <v>-1.5872222985376605E-2</v>
      </c>
      <c r="R481">
        <f t="shared" ca="1" si="103"/>
        <v>220.74200641447626</v>
      </c>
      <c r="T481" vm="3714">
        <f ca="1"/>
        <v>43235</v>
      </c>
      <c r="U481" vm="3718">
        <f ca="1"/>
        <v>184.32</v>
      </c>
      <c r="V481" s="2">
        <f t="shared" ca="1" si="104"/>
        <v>-1.2430347192456059E-2</v>
      </c>
      <c r="W481">
        <f t="shared" ca="1" si="105"/>
        <v>162.58269383434751</v>
      </c>
      <c r="Y481" vm="3714">
        <f ca="1"/>
        <v>43235</v>
      </c>
      <c r="Z481" vm="3719">
        <f ca="1"/>
        <v>1084.8699999999999</v>
      </c>
      <c r="AA481" s="2">
        <f t="shared" ca="1" si="106"/>
        <v>-1.9636725103921893E-2</v>
      </c>
      <c r="AB481">
        <f t="shared" ca="1" si="107"/>
        <v>153.63601603104195</v>
      </c>
      <c r="AD481" vm="3714">
        <f ca="1"/>
        <v>43235</v>
      </c>
      <c r="AE481" vm="3720">
        <f ca="1"/>
        <v>97.32</v>
      </c>
      <c r="AF481" s="2">
        <f t="shared" ca="1" si="108"/>
        <v>-7.2426808119964159E-3</v>
      </c>
      <c r="AG481">
        <f t="shared" ca="1" si="109"/>
        <v>194.36788496105441</v>
      </c>
      <c r="AI481" vm="3714">
        <f ca="1"/>
        <v>43235</v>
      </c>
      <c r="AJ481" vm="3721">
        <f ca="1"/>
        <v>7351.6270000000004</v>
      </c>
      <c r="AK481" s="2">
        <f t="shared" ca="1" si="110"/>
        <v>-8.0536315080386167E-3</v>
      </c>
      <c r="AL481">
        <f t="shared" ca="1" si="111"/>
        <v>151.98060288422235</v>
      </c>
    </row>
    <row r="482" spans="1:38" x14ac:dyDescent="0.3">
      <c r="A482" s="9">
        <v>43021</v>
      </c>
      <c r="E482" vm="3722">
        <f ca="1"/>
        <v>43236</v>
      </c>
      <c r="F482" vm="3723">
        <f ca="1"/>
        <v>57.295999999999999</v>
      </c>
      <c r="G482" s="2">
        <f t="shared" ca="1" si="98"/>
        <v>8.0934618903512057E-3</v>
      </c>
      <c r="H482" s="10">
        <f t="shared" ca="1" si="99"/>
        <v>130.39599453800662</v>
      </c>
      <c r="J482" vm="3722">
        <f ca="1"/>
        <v>43236</v>
      </c>
      <c r="K482" vm="3724">
        <f ca="1"/>
        <v>47.045000000000002</v>
      </c>
      <c r="L482" s="2">
        <f t="shared" ca="1" si="100"/>
        <v>9.3327612100408963E-3</v>
      </c>
      <c r="M482">
        <f t="shared" ca="1" si="101"/>
        <v>197.87592008412199</v>
      </c>
      <c r="O482" vm="3722">
        <f ca="1"/>
        <v>43236</v>
      </c>
      <c r="P482" vm="3725">
        <f ca="1"/>
        <v>1587.28</v>
      </c>
      <c r="Q482" s="2">
        <f t="shared" ca="1" si="102"/>
        <v>7.0806791361064381E-3</v>
      </c>
      <c r="R482">
        <f t="shared" ca="1" si="103"/>
        <v>222.30500973375752</v>
      </c>
      <c r="T482" vm="3722">
        <f ca="1"/>
        <v>43236</v>
      </c>
      <c r="U482" vm="3726">
        <f ca="1"/>
        <v>183.2</v>
      </c>
      <c r="V482" s="2">
        <f t="shared" ca="1" si="104"/>
        <v>-6.0763888888889506E-3</v>
      </c>
      <c r="W482">
        <f t="shared" ca="1" si="105"/>
        <v>161.59477816000685</v>
      </c>
      <c r="Y482" vm="3722">
        <f ca="1"/>
        <v>43236</v>
      </c>
      <c r="Z482" vm="3727">
        <f ca="1"/>
        <v>1084.0899999999999</v>
      </c>
      <c r="AA482" s="2">
        <f t="shared" ca="1" si="106"/>
        <v>-7.1898015430416073E-4</v>
      </c>
      <c r="AB482">
        <f t="shared" ca="1" si="107"/>
        <v>153.52555478452928</v>
      </c>
      <c r="AD482" vm="3722">
        <f ca="1"/>
        <v>43236</v>
      </c>
      <c r="AE482" vm="3728">
        <f ca="1"/>
        <v>97.15</v>
      </c>
      <c r="AF482" s="2">
        <f t="shared" ca="1" si="108"/>
        <v>-1.7468146321412137E-3</v>
      </c>
      <c r="AG482">
        <f t="shared" ca="1" si="109"/>
        <v>194.02836029558611</v>
      </c>
      <c r="AI482" vm="3722">
        <f ca="1"/>
        <v>43236</v>
      </c>
      <c r="AJ482" vm="3729">
        <f ca="1"/>
        <v>7398.2950000000001</v>
      </c>
      <c r="AK482" s="2">
        <f t="shared" ca="1" si="110"/>
        <v>6.347982562227239E-3</v>
      </c>
      <c r="AL482">
        <f t="shared" ca="1" si="111"/>
        <v>152.94537310112818</v>
      </c>
    </row>
    <row r="483" spans="1:38" x14ac:dyDescent="0.3">
      <c r="A483" s="9">
        <v>43022</v>
      </c>
      <c r="E483" vm="3730">
        <f ca="1"/>
        <v>43237</v>
      </c>
      <c r="F483" vm="3731">
        <f ca="1"/>
        <v>56.908000000000001</v>
      </c>
      <c r="G483" s="2">
        <f t="shared" ca="1" si="98"/>
        <v>-6.7718514381457373E-3</v>
      </c>
      <c r="H483" s="10">
        <f t="shared" ca="1" si="99"/>
        <v>129.51297223486597</v>
      </c>
      <c r="J483" vm="3730">
        <f ca="1"/>
        <v>43237</v>
      </c>
      <c r="K483" vm="3732">
        <f ca="1"/>
        <v>46.747500000000002</v>
      </c>
      <c r="L483" s="2">
        <f t="shared" ca="1" si="100"/>
        <v>-6.3237325964502489E-3</v>
      </c>
      <c r="M483">
        <f t="shared" ca="1" si="101"/>
        <v>196.62460567823345</v>
      </c>
      <c r="O483" vm="3730">
        <f ca="1"/>
        <v>43237</v>
      </c>
      <c r="P483" vm="3733">
        <f ca="1"/>
        <v>1581.76</v>
      </c>
      <c r="Q483" s="2">
        <f t="shared" ca="1" si="102"/>
        <v>-3.4776472960031946E-3</v>
      </c>
      <c r="R483">
        <f t="shared" ca="1" si="103"/>
        <v>221.53191131776896</v>
      </c>
      <c r="T483" vm="3730">
        <f ca="1"/>
        <v>43237</v>
      </c>
      <c r="U483" vm="3734">
        <f ca="1"/>
        <v>183.76</v>
      </c>
      <c r="V483" s="2">
        <f t="shared" ca="1" si="104"/>
        <v>3.0567685589519833E-3</v>
      </c>
      <c r="W483">
        <f t="shared" ca="1" si="105"/>
        <v>162.0887359971772</v>
      </c>
      <c r="Y483" vm="3730">
        <f ca="1"/>
        <v>43237</v>
      </c>
      <c r="Z483" vm="3735">
        <f ca="1"/>
        <v>1081.26</v>
      </c>
      <c r="AA483" s="2">
        <f t="shared" ca="1" si="106"/>
        <v>-2.6104843693788293E-3</v>
      </c>
      <c r="AB483">
        <f t="shared" ca="1" si="107"/>
        <v>153.12477872346406</v>
      </c>
      <c r="AD483" vm="3730">
        <f ca="1"/>
        <v>43237</v>
      </c>
      <c r="AE483" vm="3736">
        <f ca="1"/>
        <v>96.18</v>
      </c>
      <c r="AF483" s="2">
        <f t="shared" ca="1" si="108"/>
        <v>-9.9845599588265221E-3</v>
      </c>
      <c r="AG483">
        <f t="shared" ca="1" si="109"/>
        <v>192.09107249850203</v>
      </c>
      <c r="AI483" vm="3730">
        <f ca="1"/>
        <v>43237</v>
      </c>
      <c r="AJ483" vm="3737">
        <f ca="1"/>
        <v>7382.473</v>
      </c>
      <c r="AK483" s="2">
        <f t="shared" ca="1" si="110"/>
        <v>-2.1386008533047507E-3</v>
      </c>
      <c r="AL483">
        <f t="shared" ca="1" si="111"/>
        <v>152.6182839957051</v>
      </c>
    </row>
    <row r="484" spans="1:38" x14ac:dyDescent="0.3">
      <c r="A484" s="9">
        <v>43023</v>
      </c>
      <c r="E484" vm="3738">
        <f ca="1"/>
        <v>43238</v>
      </c>
      <c r="F484" vm="3739">
        <f ca="1"/>
        <v>55.363999999999997</v>
      </c>
      <c r="G484" s="2">
        <f t="shared" ca="1" si="98"/>
        <v>-2.7131510508188739E-2</v>
      </c>
      <c r="H484" s="10">
        <f t="shared" ca="1" si="99"/>
        <v>125.99908966772895</v>
      </c>
      <c r="J484" vm="3738">
        <f ca="1"/>
        <v>43238</v>
      </c>
      <c r="K484" vm="3740">
        <f ca="1"/>
        <v>46.577500000000001</v>
      </c>
      <c r="L484" s="2">
        <f t="shared" ca="1" si="100"/>
        <v>-3.6365581047115292E-3</v>
      </c>
      <c r="M484">
        <f t="shared" ca="1" si="101"/>
        <v>195.90956887486857</v>
      </c>
      <c r="O484" vm="3738">
        <f ca="1"/>
        <v>43238</v>
      </c>
      <c r="P484" vm="3741">
        <f ca="1"/>
        <v>1574.37</v>
      </c>
      <c r="Q484" s="2">
        <f t="shared" ca="1" si="102"/>
        <v>-4.6720109245398378E-3</v>
      </c>
      <c r="R484">
        <f t="shared" ca="1" si="103"/>
        <v>220.49691180795816</v>
      </c>
      <c r="T484" vm="3738">
        <f ca="1"/>
        <v>43238</v>
      </c>
      <c r="U484" vm="3742">
        <f ca="1"/>
        <v>182.68</v>
      </c>
      <c r="V484" s="2">
        <f t="shared" ca="1" si="104"/>
        <v>-5.8772311710926228E-3</v>
      </c>
      <c r="W484">
        <f t="shared" ca="1" si="105"/>
        <v>161.13610302549159</v>
      </c>
      <c r="Y484" vm="3738">
        <f ca="1"/>
        <v>43238</v>
      </c>
      <c r="Z484" vm="3743">
        <f ca="1"/>
        <v>1069.6400000000001</v>
      </c>
      <c r="AA484" s="2">
        <f t="shared" ca="1" si="106"/>
        <v>-1.0746721417605243E-2</v>
      </c>
      <c r="AB484">
        <f t="shared" ca="1" si="107"/>
        <v>151.47918938439054</v>
      </c>
      <c r="AD484" vm="3738">
        <f ca="1"/>
        <v>43238</v>
      </c>
      <c r="AE484" vm="3744">
        <f ca="1"/>
        <v>96.36</v>
      </c>
      <c r="AF484" s="2">
        <f t="shared" ca="1" si="108"/>
        <v>1.8714909544603753E-3</v>
      </c>
      <c r="AG484">
        <f t="shared" ca="1" si="109"/>
        <v>192.45056920311558</v>
      </c>
      <c r="AI484" vm="3738">
        <f ca="1"/>
        <v>43238</v>
      </c>
      <c r="AJ484" vm="3745">
        <f ca="1"/>
        <v>7354.3389999999999</v>
      </c>
      <c r="AK484" s="2">
        <f t="shared" ca="1" si="110"/>
        <v>-3.8109181029175598E-3</v>
      </c>
      <c r="AL484">
        <f t="shared" ca="1" si="111"/>
        <v>152.03666821438966</v>
      </c>
    </row>
    <row r="485" spans="1:38" x14ac:dyDescent="0.3">
      <c r="A485" s="9">
        <v>43024</v>
      </c>
      <c r="E485" vm="3746">
        <f ca="1"/>
        <v>43241</v>
      </c>
      <c r="F485" vm="3747">
        <f ca="1"/>
        <v>56.898000000000003</v>
      </c>
      <c r="G485" s="2">
        <f t="shared" ca="1" si="98"/>
        <v>2.7707535582689236E-2</v>
      </c>
      <c r="H485" s="10">
        <f t="shared" ca="1" si="99"/>
        <v>129.49021392808402</v>
      </c>
      <c r="J485" vm="3746">
        <f ca="1"/>
        <v>43241</v>
      </c>
      <c r="K485" vm="3748">
        <f ca="1"/>
        <v>46.907499999999999</v>
      </c>
      <c r="L485" s="2">
        <f t="shared" ca="1" si="100"/>
        <v>7.0849659170200141E-3</v>
      </c>
      <c r="M485">
        <f t="shared" ca="1" si="101"/>
        <v>197.2975814931651</v>
      </c>
      <c r="O485" vm="3746">
        <f ca="1"/>
        <v>43241</v>
      </c>
      <c r="P485" vm="3749">
        <f ca="1"/>
        <v>1585.46</v>
      </c>
      <c r="Q485" s="2">
        <f t="shared" ca="1" si="102"/>
        <v>7.0440874762605077E-3</v>
      </c>
      <c r="R485">
        <f t="shared" ca="1" si="103"/>
        <v>222.05011134297871</v>
      </c>
      <c r="T485" vm="3746">
        <f ca="1"/>
        <v>43241</v>
      </c>
      <c r="U485" vm="3750">
        <f ca="1"/>
        <v>184.49</v>
      </c>
      <c r="V485" s="2">
        <f t="shared" ca="1" si="104"/>
        <v>9.9080359097876158E-3</v>
      </c>
      <c r="W485">
        <f t="shared" ca="1" si="105"/>
        <v>162.73264532063141</v>
      </c>
      <c r="Y485" vm="3746">
        <f ca="1"/>
        <v>43241</v>
      </c>
      <c r="Z485" vm="3751">
        <f ca="1"/>
        <v>1084.01</v>
      </c>
      <c r="AA485" s="2">
        <f t="shared" ca="1" si="106"/>
        <v>1.3434426536030664E-2</v>
      </c>
      <c r="AB485">
        <f t="shared" ca="1" si="107"/>
        <v>153.5142254259126</v>
      </c>
      <c r="AD485" vm="3746">
        <f ca="1"/>
        <v>43241</v>
      </c>
      <c r="AE485" vm="3752">
        <f ca="1"/>
        <v>97.6</v>
      </c>
      <c r="AF485" s="2">
        <f t="shared" ca="1" si="108"/>
        <v>1.2868410128684005E-2</v>
      </c>
      <c r="AG485">
        <f t="shared" ca="1" si="109"/>
        <v>194.92710205711995</v>
      </c>
      <c r="AI485" vm="3746">
        <f ca="1"/>
        <v>43241</v>
      </c>
      <c r="AJ485" vm="3753">
        <f ca="1"/>
        <v>7394.0360000000001</v>
      </c>
      <c r="AK485" s="2">
        <f t="shared" ca="1" si="110"/>
        <v>5.3977658631183534E-3</v>
      </c>
      <c r="AL485">
        <f t="shared" ca="1" si="111"/>
        <v>152.85732655201954</v>
      </c>
    </row>
    <row r="486" spans="1:38" x14ac:dyDescent="0.3">
      <c r="A486" s="9">
        <v>43025</v>
      </c>
      <c r="E486" vm="3754">
        <f ca="1"/>
        <v>43242</v>
      </c>
      <c r="F486" vm="3755">
        <f ca="1"/>
        <v>55.002000000000002</v>
      </c>
      <c r="G486" s="2">
        <f t="shared" ca="1" si="98"/>
        <v>-3.3322788147210791E-2</v>
      </c>
      <c r="H486" s="10">
        <f t="shared" ca="1" si="99"/>
        <v>125.17523896222147</v>
      </c>
      <c r="J486" vm="3754">
        <f ca="1"/>
        <v>43242</v>
      </c>
      <c r="K486" vm="3756">
        <f ca="1"/>
        <v>46.79</v>
      </c>
      <c r="L486" s="2">
        <f t="shared" ca="1" si="100"/>
        <v>-2.5049299152587468E-3</v>
      </c>
      <c r="M486">
        <f t="shared" ca="1" si="101"/>
        <v>196.80336487907468</v>
      </c>
      <c r="O486" vm="3754">
        <f ca="1"/>
        <v>43242</v>
      </c>
      <c r="P486" vm="3757">
        <f ca="1"/>
        <v>1581.4</v>
      </c>
      <c r="Q486" s="2">
        <f t="shared" ca="1" si="102"/>
        <v>-2.5607710065217448E-3</v>
      </c>
      <c r="R486">
        <f t="shared" ca="1" si="103"/>
        <v>221.48149185585669</v>
      </c>
      <c r="T486" vm="3754">
        <f ca="1"/>
        <v>43242</v>
      </c>
      <c r="U486" vm="3758">
        <f ca="1"/>
        <v>183.8</v>
      </c>
      <c r="V486" s="2">
        <f t="shared" ca="1" si="104"/>
        <v>-3.7400401105750491E-3</v>
      </c>
      <c r="W486">
        <f t="shared" ca="1" si="105"/>
        <v>162.12401869983225</v>
      </c>
      <c r="Y486" vm="3754">
        <f ca="1"/>
        <v>43242</v>
      </c>
      <c r="Z486" vm="3759">
        <f ca="1"/>
        <v>1075.31</v>
      </c>
      <c r="AA486" s="2">
        <f t="shared" ca="1" si="106"/>
        <v>-8.0257562199611554E-3</v>
      </c>
      <c r="AB486">
        <f t="shared" ca="1" si="107"/>
        <v>152.28215767634805</v>
      </c>
      <c r="AD486" vm="3754">
        <f ca="1"/>
        <v>43242</v>
      </c>
      <c r="AE486" vm="3760">
        <f ca="1"/>
        <v>97.5</v>
      </c>
      <c r="AF486" s="2">
        <f t="shared" ca="1" si="108"/>
        <v>-1.0245901639344135E-3</v>
      </c>
      <c r="AG486">
        <f t="shared" ca="1" si="109"/>
        <v>194.72738166566799</v>
      </c>
      <c r="AI486" vm="3754">
        <f ca="1"/>
        <v>43242</v>
      </c>
      <c r="AJ486" vm="3761">
        <f ca="1"/>
        <v>7378.4549999999999</v>
      </c>
      <c r="AK486" s="2">
        <f t="shared" ca="1" si="110"/>
        <v>-2.107238861157823E-3</v>
      </c>
      <c r="AL486">
        <f t="shared" ca="1" si="111"/>
        <v>152.53521965329642</v>
      </c>
    </row>
    <row r="487" spans="1:38" x14ac:dyDescent="0.3">
      <c r="A487" s="9">
        <v>43026</v>
      </c>
      <c r="E487" vm="3762">
        <f ca="1"/>
        <v>43243</v>
      </c>
      <c r="F487" vm="3763">
        <f ca="1"/>
        <v>55.814</v>
      </c>
      <c r="G487" s="2">
        <f t="shared" ca="1" si="98"/>
        <v>1.4763099523653622E-2</v>
      </c>
      <c r="H487" s="10">
        <f t="shared" ca="1" si="99"/>
        <v>127.02321347291787</v>
      </c>
      <c r="J487" vm="3762">
        <f ca="1"/>
        <v>43243</v>
      </c>
      <c r="K487" vm="3764">
        <f ca="1"/>
        <v>47.09</v>
      </c>
      <c r="L487" s="2">
        <f t="shared" ca="1" si="100"/>
        <v>6.4116264159008729E-3</v>
      </c>
      <c r="M487">
        <f t="shared" ca="1" si="101"/>
        <v>198.06519453207153</v>
      </c>
      <c r="O487" vm="3762">
        <f ca="1"/>
        <v>43243</v>
      </c>
      <c r="P487" vm="3765">
        <f ca="1"/>
        <v>1601.86</v>
      </c>
      <c r="Q487" s="2">
        <f t="shared" ca="1" si="102"/>
        <v>1.2937903123814154E-2</v>
      </c>
      <c r="R487">
        <f t="shared" ca="1" si="103"/>
        <v>224.34699794120559</v>
      </c>
      <c r="T487" vm="3762">
        <f ca="1"/>
        <v>43243</v>
      </c>
      <c r="U487" vm="3766">
        <f ca="1"/>
        <v>186.9</v>
      </c>
      <c r="V487" s="2">
        <f t="shared" ca="1" si="104"/>
        <v>1.6866158868335202E-2</v>
      </c>
      <c r="W487">
        <f t="shared" ca="1" si="105"/>
        <v>164.85842815559656</v>
      </c>
      <c r="Y487" vm="3762">
        <f ca="1"/>
        <v>43243</v>
      </c>
      <c r="Z487" vm="3767">
        <f ca="1"/>
        <v>1085.96</v>
      </c>
      <c r="AA487" s="2">
        <f t="shared" ca="1" si="106"/>
        <v>9.9041206721783848E-3</v>
      </c>
      <c r="AB487">
        <f t="shared" ca="1" si="107"/>
        <v>153.7903785421943</v>
      </c>
      <c r="AD487" vm="3762">
        <f ca="1"/>
        <v>43243</v>
      </c>
      <c r="AE487" vm="3768">
        <f ca="1"/>
        <v>98.66</v>
      </c>
      <c r="AF487" s="2">
        <f t="shared" ca="1" si="108"/>
        <v>1.1897435897435971E-2</v>
      </c>
      <c r="AG487">
        <f t="shared" ca="1" si="109"/>
        <v>197.04413820651084</v>
      </c>
      <c r="AI487" vm="3762">
        <f ca="1"/>
        <v>43243</v>
      </c>
      <c r="AJ487" vm="3769">
        <f ca="1"/>
        <v>7425.9549999999999</v>
      </c>
      <c r="AK487" s="2">
        <f t="shared" ca="1" si="110"/>
        <v>6.4376620850841171E-3</v>
      </c>
      <c r="AL487">
        <f t="shared" ca="1" si="111"/>
        <v>153.51718985349842</v>
      </c>
    </row>
    <row r="488" spans="1:38" x14ac:dyDescent="0.3">
      <c r="A488" s="9">
        <v>43027</v>
      </c>
      <c r="E488" vm="3770">
        <f ca="1"/>
        <v>43244</v>
      </c>
      <c r="F488" vm="3771">
        <f ca="1"/>
        <v>55.57</v>
      </c>
      <c r="G488" s="2">
        <f t="shared" ca="1" si="98"/>
        <v>-4.3716630236141363E-3</v>
      </c>
      <c r="H488" s="10">
        <f t="shared" ca="1" si="99"/>
        <v>126.46791078743767</v>
      </c>
      <c r="J488" vm="3770">
        <f ca="1"/>
        <v>43244</v>
      </c>
      <c r="K488" vm="3708">
        <f ca="1"/>
        <v>47.037500000000001</v>
      </c>
      <c r="L488" s="2">
        <f t="shared" ca="1" si="100"/>
        <v>-1.1148863877681325E-3</v>
      </c>
      <c r="M488">
        <f t="shared" ca="1" si="101"/>
        <v>197.84437434279707</v>
      </c>
      <c r="O488" vm="3770">
        <f ca="1"/>
        <v>43244</v>
      </c>
      <c r="P488" vm="3772">
        <f ca="1"/>
        <v>1603.07</v>
      </c>
      <c r="Q488" s="2">
        <f t="shared" ca="1" si="102"/>
        <v>7.5537188018937051E-4</v>
      </c>
      <c r="R488">
        <f t="shared" ca="1" si="103"/>
        <v>224.51646335485526</v>
      </c>
      <c r="T488" vm="3770">
        <f ca="1"/>
        <v>43244</v>
      </c>
      <c r="U488" vm="3773">
        <f ca="1"/>
        <v>185.93</v>
      </c>
      <c r="V488" s="2">
        <f t="shared" ca="1" si="104"/>
        <v>-5.1899411449972677E-3</v>
      </c>
      <c r="W488">
        <f t="shared" ca="1" si="105"/>
        <v>164.00282261621226</v>
      </c>
      <c r="Y488" vm="3770">
        <f ca="1"/>
        <v>43244</v>
      </c>
      <c r="Z488" vm="3774">
        <f ca="1"/>
        <v>1085.45</v>
      </c>
      <c r="AA488" s="2">
        <f t="shared" ca="1" si="106"/>
        <v>-4.6963055729487557E-4</v>
      </c>
      <c r="AB488">
        <f t="shared" ca="1" si="107"/>
        <v>153.71815388101294</v>
      </c>
      <c r="AD488" vm="3770">
        <f ca="1"/>
        <v>43244</v>
      </c>
      <c r="AE488" vm="3775">
        <f ca="1"/>
        <v>98.31</v>
      </c>
      <c r="AF488" s="2">
        <f t="shared" ca="1" si="108"/>
        <v>-3.5475369957429503E-3</v>
      </c>
      <c r="AG488">
        <f t="shared" ca="1" si="109"/>
        <v>196.34511683642896</v>
      </c>
      <c r="AI488" vm="3770">
        <f ca="1"/>
        <v>43244</v>
      </c>
      <c r="AJ488" vm="3776">
        <f ca="1"/>
        <v>7424.4290000000001</v>
      </c>
      <c r="AK488" s="2">
        <f t="shared" ca="1" si="110"/>
        <v>-2.054954547933141E-4</v>
      </c>
      <c r="AL488">
        <f t="shared" ca="1" si="111"/>
        <v>153.48564276875089</v>
      </c>
    </row>
    <row r="489" spans="1:38" x14ac:dyDescent="0.3">
      <c r="A489" s="9">
        <v>43028</v>
      </c>
      <c r="E489" vm="3777">
        <f ca="1"/>
        <v>43245</v>
      </c>
      <c r="F489" vm="3778">
        <f ca="1"/>
        <v>55.77</v>
      </c>
      <c r="G489" s="2">
        <f t="shared" ca="1" si="98"/>
        <v>3.5990642432968123E-3</v>
      </c>
      <c r="H489" s="10">
        <f t="shared" ca="1" si="99"/>
        <v>126.92307692307719</v>
      </c>
      <c r="J489" vm="3777">
        <f ca="1"/>
        <v>43245</v>
      </c>
      <c r="K489" vm="3779">
        <f ca="1"/>
        <v>47.145000000000003</v>
      </c>
      <c r="L489" s="2">
        <f t="shared" ca="1" si="100"/>
        <v>2.2854105766676458E-3</v>
      </c>
      <c r="M489">
        <f t="shared" ca="1" si="101"/>
        <v>198.29652996845428</v>
      </c>
      <c r="O489" vm="3777">
        <f ca="1"/>
        <v>43245</v>
      </c>
      <c r="P489" vm="3780">
        <f ca="1"/>
        <v>1610.15</v>
      </c>
      <c r="Q489" s="2">
        <f t="shared" ca="1" si="102"/>
        <v>4.4165257911383815E-3</v>
      </c>
      <c r="R489">
        <f t="shared" ca="1" si="103"/>
        <v>225.50804610579715</v>
      </c>
      <c r="T489" vm="3777">
        <f ca="1"/>
        <v>43245</v>
      </c>
      <c r="U489" vm="3781">
        <f ca="1"/>
        <v>184.92</v>
      </c>
      <c r="V489" s="2">
        <f t="shared" ca="1" si="104"/>
        <v>-5.4321518851181416E-3</v>
      </c>
      <c r="W489">
        <f t="shared" ca="1" si="105"/>
        <v>163.1119343741729</v>
      </c>
      <c r="Y489" vm="3777">
        <f ca="1"/>
        <v>43245</v>
      </c>
      <c r="Z489" vm="3782">
        <f ca="1"/>
        <v>1084.08</v>
      </c>
      <c r="AA489" s="2">
        <f t="shared" ca="1" si="106"/>
        <v>-1.2621493389839422E-3</v>
      </c>
      <c r="AB489">
        <f t="shared" ca="1" si="107"/>
        <v>153.5241386147022</v>
      </c>
      <c r="AD489" vm="3777">
        <f ca="1"/>
        <v>43245</v>
      </c>
      <c r="AE489" vm="3783">
        <f ca="1"/>
        <v>98.36</v>
      </c>
      <c r="AF489" s="2">
        <f t="shared" ca="1" si="108"/>
        <v>5.0859525989221943E-4</v>
      </c>
      <c r="AG489">
        <f t="shared" ca="1" si="109"/>
        <v>196.44497703215495</v>
      </c>
      <c r="AI489" vm="3777">
        <f ca="1"/>
        <v>43245</v>
      </c>
      <c r="AJ489" vm="3784">
        <f ca="1"/>
        <v>7433.8540000000003</v>
      </c>
      <c r="AK489" s="2">
        <f t="shared" ca="1" si="110"/>
        <v>1.2694578936642831E-3</v>
      </c>
      <c r="AL489">
        <f t="shared" ca="1" si="111"/>
        <v>153.68048632952781</v>
      </c>
    </row>
    <row r="490" spans="1:38" x14ac:dyDescent="0.3">
      <c r="A490" s="9">
        <v>43029</v>
      </c>
      <c r="E490" vm="3785">
        <f ca="1"/>
        <v>43249</v>
      </c>
      <c r="F490" vm="3786">
        <f ca="1"/>
        <v>56.752000000000002</v>
      </c>
      <c r="G490" s="2">
        <f t="shared" ca="1" si="98"/>
        <v>1.7608032992648459E-2</v>
      </c>
      <c r="H490" s="10">
        <f t="shared" ca="1" si="99"/>
        <v>129.15794264906719</v>
      </c>
      <c r="J490" vm="3785">
        <f ca="1"/>
        <v>43249</v>
      </c>
      <c r="K490" vm="3787">
        <f ca="1"/>
        <v>46.975000000000001</v>
      </c>
      <c r="L490" s="2">
        <f t="shared" ca="1" si="100"/>
        <v>-3.6058967016651122E-3</v>
      </c>
      <c r="M490">
        <f t="shared" ca="1" si="101"/>
        <v>197.5814931650894</v>
      </c>
      <c r="O490" vm="3785">
        <f ca="1"/>
        <v>43249</v>
      </c>
      <c r="P490" vm="3788">
        <f ca="1"/>
        <v>1612.87</v>
      </c>
      <c r="Q490" s="2">
        <f t="shared" ca="1" si="102"/>
        <v>1.6892836071171757E-3</v>
      </c>
      <c r="R490">
        <f t="shared" ca="1" si="103"/>
        <v>225.88899315135669</v>
      </c>
      <c r="T490" vm="3785">
        <f ca="1"/>
        <v>43249</v>
      </c>
      <c r="U490" vm="3789">
        <f ca="1"/>
        <v>185.74</v>
      </c>
      <c r="V490" s="2">
        <f t="shared" ca="1" si="104"/>
        <v>4.4343499891845717E-3</v>
      </c>
      <c r="W490">
        <f t="shared" ca="1" si="105"/>
        <v>163.8352297786009</v>
      </c>
      <c r="Y490" vm="3785">
        <f ca="1"/>
        <v>43249</v>
      </c>
      <c r="Z490" vm="3790">
        <f ca="1"/>
        <v>1068.07</v>
      </c>
      <c r="AA490" s="2">
        <f t="shared" ca="1" si="106"/>
        <v>-1.4768282783558351E-2</v>
      </c>
      <c r="AB490">
        <f t="shared" ca="1" si="107"/>
        <v>151.25685072153806</v>
      </c>
      <c r="AD490" vm="3785">
        <f ca="1"/>
        <v>43249</v>
      </c>
      <c r="AE490" vm="3791">
        <f ca="1"/>
        <v>98.01</v>
      </c>
      <c r="AF490" s="2">
        <f t="shared" ca="1" si="108"/>
        <v>-3.5583570557136124E-3</v>
      </c>
      <c r="AG490">
        <f t="shared" ca="1" si="109"/>
        <v>195.74595566207307</v>
      </c>
      <c r="AI490" vm="3785">
        <f ca="1"/>
        <v>43249</v>
      </c>
      <c r="AJ490" vm="3792">
        <f ca="1"/>
        <v>7396.5940000000001</v>
      </c>
      <c r="AK490" s="2">
        <f t="shared" ca="1" si="110"/>
        <v>-5.0122049747008957E-3</v>
      </c>
      <c r="AL490">
        <f t="shared" ca="1" si="111"/>
        <v>152.91020823143251</v>
      </c>
    </row>
    <row r="491" spans="1:38" x14ac:dyDescent="0.3">
      <c r="A491" s="9">
        <v>43030</v>
      </c>
      <c r="E491" vm="3793">
        <f ca="1"/>
        <v>43250</v>
      </c>
      <c r="F491" vm="3794">
        <f ca="1"/>
        <v>58.344000000000001</v>
      </c>
      <c r="G491" s="2">
        <f t="shared" ca="1" si="98"/>
        <v>2.8051874823794787E-2</v>
      </c>
      <c r="H491" s="10">
        <f t="shared" ca="1" si="99"/>
        <v>132.78106508875769</v>
      </c>
      <c r="J491" vm="3793">
        <f ca="1"/>
        <v>43250</v>
      </c>
      <c r="K491" vm="3795">
        <f ca="1"/>
        <v>46.875</v>
      </c>
      <c r="L491" s="2">
        <f t="shared" ca="1" si="100"/>
        <v>-2.1287919105907882E-3</v>
      </c>
      <c r="M491">
        <f t="shared" ca="1" si="101"/>
        <v>197.1608832807571</v>
      </c>
      <c r="O491" vm="3793">
        <f ca="1"/>
        <v>43250</v>
      </c>
      <c r="P491" vm="3796">
        <f ca="1"/>
        <v>1624.89</v>
      </c>
      <c r="Q491" s="2">
        <f t="shared" ca="1" si="102"/>
        <v>7.4525535226026562E-3</v>
      </c>
      <c r="R491">
        <f t="shared" ca="1" si="103"/>
        <v>227.57244296298398</v>
      </c>
      <c r="T491" vm="3793">
        <f ca="1"/>
        <v>43250</v>
      </c>
      <c r="U491" vm="3797">
        <f ca="1"/>
        <v>187.67</v>
      </c>
      <c r="V491" s="2">
        <f t="shared" ca="1" si="104"/>
        <v>1.0390868956605903E-2</v>
      </c>
      <c r="W491">
        <f t="shared" ca="1" si="105"/>
        <v>165.53762018170576</v>
      </c>
      <c r="Y491" vm="3793">
        <f ca="1"/>
        <v>43250</v>
      </c>
      <c r="Z491" vm="3798">
        <f ca="1"/>
        <v>1077.47</v>
      </c>
      <c r="AA491" s="2">
        <f t="shared" ca="1" si="106"/>
        <v>8.8009212879307519E-3</v>
      </c>
      <c r="AB491">
        <f t="shared" ca="1" si="107"/>
        <v>152.5880503589986</v>
      </c>
      <c r="AD491" vm="3793">
        <f ca="1"/>
        <v>43250</v>
      </c>
      <c r="AE491" vm="3799">
        <f ca="1"/>
        <v>98.95</v>
      </c>
      <c r="AF491" s="2">
        <f t="shared" ca="1" si="108"/>
        <v>9.5908580757064765E-3</v>
      </c>
      <c r="AG491">
        <f t="shared" ca="1" si="109"/>
        <v>197.62332734172153</v>
      </c>
      <c r="AI491" vm="3793">
        <f ca="1"/>
        <v>43250</v>
      </c>
      <c r="AJ491" vm="3800">
        <f ca="1"/>
        <v>7462.4530000000004</v>
      </c>
      <c r="AK491" s="2">
        <f t="shared" ca="1" si="110"/>
        <v>8.9039630943648085E-3</v>
      </c>
      <c r="AL491">
        <f t="shared" ca="1" si="111"/>
        <v>154.27171508227681</v>
      </c>
    </row>
    <row r="492" spans="1:38" x14ac:dyDescent="0.3">
      <c r="A492" s="9">
        <v>43031</v>
      </c>
      <c r="E492" vm="3801">
        <f ca="1"/>
        <v>43251</v>
      </c>
      <c r="F492" vm="3802">
        <f ca="1"/>
        <v>56.945999999999998</v>
      </c>
      <c r="G492" s="2">
        <f t="shared" ca="1" si="98"/>
        <v>-2.3961332784862233E-2</v>
      </c>
      <c r="H492" s="10">
        <f t="shared" ca="1" si="99"/>
        <v>129.59945380063752</v>
      </c>
      <c r="J492" vm="3801">
        <f ca="1"/>
        <v>43251</v>
      </c>
      <c r="K492" vm="3803">
        <f ca="1"/>
        <v>46.717500000000001</v>
      </c>
      <c r="L492" s="2">
        <f t="shared" ca="1" si="100"/>
        <v>-3.3600000000000296E-3</v>
      </c>
      <c r="M492">
        <f t="shared" ca="1" si="101"/>
        <v>196.49842271293375</v>
      </c>
      <c r="O492" vm="3801">
        <f ca="1"/>
        <v>43251</v>
      </c>
      <c r="P492" vm="3804">
        <f ca="1"/>
        <v>1629.62</v>
      </c>
      <c r="Q492" s="2">
        <f t="shared" ca="1" si="102"/>
        <v>2.910966280794236E-3</v>
      </c>
      <c r="R492">
        <f t="shared" ca="1" si="103"/>
        <v>228.23489867088719</v>
      </c>
      <c r="T492" vm="3801">
        <f ca="1"/>
        <v>43251</v>
      </c>
      <c r="U492" vm="3805">
        <f ca="1"/>
        <v>191.78</v>
      </c>
      <c r="V492" s="2">
        <f t="shared" ca="1" si="104"/>
        <v>2.1900143869558297E-2</v>
      </c>
      <c r="W492">
        <f t="shared" ca="1" si="105"/>
        <v>169.16291787950942</v>
      </c>
      <c r="Y492" vm="3801">
        <f ca="1"/>
        <v>43251</v>
      </c>
      <c r="Z492" vm="3806">
        <f ca="1"/>
        <v>1100</v>
      </c>
      <c r="AA492" s="2">
        <f t="shared" ca="1" si="106"/>
        <v>2.0910094944638802E-2</v>
      </c>
      <c r="AB492">
        <f t="shared" ca="1" si="107"/>
        <v>155.77868097942257</v>
      </c>
      <c r="AD492" vm="3801">
        <f ca="1"/>
        <v>43251</v>
      </c>
      <c r="AE492" vm="3807">
        <f ca="1"/>
        <v>98.84</v>
      </c>
      <c r="AF492" s="2">
        <f t="shared" ca="1" si="108"/>
        <v>-1.1116725618999235E-3</v>
      </c>
      <c r="AG492">
        <f t="shared" ca="1" si="109"/>
        <v>197.40363491112439</v>
      </c>
      <c r="AI492" vm="3801">
        <f ca="1"/>
        <v>43251</v>
      </c>
      <c r="AJ492" vm="3808">
        <f ca="1"/>
        <v>7442.1170000000002</v>
      </c>
      <c r="AK492" s="2">
        <f t="shared" ca="1" si="110"/>
        <v>-2.7251092904706509E-3</v>
      </c>
      <c r="AL492">
        <f t="shared" ca="1" si="111"/>
        <v>153.85130779824925</v>
      </c>
    </row>
    <row r="493" spans="1:38" x14ac:dyDescent="0.3">
      <c r="A493" s="9">
        <v>43032</v>
      </c>
      <c r="E493" vm="3809">
        <f ca="1"/>
        <v>43252</v>
      </c>
      <c r="F493" vm="3810">
        <f ca="1"/>
        <v>58.363999999999997</v>
      </c>
      <c r="G493" s="2">
        <f t="shared" ca="1" si="98"/>
        <v>2.4900783198117393E-2</v>
      </c>
      <c r="H493" s="10">
        <f t="shared" ca="1" si="99"/>
        <v>132.82658170232162</v>
      </c>
      <c r="J493" vm="3809">
        <f ca="1"/>
        <v>43252</v>
      </c>
      <c r="K493" vm="3811">
        <f ca="1"/>
        <v>47.56</v>
      </c>
      <c r="L493" s="2">
        <f t="shared" ca="1" si="100"/>
        <v>1.8033927329159427E-2</v>
      </c>
      <c r="M493">
        <f t="shared" ca="1" si="101"/>
        <v>200.04206098843324</v>
      </c>
      <c r="O493" vm="3809">
        <f ca="1"/>
        <v>43252</v>
      </c>
      <c r="P493" vm="3812">
        <f ca="1"/>
        <v>1641.54</v>
      </c>
      <c r="Q493" s="2">
        <f t="shared" ca="1" si="102"/>
        <v>7.3145886771148749E-3</v>
      </c>
      <c r="R493">
        <f t="shared" ca="1" si="103"/>
        <v>229.90434307642772</v>
      </c>
      <c r="T493" vm="3809">
        <f ca="1"/>
        <v>43252</v>
      </c>
      <c r="U493" vm="3813">
        <f ca="1"/>
        <v>193.99</v>
      </c>
      <c r="V493" s="2">
        <f t="shared" ca="1" si="104"/>
        <v>1.1523620815517832E-2</v>
      </c>
      <c r="W493">
        <f t="shared" ca="1" si="105"/>
        <v>171.11228720119948</v>
      </c>
      <c r="Y493" vm="3809">
        <f ca="1"/>
        <v>43252</v>
      </c>
      <c r="Z493" vm="3814">
        <f ca="1"/>
        <v>1135</v>
      </c>
      <c r="AA493" s="2">
        <f t="shared" ca="1" si="106"/>
        <v>3.1818181818181746E-2</v>
      </c>
      <c r="AB493">
        <f t="shared" ca="1" si="107"/>
        <v>160.73527537422237</v>
      </c>
      <c r="AD493" vm="3809">
        <f ca="1"/>
        <v>43252</v>
      </c>
      <c r="AE493" vm="3815">
        <f ca="1"/>
        <v>100.79</v>
      </c>
      <c r="AF493" s="2">
        <f t="shared" ca="1" si="108"/>
        <v>1.9728854714690547E-2</v>
      </c>
      <c r="AG493">
        <f t="shared" ca="1" si="109"/>
        <v>201.29818254443776</v>
      </c>
      <c r="AI493" vm="3809">
        <f ca="1"/>
        <v>43252</v>
      </c>
      <c r="AJ493" vm="3816">
        <f ca="1"/>
        <v>7554.3320000000003</v>
      </c>
      <c r="AK493" s="2">
        <f t="shared" ca="1" si="110"/>
        <v>1.5078370845285072E-2</v>
      </c>
      <c r="AL493">
        <f t="shared" ca="1" si="111"/>
        <v>156.17113487226337</v>
      </c>
    </row>
    <row r="494" spans="1:38" x14ac:dyDescent="0.3">
      <c r="A494" s="9">
        <v>43033</v>
      </c>
      <c r="E494" vm="3817">
        <f ca="1"/>
        <v>43255</v>
      </c>
      <c r="F494" vm="3818">
        <f ca="1"/>
        <v>59.347999999999999</v>
      </c>
      <c r="G494" s="2">
        <f t="shared" ca="1" si="98"/>
        <v>1.6859708039202337E-2</v>
      </c>
      <c r="H494" s="10">
        <f t="shared" ca="1" si="99"/>
        <v>135.06599908966803</v>
      </c>
      <c r="J494" vm="3817">
        <f ca="1"/>
        <v>43255</v>
      </c>
      <c r="K494" vm="3819">
        <f ca="1"/>
        <v>47.957500000000003</v>
      </c>
      <c r="L494" s="2">
        <f t="shared" ca="1" si="100"/>
        <v>8.3578637510512976E-3</v>
      </c>
      <c r="M494">
        <f t="shared" ca="1" si="101"/>
        <v>201.71398527865406</v>
      </c>
      <c r="O494" vm="3817">
        <f ca="1"/>
        <v>43255</v>
      </c>
      <c r="P494" vm="3820">
        <f ca="1"/>
        <v>1665.27</v>
      </c>
      <c r="Q494" s="2">
        <f t="shared" ca="1" si="102"/>
        <v>1.4455937717021916E-2</v>
      </c>
      <c r="R494">
        <f t="shared" ca="1" si="103"/>
        <v>233.2278259408134</v>
      </c>
      <c r="T494" vm="3817">
        <f ca="1"/>
        <v>43255</v>
      </c>
      <c r="U494" vm="3821">
        <f ca="1"/>
        <v>193.28</v>
      </c>
      <c r="V494" s="2">
        <f t="shared" ca="1" si="104"/>
        <v>-3.6599824733234421E-3</v>
      </c>
      <c r="W494">
        <f t="shared" ca="1" si="105"/>
        <v>170.48601922907281</v>
      </c>
      <c r="Y494" vm="3817">
        <f ca="1"/>
        <v>43255</v>
      </c>
      <c r="Z494" vm="3822">
        <f ca="1"/>
        <v>1153.04</v>
      </c>
      <c r="AA494" s="2">
        <f t="shared" ca="1" si="106"/>
        <v>1.5894273127753378E-2</v>
      </c>
      <c r="AB494">
        <f t="shared" ca="1" si="107"/>
        <v>163.29004574228492</v>
      </c>
      <c r="AD494" vm="3817">
        <f ca="1"/>
        <v>43255</v>
      </c>
      <c r="AE494" vm="3823">
        <f ca="1"/>
        <v>101.67</v>
      </c>
      <c r="AF494" s="2">
        <f t="shared" ca="1" si="108"/>
        <v>8.7310249032641618E-3</v>
      </c>
      <c r="AG494">
        <f t="shared" ca="1" si="109"/>
        <v>203.05572198921507</v>
      </c>
      <c r="AI494" vm="3817">
        <f ca="1"/>
        <v>43255</v>
      </c>
      <c r="AJ494" vm="3824">
        <f ca="1"/>
        <v>7606.46</v>
      </c>
      <c r="AK494" s="2">
        <f t="shared" ca="1" si="110"/>
        <v>6.9004115784161435E-3</v>
      </c>
      <c r="AL494">
        <f t="shared" ca="1" si="111"/>
        <v>157.24877997955033</v>
      </c>
    </row>
    <row r="495" spans="1:38" x14ac:dyDescent="0.3">
      <c r="A495" s="9">
        <v>43034</v>
      </c>
      <c r="E495" vm="3825">
        <f ca="1"/>
        <v>43256</v>
      </c>
      <c r="F495" vm="3826">
        <f ca="1"/>
        <v>58.225999999999999</v>
      </c>
      <c r="G495" s="2">
        <f t="shared" ca="1" si="98"/>
        <v>-1.8905439104940358E-2</v>
      </c>
      <c r="H495" s="10">
        <f t="shared" ca="1" si="99"/>
        <v>132.51251706873038</v>
      </c>
      <c r="J495" vm="3825">
        <f ca="1"/>
        <v>43256</v>
      </c>
      <c r="K495" vm="3827">
        <f ca="1"/>
        <v>48.327500000000001</v>
      </c>
      <c r="L495" s="2">
        <f t="shared" ca="1" si="100"/>
        <v>7.7151644685398146E-3</v>
      </c>
      <c r="M495">
        <f t="shared" ca="1" si="101"/>
        <v>203.2702418506835</v>
      </c>
      <c r="O495" vm="3825">
        <f ca="1"/>
        <v>43256</v>
      </c>
      <c r="P495" vm="3828">
        <f ca="1"/>
        <v>1696.35</v>
      </c>
      <c r="Q495" s="2">
        <f t="shared" ca="1" si="102"/>
        <v>1.8663640130429204E-2</v>
      </c>
      <c r="R495">
        <f t="shared" ca="1" si="103"/>
        <v>237.58070615257512</v>
      </c>
      <c r="T495" vm="3825">
        <f ca="1"/>
        <v>43256</v>
      </c>
      <c r="U495" vm="3829">
        <f ca="1"/>
        <v>192.94</v>
      </c>
      <c r="V495" s="2">
        <f t="shared" ca="1" si="104"/>
        <v>-1.7591059602649617E-3</v>
      </c>
      <c r="W495">
        <f t="shared" ca="1" si="105"/>
        <v>170.1861162565051</v>
      </c>
      <c r="Y495" vm="3825">
        <f ca="1"/>
        <v>43256</v>
      </c>
      <c r="Z495" vm="3830">
        <f ca="1"/>
        <v>1151.02</v>
      </c>
      <c r="AA495" s="2">
        <f t="shared" ca="1" si="106"/>
        <v>-1.7518906542703938E-3</v>
      </c>
      <c r="AB495">
        <f t="shared" ca="1" si="107"/>
        <v>163.00397943721362</v>
      </c>
      <c r="AD495" vm="3825">
        <f ca="1"/>
        <v>43256</v>
      </c>
      <c r="AE495" vm="3831">
        <f ca="1"/>
        <v>102.19</v>
      </c>
      <c r="AF495" s="2">
        <f t="shared" ca="1" si="108"/>
        <v>5.1145864070030189E-3</v>
      </c>
      <c r="AG495">
        <f t="shared" ca="1" si="109"/>
        <v>204.09426802476528</v>
      </c>
      <c r="AI495" vm="3825">
        <f ca="1"/>
        <v>43256</v>
      </c>
      <c r="AJ495" vm="3832">
        <f ca="1"/>
        <v>7637.8630000000003</v>
      </c>
      <c r="AK495" s="2">
        <f t="shared" ca="1" si="110"/>
        <v>4.1284644893946343E-3</v>
      </c>
      <c r="AL495">
        <f t="shared" ca="1" si="111"/>
        <v>157.89797598369654</v>
      </c>
    </row>
    <row r="496" spans="1:38" x14ac:dyDescent="0.3">
      <c r="A496" s="9">
        <v>43035</v>
      </c>
      <c r="E496" vm="3833">
        <f ca="1"/>
        <v>43257</v>
      </c>
      <c r="F496" vm="3834">
        <f ca="1"/>
        <v>63.9</v>
      </c>
      <c r="G496" s="2">
        <f t="shared" ca="1" si="98"/>
        <v>9.7447875519527383E-2</v>
      </c>
      <c r="H496" s="10">
        <f t="shared" ca="1" si="99"/>
        <v>145.42558033682326</v>
      </c>
      <c r="J496" vm="3833">
        <f ca="1"/>
        <v>43257</v>
      </c>
      <c r="K496" vm="3835">
        <f ca="1"/>
        <v>48.494999999999997</v>
      </c>
      <c r="L496" s="2">
        <f t="shared" ca="1" si="100"/>
        <v>3.4659355439448092E-3</v>
      </c>
      <c r="M496">
        <f t="shared" ca="1" si="101"/>
        <v>203.97476340694004</v>
      </c>
      <c r="O496" vm="3833">
        <f ca="1"/>
        <v>43257</v>
      </c>
      <c r="P496" vm="3836">
        <f ca="1"/>
        <v>1695.75</v>
      </c>
      <c r="Q496" s="2">
        <f t="shared" ca="1" si="102"/>
        <v>-3.5370059244843599E-4</v>
      </c>
      <c r="R496">
        <f t="shared" ca="1" si="103"/>
        <v>237.49667371605463</v>
      </c>
      <c r="T496" vm="3833">
        <f ca="1"/>
        <v>43257</v>
      </c>
      <c r="U496" vm="3837">
        <f ca="1"/>
        <v>191.34</v>
      </c>
      <c r="V496" s="2">
        <f t="shared" ca="1" si="104"/>
        <v>-8.2927334922773266E-3</v>
      </c>
      <c r="W496">
        <f t="shared" ca="1" si="105"/>
        <v>168.77480815030418</v>
      </c>
      <c r="Y496" vm="3833">
        <f ca="1"/>
        <v>43257</v>
      </c>
      <c r="Z496" vm="3838">
        <f ca="1"/>
        <v>1146.95</v>
      </c>
      <c r="AA496" s="2">
        <f t="shared" ca="1" si="106"/>
        <v>-3.535994161700029E-3</v>
      </c>
      <c r="AB496">
        <f t="shared" ca="1" si="107"/>
        <v>162.42759831758977</v>
      </c>
      <c r="AD496" vm="3833">
        <f ca="1"/>
        <v>43257</v>
      </c>
      <c r="AE496" vm="3839">
        <f ca="1"/>
        <v>102.49</v>
      </c>
      <c r="AF496" s="2">
        <f t="shared" ca="1" si="108"/>
        <v>2.9357079949114961E-3</v>
      </c>
      <c r="AG496">
        <f t="shared" ca="1" si="109"/>
        <v>204.6934291991212</v>
      </c>
      <c r="AI496" vm="3833">
        <f ca="1"/>
        <v>43257</v>
      </c>
      <c r="AJ496" vm="3840">
        <f ca="1"/>
        <v>7689.2430000000004</v>
      </c>
      <c r="AK496" s="2">
        <f t="shared" ca="1" si="110"/>
        <v>6.7270125164591299E-3</v>
      </c>
      <c r="AL496">
        <f t="shared" ca="1" si="111"/>
        <v>158.96015764446244</v>
      </c>
    </row>
    <row r="497" spans="1:38" x14ac:dyDescent="0.3">
      <c r="A497" s="9">
        <v>43036</v>
      </c>
      <c r="E497" vm="3841">
        <f ca="1"/>
        <v>43258</v>
      </c>
      <c r="F497" vm="3842">
        <f ca="1"/>
        <v>63.218000000000004</v>
      </c>
      <c r="G497" s="2">
        <f t="shared" ca="1" si="98"/>
        <v>-1.0672926447574227E-2</v>
      </c>
      <c r="H497" s="10">
        <f t="shared" ca="1" si="99"/>
        <v>143.87346381429253</v>
      </c>
      <c r="J497" vm="3841">
        <f ca="1"/>
        <v>43258</v>
      </c>
      <c r="K497" vm="3843">
        <f ca="1"/>
        <v>48.365000000000002</v>
      </c>
      <c r="L497" s="2">
        <f t="shared" ca="1" si="100"/>
        <v>-2.6806887307968541E-3</v>
      </c>
      <c r="M497">
        <f t="shared" ca="1" si="101"/>
        <v>203.4279705573081</v>
      </c>
      <c r="O497" vm="3841">
        <f ca="1"/>
        <v>43258</v>
      </c>
      <c r="P497" vm="3844">
        <f ca="1"/>
        <v>1689.3</v>
      </c>
      <c r="Q497" s="2">
        <f t="shared" ca="1" si="102"/>
        <v>-3.8036267138434887E-3</v>
      </c>
      <c r="R497">
        <f t="shared" ca="1" si="103"/>
        <v>236.59332502345927</v>
      </c>
      <c r="T497" vm="3841">
        <f ca="1"/>
        <v>43258</v>
      </c>
      <c r="U497" vm="3845">
        <f ca="1"/>
        <v>188.18</v>
      </c>
      <c r="V497" s="2">
        <f t="shared" ca="1" si="104"/>
        <v>-1.6515104003344772E-2</v>
      </c>
      <c r="W497">
        <f t="shared" ca="1" si="105"/>
        <v>165.98747464055734</v>
      </c>
      <c r="Y497" vm="3841">
        <f ca="1"/>
        <v>43258</v>
      </c>
      <c r="Z497" vm="3401">
        <f ca="1"/>
        <v>1134.42</v>
      </c>
      <c r="AA497" s="2">
        <f t="shared" ca="1" si="106"/>
        <v>-1.092462618248391E-2</v>
      </c>
      <c r="AB497">
        <f t="shared" ca="1" si="107"/>
        <v>160.65313752425146</v>
      </c>
      <c r="AD497" vm="3841">
        <f ca="1"/>
        <v>43258</v>
      </c>
      <c r="AE497" vm="3846">
        <f ca="1"/>
        <v>100.88</v>
      </c>
      <c r="AF497" s="2">
        <f t="shared" ca="1" si="108"/>
        <v>-1.5708849643867651E-2</v>
      </c>
      <c r="AG497">
        <f t="shared" ca="1" si="109"/>
        <v>201.47793089674454</v>
      </c>
      <c r="AI497" vm="3841">
        <f ca="1"/>
        <v>43258</v>
      </c>
      <c r="AJ497" vm="3847">
        <f ca="1"/>
        <v>7635.07</v>
      </c>
      <c r="AK497" s="2">
        <f t="shared" ca="1" si="110"/>
        <v>-7.0452969167447144E-3</v>
      </c>
      <c r="AL497">
        <f t="shared" ca="1" si="111"/>
        <v>157.84023613592467</v>
      </c>
    </row>
    <row r="498" spans="1:38" x14ac:dyDescent="0.3">
      <c r="A498" s="9">
        <v>43037</v>
      </c>
      <c r="E498" vm="3848">
        <f ca="1"/>
        <v>43259</v>
      </c>
      <c r="F498" vm="3849">
        <f ca="1"/>
        <v>63.531999999999996</v>
      </c>
      <c r="G498" s="2">
        <f t="shared" ca="1" si="98"/>
        <v>4.9669397956277894E-3</v>
      </c>
      <c r="H498" s="10">
        <f t="shared" ca="1" si="99"/>
        <v>144.58807464724657</v>
      </c>
      <c r="J498" vm="3848">
        <f ca="1"/>
        <v>43259</v>
      </c>
      <c r="K498" vm="3850">
        <f ca="1"/>
        <v>47.924999999999997</v>
      </c>
      <c r="L498" s="2">
        <f t="shared" ca="1" si="100"/>
        <v>-9.0974878527861902E-3</v>
      </c>
      <c r="M498">
        <f t="shared" ca="1" si="101"/>
        <v>201.57728706624604</v>
      </c>
      <c r="O498" vm="3848">
        <f ca="1"/>
        <v>43259</v>
      </c>
      <c r="P498" vm="3851">
        <f ca="1"/>
        <v>1683.99</v>
      </c>
      <c r="Q498" s="2">
        <f t="shared" ca="1" si="102"/>
        <v>-3.1433137986147663E-3</v>
      </c>
      <c r="R498">
        <f t="shared" ca="1" si="103"/>
        <v>235.84963796025289</v>
      </c>
      <c r="T498" vm="3848">
        <f ca="1"/>
        <v>43259</v>
      </c>
      <c r="U498" vm="3852">
        <f ca="1"/>
        <v>189.1</v>
      </c>
      <c r="V498" s="2">
        <f t="shared" ca="1" si="104"/>
        <v>4.8889361249866425E-3</v>
      </c>
      <c r="W498">
        <f t="shared" ca="1" si="105"/>
        <v>166.79897680162287</v>
      </c>
      <c r="Y498" vm="3848">
        <f ca="1"/>
        <v>43259</v>
      </c>
      <c r="Z498" vm="3853">
        <f ca="1"/>
        <v>1132.71</v>
      </c>
      <c r="AA498" s="2">
        <f t="shared" ca="1" si="106"/>
        <v>-1.507378219707034E-3</v>
      </c>
      <c r="AB498">
        <f t="shared" ca="1" si="107"/>
        <v>160.41097248381982</v>
      </c>
      <c r="AD498" vm="3848">
        <f ca="1"/>
        <v>43259</v>
      </c>
      <c r="AE498" vm="3854">
        <f ca="1"/>
        <v>101.63</v>
      </c>
      <c r="AF498" s="2">
        <f t="shared" ca="1" si="108"/>
        <v>7.4345757335447793E-3</v>
      </c>
      <c r="AG498">
        <f t="shared" ca="1" si="109"/>
        <v>202.97583383263429</v>
      </c>
      <c r="AI498" vm="3848">
        <f ca="1"/>
        <v>43259</v>
      </c>
      <c r="AJ498" vm="3855">
        <f ca="1"/>
        <v>7645.5110000000004</v>
      </c>
      <c r="AK498" s="2">
        <f t="shared" ca="1" si="110"/>
        <v>1.3675054714628043E-3</v>
      </c>
      <c r="AL498">
        <f t="shared" ca="1" si="111"/>
        <v>158.05608352245753</v>
      </c>
    </row>
    <row r="499" spans="1:38" x14ac:dyDescent="0.3">
      <c r="A499" s="9">
        <v>43038</v>
      </c>
      <c r="E499" vm="3856">
        <f ca="1"/>
        <v>43262</v>
      </c>
      <c r="F499" vm="3857">
        <f ca="1"/>
        <v>66.42</v>
      </c>
      <c r="G499" s="2">
        <f t="shared" ca="1" si="98"/>
        <v>4.5457407290814267E-2</v>
      </c>
      <c r="H499" s="10">
        <f t="shared" ca="1" si="99"/>
        <v>151.1606736458811</v>
      </c>
      <c r="J499" vm="3856">
        <f ca="1"/>
        <v>43262</v>
      </c>
      <c r="K499" vm="3858">
        <f ca="1"/>
        <v>47.807499999999997</v>
      </c>
      <c r="L499" s="2">
        <f t="shared" ca="1" si="100"/>
        <v>-2.4517475221700336E-3</v>
      </c>
      <c r="M499">
        <f t="shared" ca="1" si="101"/>
        <v>201.08307045215562</v>
      </c>
      <c r="O499" vm="3856">
        <f ca="1"/>
        <v>43262</v>
      </c>
      <c r="P499" vm="3859">
        <f ca="1"/>
        <v>1689.12</v>
      </c>
      <c r="Q499" s="2">
        <f t="shared" ca="1" si="102"/>
        <v>3.0463363796695564E-3</v>
      </c>
      <c r="R499">
        <f t="shared" ca="1" si="103"/>
        <v>236.56811529250311</v>
      </c>
      <c r="T499" vm="3856">
        <f ca="1"/>
        <v>43262</v>
      </c>
      <c r="U499" vm="3860">
        <f ca="1"/>
        <v>191.54</v>
      </c>
      <c r="V499" s="2">
        <f t="shared" ca="1" si="104"/>
        <v>1.2903225806451646E-2</v>
      </c>
      <c r="W499">
        <f t="shared" ca="1" si="105"/>
        <v>168.9512216635793</v>
      </c>
      <c r="Y499" vm="3856">
        <f ca="1"/>
        <v>43262</v>
      </c>
      <c r="Z499" vm="3861">
        <f ca="1"/>
        <v>1140.9000000000001</v>
      </c>
      <c r="AA499" s="2">
        <f t="shared" ca="1" si="106"/>
        <v>7.2304473342692521E-3</v>
      </c>
      <c r="AB499">
        <f t="shared" ca="1" si="107"/>
        <v>161.570815572203</v>
      </c>
      <c r="AD499" vm="3856">
        <f ca="1"/>
        <v>43262</v>
      </c>
      <c r="AE499" vm="3862">
        <f ca="1"/>
        <v>101.05</v>
      </c>
      <c r="AF499" s="2">
        <f t="shared" ca="1" si="108"/>
        <v>-5.7069762865294971E-3</v>
      </c>
      <c r="AG499">
        <f t="shared" ca="1" si="109"/>
        <v>201.8174555622129</v>
      </c>
      <c r="AI499" vm="3856">
        <f ca="1"/>
        <v>43262</v>
      </c>
      <c r="AJ499" vm="3863">
        <f ca="1"/>
        <v>7659.9250000000002</v>
      </c>
      <c r="AK499" s="2">
        <f t="shared" ca="1" si="110"/>
        <v>1.8852892893621576E-3</v>
      </c>
      <c r="AL499">
        <f t="shared" ca="1" si="111"/>
        <v>158.35406496384095</v>
      </c>
    </row>
    <row r="500" spans="1:38" x14ac:dyDescent="0.3">
      <c r="A500" s="9">
        <v>43039</v>
      </c>
      <c r="E500" vm="3864">
        <f ca="1"/>
        <v>43263</v>
      </c>
      <c r="F500" vm="3865">
        <f ca="1"/>
        <v>68.554000000000002</v>
      </c>
      <c r="G500" s="2">
        <f t="shared" ca="1" si="98"/>
        <v>3.2128876844323973E-2</v>
      </c>
      <c r="H500" s="10">
        <f t="shared" ca="1" si="99"/>
        <v>156.01729631315467</v>
      </c>
      <c r="J500" vm="3864">
        <f ca="1"/>
        <v>43263</v>
      </c>
      <c r="K500" vm="3866">
        <f ca="1"/>
        <v>48.07</v>
      </c>
      <c r="L500" s="2">
        <f t="shared" ca="1" si="100"/>
        <v>5.4907702766302524E-3</v>
      </c>
      <c r="M500">
        <f t="shared" ca="1" si="101"/>
        <v>202.18717139852788</v>
      </c>
      <c r="O500" vm="3864">
        <f ca="1"/>
        <v>43263</v>
      </c>
      <c r="P500" vm="3867">
        <f ca="1"/>
        <v>1698.75</v>
      </c>
      <c r="Q500" s="2">
        <f t="shared" ca="1" si="102"/>
        <v>5.7011935208866049E-3</v>
      </c>
      <c r="R500">
        <f t="shared" ca="1" si="103"/>
        <v>237.91683589865707</v>
      </c>
      <c r="T500" vm="3864">
        <f ca="1"/>
        <v>43263</v>
      </c>
      <c r="U500" vm="3868">
        <f ca="1"/>
        <v>192.4</v>
      </c>
      <c r="V500" s="2">
        <f t="shared" ca="1" si="104"/>
        <v>4.4899237757127786E-3</v>
      </c>
      <c r="W500">
        <f t="shared" ca="1" si="105"/>
        <v>169.70979977066233</v>
      </c>
      <c r="Y500" vm="3864">
        <f ca="1"/>
        <v>43263</v>
      </c>
      <c r="Z500" vm="3869">
        <f ca="1"/>
        <v>1148.19</v>
      </c>
      <c r="AA500" s="2">
        <f t="shared" ca="1" si="106"/>
        <v>6.3896923481461254E-3</v>
      </c>
      <c r="AB500">
        <f t="shared" ca="1" si="107"/>
        <v>162.60320337614843</v>
      </c>
      <c r="AD500" vm="3864">
        <f ca="1"/>
        <v>43263</v>
      </c>
      <c r="AE500" vm="3870">
        <f ca="1"/>
        <v>101.31</v>
      </c>
      <c r="AF500" s="2">
        <f t="shared" ca="1" si="108"/>
        <v>2.5729836714498688E-3</v>
      </c>
      <c r="AG500">
        <f t="shared" ca="1" si="109"/>
        <v>202.33672857998803</v>
      </c>
      <c r="AI500" vm="3864">
        <f ca="1"/>
        <v>43263</v>
      </c>
      <c r="AJ500" vm="3871">
        <f ca="1"/>
        <v>7703.7939999999999</v>
      </c>
      <c r="AK500" s="2">
        <f t="shared" ca="1" si="110"/>
        <v>5.7270795732333735E-3</v>
      </c>
      <c r="AL500">
        <f t="shared" ca="1" si="111"/>
        <v>159.26097129463383</v>
      </c>
    </row>
    <row r="501" spans="1:38" x14ac:dyDescent="0.3">
      <c r="A501" s="9">
        <v>43040</v>
      </c>
      <c r="E501" vm="3872">
        <f ca="1"/>
        <v>43264</v>
      </c>
      <c r="F501" vm="3873">
        <f ca="1"/>
        <v>68.956000000000003</v>
      </c>
      <c r="G501" s="2">
        <f t="shared" ca="1" si="98"/>
        <v>5.8639904309012447E-3</v>
      </c>
      <c r="H501" s="10">
        <f t="shared" ca="1" si="99"/>
        <v>156.93218024579011</v>
      </c>
      <c r="J501" vm="3872">
        <f ca="1"/>
        <v>43264</v>
      </c>
      <c r="K501" vm="3874">
        <f ca="1"/>
        <v>47.674999999999997</v>
      </c>
      <c r="L501" s="2">
        <f t="shared" ca="1" si="100"/>
        <v>-8.2171832743915818E-3</v>
      </c>
      <c r="M501">
        <f t="shared" ca="1" si="101"/>
        <v>200.52576235541537</v>
      </c>
      <c r="O501" vm="3872">
        <f ca="1"/>
        <v>43264</v>
      </c>
      <c r="P501" vm="3875">
        <f ca="1"/>
        <v>1704.86</v>
      </c>
      <c r="Q501" s="2">
        <f t="shared" ca="1" si="102"/>
        <v>3.596762325239089E-3</v>
      </c>
      <c r="R501">
        <f t="shared" ca="1" si="103"/>
        <v>238.77256621055744</v>
      </c>
      <c r="T501" vm="3872">
        <f ca="1"/>
        <v>43264</v>
      </c>
      <c r="U501" vm="3876">
        <f ca="1"/>
        <v>192.41</v>
      </c>
      <c r="V501" s="2">
        <f t="shared" ca="1" si="104"/>
        <v>5.1975051974961772E-5</v>
      </c>
      <c r="W501">
        <f t="shared" ca="1" si="105"/>
        <v>169.71862044632607</v>
      </c>
      <c r="Y501" vm="3872">
        <f ca="1"/>
        <v>43264</v>
      </c>
      <c r="Z501" vm="3877">
        <f ca="1"/>
        <v>1144.23</v>
      </c>
      <c r="AA501" s="2">
        <f t="shared" ca="1" si="106"/>
        <v>-3.4489065398584096E-3</v>
      </c>
      <c r="AB501">
        <f t="shared" ca="1" si="107"/>
        <v>162.0424001246225</v>
      </c>
      <c r="AD501" vm="3872">
        <f ca="1"/>
        <v>43264</v>
      </c>
      <c r="AE501" vm="3878">
        <f ca="1"/>
        <v>100.85</v>
      </c>
      <c r="AF501" s="2">
        <f t="shared" ca="1" si="108"/>
        <v>-4.5405191984997373E-3</v>
      </c>
      <c r="AG501">
        <f t="shared" ca="1" si="109"/>
        <v>201.41801477930898</v>
      </c>
      <c r="AI501" vm="3872">
        <f ca="1"/>
        <v>43264</v>
      </c>
      <c r="AJ501" vm="3879">
        <f ca="1"/>
        <v>7695.6989999999996</v>
      </c>
      <c r="AK501" s="2">
        <f t="shared" ca="1" si="110"/>
        <v>-1.0507809528655931E-3</v>
      </c>
      <c r="AL501">
        <f t="shared" ca="1" si="111"/>
        <v>159.09362289946256</v>
      </c>
    </row>
    <row r="502" spans="1:38" x14ac:dyDescent="0.3">
      <c r="A502" s="9">
        <v>43041</v>
      </c>
      <c r="E502" vm="3880">
        <f ca="1"/>
        <v>43265</v>
      </c>
      <c r="F502" vm="3881">
        <f ca="1"/>
        <v>71.543999999999997</v>
      </c>
      <c r="G502" s="2">
        <f t="shared" ca="1" si="98"/>
        <v>3.7531179302743745E-2</v>
      </c>
      <c r="H502" s="10">
        <f t="shared" ca="1" si="99"/>
        <v>162.82203004096536</v>
      </c>
      <c r="J502" vm="3880">
        <f ca="1"/>
        <v>43265</v>
      </c>
      <c r="K502" vm="3882">
        <f ca="1"/>
        <v>47.7</v>
      </c>
      <c r="L502" s="2">
        <f t="shared" ca="1" si="100"/>
        <v>5.2438384897746104E-4</v>
      </c>
      <c r="M502">
        <f t="shared" ca="1" si="101"/>
        <v>200.63091482649844</v>
      </c>
      <c r="O502" vm="3880">
        <f ca="1"/>
        <v>43265</v>
      </c>
      <c r="P502" vm="3883">
        <f ca="1"/>
        <v>1723.86</v>
      </c>
      <c r="Q502" s="2">
        <f t="shared" ca="1" si="102"/>
        <v>1.114461011461354E-2</v>
      </c>
      <c r="R502">
        <f t="shared" ca="1" si="103"/>
        <v>241.43359336703986</v>
      </c>
      <c r="T502" vm="3880">
        <f ca="1"/>
        <v>43265</v>
      </c>
      <c r="U502" vm="3884">
        <f ca="1"/>
        <v>196.81</v>
      </c>
      <c r="V502" s="2">
        <f t="shared" ca="1" si="104"/>
        <v>2.2867834312146007E-2</v>
      </c>
      <c r="W502">
        <f t="shared" ca="1" si="105"/>
        <v>173.59971773837864</v>
      </c>
      <c r="Y502" vm="3880">
        <f ca="1"/>
        <v>43265</v>
      </c>
      <c r="Z502" vm="3885">
        <f ca="1"/>
        <v>1160.1099999999999</v>
      </c>
      <c r="AA502" s="2">
        <f t="shared" ca="1" si="106"/>
        <v>1.3878328657699779E-2</v>
      </c>
      <c r="AB502">
        <f t="shared" ca="1" si="107"/>
        <v>164.2912778100345</v>
      </c>
      <c r="AD502" vm="3880">
        <f ca="1"/>
        <v>43265</v>
      </c>
      <c r="AE502" vm="3886">
        <f ca="1"/>
        <v>101.42</v>
      </c>
      <c r="AF502" s="2">
        <f t="shared" ca="1" si="108"/>
        <v>5.6519583539911267E-3</v>
      </c>
      <c r="AG502">
        <f t="shared" ca="1" si="109"/>
        <v>202.55642101058521</v>
      </c>
      <c r="AI502" vm="3880">
        <f ca="1"/>
        <v>43265</v>
      </c>
      <c r="AJ502" vm="3887">
        <f ca="1"/>
        <v>7761.0420000000004</v>
      </c>
      <c r="AK502" s="2">
        <f t="shared" ca="1" si="110"/>
        <v>8.4908466404416405E-3</v>
      </c>
      <c r="AL502">
        <f t="shared" ca="1" si="111"/>
        <v>160.44446245297416</v>
      </c>
    </row>
    <row r="503" spans="1:38" x14ac:dyDescent="0.3">
      <c r="A503" s="9">
        <v>43042</v>
      </c>
      <c r="E503" vm="3888">
        <f ca="1"/>
        <v>43266</v>
      </c>
      <c r="F503" vm="3889">
        <f ca="1"/>
        <v>71.634</v>
      </c>
      <c r="G503" s="2">
        <f t="shared" ca="1" si="98"/>
        <v>1.2579671251258251E-3</v>
      </c>
      <c r="H503" s="10">
        <f t="shared" ca="1" si="99"/>
        <v>163.02685480200313</v>
      </c>
      <c r="J503" vm="3888">
        <f ca="1"/>
        <v>43266</v>
      </c>
      <c r="K503" vm="3890">
        <f ca="1"/>
        <v>47.21</v>
      </c>
      <c r="L503" s="2">
        <f t="shared" ca="1" si="100"/>
        <v>-1.0272536687631062E-2</v>
      </c>
      <c r="M503">
        <f t="shared" ca="1" si="101"/>
        <v>198.56992639327026</v>
      </c>
      <c r="O503" vm="3888">
        <f ca="1"/>
        <v>43266</v>
      </c>
      <c r="P503" vm="3891">
        <f ca="1"/>
        <v>1715.97</v>
      </c>
      <c r="Q503" s="2">
        <f t="shared" ca="1" si="102"/>
        <v>-4.5769378023736706E-3</v>
      </c>
      <c r="R503">
        <f t="shared" ca="1" si="103"/>
        <v>240.32856682679534</v>
      </c>
      <c r="T503" vm="3888">
        <f ca="1"/>
        <v>43266</v>
      </c>
      <c r="U503" vm="3892">
        <f ca="1"/>
        <v>195.85</v>
      </c>
      <c r="V503" s="2">
        <f t="shared" ca="1" si="104"/>
        <v>-4.8778009247497645E-3</v>
      </c>
      <c r="W503">
        <f t="shared" ca="1" si="105"/>
        <v>172.75293287465809</v>
      </c>
      <c r="Y503" vm="3888">
        <f ca="1"/>
        <v>43266</v>
      </c>
      <c r="Z503" vm="3893">
        <f ca="1"/>
        <v>1159.27</v>
      </c>
      <c r="AA503" s="2">
        <f t="shared" ca="1" si="106"/>
        <v>-7.2406926929335924E-4</v>
      </c>
      <c r="AB503">
        <f t="shared" ca="1" si="107"/>
        <v>164.17231954455931</v>
      </c>
      <c r="AD503" vm="3888">
        <f ca="1"/>
        <v>43266</v>
      </c>
      <c r="AE503" vm="3894">
        <f ca="1"/>
        <v>100.13</v>
      </c>
      <c r="AF503" s="2">
        <f t="shared" ca="1" si="108"/>
        <v>-1.2719384736738393E-2</v>
      </c>
      <c r="AG503">
        <f t="shared" ca="1" si="109"/>
        <v>199.98002796085481</v>
      </c>
      <c r="AI503" vm="3888">
        <f ca="1"/>
        <v>43266</v>
      </c>
      <c r="AJ503" vm="3895">
        <f ca="1"/>
        <v>7746.3779999999997</v>
      </c>
      <c r="AK503" s="2">
        <f t="shared" ca="1" si="110"/>
        <v>-1.8894370111642855E-3</v>
      </c>
      <c r="AL503">
        <f t="shared" ca="1" si="111"/>
        <v>160.14131274737915</v>
      </c>
    </row>
    <row r="504" spans="1:38" x14ac:dyDescent="0.3">
      <c r="A504" s="9">
        <v>43043</v>
      </c>
      <c r="E504" vm="3896">
        <f ca="1"/>
        <v>43269</v>
      </c>
      <c r="F504" vm="3897">
        <f ca="1"/>
        <v>74.165999999999997</v>
      </c>
      <c r="G504" s="2">
        <f t="shared" ca="1" si="98"/>
        <v>3.5346343914900658E-2</v>
      </c>
      <c r="H504" s="10">
        <f t="shared" ca="1" si="99"/>
        <v>168.7892580791993</v>
      </c>
      <c r="J504" vm="3896">
        <f ca="1"/>
        <v>43269</v>
      </c>
      <c r="K504" vm="3898">
        <f ca="1"/>
        <v>47.185000000000002</v>
      </c>
      <c r="L504" s="2">
        <f t="shared" ca="1" si="100"/>
        <v>-5.2954882440159334E-4</v>
      </c>
      <c r="M504">
        <f t="shared" ca="1" si="101"/>
        <v>198.46477392218719</v>
      </c>
      <c r="O504" vm="3896">
        <f ca="1"/>
        <v>43269</v>
      </c>
      <c r="P504" vm="3899">
        <f ca="1"/>
        <v>1723.79</v>
      </c>
      <c r="Q504" s="2">
        <f t="shared" ca="1" si="102"/>
        <v>4.5571892282498805E-3</v>
      </c>
      <c r="R504">
        <f t="shared" ca="1" si="103"/>
        <v>241.42378958277914</v>
      </c>
      <c r="T504" vm="3896">
        <f ca="1"/>
        <v>43269</v>
      </c>
      <c r="U504" vm="3900">
        <f ca="1"/>
        <v>198.31</v>
      </c>
      <c r="V504" s="2">
        <f t="shared" ca="1" si="104"/>
        <v>1.2560633137605359E-2</v>
      </c>
      <c r="W504">
        <f t="shared" ca="1" si="105"/>
        <v>174.92281908794203</v>
      </c>
      <c r="Y504" vm="3896">
        <f ca="1"/>
        <v>43269</v>
      </c>
      <c r="Z504" vm="3901">
        <f ca="1"/>
        <v>1183.58</v>
      </c>
      <c r="AA504" s="2">
        <f t="shared" ca="1" si="106"/>
        <v>2.0970093248337207E-2</v>
      </c>
      <c r="AB504">
        <f t="shared" ca="1" si="107"/>
        <v>167.61502839420453</v>
      </c>
      <c r="AD504" vm="3896">
        <f ca="1"/>
        <v>43269</v>
      </c>
      <c r="AE504" vm="3902">
        <f ca="1"/>
        <v>100.86</v>
      </c>
      <c r="AF504" s="2">
        <f t="shared" ca="1" si="108"/>
        <v>7.2905223209827064E-3</v>
      </c>
      <c r="AG504">
        <f t="shared" ca="1" si="109"/>
        <v>201.43798681845416</v>
      </c>
      <c r="AI504" vm="3896">
        <f ca="1"/>
        <v>43269</v>
      </c>
      <c r="AJ504" vm="3903">
        <f ca="1"/>
        <v>7747.0249999999996</v>
      </c>
      <c r="AK504" s="2">
        <f t="shared" ca="1" si="110"/>
        <v>8.3522905801824976E-5</v>
      </c>
      <c r="AL504">
        <f t="shared" ca="1" si="111"/>
        <v>160.15468821515873</v>
      </c>
    </row>
    <row r="505" spans="1:38" x14ac:dyDescent="0.3">
      <c r="A505" s="9">
        <v>43044</v>
      </c>
      <c r="E505" vm="3904">
        <f ca="1"/>
        <v>43270</v>
      </c>
      <c r="F505" vm="3905">
        <f ca="1"/>
        <v>70.510000000000005</v>
      </c>
      <c r="G505" s="2">
        <f t="shared" ca="1" si="98"/>
        <v>-4.9294825122023433E-2</v>
      </c>
      <c r="H505" s="10">
        <f t="shared" ca="1" si="99"/>
        <v>160.46882111970908</v>
      </c>
      <c r="J505" vm="3904">
        <f ca="1"/>
        <v>43270</v>
      </c>
      <c r="K505" vm="3906">
        <f ca="1"/>
        <v>46.422499999999999</v>
      </c>
      <c r="L505" s="2">
        <f t="shared" ca="1" si="100"/>
        <v>-1.6159796545512362E-2</v>
      </c>
      <c r="M505">
        <f t="shared" ca="1" si="101"/>
        <v>195.25762355415353</v>
      </c>
      <c r="O505" vm="3904">
        <f ca="1"/>
        <v>43270</v>
      </c>
      <c r="P505" vm="3907">
        <f ca="1"/>
        <v>1734.78</v>
      </c>
      <c r="Q505" s="2">
        <f t="shared" ca="1" si="102"/>
        <v>6.3754865731904253E-3</v>
      </c>
      <c r="R505">
        <f t="shared" ca="1" si="103"/>
        <v>242.96298371171289</v>
      </c>
      <c r="T505" vm="3904">
        <f ca="1"/>
        <v>43270</v>
      </c>
      <c r="U505" vm="3908">
        <f ca="1"/>
        <v>197.49</v>
      </c>
      <c r="V505" s="2">
        <f t="shared" ca="1" si="104"/>
        <v>-4.1349402450707728E-3</v>
      </c>
      <c r="W505">
        <f t="shared" ca="1" si="105"/>
        <v>174.19952368351406</v>
      </c>
      <c r="Y505" vm="3904">
        <f ca="1"/>
        <v>43270</v>
      </c>
      <c r="Z505" vm="3909">
        <f ca="1"/>
        <v>1178.69</v>
      </c>
      <c r="AA505" s="2">
        <f t="shared" ca="1" si="106"/>
        <v>-4.1315331452034254E-3</v>
      </c>
      <c r="AB505">
        <f t="shared" ca="1" si="107"/>
        <v>166.92252134875966</v>
      </c>
      <c r="AD505" vm="3904">
        <f ca="1"/>
        <v>43270</v>
      </c>
      <c r="AE505" vm="3902">
        <f ca="1"/>
        <v>100.86</v>
      </c>
      <c r="AF505" s="2">
        <f t="shared" ca="1" si="108"/>
        <v>0</v>
      </c>
      <c r="AG505">
        <f t="shared" ca="1" si="109"/>
        <v>201.43798681845416</v>
      </c>
      <c r="AI505" vm="3904">
        <f ca="1"/>
        <v>43270</v>
      </c>
      <c r="AJ505" vm="3910">
        <f ca="1"/>
        <v>7725.585</v>
      </c>
      <c r="AK505" s="2">
        <f t="shared" ca="1" si="110"/>
        <v>-2.767513981173364E-3</v>
      </c>
      <c r="AL505">
        <f t="shared" ca="1" si="111"/>
        <v>159.7114578763728</v>
      </c>
    </row>
    <row r="506" spans="1:38" x14ac:dyDescent="0.3">
      <c r="A506" s="9">
        <v>43045</v>
      </c>
      <c r="E506" vm="3911">
        <f ca="1"/>
        <v>43271</v>
      </c>
      <c r="F506" vm="3912">
        <f ca="1"/>
        <v>72.444000000000003</v>
      </c>
      <c r="G506" s="2">
        <f t="shared" ca="1" si="98"/>
        <v>2.7428733512976811E-2</v>
      </c>
      <c r="H506" s="10">
        <f t="shared" ca="1" si="99"/>
        <v>164.87027765134312</v>
      </c>
      <c r="J506" vm="3911">
        <f ca="1"/>
        <v>43271</v>
      </c>
      <c r="K506" vm="3913">
        <f ca="1"/>
        <v>46.625</v>
      </c>
      <c r="L506" s="2">
        <f t="shared" ca="1" si="100"/>
        <v>4.3621088911627304E-3</v>
      </c>
      <c r="M506">
        <f t="shared" ca="1" si="101"/>
        <v>196.1093585699264</v>
      </c>
      <c r="O506" vm="3911">
        <f ca="1"/>
        <v>43271</v>
      </c>
      <c r="P506" vm="3914">
        <f ca="1"/>
        <v>1750.08</v>
      </c>
      <c r="Q506" s="2">
        <f t="shared" ca="1" si="102"/>
        <v>8.8195621346798259E-3</v>
      </c>
      <c r="R506">
        <f t="shared" ca="1" si="103"/>
        <v>245.10581084298556</v>
      </c>
      <c r="T506" vm="3911">
        <f ca="1"/>
        <v>43271</v>
      </c>
      <c r="U506" vm="3915">
        <f ca="1"/>
        <v>202</v>
      </c>
      <c r="V506" s="2">
        <f t="shared" ca="1" si="104"/>
        <v>2.2836599321484519E-2</v>
      </c>
      <c r="W506">
        <f t="shared" ca="1" si="105"/>
        <v>178.17764840786793</v>
      </c>
      <c r="Y506" vm="3911">
        <f ca="1"/>
        <v>43271</v>
      </c>
      <c r="Z506" vm="3916">
        <f ca="1"/>
        <v>1184.07</v>
      </c>
      <c r="AA506" s="2">
        <f t="shared" ca="1" si="106"/>
        <v>4.5643892796238816E-3</v>
      </c>
      <c r="AB506">
        <f t="shared" ca="1" si="107"/>
        <v>167.68442071573173</v>
      </c>
      <c r="AD506" vm="3911">
        <f ca="1"/>
        <v>43271</v>
      </c>
      <c r="AE506" vm="3917">
        <f ca="1"/>
        <v>101.87</v>
      </c>
      <c r="AF506" s="2">
        <f t="shared" ca="1" si="108"/>
        <v>1.0013880626611238E-2</v>
      </c>
      <c r="AG506">
        <f t="shared" ca="1" si="109"/>
        <v>203.45516277211905</v>
      </c>
      <c r="AI506" vm="3911">
        <f ca="1"/>
        <v>43271</v>
      </c>
      <c r="AJ506" vm="3918">
        <f ca="1"/>
        <v>7781.5150000000003</v>
      </c>
      <c r="AK506" s="2">
        <f t="shared" ca="1" si="110"/>
        <v>7.2395812097076906E-3</v>
      </c>
      <c r="AL506">
        <f t="shared" ca="1" si="111"/>
        <v>160.86770194578961</v>
      </c>
    </row>
    <row r="507" spans="1:38" x14ac:dyDescent="0.3">
      <c r="A507" s="9">
        <v>43046</v>
      </c>
      <c r="E507" vm="3919">
        <f ca="1"/>
        <v>43272</v>
      </c>
      <c r="F507" vm="3920">
        <f ca="1"/>
        <v>69.501999999999995</v>
      </c>
      <c r="G507" s="2">
        <f t="shared" ca="1" si="98"/>
        <v>-4.0610678593120286E-2</v>
      </c>
      <c r="H507" s="10">
        <f t="shared" ca="1" si="99"/>
        <v>158.17478379608593</v>
      </c>
      <c r="J507" vm="3919">
        <f ca="1"/>
        <v>43272</v>
      </c>
      <c r="K507" vm="3921">
        <f ca="1"/>
        <v>46.365000000000002</v>
      </c>
      <c r="L507" s="2">
        <f t="shared" ca="1" si="100"/>
        <v>-5.5764075067024077E-3</v>
      </c>
      <c r="M507">
        <f t="shared" ca="1" si="101"/>
        <v>195.01577287066246</v>
      </c>
      <c r="O507" vm="3919">
        <f ca="1"/>
        <v>43272</v>
      </c>
      <c r="P507" vm="3922">
        <f ca="1"/>
        <v>1730.22</v>
      </c>
      <c r="Q507" s="2">
        <f t="shared" ca="1" si="102"/>
        <v>-1.1348052660449803E-2</v>
      </c>
      <c r="R507">
        <f t="shared" ca="1" si="103"/>
        <v>242.32433719415712</v>
      </c>
      <c r="T507" vm="3919">
        <f ca="1"/>
        <v>43272</v>
      </c>
      <c r="U507" vm="3923">
        <f ca="1"/>
        <v>201.5</v>
      </c>
      <c r="V507" s="2">
        <f t="shared" ca="1" si="104"/>
        <v>-2.4752475247524774E-3</v>
      </c>
      <c r="W507">
        <f t="shared" ca="1" si="105"/>
        <v>177.73661462468013</v>
      </c>
      <c r="Y507" vm="3919">
        <f ca="1"/>
        <v>43272</v>
      </c>
      <c r="Z507" vm="3924">
        <f ca="1"/>
        <v>1169.44</v>
      </c>
      <c r="AA507" s="2">
        <f t="shared" ca="1" si="106"/>
        <v>-1.2355688430582545E-2</v>
      </c>
      <c r="AB507">
        <f t="shared" ca="1" si="107"/>
        <v>165.61256425870542</v>
      </c>
      <c r="AD507" vm="3919">
        <f ca="1"/>
        <v>43272</v>
      </c>
      <c r="AE507" vm="3925">
        <f ca="1"/>
        <v>101.14</v>
      </c>
      <c r="AF507" s="2">
        <f t="shared" ca="1" si="108"/>
        <v>-7.165995877098319E-3</v>
      </c>
      <c r="AG507">
        <f t="shared" ca="1" si="109"/>
        <v>201.99720391451967</v>
      </c>
      <c r="AI507" vm="3919">
        <f ca="1"/>
        <v>43272</v>
      </c>
      <c r="AJ507" vm="3926">
        <f ca="1"/>
        <v>7712.9520000000002</v>
      </c>
      <c r="AK507" s="2">
        <f t="shared" ca="1" si="110"/>
        <v>-8.811009167237982E-3</v>
      </c>
      <c r="AL507">
        <f t="shared" ca="1" si="111"/>
        <v>159.45029514923274</v>
      </c>
    </row>
    <row r="508" spans="1:38" x14ac:dyDescent="0.3">
      <c r="A508" s="9">
        <v>43047</v>
      </c>
      <c r="E508" vm="3927">
        <f ca="1"/>
        <v>43273</v>
      </c>
      <c r="F508" vm="3928">
        <f ca="1"/>
        <v>66.725999999999999</v>
      </c>
      <c r="G508" s="2">
        <f t="shared" ca="1" si="98"/>
        <v>-3.994129665333368E-2</v>
      </c>
      <c r="H508" s="10">
        <f t="shared" ca="1" si="99"/>
        <v>151.85707783340953</v>
      </c>
      <c r="J508" vm="3927">
        <f ca="1"/>
        <v>43273</v>
      </c>
      <c r="K508" vm="3929">
        <f ca="1"/>
        <v>46.23</v>
      </c>
      <c r="L508" s="2">
        <f t="shared" ca="1" si="100"/>
        <v>-2.9116790682628402E-3</v>
      </c>
      <c r="M508">
        <f t="shared" ca="1" si="101"/>
        <v>194.44794952681386</v>
      </c>
      <c r="O508" vm="3927">
        <f ca="1"/>
        <v>43273</v>
      </c>
      <c r="P508" vm="3930">
        <f ca="1"/>
        <v>1715.67</v>
      </c>
      <c r="Q508" s="2">
        <f t="shared" ca="1" si="102"/>
        <v>-8.4093352290459666E-3</v>
      </c>
      <c r="R508">
        <f t="shared" ca="1" si="103"/>
        <v>240.28655060853509</v>
      </c>
      <c r="T508" vm="3927">
        <f ca="1"/>
        <v>43273</v>
      </c>
      <c r="U508" vm="3931">
        <f ca="1"/>
        <v>201.74</v>
      </c>
      <c r="V508" s="2">
        <f t="shared" ca="1" si="104"/>
        <v>1.1910669975185861E-3</v>
      </c>
      <c r="W508">
        <f t="shared" ca="1" si="105"/>
        <v>177.94831084061028</v>
      </c>
      <c r="Y508" vm="3927">
        <f ca="1"/>
        <v>43273</v>
      </c>
      <c r="Z508" vm="3932">
        <f ca="1"/>
        <v>1169.29</v>
      </c>
      <c r="AA508" s="2">
        <f t="shared" ca="1" si="106"/>
        <v>-1.2826652072794875E-4</v>
      </c>
      <c r="AB508">
        <f t="shared" ca="1" si="107"/>
        <v>165.59132171129912</v>
      </c>
      <c r="AD508" vm="3927">
        <f ca="1"/>
        <v>43273</v>
      </c>
      <c r="AE508" vm="3933">
        <f ca="1"/>
        <v>100.41</v>
      </c>
      <c r="AF508" s="2">
        <f t="shared" ca="1" si="108"/>
        <v>-7.2177180146332232E-3</v>
      </c>
      <c r="AG508">
        <f t="shared" ca="1" si="109"/>
        <v>200.53924505692029</v>
      </c>
      <c r="AI508" vm="3927">
        <f ca="1"/>
        <v>43273</v>
      </c>
      <c r="AJ508" vm="3934">
        <f ca="1"/>
        <v>7692.817</v>
      </c>
      <c r="AK508" s="2">
        <f t="shared" ca="1" si="110"/>
        <v>-2.6105439266315145E-3</v>
      </c>
      <c r="AL508">
        <f t="shared" ca="1" si="111"/>
        <v>159.03404314963132</v>
      </c>
    </row>
    <row r="509" spans="1:38" x14ac:dyDescent="0.3">
      <c r="A509" s="9">
        <v>43048</v>
      </c>
      <c r="E509" vm="3935">
        <f ca="1"/>
        <v>43276</v>
      </c>
      <c r="F509" vm="3936">
        <f ca="1"/>
        <v>66.602000000000004</v>
      </c>
      <c r="G509" s="2">
        <f t="shared" ca="1" si="98"/>
        <v>-1.8583460719958644E-3</v>
      </c>
      <c r="H509" s="10">
        <f t="shared" ca="1" si="99"/>
        <v>151.57487482931305</v>
      </c>
      <c r="J509" vm="3935">
        <f ca="1"/>
        <v>43276</v>
      </c>
      <c r="K509" vm="3937">
        <f ca="1"/>
        <v>45.542499999999997</v>
      </c>
      <c r="L509" s="2">
        <f t="shared" ca="1" si="100"/>
        <v>-1.4871295695435882E-2</v>
      </c>
      <c r="M509">
        <f t="shared" ca="1" si="101"/>
        <v>191.55625657202941</v>
      </c>
      <c r="O509" vm="3935">
        <f ca="1"/>
        <v>43276</v>
      </c>
      <c r="P509" vm="3938">
        <f ca="1"/>
        <v>1663.15</v>
      </c>
      <c r="Q509" s="2">
        <f t="shared" ca="1" si="102"/>
        <v>-3.0611947519045057E-2</v>
      </c>
      <c r="R509">
        <f t="shared" ca="1" si="103"/>
        <v>232.93091133177424</v>
      </c>
      <c r="T509" vm="3935">
        <f ca="1"/>
        <v>43276</v>
      </c>
      <c r="U509" vm="3939">
        <f ca="1"/>
        <v>196.35</v>
      </c>
      <c r="V509" s="2">
        <f t="shared" ca="1" si="104"/>
        <v>-2.6717557251908497E-2</v>
      </c>
      <c r="W509">
        <f t="shared" ca="1" si="105"/>
        <v>173.19396665784586</v>
      </c>
      <c r="Y509" vm="3935">
        <f ca="1"/>
        <v>43276</v>
      </c>
      <c r="Z509" vm="3940">
        <f ca="1"/>
        <v>1139.28</v>
      </c>
      <c r="AA509" s="2">
        <f t="shared" ca="1" si="106"/>
        <v>-2.5665147226094476E-2</v>
      </c>
      <c r="AB509">
        <f t="shared" ca="1" si="107"/>
        <v>161.34139606021506</v>
      </c>
      <c r="AD509" vm="3935">
        <f ca="1"/>
        <v>43276</v>
      </c>
      <c r="AE509" vm="3941">
        <f ca="1"/>
        <v>98.39</v>
      </c>
      <c r="AF509" s="2">
        <f t="shared" ca="1" si="108"/>
        <v>-2.0117518175480464E-2</v>
      </c>
      <c r="AG509">
        <f t="shared" ca="1" si="109"/>
        <v>196.50489314959057</v>
      </c>
      <c r="AI509" vm="3935">
        <f ca="1"/>
        <v>43276</v>
      </c>
      <c r="AJ509" vm="3942">
        <f ca="1"/>
        <v>7532.0060000000003</v>
      </c>
      <c r="AK509" s="2">
        <f t="shared" ca="1" si="110"/>
        <v>-2.0904045943118121E-2</v>
      </c>
      <c r="AL509">
        <f t="shared" ca="1" si="111"/>
        <v>155.7095882051116</v>
      </c>
    </row>
    <row r="510" spans="1:38" x14ac:dyDescent="0.3">
      <c r="A510" s="9">
        <v>43049</v>
      </c>
      <c r="E510" vm="3943">
        <f ca="1"/>
        <v>43277</v>
      </c>
      <c r="F510" vm="3944">
        <f ca="1"/>
        <v>68.400000000000006</v>
      </c>
      <c r="G510" s="2">
        <f t="shared" ca="1" si="98"/>
        <v>2.6996186300711766E-2</v>
      </c>
      <c r="H510" s="10">
        <f t="shared" ca="1" si="99"/>
        <v>155.66681838871224</v>
      </c>
      <c r="J510" vm="3943">
        <f ca="1"/>
        <v>43277</v>
      </c>
      <c r="K510" vm="3945">
        <f ca="1"/>
        <v>46.107500000000002</v>
      </c>
      <c r="L510" s="2">
        <f t="shared" ca="1" si="100"/>
        <v>1.2405994400834564E-2</v>
      </c>
      <c r="M510">
        <f t="shared" ca="1" si="101"/>
        <v>193.93270241850684</v>
      </c>
      <c r="O510" vm="3943">
        <f ca="1"/>
        <v>43277</v>
      </c>
      <c r="P510" vm="3946">
        <f ca="1"/>
        <v>1691.09</v>
      </c>
      <c r="Q510" s="2">
        <f t="shared" ca="1" si="102"/>
        <v>1.67994468328172E-2</v>
      </c>
      <c r="R510">
        <f t="shared" ca="1" si="103"/>
        <v>236.84402179241204</v>
      </c>
      <c r="T510" vm="3943">
        <f ca="1"/>
        <v>43277</v>
      </c>
      <c r="U510" vm="3947">
        <f ca="1"/>
        <v>199</v>
      </c>
      <c r="V510" s="2">
        <f t="shared" ca="1" si="104"/>
        <v>1.3496307613954706E-2</v>
      </c>
      <c r="W510">
        <f t="shared" ca="1" si="105"/>
        <v>175.53144570874116</v>
      </c>
      <c r="Y510" vm="3943">
        <f ca="1"/>
        <v>43277</v>
      </c>
      <c r="Z510" vm="3948">
        <f ca="1"/>
        <v>1132.6199999999999</v>
      </c>
      <c r="AA510" s="2">
        <f t="shared" ca="1" si="106"/>
        <v>-5.8457973456921275E-3</v>
      </c>
      <c r="AB510">
        <f t="shared" ca="1" si="107"/>
        <v>160.398226955376</v>
      </c>
      <c r="AD510" vm="3943">
        <f ca="1"/>
        <v>43277</v>
      </c>
      <c r="AE510" vm="3949">
        <f ca="1"/>
        <v>99.08</v>
      </c>
      <c r="AF510" s="2">
        <f t="shared" ca="1" si="108"/>
        <v>7.0129078158349678E-3</v>
      </c>
      <c r="AG510">
        <f t="shared" ca="1" si="109"/>
        <v>197.88296385060914</v>
      </c>
      <c r="AI510" vm="3943">
        <f ca="1"/>
        <v>43277</v>
      </c>
      <c r="AJ510" vm="3950">
        <f ca="1"/>
        <v>7561.6270000000004</v>
      </c>
      <c r="AK510" s="2">
        <f t="shared" ca="1" si="110"/>
        <v>3.9326840684938968E-3</v>
      </c>
      <c r="AL510">
        <f t="shared" ca="1" si="111"/>
        <v>156.3219448219576</v>
      </c>
    </row>
    <row r="511" spans="1:38" x14ac:dyDescent="0.3">
      <c r="A511" s="9">
        <v>43050</v>
      </c>
      <c r="E511" vm="3951">
        <f ca="1"/>
        <v>43278</v>
      </c>
      <c r="F511" vm="3952">
        <f ca="1"/>
        <v>68.900000000000006</v>
      </c>
      <c r="G511" s="2">
        <f t="shared" ca="1" si="98"/>
        <v>7.309941520467822E-3</v>
      </c>
      <c r="H511" s="10">
        <f t="shared" ca="1" si="99"/>
        <v>156.80473372781103</v>
      </c>
      <c r="J511" vm="3951">
        <f ca="1"/>
        <v>43278</v>
      </c>
      <c r="K511" vm="3953">
        <f ca="1"/>
        <v>46.04</v>
      </c>
      <c r="L511" s="2">
        <f t="shared" ca="1" si="100"/>
        <v>-1.4639700699452529E-3</v>
      </c>
      <c r="M511">
        <f t="shared" ca="1" si="101"/>
        <v>193.64879074658253</v>
      </c>
      <c r="O511" vm="3951">
        <f ca="1"/>
        <v>43278</v>
      </c>
      <c r="P511" vm="3954">
        <f ca="1"/>
        <v>1660.51</v>
      </c>
      <c r="Q511" s="2">
        <f t="shared" ca="1" si="102"/>
        <v>-1.8083011548764349E-2</v>
      </c>
      <c r="R511">
        <f t="shared" ca="1" si="103"/>
        <v>232.56116861108404</v>
      </c>
      <c r="T511" vm="3951">
        <f ca="1"/>
        <v>43278</v>
      </c>
      <c r="U511" vm="3955">
        <f ca="1"/>
        <v>195.84</v>
      </c>
      <c r="V511" s="2">
        <f t="shared" ca="1" si="104"/>
        <v>-1.5879396984924576E-2</v>
      </c>
      <c r="W511">
        <f t="shared" ca="1" si="105"/>
        <v>172.74411219899432</v>
      </c>
      <c r="Y511" vm="3951">
        <f ca="1"/>
        <v>43278</v>
      </c>
      <c r="Z511" vm="3956">
        <f ca="1"/>
        <v>1116.94</v>
      </c>
      <c r="AA511" s="2">
        <f t="shared" ca="1" si="106"/>
        <v>-1.3844007698963323E-2</v>
      </c>
      <c r="AB511">
        <f t="shared" ca="1" si="107"/>
        <v>158.17767266650571</v>
      </c>
      <c r="AD511" vm="3951">
        <f ca="1"/>
        <v>43278</v>
      </c>
      <c r="AE511" vm="3957">
        <f ca="1"/>
        <v>97.54</v>
      </c>
      <c r="AF511" s="2">
        <f t="shared" ca="1" si="108"/>
        <v>-1.5542995559144068E-2</v>
      </c>
      <c r="AG511">
        <f t="shared" ca="1" si="109"/>
        <v>194.80726982224886</v>
      </c>
      <c r="AI511" vm="3951">
        <f ca="1"/>
        <v>43278</v>
      </c>
      <c r="AJ511" vm="3958">
        <f ca="1"/>
        <v>7445.085</v>
      </c>
      <c r="AK511" s="2">
        <f t="shared" ca="1" si="110"/>
        <v>-1.5412291561062275E-2</v>
      </c>
      <c r="AL511">
        <f t="shared" ca="1" si="111"/>
        <v>153.9126654309693</v>
      </c>
    </row>
    <row r="512" spans="1:38" x14ac:dyDescent="0.3">
      <c r="A512" s="9">
        <v>43051</v>
      </c>
      <c r="E512" vm="3959">
        <f ca="1"/>
        <v>43279</v>
      </c>
      <c r="F512" vm="3960">
        <f ca="1"/>
        <v>69.986000000000004</v>
      </c>
      <c r="G512" s="2">
        <f t="shared" ca="1" si="98"/>
        <v>1.5761973875181301E-2</v>
      </c>
      <c r="H512" s="10">
        <f t="shared" ca="1" si="99"/>
        <v>159.27628584433356</v>
      </c>
      <c r="J512" vm="3959">
        <f ca="1"/>
        <v>43279</v>
      </c>
      <c r="K512" vm="3961">
        <f ca="1"/>
        <v>46.375</v>
      </c>
      <c r="L512" s="2">
        <f t="shared" ca="1" si="100"/>
        <v>7.2762814943527765E-3</v>
      </c>
      <c r="M512">
        <f t="shared" ca="1" si="101"/>
        <v>195.05783385909569</v>
      </c>
      <c r="O512" vm="3959">
        <f ca="1"/>
        <v>43279</v>
      </c>
      <c r="P512" vm="3962">
        <f ca="1"/>
        <v>1701.45</v>
      </c>
      <c r="Q512" s="2">
        <f t="shared" ca="1" si="102"/>
        <v>2.4655075850190666E-2</v>
      </c>
      <c r="R512">
        <f t="shared" ca="1" si="103"/>
        <v>238.29498186299929</v>
      </c>
      <c r="T512" vm="3959">
        <f ca="1"/>
        <v>43279</v>
      </c>
      <c r="U512" vm="3963">
        <f ca="1"/>
        <v>196.23</v>
      </c>
      <c r="V512" s="2">
        <f t="shared" ca="1" si="104"/>
        <v>1.9914215686274161E-3</v>
      </c>
      <c r="W512">
        <f t="shared" ca="1" si="105"/>
        <v>173.08811854988079</v>
      </c>
      <c r="Y512" vm="3959">
        <f ca="1"/>
        <v>43279</v>
      </c>
      <c r="Z512" vm="3964">
        <f ca="1"/>
        <v>1126.78</v>
      </c>
      <c r="AA512" s="2">
        <f t="shared" ca="1" si="106"/>
        <v>8.8097838737979384E-3</v>
      </c>
      <c r="AB512">
        <f t="shared" ca="1" si="107"/>
        <v>159.571183776358</v>
      </c>
      <c r="AD512" vm="3959">
        <f ca="1"/>
        <v>43279</v>
      </c>
      <c r="AE512" vm="3965">
        <f ca="1"/>
        <v>98.63</v>
      </c>
      <c r="AF512" s="2">
        <f t="shared" ca="1" si="108"/>
        <v>1.1174902604059733E-2</v>
      </c>
      <c r="AG512">
        <f t="shared" ca="1" si="109"/>
        <v>196.98422208907527</v>
      </c>
      <c r="AI512" vm="3959">
        <f ca="1"/>
        <v>43279</v>
      </c>
      <c r="AJ512" vm="3966">
        <f ca="1"/>
        <v>7503.683</v>
      </c>
      <c r="AK512" s="2">
        <f t="shared" ca="1" si="110"/>
        <v>7.8706959020615752E-3</v>
      </c>
      <c r="AL512">
        <f t="shared" ca="1" si="111"/>
        <v>155.1240652160522</v>
      </c>
    </row>
    <row r="513" spans="1:38" x14ac:dyDescent="0.3">
      <c r="A513" s="9">
        <v>43052</v>
      </c>
      <c r="E513" vm="3967">
        <f ca="1"/>
        <v>43280</v>
      </c>
      <c r="F513" vm="3968">
        <f ca="1"/>
        <v>68.59</v>
      </c>
      <c r="G513" s="2">
        <f t="shared" ca="1" si="98"/>
        <v>-1.9946846512159611E-2</v>
      </c>
      <c r="H513" s="10">
        <f t="shared" ca="1" si="99"/>
        <v>156.09922621756976</v>
      </c>
      <c r="J513" vm="3967">
        <f ca="1"/>
        <v>43280</v>
      </c>
      <c r="K513" vm="3969">
        <f ca="1"/>
        <v>46.277500000000003</v>
      </c>
      <c r="L513" s="2">
        <f t="shared" ca="1" si="100"/>
        <v>-2.1024258760107273E-3</v>
      </c>
      <c r="M513">
        <f t="shared" ca="1" si="101"/>
        <v>194.64773922187172</v>
      </c>
      <c r="O513" vm="3967">
        <f ca="1"/>
        <v>43280</v>
      </c>
      <c r="P513" vm="3970">
        <f ca="1"/>
        <v>1699.8</v>
      </c>
      <c r="Q513" s="2">
        <f t="shared" ca="1" si="102"/>
        <v>-9.6976108613244794E-4</v>
      </c>
      <c r="R513">
        <f t="shared" ca="1" si="103"/>
        <v>238.06389266256792</v>
      </c>
      <c r="T513" vm="3967">
        <f ca="1"/>
        <v>43280</v>
      </c>
      <c r="U513" vm="3971">
        <f ca="1"/>
        <v>194.32</v>
      </c>
      <c r="V513" s="2">
        <f t="shared" ca="1" si="104"/>
        <v>-9.7334760230342043E-3</v>
      </c>
      <c r="W513">
        <f t="shared" ca="1" si="105"/>
        <v>171.40336949810342</v>
      </c>
      <c r="Y513" vm="3967">
        <f ca="1"/>
        <v>43280</v>
      </c>
      <c r="Z513" vm="3972">
        <f ca="1"/>
        <v>1129.19</v>
      </c>
      <c r="AA513" s="2">
        <f t="shared" ca="1" si="106"/>
        <v>2.138838105042673E-3</v>
      </c>
      <c r="AB513">
        <f t="shared" ca="1" si="107"/>
        <v>159.91248070468563</v>
      </c>
      <c r="AD513" vm="3967">
        <f ca="1"/>
        <v>43280</v>
      </c>
      <c r="AE513" vm="3973">
        <f ca="1"/>
        <v>98.61</v>
      </c>
      <c r="AF513" s="2">
        <f t="shared" ca="1" si="108"/>
        <v>-2.0277805941393279E-4</v>
      </c>
      <c r="AG513">
        <f t="shared" ca="1" si="109"/>
        <v>196.9442780107849</v>
      </c>
      <c r="AI513" vm="3967">
        <f ca="1"/>
        <v>43280</v>
      </c>
      <c r="AJ513" vm="3974">
        <f ca="1"/>
        <v>7510.3040000000001</v>
      </c>
      <c r="AK513" s="2">
        <f t="shared" ca="1" si="110"/>
        <v>8.8236669912622467E-4</v>
      </c>
      <c r="AL513">
        <f t="shared" ca="1" si="111"/>
        <v>155.26094152543192</v>
      </c>
    </row>
    <row r="514" spans="1:38" x14ac:dyDescent="0.3">
      <c r="A514" s="9">
        <v>43053</v>
      </c>
      <c r="E514" vm="3975">
        <f ca="1"/>
        <v>43283</v>
      </c>
      <c r="F514" vm="2168">
        <f ca="1"/>
        <v>67.013999999999996</v>
      </c>
      <c r="G514" s="2">
        <f t="shared" ca="1" si="98"/>
        <v>-2.2977110365942632E-2</v>
      </c>
      <c r="H514" s="10">
        <f t="shared" ca="1" si="99"/>
        <v>152.51251706873043</v>
      </c>
      <c r="J514" vm="3975">
        <f ca="1"/>
        <v>43283</v>
      </c>
      <c r="K514" vm="3976">
        <f ca="1"/>
        <v>46.795000000000002</v>
      </c>
      <c r="L514" s="2">
        <f t="shared" ca="1" si="100"/>
        <v>1.1182540111285055E-2</v>
      </c>
      <c r="M514">
        <f t="shared" ca="1" si="101"/>
        <v>196.82439537329125</v>
      </c>
      <c r="O514" vm="3975">
        <f ca="1"/>
        <v>43283</v>
      </c>
      <c r="P514" vm="3977">
        <f ca="1"/>
        <v>1713.78</v>
      </c>
      <c r="Q514" s="2">
        <f t="shared" ca="1" si="102"/>
        <v>8.2244969996470019E-3</v>
      </c>
      <c r="R514">
        <f t="shared" ca="1" si="103"/>
        <v>240.02184843349551</v>
      </c>
      <c r="T514" vm="3975">
        <f ca="1"/>
        <v>43283</v>
      </c>
      <c r="U514" vm="3978">
        <f ca="1"/>
        <v>197.36</v>
      </c>
      <c r="V514" s="2">
        <f t="shared" ca="1" si="104"/>
        <v>1.5644298065047524E-2</v>
      </c>
      <c r="W514">
        <f t="shared" ca="1" si="105"/>
        <v>174.08485489988522</v>
      </c>
      <c r="Y514" vm="3975">
        <f ca="1"/>
        <v>43283</v>
      </c>
      <c r="Z514" vm="3979">
        <f ca="1"/>
        <v>1142.1099999999999</v>
      </c>
      <c r="AA514" s="2">
        <f t="shared" ca="1" si="106"/>
        <v>1.1441829984324858E-2</v>
      </c>
      <c r="AB514">
        <f t="shared" ca="1" si="107"/>
        <v>161.74217212128028</v>
      </c>
      <c r="AD514" vm="3975">
        <f ca="1"/>
        <v>43283</v>
      </c>
      <c r="AE514" vm="3980">
        <f ca="1"/>
        <v>100.01</v>
      </c>
      <c r="AF514" s="2">
        <f t="shared" ca="1" si="108"/>
        <v>1.4197343068654389E-2</v>
      </c>
      <c r="AG514">
        <f t="shared" ca="1" si="109"/>
        <v>199.74036349111245</v>
      </c>
      <c r="AI514" vm="3975">
        <f ca="1"/>
        <v>43283</v>
      </c>
      <c r="AJ514" vm="3981">
        <f ca="1"/>
        <v>7567.6869999999999</v>
      </c>
      <c r="AK514" s="2">
        <f t="shared" ca="1" si="110"/>
        <v>7.6405695428574116E-3</v>
      </c>
      <c r="AL514">
        <f t="shared" ca="1" si="111"/>
        <v>156.44722354644651</v>
      </c>
    </row>
    <row r="515" spans="1:38" x14ac:dyDescent="0.3">
      <c r="A515" s="9">
        <v>43054</v>
      </c>
      <c r="E515" vm="3982">
        <f ca="1"/>
        <v>43284</v>
      </c>
      <c r="F515" vm="3983">
        <f ca="1"/>
        <v>62.171999999999997</v>
      </c>
      <c r="G515" s="2">
        <f t="shared" ca="1" si="98"/>
        <v>-7.22535589578297E-2</v>
      </c>
      <c r="H515" s="10">
        <f t="shared" ca="1" si="99"/>
        <v>141.4929449248979</v>
      </c>
      <c r="J515" vm="3982">
        <f ca="1"/>
        <v>43284</v>
      </c>
      <c r="K515" vm="3984">
        <f ca="1"/>
        <v>45.98</v>
      </c>
      <c r="L515" s="2">
        <f t="shared" ca="1" si="100"/>
        <v>-1.7416390640025758E-2</v>
      </c>
      <c r="M515">
        <f t="shared" ca="1" si="101"/>
        <v>193.39642481598312</v>
      </c>
      <c r="O515" vm="3982">
        <f ca="1"/>
        <v>43284</v>
      </c>
      <c r="P515" vm="3985">
        <f ca="1"/>
        <v>1693.96</v>
      </c>
      <c r="Q515" s="2">
        <f t="shared" ca="1" si="102"/>
        <v>-1.1565078364784265E-2</v>
      </c>
      <c r="R515">
        <f t="shared" ca="1" si="103"/>
        <v>237.24597694710175</v>
      </c>
      <c r="T515" vm="3982">
        <f ca="1"/>
        <v>43284</v>
      </c>
      <c r="U515" vm="3986">
        <f ca="1"/>
        <v>192.73</v>
      </c>
      <c r="V515" s="2">
        <f t="shared" ca="1" si="104"/>
        <v>-2.3459667612484969E-2</v>
      </c>
      <c r="W515">
        <f t="shared" ca="1" si="105"/>
        <v>170.00088206756624</v>
      </c>
      <c r="Y515" vm="3982">
        <f ca="1"/>
        <v>43284</v>
      </c>
      <c r="Z515" vm="3987">
        <f ca="1"/>
        <v>1116.28</v>
      </c>
      <c r="AA515" s="2">
        <f t="shared" ca="1" si="106"/>
        <v>-2.2616035233033571E-2</v>
      </c>
      <c r="AB515">
        <f t="shared" ca="1" si="107"/>
        <v>158.08420545791802</v>
      </c>
      <c r="AD515" vm="3982">
        <f ca="1"/>
        <v>43284</v>
      </c>
      <c r="AE515" vm="3988">
        <f ca="1"/>
        <v>99.05</v>
      </c>
      <c r="AF515" s="2">
        <f t="shared" ca="1" si="108"/>
        <v>-9.5990400959904409E-3</v>
      </c>
      <c r="AG515">
        <f t="shared" ca="1" si="109"/>
        <v>197.82304773317355</v>
      </c>
      <c r="AI515" vm="3982">
        <f ca="1"/>
        <v>43284</v>
      </c>
      <c r="AJ515" vm="3989">
        <f ca="1"/>
        <v>7502.674</v>
      </c>
      <c r="AK515" s="2">
        <f t="shared" ca="1" si="110"/>
        <v>-8.5908679891226747E-3</v>
      </c>
      <c r="AL515">
        <f t="shared" ca="1" si="111"/>
        <v>155.10320610169421</v>
      </c>
    </row>
    <row r="516" spans="1:38" x14ac:dyDescent="0.3">
      <c r="A516" s="9">
        <v>43055</v>
      </c>
      <c r="E516" vm="3990">
        <f ca="1"/>
        <v>43286</v>
      </c>
      <c r="F516" vm="3991">
        <f ca="1"/>
        <v>61.832000000000001</v>
      </c>
      <c r="G516" s="2">
        <f t="shared" ref="G516:G579" ca="1" si="112">(F516/F515)-1</f>
        <v>-5.4686997362155543E-3</v>
      </c>
      <c r="H516" s="10">
        <f t="shared" ref="H516:H579" ca="1" si="113">(H515*G516)+H515</f>
        <v>140.71916249431075</v>
      </c>
      <c r="J516" vm="3990">
        <f ca="1"/>
        <v>43286</v>
      </c>
      <c r="K516" vm="3992">
        <f ca="1"/>
        <v>46.35</v>
      </c>
      <c r="L516" s="2">
        <f t="shared" ref="L516:L579" ca="1" si="114">(K516/K515)-1</f>
        <v>8.0469769464985852E-3</v>
      </c>
      <c r="M516">
        <f t="shared" ref="M516:M579" ca="1" si="115">M515*L516+M515</f>
        <v>194.95268138801259</v>
      </c>
      <c r="O516" vm="3990">
        <f ca="1"/>
        <v>43286</v>
      </c>
      <c r="P516" vm="3993">
        <f ca="1"/>
        <v>1699.73</v>
      </c>
      <c r="Q516" s="2">
        <f t="shared" ref="Q516:Q579" ca="1" si="116">P516/P515-1</f>
        <v>3.4062197454485243E-3</v>
      </c>
      <c r="R516">
        <f t="shared" ref="R516:R579" ca="1" si="117">R515*Q516+R515</f>
        <v>238.0540888783072</v>
      </c>
      <c r="T516" vm="3990">
        <f ca="1"/>
        <v>43286</v>
      </c>
      <c r="U516" vm="3994">
        <f ca="1"/>
        <v>198.45</v>
      </c>
      <c r="V516" s="2">
        <f t="shared" ref="V516:V579" ca="1" si="118">U516/U515-1</f>
        <v>2.9678825299642053E-2</v>
      </c>
      <c r="W516">
        <f t="shared" ref="W516:W579" ca="1" si="119">W515*V516+W515</f>
        <v>175.04630854723459</v>
      </c>
      <c r="Y516" vm="3990">
        <f ca="1"/>
        <v>43286</v>
      </c>
      <c r="Z516" vm="3995">
        <f ca="1"/>
        <v>1141.29</v>
      </c>
      <c r="AA516" s="2">
        <f t="shared" ref="AA516:AA579" ca="1" si="120">Z516/Z515-1</f>
        <v>2.2404772996022393E-2</v>
      </c>
      <c r="AB516">
        <f t="shared" ref="AB516:AB579" ca="1" si="121">AB515*AA516+AB515</f>
        <v>161.62604619545922</v>
      </c>
      <c r="AD516" vm="3990">
        <f ca="1"/>
        <v>43286</v>
      </c>
      <c r="AE516" vm="3996">
        <f ca="1"/>
        <v>99.76</v>
      </c>
      <c r="AF516" s="2">
        <f t="shared" ref="AF516:AF579" ca="1" si="122">AE516/AE515-1</f>
        <v>7.1680969207472689E-3</v>
      </c>
      <c r="AG516">
        <f t="shared" ref="AG516:AG579" ca="1" si="123">AG515*AF516+AG515</f>
        <v>199.24106251248256</v>
      </c>
      <c r="AI516" vm="3990">
        <f ca="1"/>
        <v>43286</v>
      </c>
      <c r="AJ516" vm="3997">
        <f ca="1"/>
        <v>7586.4269999999997</v>
      </c>
      <c r="AK516" s="2">
        <f t="shared" ref="AK516:AK579" ca="1" si="124">AJ516/AJ515-1</f>
        <v>1.1163086654171428E-2</v>
      </c>
      <c r="AL516">
        <f t="shared" ref="AL516:AL579" ca="1" si="125">AL515*AK516+AL515</f>
        <v>156.83463663174723</v>
      </c>
    </row>
    <row r="517" spans="1:38" x14ac:dyDescent="0.3">
      <c r="A517" s="9">
        <v>43056</v>
      </c>
      <c r="E517" vm="3998">
        <f ca="1"/>
        <v>43287</v>
      </c>
      <c r="F517" vm="3999">
        <f ca="1"/>
        <v>61.78</v>
      </c>
      <c r="G517" s="2">
        <f t="shared" ca="1" si="112"/>
        <v>-8.409884849268634E-4</v>
      </c>
      <c r="H517" s="10">
        <f t="shared" ca="1" si="113"/>
        <v>140.60081929904447</v>
      </c>
      <c r="J517" vm="3998">
        <f ca="1"/>
        <v>43287</v>
      </c>
      <c r="K517" vm="4000">
        <f ca="1"/>
        <v>46.9925</v>
      </c>
      <c r="L517" s="2">
        <f t="shared" ca="1" si="114"/>
        <v>1.3861920172599795E-2</v>
      </c>
      <c r="M517">
        <f t="shared" ca="1" si="115"/>
        <v>197.6550998948475</v>
      </c>
      <c r="O517" vm="3998">
        <f ca="1"/>
        <v>43287</v>
      </c>
      <c r="P517" vm="4001">
        <f ca="1"/>
        <v>1710.63</v>
      </c>
      <c r="Q517" s="2">
        <f t="shared" ca="1" si="116"/>
        <v>6.4127832067446544E-3</v>
      </c>
      <c r="R517">
        <f t="shared" ca="1" si="117"/>
        <v>239.58067814176292</v>
      </c>
      <c r="T517" vm="3998">
        <f ca="1"/>
        <v>43287</v>
      </c>
      <c r="U517" vm="4002">
        <f ca="1"/>
        <v>203.23</v>
      </c>
      <c r="V517" s="2">
        <f t="shared" ca="1" si="118"/>
        <v>2.408667170571932E-2</v>
      </c>
      <c r="W517">
        <f t="shared" ca="1" si="119"/>
        <v>179.26259151450986</v>
      </c>
      <c r="Y517" vm="3998">
        <f ca="1"/>
        <v>43287</v>
      </c>
      <c r="Z517" vm="4003">
        <f ca="1"/>
        <v>1155.08</v>
      </c>
      <c r="AA517" s="2">
        <f t="shared" ca="1" si="120"/>
        <v>1.2082818564957076E-2</v>
      </c>
      <c r="AB517">
        <f t="shared" ca="1" si="121"/>
        <v>163.57894438701032</v>
      </c>
      <c r="AD517" vm="3998">
        <f ca="1"/>
        <v>43287</v>
      </c>
      <c r="AE517" vm="4004">
        <f ca="1"/>
        <v>101.16</v>
      </c>
      <c r="AF517" s="2">
        <f t="shared" ca="1" si="122"/>
        <v>1.4033680834001583E-2</v>
      </c>
      <c r="AG517">
        <f t="shared" ca="1" si="123"/>
        <v>202.03714799281011</v>
      </c>
      <c r="AI517" vm="3998">
        <f ca="1"/>
        <v>43287</v>
      </c>
      <c r="AJ517" vm="4005">
        <f ca="1"/>
        <v>7688.3869999999997</v>
      </c>
      <c r="AK517" s="2">
        <f t="shared" ca="1" si="124"/>
        <v>1.343979188094746E-2</v>
      </c>
      <c r="AL517">
        <f t="shared" ca="1" si="125"/>
        <v>158.94246150780194</v>
      </c>
    </row>
    <row r="518" spans="1:38" x14ac:dyDescent="0.3">
      <c r="A518" s="9">
        <v>43057</v>
      </c>
      <c r="E518" vm="4006">
        <f ca="1"/>
        <v>43290</v>
      </c>
      <c r="F518" vm="4007">
        <f ca="1"/>
        <v>63.701999999999998</v>
      </c>
      <c r="G518" s="2">
        <f t="shared" ca="1" si="112"/>
        <v>3.1110391712528385E-2</v>
      </c>
      <c r="H518" s="10">
        <f t="shared" ca="1" si="113"/>
        <v>144.97496586254016</v>
      </c>
      <c r="J518" vm="4006">
        <f ca="1"/>
        <v>43290</v>
      </c>
      <c r="K518" vm="4008">
        <f ca="1"/>
        <v>47.645000000000003</v>
      </c>
      <c r="L518" s="2">
        <f t="shared" ca="1" si="114"/>
        <v>1.38851944459224E-2</v>
      </c>
      <c r="M518">
        <f t="shared" ca="1" si="115"/>
        <v>200.39957939011566</v>
      </c>
      <c r="O518" vm="4006">
        <f ca="1"/>
        <v>43290</v>
      </c>
      <c r="P518" vm="4009">
        <f ca="1"/>
        <v>1739.02</v>
      </c>
      <c r="Q518" s="2">
        <f t="shared" ca="1" si="116"/>
        <v>1.6596224782682301E-2</v>
      </c>
      <c r="R518">
        <f t="shared" ca="1" si="117"/>
        <v>243.55681292979108</v>
      </c>
      <c r="T518" vm="4006">
        <f ca="1"/>
        <v>43290</v>
      </c>
      <c r="U518" vm="4010">
        <f ca="1"/>
        <v>204.74</v>
      </c>
      <c r="V518" s="2">
        <f t="shared" ca="1" si="118"/>
        <v>7.4300054125868709E-3</v>
      </c>
      <c r="W518">
        <f t="shared" ca="1" si="119"/>
        <v>180.59451353973702</v>
      </c>
      <c r="Y518" vm="4006">
        <f ca="1"/>
        <v>43290</v>
      </c>
      <c r="Z518" vm="4011">
        <f ca="1"/>
        <v>1167.28</v>
      </c>
      <c r="AA518" s="2">
        <f t="shared" ca="1" si="120"/>
        <v>1.0562038992970146E-2</v>
      </c>
      <c r="AB518">
        <f t="shared" ca="1" si="121"/>
        <v>165.30667157605481</v>
      </c>
      <c r="AD518" vm="4006">
        <f ca="1"/>
        <v>43290</v>
      </c>
      <c r="AE518" vm="4012">
        <f ca="1"/>
        <v>101.85</v>
      </c>
      <c r="AF518" s="2">
        <f t="shared" ca="1" si="122"/>
        <v>6.8208778173191043E-3</v>
      </c>
      <c r="AG518">
        <f t="shared" ca="1" si="123"/>
        <v>203.41521869382868</v>
      </c>
      <c r="AI518" vm="4006">
        <f ca="1"/>
        <v>43290</v>
      </c>
      <c r="AJ518" vm="4013">
        <f ca="1"/>
        <v>7756.201</v>
      </c>
      <c r="AK518" s="2">
        <f t="shared" ca="1" si="124"/>
        <v>8.8203156266717375E-3</v>
      </c>
      <c r="AL518">
        <f t="shared" ca="1" si="125"/>
        <v>160.34438418478086</v>
      </c>
    </row>
    <row r="519" spans="1:38" x14ac:dyDescent="0.3">
      <c r="A519" s="9">
        <v>43058</v>
      </c>
      <c r="E519" vm="4014">
        <f ca="1"/>
        <v>43291</v>
      </c>
      <c r="F519" vm="4015">
        <f ca="1"/>
        <v>64.494</v>
      </c>
      <c r="G519" s="2">
        <f t="shared" ca="1" si="112"/>
        <v>1.2432890647075423E-2</v>
      </c>
      <c r="H519" s="10">
        <f t="shared" ca="1" si="113"/>
        <v>146.77742375967262</v>
      </c>
      <c r="J519" vm="4014">
        <f ca="1"/>
        <v>43291</v>
      </c>
      <c r="K519" vm="4016">
        <f ca="1"/>
        <v>47.587499999999999</v>
      </c>
      <c r="L519" s="2">
        <f t="shared" ca="1" si="114"/>
        <v>-1.2068422709624604E-3</v>
      </c>
      <c r="M519">
        <f t="shared" ca="1" si="115"/>
        <v>200.15772870662457</v>
      </c>
      <c r="O519" vm="4014">
        <f ca="1"/>
        <v>43291</v>
      </c>
      <c r="P519" vm="4017">
        <f ca="1"/>
        <v>1743.07</v>
      </c>
      <c r="Q519" s="2">
        <f t="shared" ca="1" si="116"/>
        <v>2.3288978850157793E-3</v>
      </c>
      <c r="R519">
        <f t="shared" ca="1" si="117"/>
        <v>244.12403187630446</v>
      </c>
      <c r="T519" vm="4014">
        <f ca="1"/>
        <v>43291</v>
      </c>
      <c r="U519" vm="4018">
        <f ca="1"/>
        <v>203.54</v>
      </c>
      <c r="V519" s="2">
        <f t="shared" ca="1" si="118"/>
        <v>-5.861092116831168E-3</v>
      </c>
      <c r="W519">
        <f t="shared" ca="1" si="119"/>
        <v>179.53603246008632</v>
      </c>
      <c r="Y519" vm="4014">
        <f ca="1"/>
        <v>43291</v>
      </c>
      <c r="Z519" vm="4019">
        <f ca="1"/>
        <v>1167.1400000000001</v>
      </c>
      <c r="AA519" s="2">
        <f t="shared" ca="1" si="120"/>
        <v>-1.1993694743328565E-4</v>
      </c>
      <c r="AB519">
        <f t="shared" ca="1" si="121"/>
        <v>165.28684519847562</v>
      </c>
      <c r="AD519" vm="4014">
        <f ca="1"/>
        <v>43291</v>
      </c>
      <c r="AE519" vm="4020">
        <f ca="1"/>
        <v>102.12</v>
      </c>
      <c r="AF519" s="2">
        <f t="shared" ca="1" si="122"/>
        <v>2.6509572901325384E-3</v>
      </c>
      <c r="AG519">
        <f t="shared" ca="1" si="123"/>
        <v>203.954463750749</v>
      </c>
      <c r="AI519" vm="4014">
        <f ca="1"/>
        <v>43291</v>
      </c>
      <c r="AJ519" vm="4021">
        <f ca="1"/>
        <v>7759.1980000000003</v>
      </c>
      <c r="AK519" s="2">
        <f t="shared" ca="1" si="124"/>
        <v>3.8640050715543772E-4</v>
      </c>
      <c r="AL519">
        <f t="shared" ca="1" si="125"/>
        <v>160.40634133614938</v>
      </c>
    </row>
    <row r="520" spans="1:38" x14ac:dyDescent="0.3">
      <c r="A520" s="9">
        <v>43059</v>
      </c>
      <c r="E520" vm="4022">
        <f ca="1"/>
        <v>43292</v>
      </c>
      <c r="F520" vm="4023">
        <f ca="1"/>
        <v>63.792000000000002</v>
      </c>
      <c r="G520" s="2">
        <f t="shared" ca="1" si="112"/>
        <v>-1.0884733463577989E-2</v>
      </c>
      <c r="H520" s="10">
        <f t="shared" ca="1" si="113"/>
        <v>145.17979062357793</v>
      </c>
      <c r="J520" vm="4022">
        <f ca="1"/>
        <v>43292</v>
      </c>
      <c r="K520" vm="4024">
        <f ca="1"/>
        <v>46.97</v>
      </c>
      <c r="L520" s="2">
        <f t="shared" ca="1" si="114"/>
        <v>-1.2976096664039871E-2</v>
      </c>
      <c r="M520">
        <f t="shared" ca="1" si="115"/>
        <v>197.56046267087274</v>
      </c>
      <c r="O520" vm="4022">
        <f ca="1"/>
        <v>43292</v>
      </c>
      <c r="P520" vm="4025">
        <f ca="1"/>
        <v>1755</v>
      </c>
      <c r="Q520" s="2">
        <f t="shared" ca="1" si="116"/>
        <v>6.8442460715862907E-3</v>
      </c>
      <c r="R520">
        <f t="shared" ca="1" si="117"/>
        <v>245.79487682245366</v>
      </c>
      <c r="T520" vm="4022">
        <f ca="1"/>
        <v>43292</v>
      </c>
      <c r="U520" vm="4026">
        <f ca="1"/>
        <v>202.54</v>
      </c>
      <c r="V520" s="2">
        <f t="shared" ca="1" si="118"/>
        <v>-4.9130392060529049E-3</v>
      </c>
      <c r="W520">
        <f t="shared" ca="1" si="119"/>
        <v>178.65396489371074</v>
      </c>
      <c r="Y520" vm="4022">
        <f ca="1"/>
        <v>43292</v>
      </c>
      <c r="Z520" vm="4027">
        <f ca="1"/>
        <v>1171.46</v>
      </c>
      <c r="AA520" s="2">
        <f t="shared" ca="1" si="120"/>
        <v>3.7013554500744394E-3</v>
      </c>
      <c r="AB520">
        <f t="shared" ca="1" si="121"/>
        <v>165.89863056377661</v>
      </c>
      <c r="AD520" vm="4022">
        <f ca="1"/>
        <v>43292</v>
      </c>
      <c r="AE520" vm="4028">
        <f ca="1"/>
        <v>101.98</v>
      </c>
      <c r="AF520" s="2">
        <f t="shared" ca="1" si="122"/>
        <v>-1.3709361535448883E-3</v>
      </c>
      <c r="AG520">
        <f t="shared" ca="1" si="123"/>
        <v>203.67485520271623</v>
      </c>
      <c r="AI520" vm="4022">
        <f ca="1"/>
        <v>43292</v>
      </c>
      <c r="AJ520" vm="4029">
        <f ca="1"/>
        <v>7716.6109999999999</v>
      </c>
      <c r="AK520" s="2">
        <f t="shared" ca="1" si="124"/>
        <v>-5.4885827117699959E-3</v>
      </c>
      <c r="AL520">
        <f t="shared" ca="1" si="125"/>
        <v>159.52593786423353</v>
      </c>
    </row>
    <row r="521" spans="1:38" x14ac:dyDescent="0.3">
      <c r="A521" s="9">
        <v>43060</v>
      </c>
      <c r="E521" vm="4030">
        <f ca="1"/>
        <v>43293</v>
      </c>
      <c r="F521" vm="4031">
        <f ca="1"/>
        <v>63.341999999999999</v>
      </c>
      <c r="G521" s="2">
        <f t="shared" ca="1" si="112"/>
        <v>-7.0541760722347968E-3</v>
      </c>
      <c r="H521" s="10">
        <f t="shared" ca="1" si="113"/>
        <v>144.15566681838902</v>
      </c>
      <c r="J521" vm="4030">
        <f ca="1"/>
        <v>43293</v>
      </c>
      <c r="K521" vm="4032">
        <f ca="1"/>
        <v>47.7575</v>
      </c>
      <c r="L521" s="2">
        <f t="shared" ca="1" si="114"/>
        <v>1.6766020864381614E-2</v>
      </c>
      <c r="M521">
        <f t="shared" ca="1" si="115"/>
        <v>200.87276550998948</v>
      </c>
      <c r="O521" vm="4030">
        <f ca="1"/>
        <v>43293</v>
      </c>
      <c r="P521" vm="4033">
        <f ca="1"/>
        <v>1796.62</v>
      </c>
      <c r="Q521" s="2">
        <f t="shared" ca="1" si="116"/>
        <v>2.3715099715099663E-2</v>
      </c>
      <c r="R521">
        <f t="shared" ca="1" si="117"/>
        <v>251.62392683575879</v>
      </c>
      <c r="T521" vm="4030">
        <f ca="1"/>
        <v>43293</v>
      </c>
      <c r="U521" vm="4034">
        <f ca="1"/>
        <v>206.92</v>
      </c>
      <c r="V521" s="2">
        <f t="shared" ca="1" si="118"/>
        <v>2.1625357953984459E-2</v>
      </c>
      <c r="W521">
        <f t="shared" ca="1" si="119"/>
        <v>182.5174208344358</v>
      </c>
      <c r="Y521" vm="4030">
        <f ca="1"/>
        <v>43293</v>
      </c>
      <c r="Z521" vm="4035">
        <f ca="1"/>
        <v>1201.26</v>
      </c>
      <c r="AA521" s="2">
        <f t="shared" ca="1" si="120"/>
        <v>2.543834189814409E-2</v>
      </c>
      <c r="AB521">
        <f t="shared" ca="1" si="121"/>
        <v>170.11881664849184</v>
      </c>
      <c r="AD521" vm="4030">
        <f ca="1"/>
        <v>43293</v>
      </c>
      <c r="AE521" vm="4036">
        <f ca="1"/>
        <v>104.19</v>
      </c>
      <c r="AF521" s="2">
        <f t="shared" ca="1" si="122"/>
        <v>2.16709158658559E-2</v>
      </c>
      <c r="AG521">
        <f t="shared" ca="1" si="123"/>
        <v>208.08867585380469</v>
      </c>
      <c r="AI521" vm="4030">
        <f ca="1"/>
        <v>43293</v>
      </c>
      <c r="AJ521" vm="4037">
        <f ca="1"/>
        <v>7823.9160000000002</v>
      </c>
      <c r="AK521" s="2">
        <f t="shared" ca="1" si="124"/>
        <v>1.3905715864127366E-2</v>
      </c>
      <c r="AL521">
        <f t="shared" ca="1" si="125"/>
        <v>161.74426022913198</v>
      </c>
    </row>
    <row r="522" spans="1:38" x14ac:dyDescent="0.3">
      <c r="A522" s="9">
        <v>43061</v>
      </c>
      <c r="E522" vm="4038">
        <f ca="1"/>
        <v>43294</v>
      </c>
      <c r="F522" vm="4039">
        <f ca="1"/>
        <v>63.774000000000001</v>
      </c>
      <c r="G522" s="2">
        <f t="shared" ca="1" si="112"/>
        <v>6.8201193520887049E-3</v>
      </c>
      <c r="H522" s="10">
        <f t="shared" ca="1" si="113"/>
        <v>145.13882567137037</v>
      </c>
      <c r="J522" vm="4038">
        <f ca="1"/>
        <v>43294</v>
      </c>
      <c r="K522" vm="4040">
        <f ca="1"/>
        <v>47.832500000000003</v>
      </c>
      <c r="L522" s="2">
        <f t="shared" ca="1" si="114"/>
        <v>1.5704339632518494E-3</v>
      </c>
      <c r="M522">
        <f t="shared" ca="1" si="115"/>
        <v>201.1882229232387</v>
      </c>
      <c r="O522" vm="4038">
        <f ca="1"/>
        <v>43294</v>
      </c>
      <c r="P522" vm="4041">
        <f ca="1"/>
        <v>1813.03</v>
      </c>
      <c r="Q522" s="2">
        <f t="shared" ca="1" si="116"/>
        <v>9.1338179470339398E-3</v>
      </c>
      <c r="R522">
        <f t="shared" ca="1" si="117"/>
        <v>253.9222139745944</v>
      </c>
      <c r="T522" vm="4038">
        <f ca="1"/>
        <v>43294</v>
      </c>
      <c r="U522" vm="4042">
        <f ca="1"/>
        <v>207.32</v>
      </c>
      <c r="V522" s="2">
        <f t="shared" ca="1" si="118"/>
        <v>1.9331142470520035E-3</v>
      </c>
      <c r="W522">
        <f t="shared" ca="1" si="119"/>
        <v>182.87024786098604</v>
      </c>
      <c r="Y522" vm="4038">
        <f ca="1"/>
        <v>43294</v>
      </c>
      <c r="Z522" vm="4043">
        <f ca="1"/>
        <v>1204.42</v>
      </c>
      <c r="AA522" s="2">
        <f t="shared" ca="1" si="120"/>
        <v>2.6305712335381592E-3</v>
      </c>
      <c r="AB522">
        <f t="shared" ca="1" si="121"/>
        <v>170.56632631385091</v>
      </c>
      <c r="AD522" vm="4038">
        <f ca="1"/>
        <v>43294</v>
      </c>
      <c r="AE522" vm="4044">
        <f ca="1"/>
        <v>105.43</v>
      </c>
      <c r="AF522" s="2">
        <f t="shared" ca="1" si="122"/>
        <v>1.1901334101161343E-2</v>
      </c>
      <c r="AG522">
        <f t="shared" ca="1" si="123"/>
        <v>210.56520870780909</v>
      </c>
      <c r="AI522" vm="4038">
        <f ca="1"/>
        <v>43294</v>
      </c>
      <c r="AJ522" vm="4045">
        <f ca="1"/>
        <v>7825.9759999999997</v>
      </c>
      <c r="AK522" s="2">
        <f t="shared" ca="1" si="124"/>
        <v>2.6329526032742301E-4</v>
      </c>
      <c r="AL522">
        <f t="shared" ca="1" si="125"/>
        <v>161.78684672623547</v>
      </c>
    </row>
    <row r="523" spans="1:38" x14ac:dyDescent="0.3">
      <c r="A523" s="9">
        <v>43062</v>
      </c>
      <c r="E523" vm="4046">
        <f ca="1"/>
        <v>43297</v>
      </c>
      <c r="F523" vm="4047">
        <f ca="1"/>
        <v>62.02</v>
      </c>
      <c r="G523" s="2">
        <f t="shared" ca="1" si="112"/>
        <v>-2.7503371279831823E-2</v>
      </c>
      <c r="H523" s="10">
        <f t="shared" ca="1" si="113"/>
        <v>141.14701866181187</v>
      </c>
      <c r="J523" vm="4046">
        <f ca="1"/>
        <v>43297</v>
      </c>
      <c r="K523" vm="4048">
        <f ca="1"/>
        <v>47.727499999999999</v>
      </c>
      <c r="L523" s="2">
        <f t="shared" ca="1" si="114"/>
        <v>-2.1951601944285581E-3</v>
      </c>
      <c r="M523">
        <f t="shared" ca="1" si="115"/>
        <v>200.74658254468977</v>
      </c>
      <c r="O523" vm="4046">
        <f ca="1"/>
        <v>43297</v>
      </c>
      <c r="P523" vm="4049">
        <f ca="1"/>
        <v>1822.49</v>
      </c>
      <c r="Q523" s="2">
        <f t="shared" ca="1" si="116"/>
        <v>5.2177845926433264E-3</v>
      </c>
      <c r="R523">
        <f t="shared" ca="1" si="117"/>
        <v>255.24712539040092</v>
      </c>
      <c r="T523" vm="4046">
        <f ca="1"/>
        <v>43297</v>
      </c>
      <c r="U523" vm="4050">
        <f ca="1"/>
        <v>207.23</v>
      </c>
      <c r="V523" s="2">
        <f t="shared" ca="1" si="118"/>
        <v>-4.3411151842565054E-4</v>
      </c>
      <c r="W523">
        <f t="shared" ca="1" si="119"/>
        <v>182.79086178001222</v>
      </c>
      <c r="Y523" vm="4046">
        <f ca="1"/>
        <v>43297</v>
      </c>
      <c r="Z523" vm="4051">
        <f ca="1"/>
        <v>1196.51</v>
      </c>
      <c r="AA523" s="2">
        <f t="shared" ca="1" si="120"/>
        <v>-6.5674764616995285E-3</v>
      </c>
      <c r="AB523">
        <f t="shared" ca="1" si="121"/>
        <v>169.44613598062614</v>
      </c>
      <c r="AD523" vm="4046">
        <f ca="1"/>
        <v>43297</v>
      </c>
      <c r="AE523" vm="4052">
        <f ca="1"/>
        <v>104.91</v>
      </c>
      <c r="AF523" s="2">
        <f t="shared" ca="1" si="122"/>
        <v>-4.9321824907522238E-3</v>
      </c>
      <c r="AG523">
        <f t="shared" ca="1" si="123"/>
        <v>209.52666267225885</v>
      </c>
      <c r="AI523" vm="4046">
        <f ca="1"/>
        <v>43297</v>
      </c>
      <c r="AJ523" vm="4053">
        <f ca="1"/>
        <v>7805.7190000000001</v>
      </c>
      <c r="AK523" s="2">
        <f t="shared" ca="1" si="124"/>
        <v>-2.5884311426459528E-3</v>
      </c>
      <c r="AL523">
        <f t="shared" ca="1" si="125"/>
        <v>161.36807261369879</v>
      </c>
    </row>
    <row r="524" spans="1:38" x14ac:dyDescent="0.3">
      <c r="A524" s="9">
        <v>43063</v>
      </c>
      <c r="E524" vm="4054">
        <f ca="1"/>
        <v>43298</v>
      </c>
      <c r="F524" vm="4055">
        <f ca="1"/>
        <v>64.537999999999997</v>
      </c>
      <c r="G524" s="2">
        <f t="shared" ca="1" si="112"/>
        <v>4.0599806514027614E-2</v>
      </c>
      <c r="H524" s="10">
        <f t="shared" ca="1" si="113"/>
        <v>146.87756030951329</v>
      </c>
      <c r="J524" vm="4054">
        <f ca="1"/>
        <v>43298</v>
      </c>
      <c r="K524" vm="4056">
        <f ca="1"/>
        <v>47.862499999999997</v>
      </c>
      <c r="L524" s="2">
        <f t="shared" ca="1" si="114"/>
        <v>2.8285579592477461E-3</v>
      </c>
      <c r="M524">
        <f t="shared" ca="1" si="115"/>
        <v>201.31440588853835</v>
      </c>
      <c r="O524" vm="4054">
        <f ca="1"/>
        <v>43298</v>
      </c>
      <c r="P524" vm="4057">
        <f ca="1"/>
        <v>1843.93</v>
      </c>
      <c r="Q524" s="2">
        <f t="shared" ca="1" si="116"/>
        <v>1.1764124906035178E-2</v>
      </c>
      <c r="R524">
        <f t="shared" ca="1" si="117"/>
        <v>258.24988445540004</v>
      </c>
      <c r="T524" vm="4054">
        <f ca="1"/>
        <v>43298</v>
      </c>
      <c r="U524" vm="4058">
        <f ca="1"/>
        <v>209.99</v>
      </c>
      <c r="V524" s="2">
        <f t="shared" ca="1" si="118"/>
        <v>1.3318534961154427E-2</v>
      </c>
      <c r="W524">
        <f t="shared" ca="1" si="119"/>
        <v>185.22536826320885</v>
      </c>
      <c r="Y524" vm="4054">
        <f ca="1"/>
        <v>43298</v>
      </c>
      <c r="Z524" vm="4059">
        <f ca="1"/>
        <v>1213.08</v>
      </c>
      <c r="AA524" s="2">
        <f t="shared" ca="1" si="120"/>
        <v>1.3848609706563098E-2</v>
      </c>
      <c r="AB524">
        <f t="shared" ca="1" si="121"/>
        <v>171.79272938410705</v>
      </c>
      <c r="AD524" vm="4054">
        <f ca="1"/>
        <v>43298</v>
      </c>
      <c r="AE524" vm="4060">
        <f ca="1"/>
        <v>105.95</v>
      </c>
      <c r="AF524" s="2">
        <f t="shared" ca="1" si="122"/>
        <v>9.9132589838910601E-3</v>
      </c>
      <c r="AG524">
        <f t="shared" ca="1" si="123"/>
        <v>211.60375474335933</v>
      </c>
      <c r="AI524" vm="4054">
        <f ca="1"/>
        <v>43298</v>
      </c>
      <c r="AJ524" vm="4061">
        <f ca="1"/>
        <v>7855.1180000000004</v>
      </c>
      <c r="AK524" s="2">
        <f t="shared" ca="1" si="124"/>
        <v>6.3285649918989328E-3</v>
      </c>
      <c r="AL524">
        <f t="shared" ca="1" si="125"/>
        <v>162.38930094885205</v>
      </c>
    </row>
    <row r="525" spans="1:38" x14ac:dyDescent="0.3">
      <c r="A525" s="9">
        <v>43064</v>
      </c>
      <c r="E525" vm="4062">
        <f ca="1"/>
        <v>43299</v>
      </c>
      <c r="F525" vm="4063">
        <f ca="1"/>
        <v>64.77</v>
      </c>
      <c r="G525" s="2">
        <f t="shared" ca="1" si="112"/>
        <v>3.5947813691159514E-3</v>
      </c>
      <c r="H525" s="10">
        <f t="shared" ca="1" si="113"/>
        <v>147.40555302685513</v>
      </c>
      <c r="J525" vm="4062">
        <f ca="1"/>
        <v>43299</v>
      </c>
      <c r="K525" vm="4064">
        <f ca="1"/>
        <v>47.6</v>
      </c>
      <c r="L525" s="2">
        <f t="shared" ca="1" si="114"/>
        <v>-5.4844606946982122E-3</v>
      </c>
      <c r="M525">
        <f t="shared" ca="1" si="115"/>
        <v>200.21030494216615</v>
      </c>
      <c r="O525" vm="4062">
        <f ca="1"/>
        <v>43299</v>
      </c>
      <c r="P525" vm="4065">
        <f ca="1"/>
        <v>1842.92</v>
      </c>
      <c r="Q525" s="2">
        <f t="shared" ca="1" si="116"/>
        <v>-5.4774313558536569E-4</v>
      </c>
      <c r="R525">
        <f t="shared" ca="1" si="117"/>
        <v>258.10842985392389</v>
      </c>
      <c r="T525" vm="4062">
        <f ca="1"/>
        <v>43299</v>
      </c>
      <c r="U525" vm="4066">
        <f ca="1"/>
        <v>209.36</v>
      </c>
      <c r="V525" s="2">
        <f t="shared" ca="1" si="118"/>
        <v>-3.0001428639458982E-3</v>
      </c>
      <c r="W525">
        <f t="shared" ca="1" si="119"/>
        <v>184.66966569639223</v>
      </c>
      <c r="Y525" vm="4062">
        <f ca="1"/>
        <v>43299</v>
      </c>
      <c r="Z525" vm="4067">
        <f ca="1"/>
        <v>1212.9100000000001</v>
      </c>
      <c r="AA525" s="2">
        <f t="shared" ca="1" si="120"/>
        <v>-1.4013914993227239E-4</v>
      </c>
      <c r="AB525">
        <f t="shared" ca="1" si="121"/>
        <v>171.76865449704661</v>
      </c>
      <c r="AD525" vm="4062">
        <f ca="1"/>
        <v>43299</v>
      </c>
      <c r="AE525" vm="4068">
        <f ca="1"/>
        <v>105.12</v>
      </c>
      <c r="AF525" s="2">
        <f t="shared" ca="1" si="122"/>
        <v>-7.8338839075035027E-3</v>
      </c>
      <c r="AG525">
        <f t="shared" ca="1" si="123"/>
        <v>209.94607549430802</v>
      </c>
      <c r="AI525" vm="4062">
        <f ca="1"/>
        <v>43299</v>
      </c>
      <c r="AJ525" vm="4069">
        <f ca="1"/>
        <v>7854.4440000000004</v>
      </c>
      <c r="AK525" s="2">
        <f t="shared" ca="1" si="124"/>
        <v>-8.5803930634731351E-5</v>
      </c>
      <c r="AL525">
        <f t="shared" ca="1" si="125"/>
        <v>162.37536730853762</v>
      </c>
    </row>
    <row r="526" spans="1:38" x14ac:dyDescent="0.3">
      <c r="A526" s="9">
        <v>43065</v>
      </c>
      <c r="E526" vm="4070">
        <f ca="1"/>
        <v>43300</v>
      </c>
      <c r="F526" vm="4071">
        <f ca="1"/>
        <v>64.046000000000006</v>
      </c>
      <c r="G526" s="2">
        <f t="shared" ca="1" si="112"/>
        <v>-1.1178014512891576E-2</v>
      </c>
      <c r="H526" s="10">
        <f t="shared" ca="1" si="113"/>
        <v>145.75785161584014</v>
      </c>
      <c r="J526" vm="4070">
        <f ca="1"/>
        <v>43300</v>
      </c>
      <c r="K526" vm="4072">
        <f ca="1"/>
        <v>47.97</v>
      </c>
      <c r="L526" s="2">
        <f t="shared" ca="1" si="114"/>
        <v>7.7731092436974514E-3</v>
      </c>
      <c r="M526">
        <f t="shared" ca="1" si="115"/>
        <v>201.76656151419559</v>
      </c>
      <c r="O526" vm="4070">
        <f ca="1"/>
        <v>43300</v>
      </c>
      <c r="P526" vm="4073">
        <f ca="1"/>
        <v>1812.97</v>
      </c>
      <c r="Q526" s="2">
        <f t="shared" ca="1" si="116"/>
        <v>-1.6251383673735131E-2</v>
      </c>
      <c r="R526">
        <f t="shared" ca="1" si="117"/>
        <v>253.91381073094243</v>
      </c>
      <c r="T526" vm="4070">
        <f ca="1"/>
        <v>43300</v>
      </c>
      <c r="U526" vm="4074">
        <f ca="1"/>
        <v>208.09</v>
      </c>
      <c r="V526" s="2">
        <f t="shared" ca="1" si="118"/>
        <v>-6.0661062285060074E-3</v>
      </c>
      <c r="W526">
        <f t="shared" ca="1" si="119"/>
        <v>183.54943988709522</v>
      </c>
      <c r="Y526" vm="4070">
        <f ca="1"/>
        <v>43300</v>
      </c>
      <c r="Z526" vm="4075">
        <f ca="1"/>
        <v>1199.0999999999999</v>
      </c>
      <c r="AA526" s="2">
        <f t="shared" ca="1" si="120"/>
        <v>-1.1385840664187907E-2</v>
      </c>
      <c r="AB526">
        <f t="shared" ca="1" si="121"/>
        <v>169.81292396584129</v>
      </c>
      <c r="AD526" vm="4070">
        <f ca="1"/>
        <v>43300</v>
      </c>
      <c r="AE526" vm="4076">
        <f ca="1"/>
        <v>104.4</v>
      </c>
      <c r="AF526" s="2">
        <f t="shared" ca="1" si="122"/>
        <v>-6.8493150684931781E-3</v>
      </c>
      <c r="AG526">
        <f t="shared" ca="1" si="123"/>
        <v>208.50808867585386</v>
      </c>
      <c r="AI526" vm="4070">
        <f ca="1"/>
        <v>43300</v>
      </c>
      <c r="AJ526" vm="4077">
        <f ca="1"/>
        <v>7825.2960000000003</v>
      </c>
      <c r="AK526" s="2">
        <f t="shared" ca="1" si="124"/>
        <v>-3.7110201562325917E-3</v>
      </c>
      <c r="AL526">
        <f t="shared" ca="1" si="125"/>
        <v>161.77278904757998</v>
      </c>
    </row>
    <row r="527" spans="1:38" x14ac:dyDescent="0.3">
      <c r="A527" s="9">
        <v>43066</v>
      </c>
      <c r="E527" vm="4078">
        <f ca="1"/>
        <v>43301</v>
      </c>
      <c r="F527" vm="4079">
        <f ca="1"/>
        <v>62.716000000000001</v>
      </c>
      <c r="G527" s="2">
        <f t="shared" ca="1" si="112"/>
        <v>-2.0766324204478104E-2</v>
      </c>
      <c r="H527" s="10">
        <f t="shared" ca="1" si="113"/>
        <v>142.73099681383738</v>
      </c>
      <c r="J527" vm="4078">
        <f ca="1"/>
        <v>43301</v>
      </c>
      <c r="K527" vm="4080">
        <f ca="1"/>
        <v>47.86</v>
      </c>
      <c r="L527" s="2">
        <f t="shared" ca="1" si="114"/>
        <v>-2.2930998540754421E-3</v>
      </c>
      <c r="M527">
        <f t="shared" ca="1" si="115"/>
        <v>201.30389064143009</v>
      </c>
      <c r="O527" vm="4078">
        <f ca="1"/>
        <v>43301</v>
      </c>
      <c r="P527" vm="4081">
        <f ca="1"/>
        <v>1813.7</v>
      </c>
      <c r="Q527" s="2">
        <f t="shared" ca="1" si="116"/>
        <v>4.0265420828800025E-4</v>
      </c>
      <c r="R527">
        <f t="shared" ca="1" si="117"/>
        <v>254.0160501953757</v>
      </c>
      <c r="T527" vm="4078">
        <f ca="1"/>
        <v>43301</v>
      </c>
      <c r="U527" vm="4082">
        <f ca="1"/>
        <v>209.94</v>
      </c>
      <c r="V527" s="2">
        <f t="shared" ca="1" si="118"/>
        <v>8.8903839684750796E-3</v>
      </c>
      <c r="W527">
        <f t="shared" ca="1" si="119"/>
        <v>185.18126488489003</v>
      </c>
      <c r="Y527" vm="4078">
        <f ca="1"/>
        <v>43301</v>
      </c>
      <c r="Z527" vm="4083">
        <f ca="1"/>
        <v>1197.8800000000001</v>
      </c>
      <c r="AA527" s="2">
        <f t="shared" ca="1" si="120"/>
        <v>-1.0174297389706766E-3</v>
      </c>
      <c r="AB527">
        <f t="shared" ca="1" si="121"/>
        <v>169.64015124693688</v>
      </c>
      <c r="AD527" vm="4078">
        <f ca="1"/>
        <v>43301</v>
      </c>
      <c r="AE527" vm="4084">
        <f ca="1"/>
        <v>106.27</v>
      </c>
      <c r="AF527" s="2">
        <f t="shared" ca="1" si="122"/>
        <v>1.7911877394635844E-2</v>
      </c>
      <c r="AG527">
        <f t="shared" ca="1" si="123"/>
        <v>212.24285999600562</v>
      </c>
      <c r="AI527" vm="4078">
        <f ca="1"/>
        <v>43301</v>
      </c>
      <c r="AJ527" vm="4085">
        <f ca="1"/>
        <v>7820.1980000000003</v>
      </c>
      <c r="AK527" s="2">
        <f t="shared" ca="1" si="124"/>
        <v>-6.514769537152576E-4</v>
      </c>
      <c r="AL527">
        <f t="shared" ca="1" si="125"/>
        <v>161.66739780377725</v>
      </c>
    </row>
    <row r="528" spans="1:38" x14ac:dyDescent="0.3">
      <c r="A528" s="9">
        <v>43067</v>
      </c>
      <c r="E528" vm="4086">
        <f ca="1"/>
        <v>43304</v>
      </c>
      <c r="F528" vm="837">
        <f ca="1"/>
        <v>60.64</v>
      </c>
      <c r="G528" s="2">
        <f t="shared" ca="1" si="112"/>
        <v>-3.3101600867402214E-2</v>
      </c>
      <c r="H528" s="10">
        <f t="shared" ca="1" si="113"/>
        <v>138.00637232589926</v>
      </c>
      <c r="J528" vm="4086">
        <f ca="1"/>
        <v>43304</v>
      </c>
      <c r="K528" vm="4087">
        <f ca="1"/>
        <v>47.902500000000003</v>
      </c>
      <c r="L528" s="2">
        <f t="shared" ca="1" si="114"/>
        <v>8.8800668616806355E-4</v>
      </c>
      <c r="M528">
        <f t="shared" ca="1" si="115"/>
        <v>201.48264984227131</v>
      </c>
      <c r="O528" vm="4086">
        <f ca="1"/>
        <v>43304</v>
      </c>
      <c r="P528" vm="4088">
        <f ca="1"/>
        <v>1802</v>
      </c>
      <c r="Q528" s="2">
        <f t="shared" ca="1" si="116"/>
        <v>-6.4509014721287894E-3</v>
      </c>
      <c r="R528">
        <f t="shared" ca="1" si="117"/>
        <v>252.37741768322601</v>
      </c>
      <c r="T528" vm="4086">
        <f ca="1"/>
        <v>43304</v>
      </c>
      <c r="U528" vm="4089">
        <f ca="1"/>
        <v>210.91</v>
      </c>
      <c r="V528" s="2">
        <f t="shared" ca="1" si="118"/>
        <v>4.6203677241116736E-3</v>
      </c>
      <c r="W528">
        <f t="shared" ca="1" si="119"/>
        <v>186.03687042427435</v>
      </c>
      <c r="Y528" vm="4086">
        <f ca="1"/>
        <v>43304</v>
      </c>
      <c r="Z528" vm="4090">
        <f ca="1"/>
        <v>1211</v>
      </c>
      <c r="AA528" s="2">
        <f t="shared" ca="1" si="120"/>
        <v>1.095268307342967E-2</v>
      </c>
      <c r="AB528">
        <f t="shared" ca="1" si="121"/>
        <v>171.49816606007326</v>
      </c>
      <c r="AD528" vm="4086">
        <f ca="1"/>
        <v>43304</v>
      </c>
      <c r="AE528" vm="4091">
        <f ca="1"/>
        <v>107.97</v>
      </c>
      <c r="AF528" s="2">
        <f t="shared" ca="1" si="122"/>
        <v>1.599698880210787E-2</v>
      </c>
      <c r="AG528">
        <f t="shared" ca="1" si="123"/>
        <v>215.63810665068908</v>
      </c>
      <c r="AI528" vm="4086">
        <f ca="1"/>
        <v>43304</v>
      </c>
      <c r="AJ528" vm="4092">
        <f ca="1"/>
        <v>7841.8729999999996</v>
      </c>
      <c r="AK528" s="2">
        <f t="shared" ca="1" si="124"/>
        <v>2.7716689526273708E-3</v>
      </c>
      <c r="AL528">
        <f t="shared" ca="1" si="125"/>
        <v>162.11548631092202</v>
      </c>
    </row>
    <row r="529" spans="1:38" x14ac:dyDescent="0.3">
      <c r="A529" s="9">
        <v>43068</v>
      </c>
      <c r="E529" vm="4093">
        <f ca="1"/>
        <v>43305</v>
      </c>
      <c r="F529" vm="4094">
        <f ca="1"/>
        <v>59.485999999999997</v>
      </c>
      <c r="G529" s="2">
        <f t="shared" ca="1" si="112"/>
        <v>-1.9030343007915618E-2</v>
      </c>
      <c r="H529" s="10">
        <f t="shared" ca="1" si="113"/>
        <v>135.3800637232593</v>
      </c>
      <c r="J529" vm="4093">
        <f ca="1"/>
        <v>43305</v>
      </c>
      <c r="K529" vm="4095">
        <f ca="1"/>
        <v>48.25</v>
      </c>
      <c r="L529" s="2">
        <f t="shared" ca="1" si="114"/>
        <v>7.2543186681279792E-3</v>
      </c>
      <c r="M529">
        <f t="shared" ca="1" si="115"/>
        <v>202.944269190326</v>
      </c>
      <c r="O529" vm="4093">
        <f ca="1"/>
        <v>43305</v>
      </c>
      <c r="P529" vm="4096">
        <f ca="1"/>
        <v>1829.24</v>
      </c>
      <c r="Q529" s="2">
        <f t="shared" ca="1" si="116"/>
        <v>1.5116537180910106E-2</v>
      </c>
      <c r="R529">
        <f t="shared" ca="1" si="117"/>
        <v>256.19249030125656</v>
      </c>
      <c r="T529" vm="4093">
        <f ca="1"/>
        <v>43305</v>
      </c>
      <c r="U529" vm="4097">
        <f ca="1"/>
        <v>214.67</v>
      </c>
      <c r="V529" s="2">
        <f t="shared" ca="1" si="118"/>
        <v>1.7827509364183758E-2</v>
      </c>
      <c r="W529">
        <f t="shared" ca="1" si="119"/>
        <v>189.35344447384654</v>
      </c>
      <c r="Y529" vm="4093">
        <f ca="1"/>
        <v>43305</v>
      </c>
      <c r="Z529" vm="4098">
        <f ca="1"/>
        <v>1258.1500000000001</v>
      </c>
      <c r="AA529" s="2">
        <f t="shared" ca="1" si="120"/>
        <v>3.8934764657308163E-2</v>
      </c>
      <c r="AB529">
        <f t="shared" ca="1" si="121"/>
        <v>178.17540679478216</v>
      </c>
      <c r="AD529" vm="4093">
        <f ca="1"/>
        <v>43305</v>
      </c>
      <c r="AE529" vm="4099">
        <f ca="1"/>
        <v>107.66</v>
      </c>
      <c r="AF529" s="2">
        <f t="shared" ca="1" si="122"/>
        <v>-2.8711679170140281E-3</v>
      </c>
      <c r="AG529">
        <f t="shared" ca="1" si="123"/>
        <v>215.01897343718798</v>
      </c>
      <c r="AI529" vm="4093">
        <f ca="1"/>
        <v>43305</v>
      </c>
      <c r="AJ529" vm="4100">
        <f ca="1"/>
        <v>7840.768</v>
      </c>
      <c r="AK529" s="2">
        <f t="shared" ca="1" si="124"/>
        <v>-1.4091021366957612E-4</v>
      </c>
      <c r="AL529">
        <f t="shared" ca="1" si="125"/>
        <v>162.09264258310679</v>
      </c>
    </row>
    <row r="530" spans="1:38" x14ac:dyDescent="0.3">
      <c r="A530" s="9">
        <v>43069</v>
      </c>
      <c r="E530" vm="4101">
        <f ca="1"/>
        <v>43306</v>
      </c>
      <c r="F530" vm="2785">
        <f ca="1"/>
        <v>61.747999999999998</v>
      </c>
      <c r="G530" s="2">
        <f t="shared" ca="1" si="112"/>
        <v>3.802575395891461E-2</v>
      </c>
      <c r="H530" s="10">
        <f t="shared" ca="1" si="113"/>
        <v>140.52799271734213</v>
      </c>
      <c r="J530" vm="4101">
        <f ca="1"/>
        <v>43306</v>
      </c>
      <c r="K530" vm="4102">
        <f ca="1"/>
        <v>48.704999999999998</v>
      </c>
      <c r="L530" s="2">
        <f t="shared" ca="1" si="114"/>
        <v>9.4300518134715627E-3</v>
      </c>
      <c r="M530">
        <f t="shared" ca="1" si="115"/>
        <v>204.85804416403789</v>
      </c>
      <c r="O530" vm="4101">
        <f ca="1"/>
        <v>43306</v>
      </c>
      <c r="P530" vm="4103">
        <f ca="1"/>
        <v>1863.61</v>
      </c>
      <c r="Q530" s="2">
        <f t="shared" ca="1" si="116"/>
        <v>1.8789223939996935E-2</v>
      </c>
      <c r="R530">
        <f t="shared" ca="1" si="117"/>
        <v>261.00614837327237</v>
      </c>
      <c r="T530" vm="4101">
        <f ca="1"/>
        <v>43306</v>
      </c>
      <c r="U530" vm="4104">
        <f ca="1"/>
        <v>217.5</v>
      </c>
      <c r="V530" s="2">
        <f t="shared" ca="1" si="118"/>
        <v>1.3183025108305824E-2</v>
      </c>
      <c r="W530">
        <f t="shared" ca="1" si="119"/>
        <v>191.84969568668944</v>
      </c>
      <c r="Y530" vm="4101">
        <f ca="1"/>
        <v>43306</v>
      </c>
      <c r="Z530" vm="4105">
        <f ca="1"/>
        <v>1275.94</v>
      </c>
      <c r="AA530" s="2">
        <f t="shared" ca="1" si="120"/>
        <v>1.4139808448913049E-2</v>
      </c>
      <c r="AB530">
        <f t="shared" ca="1" si="121"/>
        <v>180.69477291716754</v>
      </c>
      <c r="AD530" vm="4101">
        <f ca="1"/>
        <v>43306</v>
      </c>
      <c r="AE530" vm="4106">
        <f ca="1"/>
        <v>110.83</v>
      </c>
      <c r="AF530" s="2">
        <f t="shared" ca="1" si="122"/>
        <v>2.9444547650009367E-2</v>
      </c>
      <c r="AG530">
        <f t="shared" ca="1" si="123"/>
        <v>221.35010984621536</v>
      </c>
      <c r="AI530" vm="4101">
        <f ca="1"/>
        <v>43306</v>
      </c>
      <c r="AJ530" vm="4107">
        <f ca="1"/>
        <v>7932.2389999999996</v>
      </c>
      <c r="AK530" s="2">
        <f t="shared" ca="1" si="124"/>
        <v>1.1666076588415786E-2</v>
      </c>
      <c r="AL530">
        <f t="shared" ca="1" si="125"/>
        <v>163.98362776590002</v>
      </c>
    </row>
    <row r="531" spans="1:38" x14ac:dyDescent="0.3">
      <c r="A531" s="9">
        <v>43070</v>
      </c>
      <c r="E531" vm="4108">
        <f ca="1"/>
        <v>43307</v>
      </c>
      <c r="F531" vm="4109">
        <f ca="1"/>
        <v>61.33</v>
      </c>
      <c r="G531" s="2">
        <f t="shared" ca="1" si="112"/>
        <v>-6.7694500226728183E-3</v>
      </c>
      <c r="H531" s="10">
        <f t="shared" ca="1" si="113"/>
        <v>139.57669549385554</v>
      </c>
      <c r="J531" vm="4108">
        <f ca="1"/>
        <v>43307</v>
      </c>
      <c r="K531" vm="4110">
        <f ca="1"/>
        <v>48.552500000000002</v>
      </c>
      <c r="L531" s="2">
        <f t="shared" ca="1" si="114"/>
        <v>-3.1310953700851574E-3</v>
      </c>
      <c r="M531">
        <f t="shared" ca="1" si="115"/>
        <v>204.21661409043116</v>
      </c>
      <c r="O531" vm="4108">
        <f ca="1"/>
        <v>43307</v>
      </c>
      <c r="P531" vm="4111">
        <f ca="1"/>
        <v>1808</v>
      </c>
      <c r="Q531" s="2">
        <f t="shared" ca="1" si="116"/>
        <v>-2.9839934321022055E-2</v>
      </c>
      <c r="R531">
        <f t="shared" ca="1" si="117"/>
        <v>253.21774204843098</v>
      </c>
      <c r="T531" vm="4108">
        <f ca="1"/>
        <v>43307</v>
      </c>
      <c r="U531" vm="4112">
        <f ca="1"/>
        <v>176.26</v>
      </c>
      <c r="V531" s="2">
        <f t="shared" ca="1" si="118"/>
        <v>-0.18960919540229892</v>
      </c>
      <c r="W531">
        <f t="shared" ca="1" si="119"/>
        <v>155.47322924936037</v>
      </c>
      <c r="Y531" vm="4108">
        <f ca="1"/>
        <v>43307</v>
      </c>
      <c r="Z531" vm="4113">
        <f ca="1"/>
        <v>1285.5</v>
      </c>
      <c r="AA531" s="2">
        <f t="shared" ca="1" si="120"/>
        <v>7.4925153220370966E-3</v>
      </c>
      <c r="AB531">
        <f t="shared" ca="1" si="121"/>
        <v>182.04863127186144</v>
      </c>
      <c r="AD531" vm="4108">
        <f ca="1"/>
        <v>43307</v>
      </c>
      <c r="AE531" vm="4114">
        <f ca="1"/>
        <v>109.62</v>
      </c>
      <c r="AF531" s="2">
        <f t="shared" ca="1" si="122"/>
        <v>-1.0917621582603898E-2</v>
      </c>
      <c r="AG531">
        <f t="shared" ca="1" si="123"/>
        <v>218.93349310964658</v>
      </c>
      <c r="AI531" vm="4108">
        <f ca="1"/>
        <v>43307</v>
      </c>
      <c r="AJ531" vm="4115">
        <f ca="1"/>
        <v>7852.1850000000004</v>
      </c>
      <c r="AK531" s="2">
        <f t="shared" ca="1" si="124"/>
        <v>-1.0092232470554574E-2</v>
      </c>
      <c r="AL531">
        <f t="shared" ca="1" si="125"/>
        <v>162.32866687312168</v>
      </c>
    </row>
    <row r="532" spans="1:38" x14ac:dyDescent="0.3">
      <c r="A532" s="9">
        <v>43071</v>
      </c>
      <c r="E532" vm="4116">
        <f ca="1"/>
        <v>43308</v>
      </c>
      <c r="F532" vm="4117">
        <f ca="1"/>
        <v>59.436</v>
      </c>
      <c r="G532" s="2">
        <f t="shared" ca="1" si="112"/>
        <v>-3.0882113158323787E-2</v>
      </c>
      <c r="H532" s="10">
        <f t="shared" ca="1" si="113"/>
        <v>135.26627218934939</v>
      </c>
      <c r="J532" vm="4116">
        <f ca="1"/>
        <v>43308</v>
      </c>
      <c r="K532" vm="4118">
        <f ca="1"/>
        <v>47.744999999999997</v>
      </c>
      <c r="L532" s="2">
        <f t="shared" ca="1" si="114"/>
        <v>-1.6631481386128466E-2</v>
      </c>
      <c r="M532">
        <f t="shared" ca="1" si="115"/>
        <v>200.82018927444798</v>
      </c>
      <c r="O532" vm="4116">
        <f ca="1"/>
        <v>43308</v>
      </c>
      <c r="P532" vm="4119">
        <f ca="1"/>
        <v>1817.27</v>
      </c>
      <c r="Q532" s="2">
        <f t="shared" ca="1" si="116"/>
        <v>5.127212389380631E-3</v>
      </c>
      <c r="R532">
        <f t="shared" ca="1" si="117"/>
        <v>254.51604319267267</v>
      </c>
      <c r="T532" vm="4116">
        <f ca="1"/>
        <v>43308</v>
      </c>
      <c r="U532" vm="4120">
        <f ca="1"/>
        <v>174.89</v>
      </c>
      <c r="V532" s="2">
        <f t="shared" ca="1" si="118"/>
        <v>-7.7726086463180133E-3</v>
      </c>
      <c r="W532">
        <f t="shared" ca="1" si="119"/>
        <v>154.2647966834258</v>
      </c>
      <c r="Y532" vm="4116">
        <f ca="1"/>
        <v>43308</v>
      </c>
      <c r="Z532" vm="4121">
        <f ca="1"/>
        <v>1252.8900000000001</v>
      </c>
      <c r="AA532" s="2">
        <f t="shared" ca="1" si="120"/>
        <v>-2.5367561260210003E-2</v>
      </c>
      <c r="AB532">
        <f t="shared" ca="1" si="121"/>
        <v>177.43050146573512</v>
      </c>
      <c r="AD532" vm="4116">
        <f ca="1"/>
        <v>43308</v>
      </c>
      <c r="AE532" vm="4122">
        <f ca="1"/>
        <v>107.68</v>
      </c>
      <c r="AF532" s="2">
        <f t="shared" ca="1" si="122"/>
        <v>-1.7697500456121174E-2</v>
      </c>
      <c r="AG532">
        <f t="shared" ca="1" si="123"/>
        <v>215.05891751547841</v>
      </c>
      <c r="AI532" vm="4116">
        <f ca="1"/>
        <v>43308</v>
      </c>
      <c r="AJ532" vm="4123">
        <f ca="1"/>
        <v>7737.4189999999999</v>
      </c>
      <c r="AK532" s="2">
        <f t="shared" ca="1" si="124"/>
        <v>-1.4615804390752496E-2</v>
      </c>
      <c r="AL532">
        <f t="shared" ca="1" si="125"/>
        <v>159.95610283109249</v>
      </c>
    </row>
    <row r="533" spans="1:38" x14ac:dyDescent="0.3">
      <c r="A533" s="9">
        <v>43072</v>
      </c>
      <c r="E533" vm="4124">
        <f ca="1"/>
        <v>43311</v>
      </c>
      <c r="F533" vm="4125">
        <f ca="1"/>
        <v>58.033999999999999</v>
      </c>
      <c r="G533" s="2">
        <f t="shared" ca="1" si="112"/>
        <v>-2.3588397604145661E-2</v>
      </c>
      <c r="H533" s="10">
        <f t="shared" ca="1" si="113"/>
        <v>132.07555757851642</v>
      </c>
      <c r="J533" vm="4124">
        <f ca="1"/>
        <v>43311</v>
      </c>
      <c r="K533" vm="4126">
        <f ca="1"/>
        <v>47.477499999999999</v>
      </c>
      <c r="L533" s="2">
        <f t="shared" ca="1" si="114"/>
        <v>-5.6026809089956275E-3</v>
      </c>
      <c r="M533">
        <f t="shared" ca="1" si="115"/>
        <v>199.69505783385915</v>
      </c>
      <c r="O533" vm="4124">
        <f ca="1"/>
        <v>43311</v>
      </c>
      <c r="P533" vm="4127">
        <f ca="1"/>
        <v>1779.22</v>
      </c>
      <c r="Q533" s="2">
        <f t="shared" ca="1" si="116"/>
        <v>-2.0938000407204171E-2</v>
      </c>
      <c r="R533">
        <f t="shared" ca="1" si="117"/>
        <v>249.1869861766645</v>
      </c>
      <c r="T533" vm="4124">
        <f ca="1"/>
        <v>43311</v>
      </c>
      <c r="U533" vm="4128">
        <f ca="1"/>
        <v>171.06</v>
      </c>
      <c r="V533" s="2">
        <f t="shared" ca="1" si="118"/>
        <v>-2.189947967293715E-2</v>
      </c>
      <c r="W533">
        <f t="shared" ca="1" si="119"/>
        <v>150.88647790420734</v>
      </c>
      <c r="Y533" vm="4124">
        <f ca="1"/>
        <v>43311</v>
      </c>
      <c r="Z533" vm="4129">
        <f ca="1"/>
        <v>1230.04</v>
      </c>
      <c r="AA533" s="2">
        <f t="shared" ca="1" si="120"/>
        <v>-1.8237834127497354E-2</v>
      </c>
      <c r="AB533">
        <f t="shared" ca="1" si="121"/>
        <v>174.19455341084438</v>
      </c>
      <c r="AD533" vm="4124">
        <f ca="1"/>
        <v>43311</v>
      </c>
      <c r="AE533" vm="4130">
        <f ca="1"/>
        <v>105.37</v>
      </c>
      <c r="AF533" s="2">
        <f t="shared" ca="1" si="122"/>
        <v>-2.1452451708766751E-2</v>
      </c>
      <c r="AG533">
        <f t="shared" ca="1" si="123"/>
        <v>210.44537647293797</v>
      </c>
      <c r="AI533" vm="4124">
        <f ca="1"/>
        <v>43311</v>
      </c>
      <c r="AJ533" vm="4131">
        <f ca="1"/>
        <v>7630.0039999999999</v>
      </c>
      <c r="AK533" s="2">
        <f t="shared" ca="1" si="124"/>
        <v>-1.3882536282447622E-2</v>
      </c>
      <c r="AL533">
        <f t="shared" ca="1" si="125"/>
        <v>157.73550642994093</v>
      </c>
    </row>
    <row r="534" spans="1:38" x14ac:dyDescent="0.3">
      <c r="A534" s="9">
        <v>43073</v>
      </c>
      <c r="E534" vm="4132">
        <f ca="1"/>
        <v>43312</v>
      </c>
      <c r="F534" vm="4133">
        <f ca="1"/>
        <v>59.628</v>
      </c>
      <c r="G534" s="2">
        <f t="shared" ca="1" si="112"/>
        <v>2.7466657476651557E-2</v>
      </c>
      <c r="H534" s="10">
        <f t="shared" ca="1" si="113"/>
        <v>135.70323167956332</v>
      </c>
      <c r="J534" vm="4132">
        <f ca="1"/>
        <v>43312</v>
      </c>
      <c r="K534" vm="4134">
        <f ca="1"/>
        <v>47.572499999999998</v>
      </c>
      <c r="L534" s="2">
        <f t="shared" ca="1" si="114"/>
        <v>2.0009478173872441E-3</v>
      </c>
      <c r="M534">
        <f t="shared" ca="1" si="115"/>
        <v>200.09463722397484</v>
      </c>
      <c r="O534" vm="4132">
        <f ca="1"/>
        <v>43312</v>
      </c>
      <c r="P534" vm="4135">
        <f ca="1"/>
        <v>1777.44</v>
      </c>
      <c r="Q534" s="2">
        <f t="shared" ca="1" si="116"/>
        <v>-1.0004383943525985E-3</v>
      </c>
      <c r="R534">
        <f t="shared" ca="1" si="117"/>
        <v>248.93768994832035</v>
      </c>
      <c r="T534" vm="4132">
        <f ca="1"/>
        <v>43312</v>
      </c>
      <c r="U534" vm="4136">
        <f ca="1"/>
        <v>172.58</v>
      </c>
      <c r="V534" s="2">
        <f t="shared" ca="1" si="118"/>
        <v>8.8857710744767449E-3</v>
      </c>
      <c r="W534">
        <f t="shared" ca="1" si="119"/>
        <v>152.22722060509821</v>
      </c>
      <c r="Y534" vm="4132">
        <f ca="1"/>
        <v>43312</v>
      </c>
      <c r="Z534" vm="4137">
        <f ca="1"/>
        <v>1227.22</v>
      </c>
      <c r="AA534" s="2">
        <f t="shared" ca="1" si="120"/>
        <v>-2.2926083704594147E-3</v>
      </c>
      <c r="AB534">
        <f t="shared" ca="1" si="121"/>
        <v>173.79519351960624</v>
      </c>
      <c r="AD534" vm="4132">
        <f ca="1"/>
        <v>43312</v>
      </c>
      <c r="AE534" vm="4138">
        <f ca="1"/>
        <v>106.08</v>
      </c>
      <c r="AF534" s="2">
        <f t="shared" ca="1" si="122"/>
        <v>6.7381607668215437E-3</v>
      </c>
      <c r="AG534">
        <f t="shared" ca="1" si="123"/>
        <v>211.86339125224691</v>
      </c>
      <c r="AI534" vm="4132">
        <f ca="1"/>
        <v>43312</v>
      </c>
      <c r="AJ534" vm="4139">
        <f ca="1"/>
        <v>7671.7889999999998</v>
      </c>
      <c r="AK534" s="2">
        <f t="shared" ca="1" si="124"/>
        <v>5.4764060412024751E-3</v>
      </c>
      <c r="AL534">
        <f t="shared" ca="1" si="125"/>
        <v>158.59933011026598</v>
      </c>
    </row>
    <row r="535" spans="1:38" x14ac:dyDescent="0.3">
      <c r="A535" s="9">
        <v>43074</v>
      </c>
      <c r="E535" vm="4140">
        <f ca="1"/>
        <v>43313</v>
      </c>
      <c r="F535" vm="4141">
        <f ca="1"/>
        <v>60.167999999999999</v>
      </c>
      <c r="G535" s="2">
        <f t="shared" ca="1" si="112"/>
        <v>9.0561481183335513E-3</v>
      </c>
      <c r="H535" s="10">
        <f t="shared" ca="1" si="113"/>
        <v>136.93218024578997</v>
      </c>
      <c r="J535" vm="4140">
        <f ca="1"/>
        <v>43313</v>
      </c>
      <c r="K535" vm="4142">
        <f ca="1"/>
        <v>50.375</v>
      </c>
      <c r="L535" s="2">
        <f t="shared" ca="1" si="114"/>
        <v>5.8910084607703972E-2</v>
      </c>
      <c r="M535">
        <f t="shared" ca="1" si="115"/>
        <v>211.88222923238703</v>
      </c>
      <c r="O535" vm="4140">
        <f ca="1"/>
        <v>43313</v>
      </c>
      <c r="P535" vm="4143">
        <f ca="1"/>
        <v>1797.17</v>
      </c>
      <c r="Q535" s="2">
        <f t="shared" ca="1" si="116"/>
        <v>1.110023404446836E-2</v>
      </c>
      <c r="R535">
        <f t="shared" ca="1" si="117"/>
        <v>251.70095656923601</v>
      </c>
      <c r="T535" vm="4140">
        <f ca="1"/>
        <v>43313</v>
      </c>
      <c r="U535" vm="4144">
        <f ca="1"/>
        <v>171.65</v>
      </c>
      <c r="V535" s="2">
        <f t="shared" ca="1" si="118"/>
        <v>-5.3888051917951874E-3</v>
      </c>
      <c r="W535">
        <f t="shared" ca="1" si="119"/>
        <v>151.40689776836891</v>
      </c>
      <c r="Y535" vm="4140">
        <f ca="1"/>
        <v>43313</v>
      </c>
      <c r="Z535" vm="4145">
        <f ca="1"/>
        <v>1232.99</v>
      </c>
      <c r="AA535" s="2">
        <f t="shared" ca="1" si="120"/>
        <v>4.7016834797346529E-3</v>
      </c>
      <c r="AB535">
        <f t="shared" ca="1" si="121"/>
        <v>174.61232350983465</v>
      </c>
      <c r="AD535" vm="4140">
        <f ca="1"/>
        <v>43313</v>
      </c>
      <c r="AE535" vm="4146">
        <f ca="1"/>
        <v>106.28</v>
      </c>
      <c r="AF535" s="2">
        <f t="shared" ca="1" si="122"/>
        <v>1.8853695324283493E-3</v>
      </c>
      <c r="AG535">
        <f t="shared" ca="1" si="123"/>
        <v>212.26283203515084</v>
      </c>
      <c r="AI535" vm="4140">
        <f ca="1"/>
        <v>43313</v>
      </c>
      <c r="AJ535" vm="4147">
        <f ca="1"/>
        <v>7707.2860000000001</v>
      </c>
      <c r="AK535" s="2">
        <f t="shared" ca="1" si="124"/>
        <v>4.6269520707622469E-3</v>
      </c>
      <c r="AL535">
        <f t="shared" ca="1" si="125"/>
        <v>159.33316160914117</v>
      </c>
    </row>
    <row r="536" spans="1:38" x14ac:dyDescent="0.3">
      <c r="A536" s="9">
        <v>43075</v>
      </c>
      <c r="E536" vm="4148">
        <f ca="1"/>
        <v>43314</v>
      </c>
      <c r="F536" vm="4149">
        <f ca="1"/>
        <v>69.908000000000001</v>
      </c>
      <c r="G536" s="2">
        <f t="shared" ca="1" si="112"/>
        <v>0.16188006913974218</v>
      </c>
      <c r="H536" s="10">
        <f t="shared" ca="1" si="113"/>
        <v>159.09877105143408</v>
      </c>
      <c r="J536" vm="4148">
        <f ca="1"/>
        <v>43314</v>
      </c>
      <c r="K536" vm="4150">
        <f ca="1"/>
        <v>51.847499999999997</v>
      </c>
      <c r="L536" s="2">
        <f t="shared" ca="1" si="114"/>
        <v>2.9230769230769171E-2</v>
      </c>
      <c r="M536">
        <f t="shared" ca="1" si="115"/>
        <v>218.07570977917987</v>
      </c>
      <c r="O536" vm="4148">
        <f ca="1"/>
        <v>43314</v>
      </c>
      <c r="P536" vm="4151">
        <f ca="1"/>
        <v>1834.33</v>
      </c>
      <c r="Q536" s="2">
        <f t="shared" ca="1" si="116"/>
        <v>2.0676953209768589E-2</v>
      </c>
      <c r="R536">
        <f t="shared" ca="1" si="117"/>
        <v>256.90536547107212</v>
      </c>
      <c r="T536" vm="4148">
        <f ca="1"/>
        <v>43314</v>
      </c>
      <c r="U536" vm="4152">
        <f ca="1"/>
        <v>176.37</v>
      </c>
      <c r="V536" s="2">
        <f t="shared" ca="1" si="118"/>
        <v>2.7497815321875896E-2</v>
      </c>
      <c r="W536">
        <f t="shared" ca="1" si="119"/>
        <v>155.57025668166165</v>
      </c>
      <c r="Y536" vm="4148">
        <f ca="1"/>
        <v>43314</v>
      </c>
      <c r="Z536" vm="4153">
        <f ca="1"/>
        <v>1241.1300000000001</v>
      </c>
      <c r="AA536" s="2">
        <f t="shared" ca="1" si="120"/>
        <v>6.6018378089036656E-3</v>
      </c>
      <c r="AB536">
        <f t="shared" ca="1" si="121"/>
        <v>175.7650857490824</v>
      </c>
      <c r="AD536" vm="4148">
        <f ca="1"/>
        <v>43314</v>
      </c>
      <c r="AE536" vm="4154">
        <f ca="1"/>
        <v>107.57</v>
      </c>
      <c r="AF536" s="2">
        <f t="shared" ca="1" si="122"/>
        <v>1.2137749341362358E-2</v>
      </c>
      <c r="AG536">
        <f t="shared" ca="1" si="123"/>
        <v>214.83922508488121</v>
      </c>
      <c r="AI536" vm="4148">
        <f ca="1"/>
        <v>43314</v>
      </c>
      <c r="AJ536" vm="4155">
        <f ca="1"/>
        <v>7802.6850000000004</v>
      </c>
      <c r="AK536" s="2">
        <f t="shared" ca="1" si="124"/>
        <v>1.2377768257205046E-2</v>
      </c>
      <c r="AL536">
        <f t="shared" ca="1" si="125"/>
        <v>161.30535055922692</v>
      </c>
    </row>
    <row r="537" spans="1:38" x14ac:dyDescent="0.3">
      <c r="A537" s="9">
        <v>43076</v>
      </c>
      <c r="E537" vm="4156">
        <f ca="1"/>
        <v>43315</v>
      </c>
      <c r="F537" vm="4157">
        <f ca="1"/>
        <v>69.634</v>
      </c>
      <c r="G537" s="2">
        <f t="shared" ca="1" si="112"/>
        <v>-3.9194369743090762E-3</v>
      </c>
      <c r="H537" s="10">
        <f t="shared" ca="1" si="113"/>
        <v>158.47519344560797</v>
      </c>
      <c r="J537" vm="4156">
        <f ca="1"/>
        <v>43315</v>
      </c>
      <c r="K537" vm="4158">
        <f ca="1"/>
        <v>51.997500000000002</v>
      </c>
      <c r="L537" s="2">
        <f t="shared" ca="1" si="114"/>
        <v>2.8930999566036952E-3</v>
      </c>
      <c r="M537">
        <f t="shared" ca="1" si="115"/>
        <v>218.70662460567834</v>
      </c>
      <c r="O537" vm="4156">
        <f ca="1"/>
        <v>43315</v>
      </c>
      <c r="P537" vm="4159">
        <f ca="1"/>
        <v>1823.29</v>
      </c>
      <c r="Q537" s="2">
        <f t="shared" ca="1" si="116"/>
        <v>-6.0185462812034629E-3</v>
      </c>
      <c r="R537">
        <f t="shared" ca="1" si="117"/>
        <v>255.35916863909497</v>
      </c>
      <c r="T537" vm="4156">
        <f ca="1"/>
        <v>43315</v>
      </c>
      <c r="U537" vm="4160">
        <f ca="1"/>
        <v>177.78</v>
      </c>
      <c r="V537" s="2">
        <f t="shared" ca="1" si="118"/>
        <v>7.9945568974315595E-3</v>
      </c>
      <c r="W537">
        <f t="shared" ca="1" si="119"/>
        <v>156.81397195025122</v>
      </c>
      <c r="Y537" vm="4156">
        <f ca="1"/>
        <v>43315</v>
      </c>
      <c r="Z537" vm="4161">
        <f ca="1"/>
        <v>1238.1600000000001</v>
      </c>
      <c r="AA537" s="2">
        <f t="shared" ca="1" si="120"/>
        <v>-2.3929805902686008E-3</v>
      </c>
      <c r="AB537">
        <f t="shared" ca="1" si="121"/>
        <v>175.34448331043797</v>
      </c>
      <c r="AD537" vm="4156">
        <f ca="1"/>
        <v>43315</v>
      </c>
      <c r="AE537" vm="4162">
        <f ca="1"/>
        <v>108.04</v>
      </c>
      <c r="AF537" s="2">
        <f t="shared" ca="1" si="122"/>
        <v>4.3692479315795563E-3</v>
      </c>
      <c r="AG537">
        <f t="shared" ca="1" si="123"/>
        <v>215.77791092470548</v>
      </c>
      <c r="AI537" vm="4156">
        <f ca="1"/>
        <v>43315</v>
      </c>
      <c r="AJ537" vm="4163">
        <f ca="1"/>
        <v>7812.0150000000003</v>
      </c>
      <c r="AK537" s="2">
        <f t="shared" ca="1" si="124"/>
        <v>1.1957422348845004E-3</v>
      </c>
      <c r="AL537">
        <f t="shared" ca="1" si="125"/>
        <v>161.49823017960344</v>
      </c>
    </row>
    <row r="538" spans="1:38" x14ac:dyDescent="0.3">
      <c r="A538" s="9">
        <v>43077</v>
      </c>
      <c r="E538" vm="4164">
        <f ca="1"/>
        <v>43318</v>
      </c>
      <c r="F538" vm="4165">
        <f ca="1"/>
        <v>68.397999999999996</v>
      </c>
      <c r="G538" s="2">
        <f t="shared" ca="1" si="112"/>
        <v>-1.7749949737197457E-2</v>
      </c>
      <c r="H538" s="10">
        <f t="shared" ca="1" si="113"/>
        <v>155.66226672735579</v>
      </c>
      <c r="J538" vm="4164">
        <f ca="1"/>
        <v>43318</v>
      </c>
      <c r="K538" vm="4166">
        <f ca="1"/>
        <v>52.267499999999998</v>
      </c>
      <c r="L538" s="2">
        <f t="shared" ca="1" si="114"/>
        <v>5.1925573344870912E-3</v>
      </c>
      <c r="M538">
        <f t="shared" ca="1" si="115"/>
        <v>219.84227129337546</v>
      </c>
      <c r="O538" vm="4164">
        <f ca="1"/>
        <v>43318</v>
      </c>
      <c r="P538" vm="4167">
        <f ca="1"/>
        <v>1847.75</v>
      </c>
      <c r="Q538" s="2">
        <f t="shared" ca="1" si="116"/>
        <v>1.3415309687433208E-2</v>
      </c>
      <c r="R538">
        <f t="shared" ca="1" si="117"/>
        <v>258.7848909679139</v>
      </c>
      <c r="T538" vm="4164">
        <f ca="1"/>
        <v>43318</v>
      </c>
      <c r="U538" vm="4168">
        <f ca="1"/>
        <v>185.69</v>
      </c>
      <c r="V538" s="2">
        <f t="shared" ca="1" si="118"/>
        <v>4.4493193835076994E-2</v>
      </c>
      <c r="W538">
        <f t="shared" ca="1" si="119"/>
        <v>163.79112640028208</v>
      </c>
      <c r="Y538" vm="4164">
        <f ca="1"/>
        <v>43318</v>
      </c>
      <c r="Z538" vm="4169">
        <f ca="1"/>
        <v>1237.67</v>
      </c>
      <c r="AA538" s="2">
        <f t="shared" ca="1" si="120"/>
        <v>-3.9574853007684485E-4</v>
      </c>
      <c r="AB538">
        <f t="shared" ca="1" si="121"/>
        <v>175.27509098891076</v>
      </c>
      <c r="AD538" vm="4164">
        <f ca="1"/>
        <v>43318</v>
      </c>
      <c r="AE538" vm="4170">
        <f ca="1"/>
        <v>108.13</v>
      </c>
      <c r="AF538" s="2">
        <f t="shared" ca="1" si="122"/>
        <v>8.3302480562741366E-4</v>
      </c>
      <c r="AG538">
        <f t="shared" ca="1" si="123"/>
        <v>215.95765927701223</v>
      </c>
      <c r="AI538" vm="4164">
        <f ca="1"/>
        <v>43318</v>
      </c>
      <c r="AJ538" vm="4171">
        <f ca="1"/>
        <v>7859.6779999999999</v>
      </c>
      <c r="AK538" s="2">
        <f t="shared" ca="1" si="124"/>
        <v>6.1012427651507828E-3</v>
      </c>
      <c r="AL538">
        <f t="shared" ca="1" si="125"/>
        <v>162.48357008807139</v>
      </c>
    </row>
    <row r="539" spans="1:38" x14ac:dyDescent="0.3">
      <c r="A539" s="9">
        <v>43078</v>
      </c>
      <c r="E539" vm="4172">
        <f ca="1"/>
        <v>43319</v>
      </c>
      <c r="F539" vm="4173">
        <f ca="1"/>
        <v>75.914000000000001</v>
      </c>
      <c r="G539" s="2">
        <f t="shared" ca="1" si="112"/>
        <v>0.10988625398403462</v>
      </c>
      <c r="H539" s="10">
        <f t="shared" ca="1" si="113"/>
        <v>172.76741010468854</v>
      </c>
      <c r="J539" vm="4172">
        <f ca="1"/>
        <v>43319</v>
      </c>
      <c r="K539" vm="4174">
        <f ca="1"/>
        <v>51.777500000000003</v>
      </c>
      <c r="L539" s="2">
        <f t="shared" ca="1" si="114"/>
        <v>-9.3748505285310424E-3</v>
      </c>
      <c r="M539">
        <f t="shared" ca="1" si="115"/>
        <v>217.78128286014729</v>
      </c>
      <c r="O539" vm="4172">
        <f ca="1"/>
        <v>43319</v>
      </c>
      <c r="P539" vm="4175">
        <f ca="1"/>
        <v>1862.48</v>
      </c>
      <c r="Q539" s="2">
        <f t="shared" ca="1" si="116"/>
        <v>7.9718576647274109E-3</v>
      </c>
      <c r="R539">
        <f t="shared" ca="1" si="117"/>
        <v>260.84788728449212</v>
      </c>
      <c r="T539" vm="4172">
        <f ca="1"/>
        <v>43319</v>
      </c>
      <c r="U539" vm="4176">
        <f ca="1"/>
        <v>183.81</v>
      </c>
      <c r="V539" s="2">
        <f t="shared" ca="1" si="118"/>
        <v>-1.0124400883192441E-2</v>
      </c>
      <c r="W539">
        <f t="shared" ca="1" si="119"/>
        <v>162.13283937549599</v>
      </c>
      <c r="Y539" vm="4172">
        <f ca="1"/>
        <v>43319</v>
      </c>
      <c r="Z539" vm="4177">
        <f ca="1"/>
        <v>1255.8399999999999</v>
      </c>
      <c r="AA539" s="2">
        <f t="shared" ca="1" si="120"/>
        <v>1.4680811524881321E-2</v>
      </c>
      <c r="AB539">
        <f t="shared" ca="1" si="121"/>
        <v>177.84827156472539</v>
      </c>
      <c r="AD539" vm="4172">
        <f ca="1"/>
        <v>43319</v>
      </c>
      <c r="AE539" vm="4178">
        <f ca="1"/>
        <v>108.88</v>
      </c>
      <c r="AF539" s="2">
        <f t="shared" ca="1" si="122"/>
        <v>6.9360954406731956E-3</v>
      </c>
      <c r="AG539">
        <f t="shared" ca="1" si="123"/>
        <v>217.45556221290195</v>
      </c>
      <c r="AI539" vm="4172">
        <f ca="1"/>
        <v>43319</v>
      </c>
      <c r="AJ539" vm="4179">
        <f ca="1"/>
        <v>7883.6639999999998</v>
      </c>
      <c r="AK539" s="2">
        <f t="shared" ca="1" si="124"/>
        <v>3.0517789660085004E-3</v>
      </c>
      <c r="AL539">
        <f t="shared" ca="1" si="125"/>
        <v>162.97943402958813</v>
      </c>
    </row>
    <row r="540" spans="1:38" x14ac:dyDescent="0.3">
      <c r="A540" s="9">
        <v>43079</v>
      </c>
      <c r="E540" vm="4180">
        <f ca="1"/>
        <v>43320</v>
      </c>
      <c r="F540" vm="4181">
        <f ca="1"/>
        <v>74.067999999999998</v>
      </c>
      <c r="G540" s="2">
        <f t="shared" ca="1" si="112"/>
        <v>-2.4316990278473005E-2</v>
      </c>
      <c r="H540" s="10">
        <f t="shared" ca="1" si="113"/>
        <v>168.56622667273587</v>
      </c>
      <c r="J540" vm="4180">
        <f ca="1"/>
        <v>43320</v>
      </c>
      <c r="K540" vm="4182">
        <f ca="1"/>
        <v>51.8125</v>
      </c>
      <c r="L540" s="2">
        <f t="shared" ca="1" si="114"/>
        <v>6.759692916806781E-4</v>
      </c>
      <c r="M540">
        <f t="shared" ca="1" si="115"/>
        <v>217.92849631966357</v>
      </c>
      <c r="O540" vm="4180">
        <f ca="1"/>
        <v>43320</v>
      </c>
      <c r="P540" vm="4183">
        <f ca="1"/>
        <v>1886.52</v>
      </c>
      <c r="Q540" s="2">
        <f t="shared" ca="1" si="116"/>
        <v>1.2907521154589485E-2</v>
      </c>
      <c r="R540">
        <f t="shared" ca="1" si="117"/>
        <v>264.21478690774666</v>
      </c>
      <c r="T540" vm="4180">
        <f ca="1"/>
        <v>43320</v>
      </c>
      <c r="U540" vm="4184">
        <f ca="1"/>
        <v>185.18</v>
      </c>
      <c r="V540" s="2">
        <f t="shared" ca="1" si="118"/>
        <v>7.4533485664545207E-3</v>
      </c>
      <c r="W540">
        <f t="shared" ca="1" si="119"/>
        <v>163.34127194143053</v>
      </c>
      <c r="Y540" vm="4180">
        <f ca="1"/>
        <v>43320</v>
      </c>
      <c r="Z540" vm="4185">
        <f ca="1"/>
        <v>1261.33</v>
      </c>
      <c r="AA540" s="2">
        <f t="shared" ca="1" si="120"/>
        <v>4.3715759969422674E-3</v>
      </c>
      <c r="AB540">
        <f t="shared" ca="1" si="121"/>
        <v>178.62574879979542</v>
      </c>
      <c r="AD540" vm="4180">
        <f ca="1"/>
        <v>43320</v>
      </c>
      <c r="AE540" vm="4186">
        <f ca="1"/>
        <v>109.49</v>
      </c>
      <c r="AF540" s="2">
        <f t="shared" ca="1" si="122"/>
        <v>5.6024981631153103E-3</v>
      </c>
      <c r="AG540">
        <f t="shared" ca="1" si="123"/>
        <v>218.67385660075894</v>
      </c>
      <c r="AI540" vm="4180">
        <f ca="1"/>
        <v>43320</v>
      </c>
      <c r="AJ540" vm="4187">
        <f ca="1"/>
        <v>7888.326</v>
      </c>
      <c r="AK540" s="2">
        <f t="shared" ca="1" si="124"/>
        <v>5.9134940301874828E-4</v>
      </c>
      <c r="AL540">
        <f t="shared" ca="1" si="125"/>
        <v>163.07581182060588</v>
      </c>
    </row>
    <row r="541" spans="1:38" x14ac:dyDescent="0.3">
      <c r="A541" s="9">
        <v>43080</v>
      </c>
      <c r="E541" vm="4188">
        <f ca="1"/>
        <v>43321</v>
      </c>
      <c r="F541" vm="4189">
        <f ca="1"/>
        <v>70.489999999999995</v>
      </c>
      <c r="G541" s="2">
        <f t="shared" ca="1" si="112"/>
        <v>-4.830696117081601E-2</v>
      </c>
      <c r="H541" s="10">
        <f t="shared" ca="1" si="113"/>
        <v>160.42330450614503</v>
      </c>
      <c r="J541" vm="4188">
        <f ca="1"/>
        <v>43321</v>
      </c>
      <c r="K541" vm="4190">
        <f ca="1"/>
        <v>52.22</v>
      </c>
      <c r="L541" s="2">
        <f t="shared" ca="1" si="114"/>
        <v>7.8648974668273919E-3</v>
      </c>
      <c r="M541">
        <f t="shared" ca="1" si="115"/>
        <v>219.6424815983176</v>
      </c>
      <c r="O541" vm="4188">
        <f ca="1"/>
        <v>43321</v>
      </c>
      <c r="P541" vm="4191">
        <f ca="1"/>
        <v>1898.52</v>
      </c>
      <c r="Q541" s="2">
        <f t="shared" ca="1" si="116"/>
        <v>6.3609185166337845E-3</v>
      </c>
      <c r="R541">
        <f t="shared" ca="1" si="117"/>
        <v>265.89543563815658</v>
      </c>
      <c r="T541" vm="4188">
        <f ca="1"/>
        <v>43321</v>
      </c>
      <c r="U541" vm="4192">
        <f ca="1"/>
        <v>183.09</v>
      </c>
      <c r="V541" s="2">
        <f t="shared" ca="1" si="118"/>
        <v>-1.1286316016848486E-2</v>
      </c>
      <c r="W541">
        <f t="shared" ca="1" si="119"/>
        <v>161.49775072770555</v>
      </c>
      <c r="Y541" vm="4188">
        <f ca="1"/>
        <v>43321</v>
      </c>
      <c r="Z541" vm="4193">
        <f ca="1"/>
        <v>1264.46</v>
      </c>
      <c r="AA541" s="2">
        <f t="shared" ca="1" si="120"/>
        <v>2.4815076149780069E-3</v>
      </c>
      <c r="AB541">
        <f t="shared" ca="1" si="121"/>
        <v>179.06900995567327</v>
      </c>
      <c r="AD541" vm="4188">
        <f ca="1"/>
        <v>43321</v>
      </c>
      <c r="AE541" vm="4194">
        <f ca="1"/>
        <v>109.67</v>
      </c>
      <c r="AF541" s="2">
        <f t="shared" ca="1" si="122"/>
        <v>1.6439857521235446E-3</v>
      </c>
      <c r="AG541">
        <f t="shared" ca="1" si="123"/>
        <v>219.03335330537249</v>
      </c>
      <c r="AI541" vm="4188">
        <f ca="1"/>
        <v>43321</v>
      </c>
      <c r="AJ541" vm="4195">
        <f ca="1"/>
        <v>7891.7820000000002</v>
      </c>
      <c r="AK541" s="2">
        <f t="shared" ca="1" si="124"/>
        <v>4.3811576752794679E-4</v>
      </c>
      <c r="AL541">
        <f t="shared" ca="1" si="125"/>
        <v>163.14725790506691</v>
      </c>
    </row>
    <row r="542" spans="1:38" x14ac:dyDescent="0.3">
      <c r="A542" s="9">
        <v>43081</v>
      </c>
      <c r="E542" vm="4196">
        <f ca="1"/>
        <v>43322</v>
      </c>
      <c r="F542" vm="4197">
        <f ca="1"/>
        <v>71.097999999999999</v>
      </c>
      <c r="G542" s="2">
        <f t="shared" ca="1" si="112"/>
        <v>8.6253369272237812E-3</v>
      </c>
      <c r="H542" s="10">
        <f t="shared" ca="1" si="113"/>
        <v>161.80700955848914</v>
      </c>
      <c r="J542" vm="4196">
        <f ca="1"/>
        <v>43322</v>
      </c>
      <c r="K542" vm="4198">
        <f ca="1"/>
        <v>51.8825</v>
      </c>
      <c r="L542" s="2">
        <f t="shared" ca="1" si="114"/>
        <v>-6.4630409804672384E-3</v>
      </c>
      <c r="M542">
        <f t="shared" ca="1" si="115"/>
        <v>218.22292323869615</v>
      </c>
      <c r="O542" vm="4196">
        <f ca="1"/>
        <v>43322</v>
      </c>
      <c r="P542" vm="4199">
        <f ca="1"/>
        <v>1886.3</v>
      </c>
      <c r="Q542" s="2">
        <f t="shared" ca="1" si="116"/>
        <v>-6.4365927143248403E-3</v>
      </c>
      <c r="R542">
        <f t="shared" ca="1" si="117"/>
        <v>264.18397501435578</v>
      </c>
      <c r="T542" vm="4196">
        <f ca="1"/>
        <v>43322</v>
      </c>
      <c r="U542" vm="4200">
        <f ca="1"/>
        <v>180.26</v>
      </c>
      <c r="V542" s="2">
        <f t="shared" ca="1" si="118"/>
        <v>-1.5456879130482326E-2</v>
      </c>
      <c r="W542">
        <f t="shared" ca="1" si="119"/>
        <v>159.00149951486264</v>
      </c>
      <c r="Y542" vm="4196">
        <f ca="1"/>
        <v>43322</v>
      </c>
      <c r="Z542" vm="4201">
        <f ca="1"/>
        <v>1252.51</v>
      </c>
      <c r="AA542" s="2">
        <f t="shared" ca="1" si="120"/>
        <v>-9.4506745962703587E-3</v>
      </c>
      <c r="AB542">
        <f t="shared" ca="1" si="121"/>
        <v>177.37668701230589</v>
      </c>
      <c r="AD542" vm="4196">
        <f ca="1"/>
        <v>43322</v>
      </c>
      <c r="AE542" vm="4202">
        <f ca="1"/>
        <v>109</v>
      </c>
      <c r="AF542" s="2">
        <f t="shared" ca="1" si="122"/>
        <v>-6.1092368013130338E-3</v>
      </c>
      <c r="AG542">
        <f t="shared" ca="1" si="123"/>
        <v>217.69522668264432</v>
      </c>
      <c r="AI542" vm="4196">
        <f ca="1"/>
        <v>43322</v>
      </c>
      <c r="AJ542" vm="4203">
        <f ca="1"/>
        <v>7839.11</v>
      </c>
      <c r="AK542" s="2">
        <f t="shared" ca="1" si="124"/>
        <v>-6.6742847179509512E-3</v>
      </c>
      <c r="AL542">
        <f t="shared" ca="1" si="125"/>
        <v>162.05836665485552</v>
      </c>
    </row>
    <row r="543" spans="1:38" x14ac:dyDescent="0.3">
      <c r="A543" s="9">
        <v>43082</v>
      </c>
      <c r="E543" vm="4204">
        <f ca="1"/>
        <v>43325</v>
      </c>
      <c r="F543" vm="4205">
        <f ca="1"/>
        <v>71.281999999999996</v>
      </c>
      <c r="G543" s="2">
        <f t="shared" ca="1" si="112"/>
        <v>2.5879771582886235E-3</v>
      </c>
      <c r="H543" s="10">
        <f t="shared" ca="1" si="113"/>
        <v>162.22576240327751</v>
      </c>
      <c r="J543" vm="4204">
        <f ca="1"/>
        <v>43325</v>
      </c>
      <c r="K543" vm="4206">
        <f ca="1"/>
        <v>52.217500000000001</v>
      </c>
      <c r="L543" s="2">
        <f t="shared" ca="1" si="114"/>
        <v>6.4568977979087006E-3</v>
      </c>
      <c r="M543">
        <f t="shared" ca="1" si="115"/>
        <v>219.63196635120929</v>
      </c>
      <c r="O543" vm="4204">
        <f ca="1"/>
        <v>43325</v>
      </c>
      <c r="P543" vm="4207">
        <f ca="1"/>
        <v>1896.2</v>
      </c>
      <c r="Q543" s="2">
        <f t="shared" ca="1" si="116"/>
        <v>5.2483698245242572E-3</v>
      </c>
      <c r="R543">
        <f t="shared" ca="1" si="117"/>
        <v>265.570510216944</v>
      </c>
      <c r="T543" vm="4204">
        <f ca="1"/>
        <v>43325</v>
      </c>
      <c r="U543" vm="4208">
        <f ca="1"/>
        <v>180.05</v>
      </c>
      <c r="V543" s="2">
        <f t="shared" ca="1" si="118"/>
        <v>-1.1649839121268268E-3</v>
      </c>
      <c r="W543">
        <f t="shared" ca="1" si="119"/>
        <v>158.81626532592378</v>
      </c>
      <c r="Y543" vm="4204">
        <f ca="1"/>
        <v>43325</v>
      </c>
      <c r="Z543" vm="4209">
        <f ca="1"/>
        <v>1248.6400000000001</v>
      </c>
      <c r="AA543" s="2">
        <f t="shared" ca="1" si="120"/>
        <v>-3.0897956902539159E-3</v>
      </c>
      <c r="AB543">
        <f t="shared" ca="1" si="121"/>
        <v>176.82862928922376</v>
      </c>
      <c r="AD543" vm="4204">
        <f ca="1"/>
        <v>43325</v>
      </c>
      <c r="AE543" vm="4210">
        <f ca="1"/>
        <v>108.21</v>
      </c>
      <c r="AF543" s="2">
        <f t="shared" ca="1" si="122"/>
        <v>-7.2477064220184406E-3</v>
      </c>
      <c r="AG543">
        <f t="shared" ca="1" si="123"/>
        <v>216.11743559017376</v>
      </c>
      <c r="AI543" vm="4204">
        <f ca="1"/>
        <v>43325</v>
      </c>
      <c r="AJ543" vm="4211">
        <f ca="1"/>
        <v>7819.7060000000001</v>
      </c>
      <c r="AK543" s="2">
        <f t="shared" ca="1" si="124"/>
        <v>-2.4752809949087906E-3</v>
      </c>
      <c r="AL543">
        <f t="shared" ca="1" si="125"/>
        <v>161.6572266598088</v>
      </c>
    </row>
    <row r="544" spans="1:38" x14ac:dyDescent="0.3">
      <c r="A544" s="9">
        <v>43083</v>
      </c>
      <c r="E544" vm="4212">
        <f ca="1"/>
        <v>43326</v>
      </c>
      <c r="F544" vm="4213">
        <f ca="1"/>
        <v>69.528000000000006</v>
      </c>
      <c r="G544" s="2">
        <f t="shared" ca="1" si="112"/>
        <v>-2.4606492522656342E-2</v>
      </c>
      <c r="H544" s="10">
        <f t="shared" ca="1" si="113"/>
        <v>158.23395539371904</v>
      </c>
      <c r="J544" vm="4212">
        <f ca="1"/>
        <v>43326</v>
      </c>
      <c r="K544" vm="4214">
        <f ca="1"/>
        <v>52.4375</v>
      </c>
      <c r="L544" s="2">
        <f t="shared" ca="1" si="114"/>
        <v>4.2131469334993898E-3</v>
      </c>
      <c r="M544">
        <f t="shared" ca="1" si="115"/>
        <v>220.55730809674031</v>
      </c>
      <c r="O544" vm="4212">
        <f ca="1"/>
        <v>43326</v>
      </c>
      <c r="P544" vm="4215">
        <f ca="1"/>
        <v>1919.65</v>
      </c>
      <c r="Q544" s="2">
        <f t="shared" ca="1" si="116"/>
        <v>1.236683894104007E-2</v>
      </c>
      <c r="R544">
        <f t="shared" ca="1" si="117"/>
        <v>268.85477794428681</v>
      </c>
      <c r="T544" vm="4212">
        <f ca="1"/>
        <v>43326</v>
      </c>
      <c r="U544" vm="4216">
        <f ca="1"/>
        <v>181.11</v>
      </c>
      <c r="V544" s="2">
        <f t="shared" ca="1" si="118"/>
        <v>5.8872535406830906E-3</v>
      </c>
      <c r="W544">
        <f t="shared" ca="1" si="119"/>
        <v>159.7512569462819</v>
      </c>
      <c r="Y544" vm="4212">
        <f ca="1"/>
        <v>43326</v>
      </c>
      <c r="Z544" vm="4217">
        <f ca="1"/>
        <v>1258.1400000000001</v>
      </c>
      <c r="AA544" s="2">
        <f t="shared" ca="1" si="120"/>
        <v>7.608277806253172E-3</v>
      </c>
      <c r="AB544">
        <f t="shared" ca="1" si="121"/>
        <v>178.17399062495514</v>
      </c>
      <c r="AD544" vm="4212">
        <f ca="1"/>
        <v>43326</v>
      </c>
      <c r="AE544" vm="4218">
        <f ca="1"/>
        <v>109.56</v>
      </c>
      <c r="AF544" s="2">
        <f t="shared" ca="1" si="122"/>
        <v>1.2475741613529268E-2</v>
      </c>
      <c r="AG544">
        <f t="shared" ca="1" si="123"/>
        <v>218.81366087477531</v>
      </c>
      <c r="AI544" vm="4212">
        <f ca="1"/>
        <v>43326</v>
      </c>
      <c r="AJ544" vm="4219">
        <f ca="1"/>
        <v>7870.8940000000002</v>
      </c>
      <c r="AK544" s="2">
        <f t="shared" ca="1" si="124"/>
        <v>6.5460261549474819E-3</v>
      </c>
      <c r="AL544">
        <f t="shared" ca="1" si="125"/>
        <v>162.71543909366019</v>
      </c>
    </row>
    <row r="545" spans="1:38" x14ac:dyDescent="0.3">
      <c r="A545" s="9">
        <v>43084</v>
      </c>
      <c r="E545" vm="4220">
        <f ca="1"/>
        <v>43327</v>
      </c>
      <c r="F545" vm="4221">
        <f ca="1"/>
        <v>67.738</v>
      </c>
      <c r="G545" s="2">
        <f t="shared" ca="1" si="112"/>
        <v>-2.5745023587619431E-2</v>
      </c>
      <c r="H545" s="10">
        <f t="shared" ca="1" si="113"/>
        <v>154.16021847974542</v>
      </c>
      <c r="J545" vm="4220">
        <f ca="1"/>
        <v>43327</v>
      </c>
      <c r="K545" vm="4222">
        <f ca="1"/>
        <v>52.56</v>
      </c>
      <c r="L545" s="2">
        <f t="shared" ca="1" si="114"/>
        <v>2.3361144219309349E-3</v>
      </c>
      <c r="M545">
        <f t="shared" ca="1" si="115"/>
        <v>221.07255520504737</v>
      </c>
      <c r="O545" vm="4220">
        <f ca="1"/>
        <v>43327</v>
      </c>
      <c r="P545" vm="4223">
        <f ca="1"/>
        <v>1882.62</v>
      </c>
      <c r="Q545" s="2">
        <f t="shared" ca="1" si="116"/>
        <v>-1.9289974734977844E-2</v>
      </c>
      <c r="R545">
        <f t="shared" ca="1" si="117"/>
        <v>263.66857607036343</v>
      </c>
      <c r="T545" vm="4220">
        <f ca="1"/>
        <v>43327</v>
      </c>
      <c r="U545" vm="4224">
        <f ca="1"/>
        <v>179.53</v>
      </c>
      <c r="V545" s="2">
        <f t="shared" ca="1" si="118"/>
        <v>-8.7239799017172492E-3</v>
      </c>
      <c r="W545">
        <f t="shared" ca="1" si="119"/>
        <v>158.35759019140846</v>
      </c>
      <c r="Y545" vm="4220">
        <f ca="1"/>
        <v>43327</v>
      </c>
      <c r="Z545" vm="4225">
        <f ca="1"/>
        <v>1232.22</v>
      </c>
      <c r="AA545" s="2">
        <f t="shared" ca="1" si="120"/>
        <v>-2.0601840812628169E-2</v>
      </c>
      <c r="AB545">
        <f t="shared" ca="1" si="121"/>
        <v>174.50327843314912</v>
      </c>
      <c r="AD545" vm="4220">
        <f ca="1"/>
        <v>43327</v>
      </c>
      <c r="AE545" vm="4099">
        <f ca="1"/>
        <v>107.66</v>
      </c>
      <c r="AF545" s="2">
        <f t="shared" ca="1" si="122"/>
        <v>-1.7342095655348722E-2</v>
      </c>
      <c r="AG545">
        <f t="shared" ca="1" si="123"/>
        <v>215.01897343718792</v>
      </c>
      <c r="AI545" vm="4220">
        <f ca="1"/>
        <v>43327</v>
      </c>
      <c r="AJ545" vm="4226">
        <f ca="1"/>
        <v>7774.1180000000004</v>
      </c>
      <c r="AK545" s="2">
        <f t="shared" ca="1" si="124"/>
        <v>-1.2295426669448162E-2</v>
      </c>
      <c r="AL545">
        <f t="shared" ca="1" si="125"/>
        <v>160.71478334429705</v>
      </c>
    </row>
    <row r="546" spans="1:38" x14ac:dyDescent="0.3">
      <c r="A546" s="9">
        <v>43085</v>
      </c>
      <c r="E546" vm="4227">
        <f ca="1"/>
        <v>43328</v>
      </c>
      <c r="F546" vm="4228">
        <f ca="1"/>
        <v>67.09</v>
      </c>
      <c r="G546" s="2">
        <f t="shared" ca="1" si="112"/>
        <v>-9.5662700404499645E-3</v>
      </c>
      <c r="H546" s="10">
        <f t="shared" ca="1" si="113"/>
        <v>152.68548020027342</v>
      </c>
      <c r="J546" vm="4227">
        <f ca="1"/>
        <v>43328</v>
      </c>
      <c r="K546" vm="4229">
        <f ca="1"/>
        <v>53.33</v>
      </c>
      <c r="L546" s="2">
        <f t="shared" ca="1" si="114"/>
        <v>1.4649923896499217E-2</v>
      </c>
      <c r="M546">
        <f t="shared" ca="1" si="115"/>
        <v>224.31125131440592</v>
      </c>
      <c r="O546" vm="4227">
        <f ca="1"/>
        <v>43328</v>
      </c>
      <c r="P546" vm="4183">
        <f ca="1"/>
        <v>1886.52</v>
      </c>
      <c r="Q546" s="2">
        <f t="shared" ca="1" si="116"/>
        <v>2.0715810944322843E-3</v>
      </c>
      <c r="R546">
        <f t="shared" ca="1" si="117"/>
        <v>264.21478690774666</v>
      </c>
      <c r="T546" vm="4227">
        <f ca="1"/>
        <v>43328</v>
      </c>
      <c r="U546" vm="4230">
        <f ca="1"/>
        <v>174.7</v>
      </c>
      <c r="V546" s="2">
        <f t="shared" ca="1" si="118"/>
        <v>-2.6903581574110214E-2</v>
      </c>
      <c r="W546">
        <f t="shared" ca="1" si="119"/>
        <v>154.09720384581439</v>
      </c>
      <c r="Y546" vm="4227">
        <f ca="1"/>
        <v>43328</v>
      </c>
      <c r="Z546" vm="4231">
        <f ca="1"/>
        <v>1224.06</v>
      </c>
      <c r="AA546" s="2">
        <f t="shared" ca="1" si="120"/>
        <v>-6.6221940887180031E-3</v>
      </c>
      <c r="AB546">
        <f t="shared" ca="1" si="121"/>
        <v>173.34768385424721</v>
      </c>
      <c r="AD546" vm="4227">
        <f ca="1"/>
        <v>43328</v>
      </c>
      <c r="AE546" vm="4232">
        <f ca="1"/>
        <v>107.64</v>
      </c>
      <c r="AF546" s="2">
        <f t="shared" ca="1" si="122"/>
        <v>-1.8577001671926663E-4</v>
      </c>
      <c r="AG546">
        <f t="shared" ca="1" si="123"/>
        <v>214.97902935889755</v>
      </c>
      <c r="AI546" vm="4227">
        <f ca="1"/>
        <v>43328</v>
      </c>
      <c r="AJ546" vm="4233">
        <f ca="1"/>
        <v>7806.5240000000003</v>
      </c>
      <c r="AK546" s="2">
        <f t="shared" ca="1" si="124"/>
        <v>4.1684471473162343E-3</v>
      </c>
      <c r="AL546">
        <f t="shared" ca="1" si="125"/>
        <v>161.38471442446013</v>
      </c>
    </row>
    <row r="547" spans="1:38" x14ac:dyDescent="0.3">
      <c r="A547" s="9">
        <v>43086</v>
      </c>
      <c r="E547" vm="4234">
        <f ca="1"/>
        <v>43329</v>
      </c>
      <c r="F547" vm="4235">
        <f ca="1"/>
        <v>61.1</v>
      </c>
      <c r="G547" s="2">
        <f t="shared" ca="1" si="112"/>
        <v>-8.9283052615889091E-2</v>
      </c>
      <c r="H547" s="10">
        <f t="shared" ca="1" si="113"/>
        <v>139.05325443787012</v>
      </c>
      <c r="J547" vm="4234">
        <f ca="1"/>
        <v>43329</v>
      </c>
      <c r="K547" vm="4236">
        <f ca="1"/>
        <v>54.395000000000003</v>
      </c>
      <c r="L547" s="2">
        <f t="shared" ca="1" si="114"/>
        <v>1.9969998124882871E-2</v>
      </c>
      <c r="M547">
        <f t="shared" ca="1" si="115"/>
        <v>228.79074658254473</v>
      </c>
      <c r="O547" vm="4234">
        <f ca="1"/>
        <v>43329</v>
      </c>
      <c r="P547" vm="4237">
        <f ca="1"/>
        <v>1882.22</v>
      </c>
      <c r="Q547" s="2">
        <f t="shared" ca="1" si="116"/>
        <v>-2.2793291351270728E-3</v>
      </c>
      <c r="R547">
        <f t="shared" ca="1" si="117"/>
        <v>263.61255444601642</v>
      </c>
      <c r="T547" vm="4234">
        <f ca="1"/>
        <v>43329</v>
      </c>
      <c r="U547" vm="4238">
        <f ca="1"/>
        <v>173.8</v>
      </c>
      <c r="V547" s="2">
        <f t="shared" ca="1" si="118"/>
        <v>-5.151688609043914E-3</v>
      </c>
      <c r="W547">
        <f t="shared" ca="1" si="119"/>
        <v>153.3033430360764</v>
      </c>
      <c r="Y547" vm="4234">
        <f ca="1"/>
        <v>43329</v>
      </c>
      <c r="Z547" vm="4239">
        <f ca="1"/>
        <v>1215.8499999999999</v>
      </c>
      <c r="AA547" s="2">
        <f t="shared" ca="1" si="120"/>
        <v>-6.7071875561656169E-3</v>
      </c>
      <c r="AB547">
        <f t="shared" ca="1" si="121"/>
        <v>172.18500842620986</v>
      </c>
      <c r="AD547" vm="4234">
        <f ca="1"/>
        <v>43329</v>
      </c>
      <c r="AE547" vm="4240">
        <f ca="1"/>
        <v>107.58</v>
      </c>
      <c r="AF547" s="2">
        <f t="shared" ca="1" si="122"/>
        <v>-5.574136008918984E-4</v>
      </c>
      <c r="AG547">
        <f t="shared" ca="1" si="123"/>
        <v>214.85919712402637</v>
      </c>
      <c r="AI547" vm="4234">
        <f ca="1"/>
        <v>43329</v>
      </c>
      <c r="AJ547" vm="4241">
        <f ca="1"/>
        <v>7816.33</v>
      </c>
      <c r="AK547" s="2">
        <f t="shared" ca="1" si="124"/>
        <v>1.2561288481274246E-3</v>
      </c>
      <c r="AL547">
        <f t="shared" ca="1" si="125"/>
        <v>161.58743441989549</v>
      </c>
    </row>
    <row r="548" spans="1:38" x14ac:dyDescent="0.3">
      <c r="A548" s="9">
        <v>43087</v>
      </c>
      <c r="E548" vm="4242">
        <f ca="1"/>
        <v>43332</v>
      </c>
      <c r="F548" vm="4243">
        <f ca="1"/>
        <v>61.688000000000002</v>
      </c>
      <c r="G548" s="2">
        <f t="shared" ca="1" si="112"/>
        <v>9.623567921440257E-3</v>
      </c>
      <c r="H548" s="10">
        <f t="shared" ca="1" si="113"/>
        <v>140.39144287665027</v>
      </c>
      <c r="J548" vm="4242">
        <f ca="1"/>
        <v>43332</v>
      </c>
      <c r="K548" vm="4244">
        <f ca="1"/>
        <v>53.865000000000002</v>
      </c>
      <c r="L548" s="2">
        <f t="shared" ca="1" si="114"/>
        <v>-9.7435426050188623E-3</v>
      </c>
      <c r="M548">
        <f t="shared" ca="1" si="115"/>
        <v>226.56151419558364</v>
      </c>
      <c r="O548" vm="4242">
        <f ca="1"/>
        <v>43332</v>
      </c>
      <c r="P548" vm="4245">
        <f ca="1"/>
        <v>1876.71</v>
      </c>
      <c r="Q548" s="2">
        <f t="shared" ca="1" si="116"/>
        <v>-2.927394247218662E-3</v>
      </c>
      <c r="R548">
        <f t="shared" ca="1" si="117"/>
        <v>262.84085657063656</v>
      </c>
      <c r="T548" vm="4242">
        <f ca="1"/>
        <v>43332</v>
      </c>
      <c r="U548" vm="2558">
        <f ca="1"/>
        <v>172.5</v>
      </c>
      <c r="V548" s="2">
        <f t="shared" ca="1" si="118"/>
        <v>-7.4798619102417474E-3</v>
      </c>
      <c r="W548">
        <f t="shared" ca="1" si="119"/>
        <v>152.15665519978813</v>
      </c>
      <c r="Y548" vm="4242">
        <f ca="1"/>
        <v>43332</v>
      </c>
      <c r="Z548" vm="4246">
        <f ca="1"/>
        <v>1221.95</v>
      </c>
      <c r="AA548" s="2">
        <f t="shared" ca="1" si="120"/>
        <v>5.0170662499486873E-3</v>
      </c>
      <c r="AB548">
        <f t="shared" ca="1" si="121"/>
        <v>173.04887202073212</v>
      </c>
      <c r="AD548" vm="4242">
        <f ca="1"/>
        <v>43332</v>
      </c>
      <c r="AE548" vm="4247">
        <f ca="1"/>
        <v>106.87</v>
      </c>
      <c r="AF548" s="2">
        <f t="shared" ca="1" si="122"/>
        <v>-6.5997397285739723E-3</v>
      </c>
      <c r="AG548">
        <f t="shared" ca="1" si="123"/>
        <v>213.44118234471742</v>
      </c>
      <c r="AI548" vm="4242">
        <f ca="1"/>
        <v>43332</v>
      </c>
      <c r="AJ548" vm="4248">
        <f ca="1"/>
        <v>7821.0060000000003</v>
      </c>
      <c r="AK548" s="2">
        <f t="shared" ca="1" si="124"/>
        <v>5.9823472141018463E-4</v>
      </c>
      <c r="AL548">
        <f t="shared" ca="1" si="125"/>
        <v>161.68410163370905</v>
      </c>
    </row>
    <row r="549" spans="1:38" x14ac:dyDescent="0.3">
      <c r="A549" s="9">
        <v>43088</v>
      </c>
      <c r="E549" vm="4249">
        <f ca="1"/>
        <v>43333</v>
      </c>
      <c r="F549" vm="4250">
        <f ca="1"/>
        <v>64.38</v>
      </c>
      <c r="G549" s="2">
        <f t="shared" ca="1" si="112"/>
        <v>4.3638957333679063E-2</v>
      </c>
      <c r="H549" s="10">
        <f t="shared" ca="1" si="113"/>
        <v>146.51797906235805</v>
      </c>
      <c r="J549" vm="4249">
        <f ca="1"/>
        <v>43333</v>
      </c>
      <c r="K549" vm="4251">
        <f ca="1"/>
        <v>53.76</v>
      </c>
      <c r="L549" s="2">
        <f t="shared" ca="1" si="114"/>
        <v>-1.9493177387914784E-3</v>
      </c>
      <c r="M549">
        <f t="shared" ca="1" si="115"/>
        <v>226.11987381703474</v>
      </c>
      <c r="O549" vm="4249">
        <f ca="1"/>
        <v>43333</v>
      </c>
      <c r="P549" vm="4252">
        <f ca="1"/>
        <v>1883.42</v>
      </c>
      <c r="Q549" s="2">
        <f t="shared" ca="1" si="116"/>
        <v>3.5754058964891922E-3</v>
      </c>
      <c r="R549">
        <f t="shared" ca="1" si="117"/>
        <v>263.78061931905751</v>
      </c>
      <c r="T549" vm="4249">
        <f ca="1"/>
        <v>43333</v>
      </c>
      <c r="U549" vm="4253">
        <f ca="1"/>
        <v>172.62</v>
      </c>
      <c r="V549" s="2">
        <f t="shared" ca="1" si="118"/>
        <v>6.9565217391298617E-4</v>
      </c>
      <c r="W549">
        <f t="shared" ca="1" si="119"/>
        <v>152.26250330775321</v>
      </c>
      <c r="Y549" vm="4249">
        <f ca="1"/>
        <v>43333</v>
      </c>
      <c r="Z549" vm="4254">
        <f ca="1"/>
        <v>1217.4100000000001</v>
      </c>
      <c r="AA549" s="2">
        <f t="shared" ca="1" si="120"/>
        <v>-3.7153729694340276E-3</v>
      </c>
      <c r="AB549">
        <f t="shared" ca="1" si="121"/>
        <v>172.40593091923523</v>
      </c>
      <c r="AD549" vm="4249">
        <f ca="1"/>
        <v>43333</v>
      </c>
      <c r="AE549" vm="4255">
        <f ca="1"/>
        <v>105.98</v>
      </c>
      <c r="AF549" s="2">
        <f t="shared" ca="1" si="122"/>
        <v>-8.327874988303563E-3</v>
      </c>
      <c r="AG549">
        <f t="shared" ca="1" si="123"/>
        <v>211.66367086079489</v>
      </c>
      <c r="AI549" vm="4249">
        <f ca="1"/>
        <v>43333</v>
      </c>
      <c r="AJ549" vm="4256">
        <f ca="1"/>
        <v>7859.1729999999998</v>
      </c>
      <c r="AK549" s="2">
        <f t="shared" ca="1" si="124"/>
        <v>4.8800627438463362E-3</v>
      </c>
      <c r="AL549">
        <f t="shared" ca="1" si="125"/>
        <v>162.47313019436399</v>
      </c>
    </row>
    <row r="550" spans="1:38" x14ac:dyDescent="0.3">
      <c r="A550" s="9">
        <v>43089</v>
      </c>
      <c r="E550" vm="4257">
        <f ca="1"/>
        <v>43334</v>
      </c>
      <c r="F550" vm="4258">
        <f ca="1"/>
        <v>64.328000000000003</v>
      </c>
      <c r="G550" s="2">
        <f t="shared" ca="1" si="112"/>
        <v>-8.0770425597997964E-4</v>
      </c>
      <c r="H550" s="10">
        <f t="shared" ca="1" si="113"/>
        <v>146.3996358670918</v>
      </c>
      <c r="J550" vm="4257">
        <f ca="1"/>
        <v>43334</v>
      </c>
      <c r="K550" vm="4259">
        <f ca="1"/>
        <v>53.762500000000003</v>
      </c>
      <c r="L550" s="2">
        <f t="shared" ca="1" si="114"/>
        <v>4.6502976190465617E-5</v>
      </c>
      <c r="M550">
        <f t="shared" ca="1" si="115"/>
        <v>226.13038906414306</v>
      </c>
      <c r="O550" vm="4257">
        <f ca="1"/>
        <v>43334</v>
      </c>
      <c r="P550" vm="4260">
        <f ca="1"/>
        <v>1904.9</v>
      </c>
      <c r="Q550" s="2">
        <f t="shared" ca="1" si="116"/>
        <v>1.1404784912552701E-2</v>
      </c>
      <c r="R550">
        <f t="shared" ca="1" si="117"/>
        <v>266.7889805464913</v>
      </c>
      <c r="T550" vm="4257">
        <f ca="1"/>
        <v>43334</v>
      </c>
      <c r="U550" vm="4261">
        <f ca="1"/>
        <v>173.64</v>
      </c>
      <c r="V550" s="2">
        <f t="shared" ca="1" si="118"/>
        <v>5.9089329162320681E-3</v>
      </c>
      <c r="W550">
        <f t="shared" ca="1" si="119"/>
        <v>153.16221222545627</v>
      </c>
      <c r="Y550" vm="4257">
        <f ca="1"/>
        <v>43334</v>
      </c>
      <c r="Z550" vm="4262">
        <f ca="1"/>
        <v>1221.75</v>
      </c>
      <c r="AA550" s="2">
        <f t="shared" ca="1" si="120"/>
        <v>3.5649452526265168E-3</v>
      </c>
      <c r="AB550">
        <f t="shared" ca="1" si="121"/>
        <v>173.02054862419041</v>
      </c>
      <c r="AD550" vm="4257">
        <f ca="1"/>
        <v>43334</v>
      </c>
      <c r="AE550" vm="4263">
        <f ca="1"/>
        <v>107.06</v>
      </c>
      <c r="AF550" s="2">
        <f t="shared" ca="1" si="122"/>
        <v>1.0190602000377469E-2</v>
      </c>
      <c r="AG550">
        <f t="shared" ca="1" si="123"/>
        <v>213.82065108847615</v>
      </c>
      <c r="AI550" vm="4257">
        <f ca="1"/>
        <v>43334</v>
      </c>
      <c r="AJ550" vm="4264">
        <f ca="1"/>
        <v>7889.0969999999998</v>
      </c>
      <c r="AK550" s="2">
        <f t="shared" ca="1" si="124"/>
        <v>3.8075252956004668E-3</v>
      </c>
      <c r="AL550">
        <f t="shared" ca="1" si="125"/>
        <v>163.09175074743442</v>
      </c>
    </row>
    <row r="551" spans="1:38" x14ac:dyDescent="0.3">
      <c r="A551" s="9">
        <v>43090</v>
      </c>
      <c r="E551" vm="4265">
        <f ca="1"/>
        <v>43335</v>
      </c>
      <c r="F551" vm="4266">
        <f ca="1"/>
        <v>64.02</v>
      </c>
      <c r="G551" s="2">
        <f t="shared" ca="1" si="112"/>
        <v>-4.7879616963065752E-3</v>
      </c>
      <c r="H551" s="10">
        <f t="shared" ca="1" si="113"/>
        <v>145.69868001820694</v>
      </c>
      <c r="J551" vm="4265">
        <f ca="1"/>
        <v>43335</v>
      </c>
      <c r="K551" vm="4267">
        <f ca="1"/>
        <v>53.872500000000002</v>
      </c>
      <c r="L551" s="2">
        <f t="shared" ca="1" si="114"/>
        <v>2.0460358056266781E-3</v>
      </c>
      <c r="M551">
        <f t="shared" ca="1" si="115"/>
        <v>226.59305993690859</v>
      </c>
      <c r="O551" vm="4265">
        <f ca="1"/>
        <v>43335</v>
      </c>
      <c r="P551" vm="4268">
        <f ca="1"/>
        <v>1902.9</v>
      </c>
      <c r="Q551" s="2">
        <f t="shared" ca="1" si="116"/>
        <v>-1.0499238805186106E-3</v>
      </c>
      <c r="R551">
        <f t="shared" ca="1" si="117"/>
        <v>266.50887242475631</v>
      </c>
      <c r="T551" vm="4265">
        <f ca="1"/>
        <v>43335</v>
      </c>
      <c r="U551" vm="4269">
        <f ca="1"/>
        <v>172.9</v>
      </c>
      <c r="V551" s="2">
        <f t="shared" ca="1" si="118"/>
        <v>-4.2616908546416754E-3</v>
      </c>
      <c r="W551">
        <f t="shared" ca="1" si="119"/>
        <v>152.50948222633835</v>
      </c>
      <c r="Y551" vm="4265">
        <f ca="1"/>
        <v>43335</v>
      </c>
      <c r="Z551" vm="4270">
        <f ca="1"/>
        <v>1221.1600000000001</v>
      </c>
      <c r="AA551" s="2">
        <f t="shared" ca="1" si="120"/>
        <v>-4.8291385307952517E-4</v>
      </c>
      <c r="AB551">
        <f t="shared" ca="1" si="121"/>
        <v>172.93699460439237</v>
      </c>
      <c r="AD551" vm="4265">
        <f ca="1"/>
        <v>43335</v>
      </c>
      <c r="AE551" vm="4271">
        <f ca="1"/>
        <v>107.56</v>
      </c>
      <c r="AF551" s="2">
        <f t="shared" ca="1" si="122"/>
        <v>4.6702783485896848E-3</v>
      </c>
      <c r="AG551">
        <f t="shared" ca="1" si="123"/>
        <v>214.81925304573602</v>
      </c>
      <c r="AI551" vm="4265">
        <f ca="1"/>
        <v>43335</v>
      </c>
      <c r="AJ551" vm="4272">
        <f ca="1"/>
        <v>7878.4579999999996</v>
      </c>
      <c r="AK551" s="2">
        <f t="shared" ca="1" si="124"/>
        <v>-1.3485700581448157E-3</v>
      </c>
      <c r="AL551">
        <f t="shared" ca="1" si="125"/>
        <v>162.871810095646</v>
      </c>
    </row>
    <row r="552" spans="1:38" x14ac:dyDescent="0.3">
      <c r="A552" s="9">
        <v>43091</v>
      </c>
      <c r="E552" vm="4273">
        <f ca="1"/>
        <v>43336</v>
      </c>
      <c r="F552" vm="4274">
        <f ca="1"/>
        <v>64.563999999999993</v>
      </c>
      <c r="G552" s="2">
        <f t="shared" ca="1" si="112"/>
        <v>8.4973445798186553E-3</v>
      </c>
      <c r="H552" s="10">
        <f t="shared" ca="1" si="113"/>
        <v>146.9367319071464</v>
      </c>
      <c r="J552" vm="4273">
        <f ca="1"/>
        <v>43336</v>
      </c>
      <c r="K552" vm="4275">
        <f ca="1"/>
        <v>54.04</v>
      </c>
      <c r="L552" s="2">
        <f t="shared" ca="1" si="114"/>
        <v>3.1091930019953029E-3</v>
      </c>
      <c r="M552">
        <f t="shared" ca="1" si="115"/>
        <v>227.29758149316513</v>
      </c>
      <c r="O552" vm="4273">
        <f ca="1"/>
        <v>43336</v>
      </c>
      <c r="P552" vm="4276">
        <f ca="1"/>
        <v>1905.39</v>
      </c>
      <c r="Q552" s="2">
        <f t="shared" ca="1" si="116"/>
        <v>1.3085290871828192E-3</v>
      </c>
      <c r="R552">
        <f t="shared" ca="1" si="117"/>
        <v>266.85760703631638</v>
      </c>
      <c r="T552" vm="4273">
        <f ca="1"/>
        <v>43336</v>
      </c>
      <c r="U552" vm="4277">
        <f ca="1"/>
        <v>174.64500000000001</v>
      </c>
      <c r="V552" s="2">
        <f t="shared" ca="1" si="118"/>
        <v>1.0092539039907589E-2</v>
      </c>
      <c r="W552">
        <f t="shared" ca="1" si="119"/>
        <v>154.04869012966375</v>
      </c>
      <c r="Y552" vm="4273">
        <f ca="1"/>
        <v>43336</v>
      </c>
      <c r="Z552" vm="4278">
        <f ca="1"/>
        <v>1236.75</v>
      </c>
      <c r="AA552" s="2">
        <f t="shared" ca="1" si="120"/>
        <v>1.2766549837859076E-2</v>
      </c>
      <c r="AB552">
        <f t="shared" ca="1" si="121"/>
        <v>175.1448033648189</v>
      </c>
      <c r="AD552" vm="4273">
        <f ca="1"/>
        <v>43336</v>
      </c>
      <c r="AE552" vm="4279">
        <f ca="1"/>
        <v>108.4</v>
      </c>
      <c r="AF552" s="2">
        <f t="shared" ca="1" si="122"/>
        <v>7.8095946448493159E-3</v>
      </c>
      <c r="AG552">
        <f t="shared" ca="1" si="123"/>
        <v>216.49690433393252</v>
      </c>
      <c r="AI552" vm="4273">
        <f ca="1"/>
        <v>43336</v>
      </c>
      <c r="AJ552" vm="4280">
        <f ca="1"/>
        <v>7945.9750000000004</v>
      </c>
      <c r="AK552" s="2">
        <f t="shared" ca="1" si="124"/>
        <v>8.5698241965623811E-3</v>
      </c>
      <c r="AL552">
        <f t="shared" ca="1" si="125"/>
        <v>164.26759287474158</v>
      </c>
    </row>
    <row r="553" spans="1:38" x14ac:dyDescent="0.3">
      <c r="A553" s="9">
        <v>43092</v>
      </c>
      <c r="E553" vm="4281">
        <f ca="1"/>
        <v>43339</v>
      </c>
      <c r="F553" vm="4282">
        <f ca="1"/>
        <v>63.853999999999999</v>
      </c>
      <c r="G553" s="2">
        <f t="shared" ca="1" si="112"/>
        <v>-1.0996840344464354E-2</v>
      </c>
      <c r="H553" s="10">
        <f t="shared" ca="1" si="113"/>
        <v>145.32089212562616</v>
      </c>
      <c r="J553" vm="4281">
        <f ca="1"/>
        <v>43339</v>
      </c>
      <c r="K553" vm="4283">
        <f ca="1"/>
        <v>54.484999999999999</v>
      </c>
      <c r="L553" s="2">
        <f t="shared" ca="1" si="114"/>
        <v>8.2346410066618247E-3</v>
      </c>
      <c r="M553">
        <f t="shared" ca="1" si="115"/>
        <v>229.16929547844381</v>
      </c>
      <c r="O553" vm="4281">
        <f ca="1"/>
        <v>43339</v>
      </c>
      <c r="P553" vm="4284">
        <f ca="1"/>
        <v>1927.68</v>
      </c>
      <c r="Q553" s="2">
        <f t="shared" ca="1" si="116"/>
        <v>1.1698392455087969E-2</v>
      </c>
      <c r="R553">
        <f t="shared" ca="1" si="117"/>
        <v>269.97941205305284</v>
      </c>
      <c r="T553" vm="4281">
        <f ca="1"/>
        <v>43339</v>
      </c>
      <c r="U553" vm="4285">
        <f ca="1"/>
        <v>177.46</v>
      </c>
      <c r="V553" s="2">
        <f t="shared" ca="1" si="118"/>
        <v>1.6118411635031027E-2</v>
      </c>
      <c r="W553">
        <f t="shared" ca="1" si="119"/>
        <v>156.53171032901102</v>
      </c>
      <c r="Y553" vm="4281">
        <f ca="1"/>
        <v>43339</v>
      </c>
      <c r="Z553" vm="4286">
        <f ca="1"/>
        <v>1256.27</v>
      </c>
      <c r="AA553" s="2">
        <f t="shared" ca="1" si="120"/>
        <v>1.578330301192632E-2</v>
      </c>
      <c r="AB553">
        <f t="shared" ca="1" si="121"/>
        <v>177.90916686729008</v>
      </c>
      <c r="AD553" vm="4281">
        <f ca="1"/>
        <v>43339</v>
      </c>
      <c r="AE553" vm="4287">
        <f ca="1"/>
        <v>109.6</v>
      </c>
      <c r="AF553" s="2">
        <f t="shared" ca="1" si="122"/>
        <v>1.1070110701106861E-2</v>
      </c>
      <c r="AG553">
        <f t="shared" ca="1" si="123"/>
        <v>218.89354903135609</v>
      </c>
      <c r="AI553" vm="4281">
        <f ca="1"/>
        <v>43339</v>
      </c>
      <c r="AJ553" vm="4288">
        <f ca="1"/>
        <v>8017.8950000000004</v>
      </c>
      <c r="AK553" s="2">
        <f t="shared" ca="1" si="124"/>
        <v>9.0511233674910319E-3</v>
      </c>
      <c r="AL553">
        <f t="shared" ca="1" si="125"/>
        <v>165.75439912313166</v>
      </c>
    </row>
    <row r="554" spans="1:38" x14ac:dyDescent="0.3">
      <c r="A554" s="9">
        <v>43093</v>
      </c>
      <c r="E554" vm="4289">
        <f ca="1"/>
        <v>43340</v>
      </c>
      <c r="F554" vm="4290">
        <f ca="1"/>
        <v>62.372</v>
      </c>
      <c r="G554" s="2">
        <f t="shared" ca="1" si="112"/>
        <v>-2.3209195978325492E-2</v>
      </c>
      <c r="H554" s="10">
        <f t="shared" ca="1" si="113"/>
        <v>141.9481110605374</v>
      </c>
      <c r="J554" vm="4289">
        <f ca="1"/>
        <v>43340</v>
      </c>
      <c r="K554" vm="4291">
        <f ca="1"/>
        <v>54.924999999999997</v>
      </c>
      <c r="L554" s="2">
        <f t="shared" ca="1" si="114"/>
        <v>8.0756171423326251E-3</v>
      </c>
      <c r="M554">
        <f t="shared" ca="1" si="115"/>
        <v>231.01997896950581</v>
      </c>
      <c r="O554" vm="4289">
        <f ca="1"/>
        <v>43340</v>
      </c>
      <c r="P554" vm="4292">
        <f ca="1"/>
        <v>1932.82</v>
      </c>
      <c r="Q554" s="2">
        <f t="shared" ca="1" si="116"/>
        <v>2.6664176626824965E-3</v>
      </c>
      <c r="R554">
        <f t="shared" ca="1" si="117"/>
        <v>270.69928992591173</v>
      </c>
      <c r="T554" vm="4289">
        <f ca="1"/>
        <v>43340</v>
      </c>
      <c r="U554" vm="4112">
        <f ca="1"/>
        <v>176.26</v>
      </c>
      <c r="V554" s="2">
        <f t="shared" ca="1" si="118"/>
        <v>-6.7620872309254176E-3</v>
      </c>
      <c r="W554">
        <f t="shared" ca="1" si="119"/>
        <v>155.47322924936029</v>
      </c>
      <c r="Y554" vm="4289">
        <f ca="1"/>
        <v>43340</v>
      </c>
      <c r="Z554" vm="4293">
        <f ca="1"/>
        <v>1245.8599999999999</v>
      </c>
      <c r="AA554" s="2">
        <f t="shared" ca="1" si="120"/>
        <v>-8.2864352408320574E-3</v>
      </c>
      <c r="AB554">
        <f t="shared" ca="1" si="121"/>
        <v>176.43493407729389</v>
      </c>
      <c r="AD554" vm="4289">
        <f ca="1"/>
        <v>43340</v>
      </c>
      <c r="AE554" vm="4294">
        <f ca="1"/>
        <v>110.26</v>
      </c>
      <c r="AF554" s="2">
        <f t="shared" ca="1" si="122"/>
        <v>6.0218978102191123E-3</v>
      </c>
      <c r="AG554">
        <f t="shared" ca="1" si="123"/>
        <v>220.2117036149391</v>
      </c>
      <c r="AI554" vm="4289">
        <f ca="1"/>
        <v>43340</v>
      </c>
      <c r="AJ554" vm="4295">
        <f ca="1"/>
        <v>8030.0379999999996</v>
      </c>
      <c r="AK554" s="2">
        <f t="shared" ca="1" si="124"/>
        <v>1.5144872812626886E-3</v>
      </c>
      <c r="AL554">
        <f t="shared" ca="1" si="125"/>
        <v>166.00543205241698</v>
      </c>
    </row>
    <row r="555" spans="1:38" x14ac:dyDescent="0.3">
      <c r="A555" s="9">
        <v>43094</v>
      </c>
      <c r="E555" vm="4296">
        <f ca="1"/>
        <v>43341</v>
      </c>
      <c r="F555" vm="4297">
        <f ca="1"/>
        <v>61.002000000000002</v>
      </c>
      <c r="G555" s="2">
        <f t="shared" ca="1" si="112"/>
        <v>-2.1964984287821454E-2</v>
      </c>
      <c r="H555" s="10">
        <f t="shared" ca="1" si="113"/>
        <v>138.83022303140677</v>
      </c>
      <c r="J555" vm="4296">
        <f ca="1"/>
        <v>43341</v>
      </c>
      <c r="K555" vm="4298">
        <f ca="1"/>
        <v>55.744999999999997</v>
      </c>
      <c r="L555" s="2">
        <f t="shared" ca="1" si="114"/>
        <v>1.492944924897599E-2</v>
      </c>
      <c r="M555">
        <f t="shared" ca="1" si="115"/>
        <v>234.46898002103055</v>
      </c>
      <c r="O555" vm="4296">
        <f ca="1"/>
        <v>43341</v>
      </c>
      <c r="P555" vm="4299">
        <f ca="1"/>
        <v>1998.1</v>
      </c>
      <c r="Q555" s="2">
        <f t="shared" ca="1" si="116"/>
        <v>3.3774484949452122E-2</v>
      </c>
      <c r="R555">
        <f t="shared" ca="1" si="117"/>
        <v>279.84201901934182</v>
      </c>
      <c r="T555" vm="4296">
        <f ca="1"/>
        <v>43341</v>
      </c>
      <c r="U555" vm="4300">
        <f ca="1"/>
        <v>175.9</v>
      </c>
      <c r="V555" s="2">
        <f t="shared" ca="1" si="118"/>
        <v>-2.0424373085213832E-3</v>
      </c>
      <c r="W555">
        <f t="shared" ca="1" si="119"/>
        <v>155.1556849254651</v>
      </c>
      <c r="Y555" vm="4296">
        <f ca="1"/>
        <v>43341</v>
      </c>
      <c r="Z555" vm="4301">
        <f ca="1"/>
        <v>1264.6500000000001</v>
      </c>
      <c r="AA555" s="2">
        <f t="shared" ca="1" si="120"/>
        <v>1.5081951423113527E-2</v>
      </c>
      <c r="AB555">
        <f t="shared" ca="1" si="121"/>
        <v>179.09591718238786</v>
      </c>
      <c r="AD555" vm="4296">
        <f ca="1"/>
        <v>43341</v>
      </c>
      <c r="AE555" vm="4302">
        <f ca="1"/>
        <v>112.02</v>
      </c>
      <c r="AF555" s="2">
        <f t="shared" ca="1" si="122"/>
        <v>1.5962270995828032E-2</v>
      </c>
      <c r="AG555">
        <f t="shared" ca="1" si="123"/>
        <v>223.72678250449371</v>
      </c>
      <c r="AI555" vm="4296">
        <f ca="1"/>
        <v>43341</v>
      </c>
      <c r="AJ555" vm="4303">
        <f ca="1"/>
        <v>8109.6869999999999</v>
      </c>
      <c r="AK555" s="2">
        <f t="shared" ca="1" si="124"/>
        <v>9.9188820775195641E-3</v>
      </c>
      <c r="AL555">
        <f t="shared" ca="1" si="125"/>
        <v>167.6520203571726</v>
      </c>
    </row>
    <row r="556" spans="1:38" x14ac:dyDescent="0.3">
      <c r="A556" s="9">
        <v>43095</v>
      </c>
      <c r="E556" vm="4304">
        <f ca="1"/>
        <v>43342</v>
      </c>
      <c r="F556" vm="711">
        <f ca="1"/>
        <v>60.63</v>
      </c>
      <c r="G556" s="2">
        <f t="shared" ca="1" si="112"/>
        <v>-6.0981607160420781E-3</v>
      </c>
      <c r="H556" s="10">
        <f t="shared" ca="1" si="113"/>
        <v>137.98361401911728</v>
      </c>
      <c r="J556" vm="4304">
        <f ca="1"/>
        <v>43342</v>
      </c>
      <c r="K556" vm="4305">
        <f ca="1"/>
        <v>56.2575</v>
      </c>
      <c r="L556" s="2">
        <f t="shared" ca="1" si="114"/>
        <v>9.1936496546776159E-3</v>
      </c>
      <c r="M556">
        <f t="shared" ca="1" si="115"/>
        <v>236.62460567823351</v>
      </c>
      <c r="O556" vm="4304">
        <f ca="1"/>
        <v>43342</v>
      </c>
      <c r="P556" vm="4306">
        <f ca="1"/>
        <v>2002.38</v>
      </c>
      <c r="Q556" s="2">
        <f t="shared" ca="1" si="116"/>
        <v>2.1420349331866539E-3</v>
      </c>
      <c r="R556">
        <f t="shared" ca="1" si="117"/>
        <v>280.44145039985472</v>
      </c>
      <c r="T556" vm="4304">
        <f ca="1"/>
        <v>43342</v>
      </c>
      <c r="U556" vm="4307">
        <f ca="1"/>
        <v>177.64</v>
      </c>
      <c r="V556" s="2">
        <f t="shared" ca="1" si="118"/>
        <v>9.8919840818645355E-3</v>
      </c>
      <c r="W556">
        <f t="shared" ca="1" si="119"/>
        <v>156.69048249095857</v>
      </c>
      <c r="Y556" vm="4304">
        <f ca="1"/>
        <v>43342</v>
      </c>
      <c r="Z556" vm="4308">
        <f ca="1"/>
        <v>1254.44</v>
      </c>
      <c r="AA556" s="2">
        <f t="shared" ca="1" si="120"/>
        <v>-8.0733799865575495E-3</v>
      </c>
      <c r="AB556">
        <f t="shared" ca="1" si="121"/>
        <v>177.65000778893341</v>
      </c>
      <c r="AD556" vm="4304">
        <f ca="1"/>
        <v>43342</v>
      </c>
      <c r="AE556" vm="4309">
        <f ca="1"/>
        <v>111.95</v>
      </c>
      <c r="AF556" s="2">
        <f t="shared" ca="1" si="122"/>
        <v>-6.2488841278340868E-4</v>
      </c>
      <c r="AG556">
        <f t="shared" ca="1" si="123"/>
        <v>223.58697823047734</v>
      </c>
      <c r="AI556" vm="4304">
        <f ca="1"/>
        <v>43342</v>
      </c>
      <c r="AJ556" vm="4310">
        <f ca="1"/>
        <v>8088.3630000000003</v>
      </c>
      <c r="AK556" s="2">
        <f t="shared" ca="1" si="124"/>
        <v>-2.6294479675972315E-3</v>
      </c>
      <c r="AL556">
        <f t="shared" ca="1" si="125"/>
        <v>167.21118809298088</v>
      </c>
    </row>
    <row r="557" spans="1:38" x14ac:dyDescent="0.3">
      <c r="A557" s="9">
        <v>43096</v>
      </c>
      <c r="E557" vm="4311">
        <f ca="1"/>
        <v>43343</v>
      </c>
      <c r="F557" vm="4312">
        <f ca="1"/>
        <v>60.332000000000001</v>
      </c>
      <c r="G557" s="2">
        <f t="shared" ca="1" si="112"/>
        <v>-4.9150585518720202E-3</v>
      </c>
      <c r="H557" s="10">
        <f t="shared" ca="1" si="113"/>
        <v>137.3054164770144</v>
      </c>
      <c r="J557" vm="4311">
        <f ca="1"/>
        <v>43343</v>
      </c>
      <c r="K557" vm="4313">
        <f ca="1"/>
        <v>56.907499999999999</v>
      </c>
      <c r="L557" s="2">
        <f t="shared" ca="1" si="114"/>
        <v>1.1554015020219577E-2</v>
      </c>
      <c r="M557">
        <f t="shared" ca="1" si="115"/>
        <v>239.35856992639336</v>
      </c>
      <c r="O557" vm="4311">
        <f ca="1"/>
        <v>43343</v>
      </c>
      <c r="P557" vm="4314">
        <f ca="1"/>
        <v>2012.71</v>
      </c>
      <c r="Q557" s="2">
        <f t="shared" ca="1" si="116"/>
        <v>5.1588609554629183E-3</v>
      </c>
      <c r="R557">
        <f t="shared" ca="1" si="117"/>
        <v>281.88820884861593</v>
      </c>
      <c r="T557" vm="4311">
        <f ca="1"/>
        <v>43343</v>
      </c>
      <c r="U557" vm="4315">
        <f ca="1"/>
        <v>175.73</v>
      </c>
      <c r="V557" s="2">
        <f t="shared" ca="1" si="118"/>
        <v>-1.0752082864219803E-2</v>
      </c>
      <c r="W557">
        <f t="shared" ca="1" si="119"/>
        <v>155.0057334391812</v>
      </c>
      <c r="Y557" vm="4311">
        <f ca="1"/>
        <v>43343</v>
      </c>
      <c r="Z557" vm="4316">
        <f ca="1"/>
        <v>1231.8</v>
      </c>
      <c r="AA557" s="2">
        <f t="shared" ca="1" si="120"/>
        <v>-1.8047893880934973E-2</v>
      </c>
      <c r="AB557">
        <f t="shared" ca="1" si="121"/>
        <v>174.44379930041146</v>
      </c>
      <c r="AD557" vm="4311">
        <f ca="1"/>
        <v>43343</v>
      </c>
      <c r="AE557" vm="4317">
        <f ca="1"/>
        <v>112.33</v>
      </c>
      <c r="AF557" s="2">
        <f t="shared" ca="1" si="122"/>
        <v>3.3943724877176784E-3</v>
      </c>
      <c r="AG557">
        <f t="shared" ca="1" si="123"/>
        <v>224.34591571799481</v>
      </c>
      <c r="AI557" vm="4311">
        <f ca="1"/>
        <v>43343</v>
      </c>
      <c r="AJ557" vm="4318">
        <f ca="1"/>
        <v>8109.5370000000003</v>
      </c>
      <c r="AK557" s="2">
        <f t="shared" ca="1" si="124"/>
        <v>2.6178350304011389E-3</v>
      </c>
      <c r="AL557">
        <f t="shared" ca="1" si="125"/>
        <v>167.64891939864569</v>
      </c>
    </row>
    <row r="558" spans="1:38" x14ac:dyDescent="0.3">
      <c r="A558" s="9">
        <v>43097</v>
      </c>
      <c r="E558" vm="4319">
        <f ca="1"/>
        <v>43347</v>
      </c>
      <c r="F558" vm="4320">
        <f ca="1"/>
        <v>57.79</v>
      </c>
      <c r="G558" s="2">
        <f t="shared" ca="1" si="112"/>
        <v>-4.2133527812769356E-2</v>
      </c>
      <c r="H558" s="10">
        <f t="shared" ca="1" si="113"/>
        <v>131.52025489303622</v>
      </c>
      <c r="J558" vm="4319">
        <f ca="1"/>
        <v>43347</v>
      </c>
      <c r="K558" vm="4321">
        <f ca="1"/>
        <v>57.09</v>
      </c>
      <c r="L558" s="2">
        <f t="shared" ca="1" si="114"/>
        <v>3.206958660985082E-3</v>
      </c>
      <c r="M558">
        <f t="shared" ca="1" si="115"/>
        <v>240.12618296529982</v>
      </c>
      <c r="O558" vm="4319">
        <f ca="1"/>
        <v>43347</v>
      </c>
      <c r="P558" vm="4322">
        <f ca="1"/>
        <v>2039.51</v>
      </c>
      <c r="Q558" s="2">
        <f t="shared" ca="1" si="116"/>
        <v>1.3315380755300144E-2</v>
      </c>
      <c r="R558">
        <f t="shared" ca="1" si="117"/>
        <v>285.64165767986481</v>
      </c>
      <c r="T558" vm="4319">
        <f ca="1"/>
        <v>43347</v>
      </c>
      <c r="U558" vm="4323">
        <f ca="1"/>
        <v>171.16</v>
      </c>
      <c r="V558" s="2">
        <f t="shared" ca="1" si="118"/>
        <v>-2.6005804358959717E-2</v>
      </c>
      <c r="W558">
        <f t="shared" ca="1" si="119"/>
        <v>150.97468466084479</v>
      </c>
      <c r="Y558" vm="4319">
        <f ca="1"/>
        <v>43347</v>
      </c>
      <c r="Z558" vm="4324">
        <f ca="1"/>
        <v>1211.31</v>
      </c>
      <c r="AA558" s="2">
        <f t="shared" ca="1" si="120"/>
        <v>-1.663419386264009E-2</v>
      </c>
      <c r="AB558">
        <f t="shared" ca="1" si="121"/>
        <v>171.54206732471295</v>
      </c>
      <c r="AD558" vm="4319">
        <f ca="1"/>
        <v>43347</v>
      </c>
      <c r="AE558" vm="4325">
        <f ca="1"/>
        <v>111.71</v>
      </c>
      <c r="AF558" s="2">
        <f t="shared" ca="1" si="122"/>
        <v>-5.5194516157749396E-3</v>
      </c>
      <c r="AG558">
        <f t="shared" ca="1" si="123"/>
        <v>223.10764929099261</v>
      </c>
      <c r="AI558" vm="4319">
        <f ca="1"/>
        <v>43347</v>
      </c>
      <c r="AJ558" vm="4326">
        <f ca="1"/>
        <v>8091.2460000000001</v>
      </c>
      <c r="AK558" s="2">
        <f t="shared" ca="1" si="124"/>
        <v>-2.2554925145541471E-3</v>
      </c>
      <c r="AL558">
        <f t="shared" ca="1" si="125"/>
        <v>167.27078851586896</v>
      </c>
    </row>
    <row r="559" spans="1:38" x14ac:dyDescent="0.3">
      <c r="A559" s="9">
        <v>43098</v>
      </c>
      <c r="E559" vm="4327">
        <f ca="1"/>
        <v>43348</v>
      </c>
      <c r="F559" vm="4328">
        <f ca="1"/>
        <v>56.148000000000003</v>
      </c>
      <c r="G559" s="2">
        <f t="shared" ca="1" si="112"/>
        <v>-2.8413220280325224E-2</v>
      </c>
      <c r="H559" s="10">
        <f t="shared" ca="1" si="113"/>
        <v>127.78334091943586</v>
      </c>
      <c r="J559" vm="4327">
        <f ca="1"/>
        <v>43348</v>
      </c>
      <c r="K559" vm="4329">
        <f ca="1"/>
        <v>56.717500000000001</v>
      </c>
      <c r="L559" s="2">
        <f t="shared" ca="1" si="114"/>
        <v>-6.5247854265195748E-3</v>
      </c>
      <c r="M559">
        <f t="shared" ca="1" si="115"/>
        <v>238.55941114616206</v>
      </c>
      <c r="O559" vm="4327">
        <f ca="1"/>
        <v>43348</v>
      </c>
      <c r="P559" vm="4330">
        <f ca="1"/>
        <v>1994.82</v>
      </c>
      <c r="Q559" s="2">
        <f t="shared" ca="1" si="116"/>
        <v>-2.1912125951821793E-2</v>
      </c>
      <c r="R559">
        <f t="shared" ca="1" si="117"/>
        <v>279.38264169969642</v>
      </c>
      <c r="T559" vm="4327">
        <f ca="1"/>
        <v>43348</v>
      </c>
      <c r="U559" vm="4331">
        <f ca="1"/>
        <v>167.18</v>
      </c>
      <c r="V559" s="2">
        <f t="shared" ca="1" si="118"/>
        <v>-2.3253096517877991E-2</v>
      </c>
      <c r="W559">
        <f t="shared" ca="1" si="119"/>
        <v>147.46405574666997</v>
      </c>
      <c r="Y559" vm="4327">
        <f ca="1"/>
        <v>43348</v>
      </c>
      <c r="Z559" vm="4075">
        <f ca="1"/>
        <v>1199.0999999999999</v>
      </c>
      <c r="AA559" s="2">
        <f t="shared" ca="1" si="120"/>
        <v>-1.0079996037347994E-2</v>
      </c>
      <c r="AB559">
        <f t="shared" ca="1" si="121"/>
        <v>169.81292396584135</v>
      </c>
      <c r="AD559" vm="4327">
        <f ca="1"/>
        <v>43348</v>
      </c>
      <c r="AE559" vm="4332">
        <f ca="1"/>
        <v>108.49</v>
      </c>
      <c r="AF559" s="2">
        <f t="shared" ca="1" si="122"/>
        <v>-2.8824635216184724E-2</v>
      </c>
      <c r="AG559">
        <f t="shared" ca="1" si="123"/>
        <v>216.67665268623927</v>
      </c>
      <c r="AI559" vm="4327">
        <f ca="1"/>
        <v>43348</v>
      </c>
      <c r="AJ559" vm="4333">
        <f ca="1"/>
        <v>7995.1729999999998</v>
      </c>
      <c r="AK559" s="2">
        <f t="shared" ca="1" si="124"/>
        <v>-1.1873696585173676E-2</v>
      </c>
      <c r="AL559">
        <f t="shared" ca="1" si="125"/>
        <v>165.28466592546877</v>
      </c>
    </row>
    <row r="560" spans="1:38" x14ac:dyDescent="0.3">
      <c r="A560" s="9">
        <v>43099</v>
      </c>
      <c r="E560" vm="4334">
        <f ca="1"/>
        <v>43349</v>
      </c>
      <c r="F560" vm="219">
        <f ca="1"/>
        <v>56.19</v>
      </c>
      <c r="G560" s="2">
        <f t="shared" ca="1" si="112"/>
        <v>7.4802308185506483E-4</v>
      </c>
      <c r="H560" s="10">
        <f t="shared" ca="1" si="113"/>
        <v>127.87892580792015</v>
      </c>
      <c r="J560" vm="4334">
        <f ca="1"/>
        <v>43349</v>
      </c>
      <c r="K560" vm="4335">
        <f ca="1"/>
        <v>55.774999999999999</v>
      </c>
      <c r="L560" s="2">
        <f t="shared" ca="1" si="114"/>
        <v>-1.6617446114514989E-2</v>
      </c>
      <c r="M560">
        <f t="shared" ca="1" si="115"/>
        <v>234.59516298633028</v>
      </c>
      <c r="O560" vm="4334">
        <f ca="1"/>
        <v>43349</v>
      </c>
      <c r="P560" vm="4336">
        <f ca="1"/>
        <v>1958.31</v>
      </c>
      <c r="Q560" s="2">
        <f t="shared" ca="1" si="116"/>
        <v>-1.830240322435106E-2</v>
      </c>
      <c r="R560">
        <f t="shared" ca="1" si="117"/>
        <v>274.26926793742416</v>
      </c>
      <c r="T560" vm="4334">
        <f ca="1"/>
        <v>43349</v>
      </c>
      <c r="U560" vm="4337">
        <f ca="1"/>
        <v>162.53</v>
      </c>
      <c r="V560" s="2">
        <f t="shared" ca="1" si="118"/>
        <v>-2.7814331857877739E-2</v>
      </c>
      <c r="W560">
        <f t="shared" ca="1" si="119"/>
        <v>143.36244156302351</v>
      </c>
      <c r="Y560" vm="4334">
        <f ca="1"/>
        <v>43349</v>
      </c>
      <c r="Z560" vm="4338">
        <f ca="1"/>
        <v>1183.99</v>
      </c>
      <c r="AA560" s="2">
        <f t="shared" ca="1" si="120"/>
        <v>-1.2601117504795201E-2</v>
      </c>
      <c r="AB560">
        <f t="shared" ca="1" si="121"/>
        <v>167.67309135711494</v>
      </c>
      <c r="AD560" vm="4334">
        <f ca="1"/>
        <v>43349</v>
      </c>
      <c r="AE560" vm="4339">
        <f ca="1"/>
        <v>108.74</v>
      </c>
      <c r="AF560" s="2">
        <f t="shared" ca="1" si="122"/>
        <v>2.3043598488339256E-3</v>
      </c>
      <c r="AG560">
        <f t="shared" ca="1" si="123"/>
        <v>217.17595366486916</v>
      </c>
      <c r="AI560" vm="4334">
        <f ca="1"/>
        <v>43349</v>
      </c>
      <c r="AJ560" vm="4340">
        <f ca="1"/>
        <v>7922.7259999999997</v>
      </c>
      <c r="AK560" s="2">
        <f t="shared" ca="1" si="124"/>
        <v>-9.0613423874630339E-3</v>
      </c>
      <c r="AL560">
        <f t="shared" ca="1" si="125"/>
        <v>163.78696497612066</v>
      </c>
    </row>
    <row r="561" spans="1:38" x14ac:dyDescent="0.3">
      <c r="A561" s="9">
        <v>43100</v>
      </c>
      <c r="E561" vm="4341">
        <f ca="1"/>
        <v>43350</v>
      </c>
      <c r="F561" vm="4342">
        <f ca="1"/>
        <v>52.648000000000003</v>
      </c>
      <c r="G561" s="2">
        <f t="shared" ca="1" si="112"/>
        <v>-6.3036127424808575E-2</v>
      </c>
      <c r="H561" s="10">
        <f t="shared" ca="1" si="113"/>
        <v>119.81793354574445</v>
      </c>
      <c r="J561" vm="4341">
        <f ca="1"/>
        <v>43350</v>
      </c>
      <c r="K561" vm="4343">
        <f ca="1"/>
        <v>55.325000000000003</v>
      </c>
      <c r="L561" s="2">
        <f t="shared" ca="1" si="114"/>
        <v>-8.0681308830120591E-3</v>
      </c>
      <c r="M561">
        <f t="shared" ca="1" si="115"/>
        <v>232.70241850683502</v>
      </c>
      <c r="O561" vm="4341">
        <f ca="1"/>
        <v>43350</v>
      </c>
      <c r="P561" vm="4344">
        <f ca="1"/>
        <v>1952.07</v>
      </c>
      <c r="Q561" s="2">
        <f t="shared" ca="1" si="116"/>
        <v>-3.1864209445899849E-3</v>
      </c>
      <c r="R561">
        <f t="shared" ca="1" si="117"/>
        <v>273.39533059761101</v>
      </c>
      <c r="T561" vm="4341">
        <f ca="1"/>
        <v>43350</v>
      </c>
      <c r="U561" vm="4345">
        <f ca="1"/>
        <v>163.04</v>
      </c>
      <c r="V561" s="2">
        <f t="shared" ca="1" si="118"/>
        <v>3.1378822371253001E-3</v>
      </c>
      <c r="W561">
        <f t="shared" ca="1" si="119"/>
        <v>143.81229602187503</v>
      </c>
      <c r="Y561" vm="4341">
        <f ca="1"/>
        <v>43350</v>
      </c>
      <c r="Z561" vm="4346">
        <f ca="1"/>
        <v>1177.5899999999999</v>
      </c>
      <c r="AA561" s="2">
        <f t="shared" ca="1" si="120"/>
        <v>-5.4054510595529237E-3</v>
      </c>
      <c r="AB561">
        <f t="shared" ca="1" si="121"/>
        <v>166.76674266778011</v>
      </c>
      <c r="AD561" vm="4341">
        <f ca="1"/>
        <v>43350</v>
      </c>
      <c r="AE561" vm="4210">
        <f ca="1"/>
        <v>108.21</v>
      </c>
      <c r="AF561" s="2">
        <f t="shared" ca="1" si="122"/>
        <v>-4.8740114033474224E-3</v>
      </c>
      <c r="AG561">
        <f t="shared" ca="1" si="123"/>
        <v>216.11743559017373</v>
      </c>
      <c r="AI561" vm="4341">
        <f ca="1"/>
        <v>43350</v>
      </c>
      <c r="AJ561" vm="4347">
        <f ca="1"/>
        <v>7902.5410000000002</v>
      </c>
      <c r="AK561" s="2">
        <f t="shared" ca="1" si="124"/>
        <v>-2.5477342015866045E-3</v>
      </c>
      <c r="AL561">
        <f t="shared" ca="1" si="125"/>
        <v>163.36967932367693</v>
      </c>
    </row>
    <row r="562" spans="1:38" x14ac:dyDescent="0.3">
      <c r="A562" s="9">
        <v>43101</v>
      </c>
      <c r="E562" vm="4348">
        <f ca="1"/>
        <v>43353</v>
      </c>
      <c r="F562" vm="4349">
        <f ca="1"/>
        <v>57.1</v>
      </c>
      <c r="G562" s="2">
        <f t="shared" ca="1" si="112"/>
        <v>8.4561616775566062E-2</v>
      </c>
      <c r="H562" s="10">
        <f t="shared" ca="1" si="113"/>
        <v>129.94993172507995</v>
      </c>
      <c r="J562" vm="4348">
        <f ca="1"/>
        <v>43353</v>
      </c>
      <c r="K562" vm="4350">
        <f ca="1"/>
        <v>54.582500000000003</v>
      </c>
      <c r="L562" s="2">
        <f t="shared" ca="1" si="114"/>
        <v>-1.342069588793493E-2</v>
      </c>
      <c r="M562">
        <f t="shared" ca="1" si="115"/>
        <v>229.57939011566782</v>
      </c>
      <c r="O562" vm="4348">
        <f ca="1"/>
        <v>43353</v>
      </c>
      <c r="P562" vm="4351">
        <f ca="1"/>
        <v>1939.01</v>
      </c>
      <c r="Q562" s="2">
        <f t="shared" ca="1" si="116"/>
        <v>-6.6903338507328103E-3</v>
      </c>
      <c r="R562">
        <f t="shared" ca="1" si="117"/>
        <v>271.5662245626815</v>
      </c>
      <c r="T562" vm="4348">
        <f ca="1"/>
        <v>43353</v>
      </c>
      <c r="U562" vm="4352">
        <f ca="1"/>
        <v>164.18</v>
      </c>
      <c r="V562" s="2">
        <f t="shared" ca="1" si="118"/>
        <v>6.9921491658488932E-3</v>
      </c>
      <c r="W562">
        <f t="shared" ca="1" si="119"/>
        <v>144.8178530475432</v>
      </c>
      <c r="Y562" vm="4348">
        <f ca="1"/>
        <v>43353</v>
      </c>
      <c r="Z562" vm="4353">
        <f ca="1"/>
        <v>1175.06</v>
      </c>
      <c r="AA562" s="2">
        <f t="shared" ca="1" si="120"/>
        <v>-2.148455744359179E-3</v>
      </c>
      <c r="AB562">
        <f t="shared" ca="1" si="121"/>
        <v>166.40845170152744</v>
      </c>
      <c r="AD562" vm="4348">
        <f ca="1"/>
        <v>43353</v>
      </c>
      <c r="AE562" vm="4354">
        <f ca="1"/>
        <v>109.38</v>
      </c>
      <c r="AF562" s="2">
        <f t="shared" ca="1" si="122"/>
        <v>1.0812309398392062E-2</v>
      </c>
      <c r="AG562">
        <f t="shared" ca="1" si="123"/>
        <v>218.45416417016176</v>
      </c>
      <c r="AI562" vm="4348">
        <f ca="1"/>
        <v>43353</v>
      </c>
      <c r="AJ562" vm="4355">
        <f ca="1"/>
        <v>7924.16</v>
      </c>
      <c r="AK562" s="2">
        <f t="shared" ca="1" si="124"/>
        <v>2.7357023519396506E-3</v>
      </c>
      <c r="AL562">
        <f t="shared" ca="1" si="125"/>
        <v>163.81661013963836</v>
      </c>
    </row>
    <row r="563" spans="1:38" x14ac:dyDescent="0.3">
      <c r="A563" s="9">
        <v>43102</v>
      </c>
      <c r="E563" vm="4356">
        <f ca="1"/>
        <v>43354</v>
      </c>
      <c r="F563" vm="4357">
        <f ca="1"/>
        <v>55.887999999999998</v>
      </c>
      <c r="G563" s="2">
        <f t="shared" ca="1" si="112"/>
        <v>-2.1225919439579743E-2</v>
      </c>
      <c r="H563" s="10">
        <f t="shared" ca="1" si="113"/>
        <v>127.19162494310451</v>
      </c>
      <c r="J563" vm="4356">
        <f ca="1"/>
        <v>43354</v>
      </c>
      <c r="K563" vm="4358">
        <f ca="1"/>
        <v>55.962499999999999</v>
      </c>
      <c r="L563" s="2">
        <f t="shared" ca="1" si="114"/>
        <v>2.5282828745476937E-2</v>
      </c>
      <c r="M563">
        <f t="shared" ca="1" si="115"/>
        <v>235.38380651945329</v>
      </c>
      <c r="O563" vm="4356">
        <f ca="1"/>
        <v>43354</v>
      </c>
      <c r="P563" vm="4359">
        <f ca="1"/>
        <v>1987.15</v>
      </c>
      <c r="Q563" s="2">
        <f t="shared" ca="1" si="116"/>
        <v>2.4827102490446284E-2</v>
      </c>
      <c r="R563">
        <f t="shared" ca="1" si="117"/>
        <v>278.30842705284272</v>
      </c>
      <c r="T563" vm="4356">
        <f ca="1"/>
        <v>43354</v>
      </c>
      <c r="U563" vm="4360">
        <f ca="1"/>
        <v>165.94</v>
      </c>
      <c r="V563" s="2">
        <f t="shared" ca="1" si="118"/>
        <v>1.0719941527591592E-2</v>
      </c>
      <c r="W563">
        <f t="shared" ca="1" si="119"/>
        <v>146.37029196436421</v>
      </c>
      <c r="Y563" vm="4356">
        <f ca="1"/>
        <v>43354</v>
      </c>
      <c r="Z563" vm="4361">
        <f ca="1"/>
        <v>1189.99</v>
      </c>
      <c r="AA563" s="2">
        <f t="shared" ca="1" si="120"/>
        <v>1.2705734175276318E-2</v>
      </c>
      <c r="AB563">
        <f t="shared" ca="1" si="121"/>
        <v>168.52279325336636</v>
      </c>
      <c r="AD563" vm="4356">
        <f ca="1"/>
        <v>43354</v>
      </c>
      <c r="AE563" vm="4362">
        <f ca="1"/>
        <v>111.24</v>
      </c>
      <c r="AF563" s="2">
        <f t="shared" ca="1" si="122"/>
        <v>1.7004936917169422E-2</v>
      </c>
      <c r="AG563">
        <f t="shared" ca="1" si="123"/>
        <v>222.16896345116834</v>
      </c>
      <c r="AI563" vm="4356">
        <f ca="1"/>
        <v>43354</v>
      </c>
      <c r="AJ563" vm="4363">
        <f ca="1"/>
        <v>7972.4740000000002</v>
      </c>
      <c r="AK563" s="2">
        <f t="shared" ca="1" si="124"/>
        <v>6.0970500343253686E-3</v>
      </c>
      <c r="AL563">
        <f t="shared" ca="1" si="125"/>
        <v>164.8154082081133</v>
      </c>
    </row>
    <row r="564" spans="1:38" x14ac:dyDescent="0.3">
      <c r="A564" s="9">
        <v>43103</v>
      </c>
      <c r="E564" vm="4364">
        <f ca="1"/>
        <v>43355</v>
      </c>
      <c r="F564" vm="4365">
        <f ca="1"/>
        <v>58.107999999999997</v>
      </c>
      <c r="G564" s="2">
        <f t="shared" ca="1" si="112"/>
        <v>3.972230174634972E-2</v>
      </c>
      <c r="H564" s="10">
        <f t="shared" ca="1" si="113"/>
        <v>132.24396904870306</v>
      </c>
      <c r="J564" vm="4364">
        <f ca="1"/>
        <v>43355</v>
      </c>
      <c r="K564" vm="4366">
        <f ca="1"/>
        <v>55.267499999999998</v>
      </c>
      <c r="L564" s="2">
        <f t="shared" ca="1" si="114"/>
        <v>-1.2419030600848813E-2</v>
      </c>
      <c r="M564">
        <f t="shared" ca="1" si="115"/>
        <v>232.46056782334392</v>
      </c>
      <c r="O564" vm="4364">
        <f ca="1"/>
        <v>43355</v>
      </c>
      <c r="P564" vm="4367">
        <f ca="1"/>
        <v>1990</v>
      </c>
      <c r="Q564" s="2">
        <f t="shared" ca="1" si="116"/>
        <v>1.4342148302846081E-3</v>
      </c>
      <c r="R564">
        <f t="shared" ca="1" si="117"/>
        <v>278.70758112631506</v>
      </c>
      <c r="T564" vm="4364">
        <f ca="1"/>
        <v>43355</v>
      </c>
      <c r="U564" vm="4368">
        <f ca="1"/>
        <v>162</v>
      </c>
      <c r="V564" s="2">
        <f t="shared" ca="1" si="118"/>
        <v>-2.3743521754851171E-2</v>
      </c>
      <c r="W564">
        <f t="shared" ca="1" si="119"/>
        <v>142.89494575284442</v>
      </c>
      <c r="Y564" vm="4364">
        <f ca="1"/>
        <v>43355</v>
      </c>
      <c r="Z564" vm="4369">
        <f ca="1"/>
        <v>1171.5999999999999</v>
      </c>
      <c r="AA564" s="2">
        <f t="shared" ca="1" si="120"/>
        <v>-1.5453911377406593E-2</v>
      </c>
      <c r="AB564">
        <f t="shared" ca="1" si="121"/>
        <v>165.91845694135583</v>
      </c>
      <c r="AD564" vm="4364">
        <f ca="1"/>
        <v>43355</v>
      </c>
      <c r="AE564" vm="4325">
        <f ca="1"/>
        <v>111.71</v>
      </c>
      <c r="AF564" s="2">
        <f t="shared" ca="1" si="122"/>
        <v>4.2250988852929883E-3</v>
      </c>
      <c r="AG564">
        <f t="shared" ca="1" si="123"/>
        <v>223.10764929099255</v>
      </c>
      <c r="AI564" vm="4364">
        <f ca="1"/>
        <v>43355</v>
      </c>
      <c r="AJ564" vm="4370">
        <f ca="1"/>
        <v>7954.2290000000003</v>
      </c>
      <c r="AK564" s="2">
        <f t="shared" ca="1" si="124"/>
        <v>-2.2884991534622978E-3</v>
      </c>
      <c r="AL564">
        <f t="shared" ca="1" si="125"/>
        <v>164.43822828595148</v>
      </c>
    </row>
    <row r="565" spans="1:38" x14ac:dyDescent="0.3">
      <c r="A565" s="9">
        <v>43104</v>
      </c>
      <c r="E565" vm="4371">
        <f ca="1"/>
        <v>43356</v>
      </c>
      <c r="F565" vm="4372">
        <f ca="1"/>
        <v>57.892000000000003</v>
      </c>
      <c r="G565" s="2">
        <f t="shared" ca="1" si="112"/>
        <v>-3.7172162180766355E-3</v>
      </c>
      <c r="H565" s="10">
        <f t="shared" ca="1" si="113"/>
        <v>131.75238962221241</v>
      </c>
      <c r="J565" vm="4371">
        <f ca="1"/>
        <v>43356</v>
      </c>
      <c r="K565" vm="4373">
        <f ca="1"/>
        <v>56.602499999999999</v>
      </c>
      <c r="L565" s="2">
        <f t="shared" ca="1" si="114"/>
        <v>2.4155244945039955E-2</v>
      </c>
      <c r="M565">
        <f t="shared" ca="1" si="115"/>
        <v>238.07570977917987</v>
      </c>
      <c r="O565" vm="4371">
        <f ca="1"/>
        <v>43356</v>
      </c>
      <c r="P565" vm="4374">
        <f ca="1"/>
        <v>1989.87</v>
      </c>
      <c r="Q565" s="2">
        <f t="shared" ca="1" si="116"/>
        <v>-6.5326633165829762E-5</v>
      </c>
      <c r="R565">
        <f t="shared" ca="1" si="117"/>
        <v>278.68937409840231</v>
      </c>
      <c r="T565" vm="4371">
        <f ca="1"/>
        <v>43356</v>
      </c>
      <c r="U565" vm="4375">
        <f ca="1"/>
        <v>161.36000000000001</v>
      </c>
      <c r="V565" s="2">
        <f t="shared" ca="1" si="118"/>
        <v>-3.9506172839505194E-3</v>
      </c>
      <c r="W565">
        <f t="shared" ca="1" si="119"/>
        <v>142.33042251036406</v>
      </c>
      <c r="Y565" vm="4371">
        <f ca="1"/>
        <v>43356</v>
      </c>
      <c r="Z565" vm="3133">
        <f ca="1"/>
        <v>1182.1400000000001</v>
      </c>
      <c r="AA565" s="2">
        <f t="shared" ca="1" si="120"/>
        <v>8.9962444520315099E-3</v>
      </c>
      <c r="AB565">
        <f t="shared" ca="1" si="121"/>
        <v>167.41109993910413</v>
      </c>
      <c r="AD565" vm="4371">
        <f ca="1"/>
        <v>43356</v>
      </c>
      <c r="AE565" vm="4376">
        <f ca="1"/>
        <v>112.91</v>
      </c>
      <c r="AF565" s="2">
        <f t="shared" ca="1" si="122"/>
        <v>1.0742100080565864E-2</v>
      </c>
      <c r="AG565">
        <f t="shared" ca="1" si="123"/>
        <v>225.50429398841618</v>
      </c>
      <c r="AI565" vm="4371">
        <f ca="1"/>
        <v>43356</v>
      </c>
      <c r="AJ565" vm="4377">
        <f ca="1"/>
        <v>8013.71</v>
      </c>
      <c r="AK565" s="2">
        <f t="shared" ca="1" si="124"/>
        <v>7.4779089211536309E-3</v>
      </c>
      <c r="AL565">
        <f t="shared" ca="1" si="125"/>
        <v>165.66788238022968</v>
      </c>
    </row>
    <row r="566" spans="1:38" x14ac:dyDescent="0.3">
      <c r="A566" s="9">
        <v>43105</v>
      </c>
      <c r="E566" vm="4378">
        <f ca="1"/>
        <v>43357</v>
      </c>
      <c r="F566" vm="4379">
        <f ca="1"/>
        <v>59.04</v>
      </c>
      <c r="G566" s="2">
        <f t="shared" ca="1" si="112"/>
        <v>1.9830028328611915E-2</v>
      </c>
      <c r="H566" s="10">
        <f t="shared" ca="1" si="113"/>
        <v>134.36504324078319</v>
      </c>
      <c r="J566" vm="4378">
        <f ca="1"/>
        <v>43357</v>
      </c>
      <c r="K566" vm="4380">
        <f ca="1"/>
        <v>55.96</v>
      </c>
      <c r="L566" s="2">
        <f t="shared" ca="1" si="114"/>
        <v>-1.1351088732829751E-2</v>
      </c>
      <c r="M566">
        <f t="shared" ca="1" si="115"/>
        <v>235.37329127234497</v>
      </c>
      <c r="O566" vm="4378">
        <f ca="1"/>
        <v>43357</v>
      </c>
      <c r="P566" vm="4381">
        <f ca="1"/>
        <v>1970.19</v>
      </c>
      <c r="Q566" s="2">
        <f t="shared" ca="1" si="116"/>
        <v>-9.8900933226793164E-3</v>
      </c>
      <c r="R566">
        <f t="shared" ca="1" si="117"/>
        <v>275.93311018053004</v>
      </c>
      <c r="T566" vm="4378">
        <f ca="1"/>
        <v>43357</v>
      </c>
      <c r="U566" vm="4382">
        <f ca="1"/>
        <v>162.32</v>
      </c>
      <c r="V566" s="2">
        <f t="shared" ca="1" si="118"/>
        <v>5.9494298463063089E-3</v>
      </c>
      <c r="W566">
        <f t="shared" ca="1" si="119"/>
        <v>143.17720737408462</v>
      </c>
      <c r="Y566" vm="4378">
        <f ca="1"/>
        <v>43357</v>
      </c>
      <c r="Z566" vm="4383">
        <f ca="1"/>
        <v>1177.98</v>
      </c>
      <c r="AA566" s="2">
        <f t="shared" ca="1" si="120"/>
        <v>-3.5190417378653249E-3</v>
      </c>
      <c r="AB566">
        <f t="shared" ca="1" si="121"/>
        <v>166.82197329103647</v>
      </c>
      <c r="AD566" vm="4378">
        <f ca="1"/>
        <v>43357</v>
      </c>
      <c r="AE566" vm="6">
        <f ca="1"/>
        <v>113.37</v>
      </c>
      <c r="AF566" s="2">
        <f t="shared" ca="1" si="122"/>
        <v>4.0740412718094365E-3</v>
      </c>
      <c r="AG566">
        <f t="shared" ca="1" si="123"/>
        <v>226.42300778909524</v>
      </c>
      <c r="AI566" vm="4378">
        <f ca="1"/>
        <v>43357</v>
      </c>
      <c r="AJ566" vm="4384">
        <f ca="1"/>
        <v>8010.0439999999999</v>
      </c>
      <c r="AK566" s="2">
        <f t="shared" ca="1" si="124"/>
        <v>-4.5746601761231798E-4</v>
      </c>
      <c r="AL566">
        <f t="shared" ca="1" si="125"/>
        <v>165.59209495383092</v>
      </c>
    </row>
    <row r="567" spans="1:38" x14ac:dyDescent="0.3">
      <c r="A567" s="9">
        <v>43106</v>
      </c>
      <c r="E567" vm="4385">
        <f ca="1"/>
        <v>43360</v>
      </c>
      <c r="F567" vm="4386">
        <f ca="1"/>
        <v>58.968000000000004</v>
      </c>
      <c r="G567" s="2">
        <f t="shared" ca="1" si="112"/>
        <v>-1.2195121951218413E-3</v>
      </c>
      <c r="H567" s="10">
        <f t="shared" ca="1" si="113"/>
        <v>134.20118343195298</v>
      </c>
      <c r="J567" vm="4385">
        <f ca="1"/>
        <v>43360</v>
      </c>
      <c r="K567" vm="4387">
        <f ca="1"/>
        <v>54.47</v>
      </c>
      <c r="L567" s="2">
        <f t="shared" ca="1" si="114"/>
        <v>-2.6626161543960025E-2</v>
      </c>
      <c r="M567">
        <f t="shared" ca="1" si="115"/>
        <v>229.10620399579395</v>
      </c>
      <c r="O567" vm="4385">
        <f ca="1"/>
        <v>43360</v>
      </c>
      <c r="P567" vm="4388">
        <f ca="1"/>
        <v>1908.03</v>
      </c>
      <c r="Q567" s="2">
        <f t="shared" ca="1" si="116"/>
        <v>-3.1550256574239044E-2</v>
      </c>
      <c r="R567">
        <f t="shared" ca="1" si="117"/>
        <v>267.22734975700655</v>
      </c>
      <c r="T567" vm="4385">
        <f ca="1"/>
        <v>43360</v>
      </c>
      <c r="U567" vm="4389">
        <f ca="1"/>
        <v>160.58000000000001</v>
      </c>
      <c r="V567" s="2">
        <f t="shared" ca="1" si="118"/>
        <v>-1.0719566288812099E-2</v>
      </c>
      <c r="W567">
        <f t="shared" ca="1" si="119"/>
        <v>141.64240980859111</v>
      </c>
      <c r="Y567" vm="4385">
        <f ca="1"/>
        <v>43360</v>
      </c>
      <c r="Z567" vm="4390">
        <f ca="1"/>
        <v>1159.83</v>
      </c>
      <c r="AA567" s="2">
        <f t="shared" ca="1" si="120"/>
        <v>-1.5407731879997999E-2</v>
      </c>
      <c r="AB567">
        <f t="shared" ca="1" si="121"/>
        <v>164.251625054876</v>
      </c>
      <c r="AD567" vm="4385">
        <f ca="1"/>
        <v>43360</v>
      </c>
      <c r="AE567" vm="4391">
        <f ca="1"/>
        <v>112.14</v>
      </c>
      <c r="AF567" s="2">
        <f t="shared" ca="1" si="122"/>
        <v>-1.0849431066419668E-2</v>
      </c>
      <c r="AG567">
        <f t="shared" ca="1" si="123"/>
        <v>223.96644697423605</v>
      </c>
      <c r="AI567" vm="4385">
        <f ca="1"/>
        <v>43360</v>
      </c>
      <c r="AJ567" vm="4392">
        <f ca="1"/>
        <v>7895.7920000000004</v>
      </c>
      <c r="AK567" s="2">
        <f t="shared" ca="1" si="124"/>
        <v>-1.4263592060168362E-2</v>
      </c>
      <c r="AL567">
        <f t="shared" ca="1" si="125"/>
        <v>163.23015686302082</v>
      </c>
    </row>
    <row r="568" spans="1:38" x14ac:dyDescent="0.3">
      <c r="A568" s="9">
        <v>43107</v>
      </c>
      <c r="E568" vm="4393">
        <f ca="1"/>
        <v>43361</v>
      </c>
      <c r="F568" vm="4394">
        <f ca="1"/>
        <v>56.991999999999997</v>
      </c>
      <c r="G568" s="2">
        <f t="shared" ca="1" si="112"/>
        <v>-3.3509700176366897E-2</v>
      </c>
      <c r="H568" s="10">
        <f t="shared" ca="1" si="113"/>
        <v>129.70414201183462</v>
      </c>
      <c r="J568" vm="4393">
        <f ca="1"/>
        <v>43361</v>
      </c>
      <c r="K568" vm="4395">
        <f ca="1"/>
        <v>54.56</v>
      </c>
      <c r="L568" s="2">
        <f t="shared" ca="1" si="114"/>
        <v>1.6522856618321757E-3</v>
      </c>
      <c r="M568">
        <f t="shared" ca="1" si="115"/>
        <v>229.48475289169301</v>
      </c>
      <c r="O568" vm="4393">
        <f ca="1"/>
        <v>43361</v>
      </c>
      <c r="P568" vm="4396">
        <f ca="1"/>
        <v>1941.05</v>
      </c>
      <c r="Q568" s="2">
        <f t="shared" ca="1" si="116"/>
        <v>1.7305807560677788E-2</v>
      </c>
      <c r="R568">
        <f t="shared" ca="1" si="117"/>
        <v>271.85193484685124</v>
      </c>
      <c r="T568" vm="4393">
        <f ca="1"/>
        <v>43361</v>
      </c>
      <c r="U568" vm="4397">
        <f ca="1"/>
        <v>160.30000000000001</v>
      </c>
      <c r="V568" s="2">
        <f t="shared" ca="1" si="118"/>
        <v>-1.7436791630339732E-3</v>
      </c>
      <c r="W568">
        <f t="shared" ca="1" si="119"/>
        <v>141.39543089000594</v>
      </c>
      <c r="Y568" vm="4393">
        <f ca="1"/>
        <v>43361</v>
      </c>
      <c r="Z568" vm="4398">
        <f ca="1"/>
        <v>1167.1099999999999</v>
      </c>
      <c r="AA568" s="2">
        <f t="shared" ca="1" si="120"/>
        <v>6.2767819421811755E-3</v>
      </c>
      <c r="AB568">
        <f t="shared" ca="1" si="121"/>
        <v>165.28259668899437</v>
      </c>
      <c r="AD568" vm="4393">
        <f ca="1"/>
        <v>43361</v>
      </c>
      <c r="AE568" vm="4399">
        <f ca="1"/>
        <v>113.21</v>
      </c>
      <c r="AF568" s="2">
        <f t="shared" ca="1" si="122"/>
        <v>9.5416443731048961E-3</v>
      </c>
      <c r="AG568">
        <f t="shared" ca="1" si="123"/>
        <v>226.10345516277206</v>
      </c>
      <c r="AI568" vm="4393">
        <f ca="1"/>
        <v>43361</v>
      </c>
      <c r="AJ568" vm="4400">
        <f ca="1"/>
        <v>7956.107</v>
      </c>
      <c r="AK568" s="2">
        <f t="shared" ca="1" si="124"/>
        <v>7.6388790383534744E-3</v>
      </c>
      <c r="AL568">
        <f t="shared" ca="1" si="125"/>
        <v>164.4770522867089</v>
      </c>
    </row>
    <row r="569" spans="1:38" x14ac:dyDescent="0.3">
      <c r="A569" s="9">
        <v>43108</v>
      </c>
      <c r="E569" vm="4401">
        <f ca="1"/>
        <v>43362</v>
      </c>
      <c r="F569" vm="4402">
        <f ca="1"/>
        <v>59.804000000000002</v>
      </c>
      <c r="G569" s="2">
        <f t="shared" ca="1" si="112"/>
        <v>4.934025828186428E-2</v>
      </c>
      <c r="H569" s="10">
        <f t="shared" ca="1" si="113"/>
        <v>136.10377787892614</v>
      </c>
      <c r="J569" vm="4401">
        <f ca="1"/>
        <v>43362</v>
      </c>
      <c r="K569" vm="4403">
        <f ca="1"/>
        <v>54.592500000000001</v>
      </c>
      <c r="L569" s="2">
        <f t="shared" ca="1" si="114"/>
        <v>5.9567448680342139E-4</v>
      </c>
      <c r="M569">
        <f t="shared" ca="1" si="115"/>
        <v>229.62145110410097</v>
      </c>
      <c r="O569" vm="4401">
        <f ca="1"/>
        <v>43362</v>
      </c>
      <c r="P569" vm="4404">
        <f ca="1"/>
        <v>1926.42</v>
      </c>
      <c r="Q569" s="2">
        <f t="shared" ca="1" si="116"/>
        <v>-7.53715772391228E-3</v>
      </c>
      <c r="R569">
        <f t="shared" ca="1" si="117"/>
        <v>269.80294393635978</v>
      </c>
      <c r="T569" vm="4401">
        <f ca="1"/>
        <v>43362</v>
      </c>
      <c r="U569" vm="4405">
        <f ca="1"/>
        <v>163.06</v>
      </c>
      <c r="V569" s="2">
        <f t="shared" ca="1" si="118"/>
        <v>1.7217716781035453E-2</v>
      </c>
      <c r="W569">
        <f t="shared" ca="1" si="119"/>
        <v>143.82993737320254</v>
      </c>
      <c r="Y569" vm="4401">
        <f ca="1"/>
        <v>43362</v>
      </c>
      <c r="Z569" vm="4406">
        <f ca="1"/>
        <v>1174.27</v>
      </c>
      <c r="AA569" s="2">
        <f t="shared" ca="1" si="120"/>
        <v>6.1348116287240906E-3</v>
      </c>
      <c r="AB569">
        <f t="shared" ca="1" si="121"/>
        <v>166.29657428518772</v>
      </c>
      <c r="AD569" vm="4401">
        <f ca="1"/>
        <v>43362</v>
      </c>
      <c r="AE569" vm="4407">
        <f ca="1"/>
        <v>111.7</v>
      </c>
      <c r="AF569" s="2">
        <f t="shared" ca="1" si="122"/>
        <v>-1.3338044342372513E-2</v>
      </c>
      <c r="AG569">
        <f t="shared" ca="1" si="123"/>
        <v>223.08767725184737</v>
      </c>
      <c r="AI569" vm="4401">
        <f ca="1"/>
        <v>43362</v>
      </c>
      <c r="AJ569" vm="4408">
        <f ca="1"/>
        <v>7950.0379999999996</v>
      </c>
      <c r="AK569" s="2">
        <f t="shared" ca="1" si="124"/>
        <v>-7.6281025380886547E-4</v>
      </c>
      <c r="AL569">
        <f t="shared" ca="1" si="125"/>
        <v>164.35158750470833</v>
      </c>
    </row>
    <row r="570" spans="1:38" x14ac:dyDescent="0.3">
      <c r="A570" s="9">
        <v>43109</v>
      </c>
      <c r="E570" vm="4409">
        <f ca="1"/>
        <v>43363</v>
      </c>
      <c r="F570" vm="4410">
        <f ca="1"/>
        <v>59.665999999999997</v>
      </c>
      <c r="G570" s="2">
        <f t="shared" ca="1" si="112"/>
        <v>-2.3075379573274102E-3</v>
      </c>
      <c r="H570" s="10">
        <f t="shared" ca="1" si="113"/>
        <v>135.78971324533487</v>
      </c>
      <c r="J570" vm="4409">
        <f ca="1"/>
        <v>43363</v>
      </c>
      <c r="K570" vm="4411">
        <f ca="1"/>
        <v>55.0075</v>
      </c>
      <c r="L570" s="2">
        <f t="shared" ca="1" si="114"/>
        <v>7.601776800842508E-3</v>
      </c>
      <c r="M570">
        <f t="shared" ca="1" si="115"/>
        <v>231.36698212407993</v>
      </c>
      <c r="O570" vm="4409">
        <f ca="1"/>
        <v>43363</v>
      </c>
      <c r="P570" vm="4412">
        <f ca="1"/>
        <v>1944.3</v>
      </c>
      <c r="Q570" s="2">
        <f t="shared" ca="1" si="116"/>
        <v>9.2814651010681981E-3</v>
      </c>
      <c r="R570">
        <f t="shared" ca="1" si="117"/>
        <v>272.30711054467054</v>
      </c>
      <c r="T570" vm="4409">
        <f ca="1"/>
        <v>43363</v>
      </c>
      <c r="U570" vm="4413">
        <f ca="1"/>
        <v>166.02</v>
      </c>
      <c r="V570" s="2">
        <f t="shared" ca="1" si="118"/>
        <v>1.8152827180179187E-2</v>
      </c>
      <c r="W570">
        <f t="shared" ca="1" si="119"/>
        <v>146.44085736967429</v>
      </c>
      <c r="Y570" vm="4409">
        <f ca="1"/>
        <v>43363</v>
      </c>
      <c r="Z570" vm="4414">
        <f ca="1"/>
        <v>1191.57</v>
      </c>
      <c r="AA570" s="2">
        <f t="shared" ca="1" si="120"/>
        <v>1.4732557248333E-2</v>
      </c>
      <c r="AB570">
        <f t="shared" ca="1" si="121"/>
        <v>168.74654808604592</v>
      </c>
      <c r="AD570" vm="4409">
        <f ca="1"/>
        <v>43363</v>
      </c>
      <c r="AE570" vm="4415">
        <f ca="1"/>
        <v>113.57</v>
      </c>
      <c r="AF570" s="2">
        <f t="shared" ca="1" si="122"/>
        <v>1.674127126230962E-2</v>
      </c>
      <c r="AG570">
        <f t="shared" ca="1" si="123"/>
        <v>226.82244857199913</v>
      </c>
      <c r="AI570" vm="4409">
        <f ca="1"/>
        <v>43363</v>
      </c>
      <c r="AJ570" vm="4416">
        <f ca="1"/>
        <v>8028.232</v>
      </c>
      <c r="AK570" s="2">
        <f t="shared" ca="1" si="124"/>
        <v>9.8356762571449874E-3</v>
      </c>
      <c r="AL570">
        <f t="shared" ca="1" si="125"/>
        <v>165.96809651175249</v>
      </c>
    </row>
    <row r="571" spans="1:38" x14ac:dyDescent="0.3">
      <c r="A571" s="9">
        <v>43110</v>
      </c>
      <c r="E571" vm="4417">
        <f ca="1"/>
        <v>43364</v>
      </c>
      <c r="F571" vm="4418">
        <f ca="1"/>
        <v>59.82</v>
      </c>
      <c r="G571" s="2">
        <f t="shared" ca="1" si="112"/>
        <v>2.5810344249657113E-3</v>
      </c>
      <c r="H571" s="10">
        <f t="shared" ca="1" si="113"/>
        <v>136.1401911697773</v>
      </c>
      <c r="J571" vm="4417">
        <f ca="1"/>
        <v>43364</v>
      </c>
      <c r="K571" vm="4419">
        <f ca="1"/>
        <v>54.414999999999999</v>
      </c>
      <c r="L571" s="2">
        <f t="shared" ca="1" si="114"/>
        <v>-1.0771258464754796E-2</v>
      </c>
      <c r="M571">
        <f t="shared" ca="1" si="115"/>
        <v>228.87486855941117</v>
      </c>
      <c r="O571" vm="4417">
        <f ca="1"/>
        <v>43364</v>
      </c>
      <c r="P571" vm="4420">
        <f ca="1"/>
        <v>1915.01</v>
      </c>
      <c r="Q571" s="2">
        <f t="shared" ca="1" si="116"/>
        <v>-1.5064547652111293E-2</v>
      </c>
      <c r="R571">
        <f t="shared" ca="1" si="117"/>
        <v>268.20492710186159</v>
      </c>
      <c r="T571" vm="4417">
        <f ca="1"/>
        <v>43364</v>
      </c>
      <c r="U571" vm="4421">
        <f ca="1"/>
        <v>162.93</v>
      </c>
      <c r="V571" s="2">
        <f t="shared" ca="1" si="118"/>
        <v>-1.8612215395735432E-2</v>
      </c>
      <c r="W571">
        <f t="shared" ca="1" si="119"/>
        <v>143.71526858957375</v>
      </c>
      <c r="Y571" vm="4417">
        <f ca="1"/>
        <v>43364</v>
      </c>
      <c r="Z571" vm="4422">
        <f ca="1"/>
        <v>1172.1199999999999</v>
      </c>
      <c r="AA571" s="2">
        <f t="shared" ca="1" si="120"/>
        <v>-1.6323002425371658E-2</v>
      </c>
      <c r="AB571">
        <f t="shared" ca="1" si="121"/>
        <v>165.9920977723643</v>
      </c>
      <c r="AD571" vm="4417">
        <f ca="1"/>
        <v>43364</v>
      </c>
      <c r="AE571" vm="4423">
        <f ca="1"/>
        <v>114.26</v>
      </c>
      <c r="AF571" s="2">
        <f t="shared" ca="1" si="122"/>
        <v>6.0755481201022477E-3</v>
      </c>
      <c r="AG571">
        <f t="shared" ca="1" si="123"/>
        <v>228.20051927301773</v>
      </c>
      <c r="AI571" vm="4417">
        <f ca="1"/>
        <v>43364</v>
      </c>
      <c r="AJ571" vm="4424">
        <f ca="1"/>
        <v>7986.9549999999999</v>
      </c>
      <c r="AK571" s="2">
        <f t="shared" ca="1" si="124"/>
        <v>-5.141480714558333E-3</v>
      </c>
      <c r="AL571">
        <f t="shared" ca="1" si="125"/>
        <v>165.11477474430535</v>
      </c>
    </row>
    <row r="572" spans="1:38" x14ac:dyDescent="0.3">
      <c r="A572" s="9">
        <v>43111</v>
      </c>
      <c r="E572" vm="4425">
        <f ca="1"/>
        <v>43367</v>
      </c>
      <c r="F572" vm="4426">
        <f ca="1"/>
        <v>59.936</v>
      </c>
      <c r="G572" s="2">
        <f t="shared" ca="1" si="112"/>
        <v>1.9391507856902912E-3</v>
      </c>
      <c r="H572" s="10">
        <f t="shared" ca="1" si="113"/>
        <v>136.4041875284482</v>
      </c>
      <c r="J572" vm="4425">
        <f ca="1"/>
        <v>43367</v>
      </c>
      <c r="K572" vm="4427">
        <f ca="1"/>
        <v>55.197499999999998</v>
      </c>
      <c r="L572" s="2">
        <f t="shared" ca="1" si="114"/>
        <v>1.4380226040613842E-2</v>
      </c>
      <c r="M572">
        <f t="shared" ca="1" si="115"/>
        <v>232.16614090431128</v>
      </c>
      <c r="O572" vm="4425">
        <f ca="1"/>
        <v>43367</v>
      </c>
      <c r="P572" vm="4428">
        <f ca="1"/>
        <v>1934.36</v>
      </c>
      <c r="Q572" s="2">
        <f t="shared" ca="1" si="116"/>
        <v>1.0104385877880429E-2</v>
      </c>
      <c r="R572">
        <f t="shared" ca="1" si="117"/>
        <v>270.91497317964757</v>
      </c>
      <c r="T572" vm="4425">
        <f ca="1"/>
        <v>43367</v>
      </c>
      <c r="U572" vm="4429">
        <f ca="1"/>
        <v>165.41</v>
      </c>
      <c r="V572" s="2">
        <f t="shared" ca="1" si="118"/>
        <v>1.5221260664088909E-2</v>
      </c>
      <c r="W572">
        <f t="shared" ca="1" si="119"/>
        <v>145.90279615418521</v>
      </c>
      <c r="Y572" vm="4425">
        <f ca="1"/>
        <v>43367</v>
      </c>
      <c r="Z572" vm="4430">
        <f ca="1"/>
        <v>1179.56</v>
      </c>
      <c r="AA572" s="2">
        <f t="shared" ca="1" si="120"/>
        <v>6.3474729549874986E-3</v>
      </c>
      <c r="AB572">
        <f t="shared" ca="1" si="121"/>
        <v>167.04572812371603</v>
      </c>
      <c r="AD572" vm="4425">
        <f ca="1"/>
        <v>43367</v>
      </c>
      <c r="AE572" vm="4431">
        <f ca="1"/>
        <v>114.67</v>
      </c>
      <c r="AF572" s="2">
        <f t="shared" ca="1" si="122"/>
        <v>3.5883073691580503E-3</v>
      </c>
      <c r="AG572">
        <f t="shared" ca="1" si="123"/>
        <v>229.0193728779708</v>
      </c>
      <c r="AI572" vm="4425">
        <f ca="1"/>
        <v>43367</v>
      </c>
      <c r="AJ572" vm="4432">
        <f ca="1"/>
        <v>7993.2479999999996</v>
      </c>
      <c r="AK572" s="2">
        <f t="shared" ca="1" si="124"/>
        <v>7.8790978539378109E-4</v>
      </c>
      <c r="AL572">
        <f t="shared" ca="1" si="125"/>
        <v>165.24487029103949</v>
      </c>
    </row>
    <row r="573" spans="1:38" x14ac:dyDescent="0.3">
      <c r="A573" s="9">
        <v>43112</v>
      </c>
      <c r="E573" vm="4433">
        <f ca="1"/>
        <v>43368</v>
      </c>
      <c r="F573" vm="4434">
        <f ca="1"/>
        <v>60.198</v>
      </c>
      <c r="G573" s="2">
        <f t="shared" ca="1" si="112"/>
        <v>4.3713294180458551E-3</v>
      </c>
      <c r="H573" s="10">
        <f t="shared" ca="1" si="113"/>
        <v>137.00045516613596</v>
      </c>
      <c r="J573" vm="4433">
        <f ca="1"/>
        <v>43368</v>
      </c>
      <c r="K573" vm="4435">
        <f ca="1"/>
        <v>55.547499999999999</v>
      </c>
      <c r="L573" s="2">
        <f t="shared" ca="1" si="114"/>
        <v>6.3408668870872376E-3</v>
      </c>
      <c r="M573">
        <f t="shared" ca="1" si="115"/>
        <v>233.63827549947425</v>
      </c>
      <c r="O573" vm="4433">
        <f ca="1"/>
        <v>43368</v>
      </c>
      <c r="P573" vm="4436">
        <f ca="1"/>
        <v>1974.55</v>
      </c>
      <c r="Q573" s="2">
        <f t="shared" ca="1" si="116"/>
        <v>2.0776897785313997E-2</v>
      </c>
      <c r="R573">
        <f t="shared" ca="1" si="117"/>
        <v>276.54374588591219</v>
      </c>
      <c r="T573" vm="4433">
        <f ca="1"/>
        <v>43368</v>
      </c>
      <c r="U573" vm="4437">
        <f ca="1"/>
        <v>164.91</v>
      </c>
      <c r="V573" s="2">
        <f t="shared" ca="1" si="118"/>
        <v>-3.0227918505532081E-3</v>
      </c>
      <c r="W573">
        <f t="shared" ca="1" si="119"/>
        <v>145.46176237099741</v>
      </c>
      <c r="Y573" vm="4433">
        <f ca="1"/>
        <v>43368</v>
      </c>
      <c r="Z573" vm="4438">
        <f ca="1"/>
        <v>1193.8900000000001</v>
      </c>
      <c r="AA573" s="2">
        <f t="shared" ca="1" si="120"/>
        <v>1.2148597782223991E-2</v>
      </c>
      <c r="AB573">
        <f t="shared" ca="1" si="121"/>
        <v>169.0750994859298</v>
      </c>
      <c r="AD573" vm="4433">
        <f ca="1"/>
        <v>43368</v>
      </c>
      <c r="AE573" vm="4439">
        <f ca="1"/>
        <v>114.45</v>
      </c>
      <c r="AF573" s="2">
        <f t="shared" ca="1" si="122"/>
        <v>-1.9185488793930228E-3</v>
      </c>
      <c r="AG573">
        <f t="shared" ca="1" si="123"/>
        <v>228.57998801677647</v>
      </c>
      <c r="AI573" vm="4433">
        <f ca="1"/>
        <v>43368</v>
      </c>
      <c r="AJ573" vm="4440">
        <f ca="1"/>
        <v>8007.4709999999995</v>
      </c>
      <c r="AK573" s="2">
        <f t="shared" ca="1" si="124"/>
        <v>1.7793767940141869E-3</v>
      </c>
      <c r="AL573">
        <f t="shared" ca="1" si="125"/>
        <v>165.53890317856525</v>
      </c>
    </row>
    <row r="574" spans="1:38" x14ac:dyDescent="0.3">
      <c r="A574" s="9">
        <v>43113</v>
      </c>
      <c r="E574" vm="4441">
        <f ca="1"/>
        <v>43369</v>
      </c>
      <c r="F574" vm="4442">
        <f ca="1"/>
        <v>61.915999999999997</v>
      </c>
      <c r="G574" s="2">
        <f t="shared" ca="1" si="112"/>
        <v>2.8539154124721744E-2</v>
      </c>
      <c r="H574" s="10">
        <f t="shared" ca="1" si="113"/>
        <v>140.91033227127934</v>
      </c>
      <c r="J574" vm="4441">
        <f ca="1"/>
        <v>43369</v>
      </c>
      <c r="K574" vm="4443">
        <f ca="1"/>
        <v>55.104999999999997</v>
      </c>
      <c r="L574" s="2">
        <f t="shared" ca="1" si="114"/>
        <v>-7.9661550924884361E-3</v>
      </c>
      <c r="M574">
        <f t="shared" ca="1" si="115"/>
        <v>231.7770767613039</v>
      </c>
      <c r="O574" vm="4441">
        <f ca="1"/>
        <v>43369</v>
      </c>
      <c r="P574" vm="4444">
        <f ca="1"/>
        <v>1974.85</v>
      </c>
      <c r="Q574" s="2">
        <f t="shared" ca="1" si="116"/>
        <v>1.519333519028887E-4</v>
      </c>
      <c r="R574">
        <f t="shared" ca="1" si="117"/>
        <v>276.58576210417243</v>
      </c>
      <c r="T574" vm="4441">
        <f ca="1"/>
        <v>43369</v>
      </c>
      <c r="U574" vm="4445">
        <f ca="1"/>
        <v>166.95</v>
      </c>
      <c r="V574" s="2">
        <f t="shared" ca="1" si="118"/>
        <v>1.2370383845734079E-2</v>
      </c>
      <c r="W574">
        <f t="shared" ca="1" si="119"/>
        <v>147.26118020640359</v>
      </c>
      <c r="Y574" vm="4441">
        <f ca="1"/>
        <v>43369</v>
      </c>
      <c r="Z574" vm="4446">
        <f ca="1"/>
        <v>1194.06</v>
      </c>
      <c r="AA574" s="2">
        <f t="shared" ca="1" si="120"/>
        <v>1.4239167762508664E-4</v>
      </c>
      <c r="AB574">
        <f t="shared" ca="1" si="121"/>
        <v>169.09917437299023</v>
      </c>
      <c r="AD574" vm="4441">
        <f ca="1"/>
        <v>43369</v>
      </c>
      <c r="AE574" vm="4447">
        <f ca="1"/>
        <v>113.98</v>
      </c>
      <c r="AF574" s="2">
        <f t="shared" ca="1" si="122"/>
        <v>-4.106596767147197E-3</v>
      </c>
      <c r="AG574">
        <f t="shared" ca="1" si="123"/>
        <v>227.64130217695222</v>
      </c>
      <c r="AI574" vm="4441">
        <f ca="1"/>
        <v>43369</v>
      </c>
      <c r="AJ574" vm="4448">
        <f ca="1"/>
        <v>7990.366</v>
      </c>
      <c r="AK574" s="2">
        <f t="shared" ca="1" si="124"/>
        <v>-2.1361301214827266E-3</v>
      </c>
      <c r="AL574">
        <f t="shared" ca="1" si="125"/>
        <v>165.1852905412083</v>
      </c>
    </row>
    <row r="575" spans="1:38" x14ac:dyDescent="0.3">
      <c r="A575" s="9">
        <v>43114</v>
      </c>
      <c r="E575" vm="4449">
        <f ca="1"/>
        <v>43370</v>
      </c>
      <c r="F575" vm="4450">
        <f ca="1"/>
        <v>61.503999999999998</v>
      </c>
      <c r="G575" s="2">
        <f t="shared" ca="1" si="112"/>
        <v>-6.6541766263970015E-3</v>
      </c>
      <c r="H575" s="10">
        <f t="shared" ca="1" si="113"/>
        <v>139.97269003186196</v>
      </c>
      <c r="J575" vm="4449">
        <f ca="1"/>
        <v>43370</v>
      </c>
      <c r="K575" vm="4451">
        <f ca="1"/>
        <v>56.237499999999997</v>
      </c>
      <c r="L575" s="2">
        <f t="shared" ca="1" si="114"/>
        <v>2.0551674076762616E-2</v>
      </c>
      <c r="M575">
        <f t="shared" ca="1" si="115"/>
        <v>236.54048370136701</v>
      </c>
      <c r="O575" vm="4449">
        <f ca="1"/>
        <v>43370</v>
      </c>
      <c r="P575" vm="4452">
        <f ca="1"/>
        <v>2012.98</v>
      </c>
      <c r="Q575" s="2">
        <f t="shared" ca="1" si="116"/>
        <v>1.9307795528774374E-2</v>
      </c>
      <c r="R575">
        <f t="shared" ca="1" si="117"/>
        <v>281.92602344505002</v>
      </c>
      <c r="T575" vm="4449">
        <f ca="1"/>
        <v>43370</v>
      </c>
      <c r="U575" vm="4453">
        <f ca="1"/>
        <v>168.84</v>
      </c>
      <c r="V575" s="2">
        <f t="shared" ca="1" si="118"/>
        <v>1.132075471698113E-2</v>
      </c>
      <c r="W575">
        <f t="shared" ca="1" si="119"/>
        <v>148.92828790685346</v>
      </c>
      <c r="Y575" vm="4449">
        <f ca="1"/>
        <v>43370</v>
      </c>
      <c r="Z575" vm="4454">
        <f ca="1"/>
        <v>1207.3599999999999</v>
      </c>
      <c r="AA575" s="2">
        <f t="shared" ca="1" si="120"/>
        <v>1.1138468753663977E-2</v>
      </c>
      <c r="AB575">
        <f t="shared" ca="1" si="121"/>
        <v>170.98268024301416</v>
      </c>
      <c r="AD575" vm="4449">
        <f ca="1"/>
        <v>43370</v>
      </c>
      <c r="AE575" vm="4455">
        <f ca="1"/>
        <v>114.41</v>
      </c>
      <c r="AF575" s="2">
        <f t="shared" ca="1" si="122"/>
        <v>3.7725916827513473E-3</v>
      </c>
      <c r="AG575">
        <f t="shared" ca="1" si="123"/>
        <v>228.50009986019569</v>
      </c>
      <c r="AI575" vm="4449">
        <f ca="1"/>
        <v>43370</v>
      </c>
      <c r="AJ575" vm="4456">
        <f ca="1"/>
        <v>8041.9679999999998</v>
      </c>
      <c r="AK575" s="2">
        <f t="shared" ca="1" si="124"/>
        <v>6.4580270791099181E-3</v>
      </c>
      <c r="AL575">
        <f t="shared" ca="1" si="125"/>
        <v>166.25206162059408</v>
      </c>
    </row>
    <row r="576" spans="1:38" x14ac:dyDescent="0.3">
      <c r="A576" s="9">
        <v>43115</v>
      </c>
      <c r="E576" vm="4457">
        <f ca="1"/>
        <v>43371</v>
      </c>
      <c r="F576" vm="4458">
        <f ca="1"/>
        <v>52.954000000000001</v>
      </c>
      <c r="G576" s="2">
        <f t="shared" ca="1" si="112"/>
        <v>-0.13901534859521325</v>
      </c>
      <c r="H576" s="10">
        <f t="shared" ca="1" si="113"/>
        <v>120.51433773327294</v>
      </c>
      <c r="J576" vm="4457">
        <f ca="1"/>
        <v>43371</v>
      </c>
      <c r="K576" vm="4459">
        <f ca="1"/>
        <v>56.435000000000002</v>
      </c>
      <c r="L576" s="2">
        <f t="shared" ca="1" si="114"/>
        <v>3.5118915314515942E-3</v>
      </c>
      <c r="M576">
        <f t="shared" ca="1" si="115"/>
        <v>237.37118822292331</v>
      </c>
      <c r="O576" vm="4457">
        <f ca="1"/>
        <v>43371</v>
      </c>
      <c r="P576" vm="4460">
        <f ca="1"/>
        <v>2003</v>
      </c>
      <c r="Q576" s="2">
        <f t="shared" ca="1" si="116"/>
        <v>-4.9578237240310852E-3</v>
      </c>
      <c r="R576">
        <f t="shared" ca="1" si="117"/>
        <v>280.52828391759243</v>
      </c>
      <c r="T576" vm="4457">
        <f ca="1"/>
        <v>43371</v>
      </c>
      <c r="U576" vm="4461">
        <f ca="1"/>
        <v>164.46</v>
      </c>
      <c r="V576" s="2">
        <f t="shared" ca="1" si="118"/>
        <v>-2.5941719971570687E-2</v>
      </c>
      <c r="W576">
        <f t="shared" ca="1" si="119"/>
        <v>145.06483196612839</v>
      </c>
      <c r="Y576" vm="4457">
        <f ca="1"/>
        <v>43371</v>
      </c>
      <c r="Z576" vm="4462">
        <f ca="1"/>
        <v>1207.08</v>
      </c>
      <c r="AA576" s="2">
        <f t="shared" ca="1" si="120"/>
        <v>-2.319109461966784E-4</v>
      </c>
      <c r="AB576">
        <f t="shared" ca="1" si="121"/>
        <v>170.94302748785574</v>
      </c>
      <c r="AD576" vm="4457">
        <f ca="1"/>
        <v>43371</v>
      </c>
      <c r="AE576" vm="4463">
        <f ca="1"/>
        <v>114.37</v>
      </c>
      <c r="AF576" s="2">
        <f t="shared" ca="1" si="122"/>
        <v>-3.4961978847991571E-4</v>
      </c>
      <c r="AG576">
        <f t="shared" ca="1" si="123"/>
        <v>228.42021170361494</v>
      </c>
      <c r="AI576" vm="4457">
        <f ca="1"/>
        <v>43371</v>
      </c>
      <c r="AJ576" vm="4464">
        <f ca="1"/>
        <v>8046.3530000000001</v>
      </c>
      <c r="AK576" s="2">
        <f t="shared" ca="1" si="124"/>
        <v>5.4526454221148768E-4</v>
      </c>
      <c r="AL576">
        <f t="shared" ca="1" si="125"/>
        <v>166.34271297486535</v>
      </c>
    </row>
    <row r="577" spans="1:38" x14ac:dyDescent="0.3">
      <c r="A577" s="9">
        <v>43116</v>
      </c>
      <c r="E577" vm="4465">
        <f ca="1"/>
        <v>43374</v>
      </c>
      <c r="F577" vm="1061">
        <f ca="1"/>
        <v>62.14</v>
      </c>
      <c r="G577" s="2">
        <f t="shared" ca="1" si="112"/>
        <v>0.17347131472598853</v>
      </c>
      <c r="H577" s="10">
        <f t="shared" ca="1" si="113"/>
        <v>141.42011834319561</v>
      </c>
      <c r="J577" vm="4465">
        <f ca="1"/>
        <v>43374</v>
      </c>
      <c r="K577" vm="4466">
        <f ca="1"/>
        <v>56.814999999999998</v>
      </c>
      <c r="L577" s="2">
        <f t="shared" ca="1" si="114"/>
        <v>6.7334101178346817E-3</v>
      </c>
      <c r="M577">
        <f t="shared" ca="1" si="115"/>
        <v>238.96950578338598</v>
      </c>
      <c r="O577" vm="4465">
        <f ca="1"/>
        <v>43374</v>
      </c>
      <c r="P577" vm="4467">
        <f ca="1"/>
        <v>2004.36</v>
      </c>
      <c r="Q577" s="2">
        <f t="shared" ca="1" si="116"/>
        <v>6.7898152770839992E-4</v>
      </c>
      <c r="R577">
        <f t="shared" ca="1" si="117"/>
        <v>280.7187574403722</v>
      </c>
      <c r="T577" vm="4465">
        <f ca="1"/>
        <v>43374</v>
      </c>
      <c r="U577" vm="4468">
        <f ca="1"/>
        <v>162.44</v>
      </c>
      <c r="V577" s="2">
        <f t="shared" ca="1" si="118"/>
        <v>-1.228262191414331E-2</v>
      </c>
      <c r="W577">
        <f t="shared" ca="1" si="119"/>
        <v>143.28305548204972</v>
      </c>
      <c r="Y577" vm="4465">
        <f ca="1"/>
        <v>43374</v>
      </c>
      <c r="Z577" vm="4469">
        <f ca="1"/>
        <v>1208.53</v>
      </c>
      <c r="AA577" s="2">
        <f t="shared" ca="1" si="120"/>
        <v>1.2012459820394117E-3</v>
      </c>
      <c r="AB577">
        <f t="shared" ca="1" si="121"/>
        <v>171.14837211278319</v>
      </c>
      <c r="AD577" vm="4465">
        <f ca="1"/>
        <v>43374</v>
      </c>
      <c r="AE577" vm="4470">
        <f ca="1"/>
        <v>115.61</v>
      </c>
      <c r="AF577" s="2">
        <f t="shared" ca="1" si="122"/>
        <v>1.0842004022033613E-2</v>
      </c>
      <c r="AG577">
        <f t="shared" ca="1" si="123"/>
        <v>230.89674455761931</v>
      </c>
      <c r="AI577" vm="4465">
        <f ca="1"/>
        <v>43374</v>
      </c>
      <c r="AJ577" vm="4471">
        <f ca="1"/>
        <v>8037.3019999999997</v>
      </c>
      <c r="AK577" s="2">
        <f t="shared" ca="1" si="124"/>
        <v>-1.1248574354121299E-3</v>
      </c>
      <c r="AL577">
        <f t="shared" ca="1" si="125"/>
        <v>166.15560113734895</v>
      </c>
    </row>
    <row r="578" spans="1:38" x14ac:dyDescent="0.3">
      <c r="A578" s="9">
        <v>43117</v>
      </c>
      <c r="E578" vm="4472">
        <f ca="1"/>
        <v>43375</v>
      </c>
      <c r="F578" vm="4473">
        <f ca="1"/>
        <v>60.204000000000001</v>
      </c>
      <c r="G578" s="2">
        <f t="shared" ca="1" si="112"/>
        <v>-3.1155455423237832E-2</v>
      </c>
      <c r="H578" s="10">
        <f t="shared" ca="1" si="113"/>
        <v>137.01411015020517</v>
      </c>
      <c r="J578" vm="4472">
        <f ca="1"/>
        <v>43375</v>
      </c>
      <c r="K578" vm="4474">
        <f ca="1"/>
        <v>57.32</v>
      </c>
      <c r="L578" s="2">
        <f t="shared" ca="1" si="114"/>
        <v>8.8884977558743028E-3</v>
      </c>
      <c r="M578">
        <f t="shared" ca="1" si="115"/>
        <v>241.093585699264</v>
      </c>
      <c r="O578" vm="4472">
        <f ca="1"/>
        <v>43375</v>
      </c>
      <c r="P578" vm="4475">
        <f ca="1"/>
        <v>1971.31</v>
      </c>
      <c r="Q578" s="2">
        <f t="shared" ca="1" si="116"/>
        <v>-1.6489053862579595E-2</v>
      </c>
      <c r="R578">
        <f t="shared" ca="1" si="117"/>
        <v>276.08997072870147</v>
      </c>
      <c r="T578" vm="4472">
        <f ca="1"/>
        <v>43375</v>
      </c>
      <c r="U578" vm="4476">
        <f ca="1"/>
        <v>159.33000000000001</v>
      </c>
      <c r="V578" s="2">
        <f t="shared" ca="1" si="118"/>
        <v>-1.9145530657473486E-2</v>
      </c>
      <c r="W578">
        <f t="shared" ca="1" si="119"/>
        <v>140.53982535062167</v>
      </c>
      <c r="Y578" vm="4472">
        <f ca="1"/>
        <v>43375</v>
      </c>
      <c r="Z578" vm="4477">
        <f ca="1"/>
        <v>1207.6400000000001</v>
      </c>
      <c r="AA578" s="2">
        <f t="shared" ca="1" si="120"/>
        <v>-7.3643186350347278E-4</v>
      </c>
      <c r="AB578">
        <f t="shared" ca="1" si="121"/>
        <v>171.0223329981726</v>
      </c>
      <c r="AD578" vm="4472">
        <f ca="1"/>
        <v>43375</v>
      </c>
      <c r="AE578" vm="4478">
        <f ca="1"/>
        <v>115.15</v>
      </c>
      <c r="AF578" s="2">
        <f t="shared" ca="1" si="122"/>
        <v>-3.9788945592941216E-3</v>
      </c>
      <c r="AG578">
        <f t="shared" ca="1" si="123"/>
        <v>229.97803075694029</v>
      </c>
      <c r="AI578" vm="4472">
        <f ca="1"/>
        <v>43375</v>
      </c>
      <c r="AJ578" vm="4479">
        <f ca="1"/>
        <v>7999.5469999999996</v>
      </c>
      <c r="AK578" s="2">
        <f t="shared" ca="1" si="124"/>
        <v>-4.6974718630704571E-3</v>
      </c>
      <c r="AL578">
        <f t="shared" ca="1" si="125"/>
        <v>165.37508987611469</v>
      </c>
    </row>
    <row r="579" spans="1:38" x14ac:dyDescent="0.3">
      <c r="A579" s="9">
        <v>43118</v>
      </c>
      <c r="E579" vm="4480">
        <f ca="1"/>
        <v>43376</v>
      </c>
      <c r="F579" vm="4481">
        <f ca="1"/>
        <v>58.96</v>
      </c>
      <c r="G579" s="2">
        <f t="shared" ca="1" si="112"/>
        <v>-2.0663078865191697E-2</v>
      </c>
      <c r="H579" s="10">
        <f t="shared" ca="1" si="113"/>
        <v>134.18297678652741</v>
      </c>
      <c r="J579" vm="4480">
        <f ca="1"/>
        <v>43376</v>
      </c>
      <c r="K579" vm="4482">
        <f ca="1"/>
        <v>58.017499999999998</v>
      </c>
      <c r="L579" s="2">
        <f t="shared" ca="1" si="114"/>
        <v>1.216852756454978E-2</v>
      </c>
      <c r="M579">
        <f t="shared" ca="1" si="115"/>
        <v>244.02733964248165</v>
      </c>
      <c r="O579" vm="4480">
        <f ca="1"/>
        <v>43376</v>
      </c>
      <c r="P579" vm="4483">
        <f ca="1"/>
        <v>1952.76</v>
      </c>
      <c r="Q579" s="2">
        <f t="shared" ca="1" si="116"/>
        <v>-9.4099862527963207E-3</v>
      </c>
      <c r="R579">
        <f t="shared" ca="1" si="117"/>
        <v>273.49196789960945</v>
      </c>
      <c r="T579" vm="4480">
        <f ca="1"/>
        <v>43376</v>
      </c>
      <c r="U579" vm="4484">
        <f ca="1"/>
        <v>162.43</v>
      </c>
      <c r="V579" s="2">
        <f t="shared" ca="1" si="118"/>
        <v>1.9456473984811318E-2</v>
      </c>
      <c r="W579">
        <f t="shared" ca="1" si="119"/>
        <v>143.27423480638598</v>
      </c>
      <c r="Y579" vm="4480">
        <f ca="1"/>
        <v>43376</v>
      </c>
      <c r="Z579" vm="4485">
        <f ca="1"/>
        <v>1211.53</v>
      </c>
      <c r="AA579" s="2">
        <f t="shared" ca="1" si="120"/>
        <v>3.2211586234307532E-3</v>
      </c>
      <c r="AB579">
        <f t="shared" ca="1" si="121"/>
        <v>171.5732230609089</v>
      </c>
      <c r="AD579" vm="4480">
        <f ca="1"/>
        <v>43376</v>
      </c>
      <c r="AE579" vm="4486">
        <f ca="1"/>
        <v>115.17</v>
      </c>
      <c r="AF579" s="2">
        <f t="shared" ca="1" si="122"/>
        <v>1.7368649587501395E-4</v>
      </c>
      <c r="AG579">
        <f t="shared" ca="1" si="123"/>
        <v>230.01797483523069</v>
      </c>
      <c r="AI579" vm="4480">
        <f ca="1"/>
        <v>43376</v>
      </c>
      <c r="AJ579" vm="4487">
        <f ca="1"/>
        <v>8025.085</v>
      </c>
      <c r="AK579" s="2">
        <f t="shared" ca="1" si="124"/>
        <v>3.1924307713924183E-3</v>
      </c>
      <c r="AL579">
        <f t="shared" ca="1" si="125"/>
        <v>165.90303840185697</v>
      </c>
    </row>
    <row r="580" spans="1:38" x14ac:dyDescent="0.3">
      <c r="A580" s="9">
        <v>43119</v>
      </c>
      <c r="E580" vm="4488">
        <f ca="1"/>
        <v>43377</v>
      </c>
      <c r="F580" vm="4489">
        <f ca="1"/>
        <v>56.366</v>
      </c>
      <c r="G580" s="2">
        <f t="shared" ref="G580:G643" ca="1" si="126">(F580/F579)-1</f>
        <v>-4.3995929443690684E-2</v>
      </c>
      <c r="H580" s="10">
        <f t="shared" ref="H580:H643" ca="1" si="127">(H579*G580)+H579</f>
        <v>128.27947200728295</v>
      </c>
      <c r="J580" vm="4488">
        <f ca="1"/>
        <v>43377</v>
      </c>
      <c r="K580" vm="4490">
        <f ca="1"/>
        <v>56.997500000000002</v>
      </c>
      <c r="L580" s="2">
        <f t="shared" ref="L580:L643" ca="1" si="128">(K580/K579)-1</f>
        <v>-1.7580902313956925E-2</v>
      </c>
      <c r="M580">
        <f t="shared" ref="M580:M643" ca="1" si="129">M579*L580+M579</f>
        <v>239.73711882229239</v>
      </c>
      <c r="O580" vm="4488">
        <f ca="1"/>
        <v>43377</v>
      </c>
      <c r="P580" vm="4491">
        <f ca="1"/>
        <v>1909.42</v>
      </c>
      <c r="Q580" s="2">
        <f t="shared" ref="Q580:Q643" ca="1" si="130">P580/P579-1</f>
        <v>-2.2194227657264531E-2</v>
      </c>
      <c r="R580">
        <f t="shared" ref="R580:R643" ca="1" si="131">R579*Q580+R579</f>
        <v>267.42202490161225</v>
      </c>
      <c r="T580" vm="4488">
        <f ca="1"/>
        <v>43377</v>
      </c>
      <c r="U580" vm="4492">
        <f ca="1"/>
        <v>158.85</v>
      </c>
      <c r="V580" s="2">
        <f t="shared" ref="V580:V643" ca="1" si="132">U580/U579-1</f>
        <v>-2.2040263498122381E-2</v>
      </c>
      <c r="W580">
        <f t="shared" ref="W580:W643" ca="1" si="133">W579*V580+W579</f>
        <v>140.11643291876138</v>
      </c>
      <c r="Y580" vm="4488">
        <f ca="1"/>
        <v>43377</v>
      </c>
      <c r="Z580" vm="4493">
        <f ca="1"/>
        <v>1177.07</v>
      </c>
      <c r="AA580" s="2">
        <f t="shared" ref="AA580:AA643" ca="1" si="134">Z580/Z579-1</f>
        <v>-2.8443373255305326E-2</v>
      </c>
      <c r="AB580">
        <f t="shared" ref="AB580:AB643" ca="1" si="135">AB579*AA580+AB579</f>
        <v>166.69310183677172</v>
      </c>
      <c r="AD580" vm="4488">
        <f ca="1"/>
        <v>43377</v>
      </c>
      <c r="AE580" vm="4494">
        <f ca="1"/>
        <v>112.79</v>
      </c>
      <c r="AF580" s="2">
        <f t="shared" ref="AF580:AF643" ca="1" si="136">AE580/AE579-1</f>
        <v>-2.0665103759659575E-2</v>
      </c>
      <c r="AG580">
        <f t="shared" ref="AG580:AG643" ca="1" si="137">AG579*AF580+AG579</f>
        <v>225.26462951867387</v>
      </c>
      <c r="AI580" vm="4488">
        <f ca="1"/>
        <v>43377</v>
      </c>
      <c r="AJ580" vm="4495">
        <f ca="1"/>
        <v>7879.51</v>
      </c>
      <c r="AK580" s="2">
        <f t="shared" ref="AK580:AK643" ca="1" si="138">AJ580/AJ579-1</f>
        <v>-1.8139994778871515E-2</v>
      </c>
      <c r="AL580">
        <f t="shared" ref="AL580:AL643" ca="1" si="139">AL579*AK580+AL579</f>
        <v>162.89355815144836</v>
      </c>
    </row>
    <row r="581" spans="1:38" x14ac:dyDescent="0.3">
      <c r="A581" s="9">
        <v>43120</v>
      </c>
      <c r="E581" vm="4496">
        <f ca="1"/>
        <v>43378</v>
      </c>
      <c r="F581" vm="4497">
        <f ca="1"/>
        <v>52.39</v>
      </c>
      <c r="G581" s="2">
        <f t="shared" ca="1" si="126"/>
        <v>-7.0538977397721969E-2</v>
      </c>
      <c r="H581" s="10">
        <f t="shared" ca="1" si="127"/>
        <v>119.23076923076951</v>
      </c>
      <c r="J581" vm="4496">
        <f ca="1"/>
        <v>43378</v>
      </c>
      <c r="K581" vm="4498">
        <f ca="1"/>
        <v>56.072499999999998</v>
      </c>
      <c r="L581" s="2">
        <f t="shared" ca="1" si="128"/>
        <v>-1.6228781964121253E-2</v>
      </c>
      <c r="M581">
        <f t="shared" ca="1" si="129"/>
        <v>235.84647739221879</v>
      </c>
      <c r="O581" vm="4496">
        <f ca="1"/>
        <v>43378</v>
      </c>
      <c r="P581" vm="4499">
        <f ca="1"/>
        <v>1889.65</v>
      </c>
      <c r="Q581" s="2">
        <f t="shared" ca="1" si="130"/>
        <v>-1.0353929465492184E-2</v>
      </c>
      <c r="R581">
        <f t="shared" ca="1" si="131"/>
        <v>264.65315611826185</v>
      </c>
      <c r="T581" vm="4496">
        <f ca="1"/>
        <v>43378</v>
      </c>
      <c r="U581" vm="4500">
        <f ca="1"/>
        <v>157.33000000000001</v>
      </c>
      <c r="V581" s="2">
        <f t="shared" ca="1" si="132"/>
        <v>-9.5687755744411351E-3</v>
      </c>
      <c r="W581">
        <f t="shared" ca="1" si="133"/>
        <v>138.7756902178705</v>
      </c>
      <c r="Y581" vm="4496">
        <f ca="1"/>
        <v>43378</v>
      </c>
      <c r="Z581" vm="4501">
        <f ca="1"/>
        <v>1167.83</v>
      </c>
      <c r="AA581" s="2">
        <f t="shared" ca="1" si="134"/>
        <v>-7.8500004247835653E-3</v>
      </c>
      <c r="AB581">
        <f t="shared" ca="1" si="135"/>
        <v>165.38456091654456</v>
      </c>
      <c r="AD581" vm="4496">
        <f ca="1"/>
        <v>43378</v>
      </c>
      <c r="AE581" vm="4502">
        <f ca="1"/>
        <v>112.13</v>
      </c>
      <c r="AF581" s="2">
        <f t="shared" ca="1" si="136"/>
        <v>-5.8515825871088278E-3</v>
      </c>
      <c r="AG581">
        <f t="shared" ca="1" si="137"/>
        <v>223.94647493509089</v>
      </c>
      <c r="AI581" vm="4496">
        <f ca="1"/>
        <v>43378</v>
      </c>
      <c r="AJ581" vm="4503">
        <f ca="1"/>
        <v>7788.4470000000001</v>
      </c>
      <c r="AK581" s="2">
        <f t="shared" ca="1" si="138"/>
        <v>-1.1556936916128024E-2</v>
      </c>
      <c r="AL581">
        <f t="shared" ca="1" si="139"/>
        <v>161.01100757584845</v>
      </c>
    </row>
    <row r="582" spans="1:38" x14ac:dyDescent="0.3">
      <c r="A582" s="9">
        <v>43121</v>
      </c>
      <c r="E582" vm="4504">
        <f ca="1"/>
        <v>43381</v>
      </c>
      <c r="F582" vm="4505">
        <f ca="1"/>
        <v>50.112000000000002</v>
      </c>
      <c r="G582" s="2">
        <f t="shared" ca="1" si="126"/>
        <v>-4.3481580454285185E-2</v>
      </c>
      <c r="H582" s="10">
        <f t="shared" ca="1" si="127"/>
        <v>114.04642694583549</v>
      </c>
      <c r="J582" vm="4504">
        <f ca="1"/>
        <v>43381</v>
      </c>
      <c r="K582" vm="4506">
        <f ca="1"/>
        <v>55.942500000000003</v>
      </c>
      <c r="L582" s="2">
        <f t="shared" ca="1" si="128"/>
        <v>-2.3184270364259296E-3</v>
      </c>
      <c r="M582">
        <f t="shared" ca="1" si="129"/>
        <v>235.29968454258685</v>
      </c>
      <c r="O582" vm="4504">
        <f ca="1"/>
        <v>43381</v>
      </c>
      <c r="P582" vm="4507">
        <f ca="1"/>
        <v>1864.42</v>
      </c>
      <c r="Q582" s="2">
        <f t="shared" ca="1" si="130"/>
        <v>-1.3351678882332685E-2</v>
      </c>
      <c r="R582">
        <f t="shared" ca="1" si="131"/>
        <v>261.11959216257497</v>
      </c>
      <c r="T582" vm="4504">
        <f ca="1"/>
        <v>43381</v>
      </c>
      <c r="U582" vm="4508">
        <f ca="1"/>
        <v>157.25</v>
      </c>
      <c r="V582" s="2">
        <f t="shared" ca="1" si="132"/>
        <v>-5.0848534926595246E-4</v>
      </c>
      <c r="W582">
        <f t="shared" ca="1" si="133"/>
        <v>138.70512481256046</v>
      </c>
      <c r="Y582" vm="4504">
        <f ca="1"/>
        <v>43381</v>
      </c>
      <c r="Z582" vm="4509">
        <f ca="1"/>
        <v>1155.92</v>
      </c>
      <c r="AA582" s="2">
        <f t="shared" ca="1" si="134"/>
        <v>-1.0198402164698472E-2</v>
      </c>
      <c r="AB582">
        <f t="shared" ca="1" si="135"/>
        <v>163.69790265248557</v>
      </c>
      <c r="AD582" vm="4504">
        <f ca="1"/>
        <v>43381</v>
      </c>
      <c r="AE582" vm="4510">
        <f ca="1"/>
        <v>110.85</v>
      </c>
      <c r="AF582" s="2">
        <f t="shared" ca="1" si="136"/>
        <v>-1.1415321501828224E-2</v>
      </c>
      <c r="AG582">
        <f t="shared" ca="1" si="137"/>
        <v>221.39005392450571</v>
      </c>
      <c r="AI582" vm="4504">
        <f ca="1"/>
        <v>43381</v>
      </c>
      <c r="AJ582" vm="4511">
        <f ca="1"/>
        <v>7735.9489999999996</v>
      </c>
      <c r="AK582" s="2">
        <f t="shared" ca="1" si="138"/>
        <v>-6.7404965328775601E-3</v>
      </c>
      <c r="AL582">
        <f t="shared" ca="1" si="139"/>
        <v>159.92571343752832</v>
      </c>
    </row>
    <row r="583" spans="1:38" x14ac:dyDescent="0.3">
      <c r="A583" s="9">
        <v>43122</v>
      </c>
      <c r="E583" vm="4512">
        <f ca="1"/>
        <v>43382</v>
      </c>
      <c r="F583" vm="4222">
        <f ca="1"/>
        <v>52.56</v>
      </c>
      <c r="G583" s="2">
        <f t="shared" ca="1" si="126"/>
        <v>4.8850574712643757E-2</v>
      </c>
      <c r="H583" s="10">
        <f t="shared" ca="1" si="127"/>
        <v>119.6176604460631</v>
      </c>
      <c r="J583" vm="4512">
        <f ca="1"/>
        <v>43382</v>
      </c>
      <c r="K583" vm="4329">
        <f ca="1"/>
        <v>56.717500000000001</v>
      </c>
      <c r="L583" s="2">
        <f t="shared" ca="1" si="128"/>
        <v>1.3853510300755323E-2</v>
      </c>
      <c r="M583">
        <f t="shared" ca="1" si="129"/>
        <v>238.55941114616206</v>
      </c>
      <c r="O583" vm="4512">
        <f ca="1"/>
        <v>43382</v>
      </c>
      <c r="P583" vm="4513">
        <f ca="1"/>
        <v>1870.32</v>
      </c>
      <c r="Q583" s="2">
        <f t="shared" ca="1" si="130"/>
        <v>3.1645230152004267E-3</v>
      </c>
      <c r="R583">
        <f t="shared" ca="1" si="131"/>
        <v>261.9459111216932</v>
      </c>
      <c r="T583" vm="4512">
        <f ca="1"/>
        <v>43382</v>
      </c>
      <c r="U583" vm="4514">
        <f ca="1"/>
        <v>157.9</v>
      </c>
      <c r="V583" s="2">
        <f t="shared" ca="1" si="132"/>
        <v>4.1335453100159736E-3</v>
      </c>
      <c r="W583">
        <f t="shared" ca="1" si="133"/>
        <v>139.27846873070459</v>
      </c>
      <c r="Y583" vm="4512">
        <f ca="1"/>
        <v>43382</v>
      </c>
      <c r="Z583" vm="4515">
        <f ca="1"/>
        <v>1145.17</v>
      </c>
      <c r="AA583" s="2">
        <f t="shared" ca="1" si="134"/>
        <v>-9.2999515537407484E-3</v>
      </c>
      <c r="AB583">
        <f t="shared" ca="1" si="135"/>
        <v>162.17552008836847</v>
      </c>
      <c r="AD583" vm="4512">
        <f ca="1"/>
        <v>43382</v>
      </c>
      <c r="AE583" vm="4516">
        <f ca="1"/>
        <v>112.26</v>
      </c>
      <c r="AF583" s="2">
        <f t="shared" ca="1" si="136"/>
        <v>1.2719891745602174E-2</v>
      </c>
      <c r="AG583">
        <f t="shared" ca="1" si="137"/>
        <v>224.20611144397844</v>
      </c>
      <c r="AI583" vm="4512">
        <f ca="1"/>
        <v>43382</v>
      </c>
      <c r="AJ583" vm="4517">
        <f ca="1"/>
        <v>7738.0159999999996</v>
      </c>
      <c r="AK583" s="2">
        <f t="shared" ca="1" si="138"/>
        <v>2.6719410895803541E-4</v>
      </c>
      <c r="AL583">
        <f t="shared" ca="1" si="139"/>
        <v>159.96844464602972</v>
      </c>
    </row>
    <row r="584" spans="1:38" x14ac:dyDescent="0.3">
      <c r="A584" s="9">
        <v>43123</v>
      </c>
      <c r="E584" vm="4518">
        <f ca="1"/>
        <v>43383</v>
      </c>
      <c r="F584" vm="4519">
        <f ca="1"/>
        <v>51.375999999999998</v>
      </c>
      <c r="G584" s="2">
        <f t="shared" ca="1" si="126"/>
        <v>-2.2526636225266405E-2</v>
      </c>
      <c r="H584" s="10">
        <f t="shared" ca="1" si="127"/>
        <v>116.92307692307719</v>
      </c>
      <c r="J584" vm="4518">
        <f ca="1"/>
        <v>43383</v>
      </c>
      <c r="K584" vm="4520">
        <f ca="1"/>
        <v>54.09</v>
      </c>
      <c r="L584" s="2">
        <f t="shared" ca="1" si="128"/>
        <v>-4.6326089831180806E-2</v>
      </c>
      <c r="M584">
        <f t="shared" ca="1" si="129"/>
        <v>227.50788643533136</v>
      </c>
      <c r="O584" vm="4518">
        <f ca="1"/>
        <v>43383</v>
      </c>
      <c r="P584" vm="4521">
        <f ca="1"/>
        <v>1755.25</v>
      </c>
      <c r="Q584" s="2">
        <f t="shared" ca="1" si="130"/>
        <v>-6.1524231147611075E-2</v>
      </c>
      <c r="R584">
        <f t="shared" ca="1" si="131"/>
        <v>245.82989033767058</v>
      </c>
      <c r="T584" vm="4518">
        <f ca="1"/>
        <v>43383</v>
      </c>
      <c r="U584" vm="4522">
        <f ca="1"/>
        <v>151.38</v>
      </c>
      <c r="V584" s="2">
        <f t="shared" ca="1" si="132"/>
        <v>-4.1291956934768947E-2</v>
      </c>
      <c r="W584">
        <f t="shared" ca="1" si="133"/>
        <v>133.52738819793578</v>
      </c>
      <c r="Y584" vm="4518">
        <f ca="1"/>
        <v>43383</v>
      </c>
      <c r="Z584" vm="4523">
        <f ca="1"/>
        <v>1092.1600000000001</v>
      </c>
      <c r="AA584" s="2">
        <f t="shared" ca="1" si="134"/>
        <v>-4.6290070469886535E-2</v>
      </c>
      <c r="AB584">
        <f t="shared" ca="1" si="135"/>
        <v>154.6684038349874</v>
      </c>
      <c r="AD584" vm="4518">
        <f ca="1"/>
        <v>43383</v>
      </c>
      <c r="AE584" vm="4524">
        <f ca="1"/>
        <v>106.16</v>
      </c>
      <c r="AF584" s="2">
        <f t="shared" ca="1" si="136"/>
        <v>-5.4338143595225485E-2</v>
      </c>
      <c r="AG584">
        <f t="shared" ca="1" si="137"/>
        <v>212.02316756540841</v>
      </c>
      <c r="AI584" vm="4518">
        <f ca="1"/>
        <v>43383</v>
      </c>
      <c r="AJ584" vm="4525">
        <f ca="1"/>
        <v>7422.05</v>
      </c>
      <c r="AK584" s="2">
        <f t="shared" ca="1" si="138"/>
        <v>-4.0832947360150085E-2</v>
      </c>
      <c r="AL584">
        <f t="shared" ca="1" si="139"/>
        <v>153.43646156651332</v>
      </c>
    </row>
    <row r="585" spans="1:38" x14ac:dyDescent="0.3">
      <c r="A585" s="9">
        <v>43124</v>
      </c>
      <c r="E585" vm="4526">
        <f ca="1"/>
        <v>43384</v>
      </c>
      <c r="F585" vm="4527">
        <f ca="1"/>
        <v>50.445999999999998</v>
      </c>
      <c r="G585" s="2">
        <f t="shared" ca="1" si="126"/>
        <v>-1.8101837433821211E-2</v>
      </c>
      <c r="H585" s="10">
        <f t="shared" ca="1" si="127"/>
        <v>114.80655439235348</v>
      </c>
      <c r="J585" vm="4526">
        <f ca="1"/>
        <v>43384</v>
      </c>
      <c r="K585" vm="4528">
        <f ca="1"/>
        <v>53.612499999999997</v>
      </c>
      <c r="L585" s="2">
        <f t="shared" ca="1" si="128"/>
        <v>-8.8278794601590604E-3</v>
      </c>
      <c r="M585">
        <f t="shared" ca="1" si="129"/>
        <v>225.4994742376447</v>
      </c>
      <c r="O585" vm="4526">
        <f ca="1"/>
        <v>43384</v>
      </c>
      <c r="P585" vm="4529">
        <f ca="1"/>
        <v>1719.36</v>
      </c>
      <c r="Q585" s="2">
        <f t="shared" ca="1" si="130"/>
        <v>-2.0447229739353423E-2</v>
      </c>
      <c r="R585">
        <f t="shared" ca="1" si="131"/>
        <v>240.80335009313617</v>
      </c>
      <c r="T585" vm="4526">
        <f ca="1"/>
        <v>43384</v>
      </c>
      <c r="U585" vm="4530">
        <f ca="1"/>
        <v>153.35</v>
      </c>
      <c r="V585" s="2">
        <f t="shared" ca="1" si="132"/>
        <v>1.3013608138459531E-2</v>
      </c>
      <c r="W585">
        <f t="shared" ca="1" si="133"/>
        <v>135.26506130369569</v>
      </c>
      <c r="Y585" vm="4526">
        <f ca="1"/>
        <v>43384</v>
      </c>
      <c r="Z585" vm="4531">
        <f ca="1"/>
        <v>1090.74</v>
      </c>
      <c r="AA585" s="2">
        <f t="shared" ca="1" si="134"/>
        <v>-1.3001757984179019E-3</v>
      </c>
      <c r="AB585">
        <f t="shared" ca="1" si="135"/>
        <v>154.46730771954122</v>
      </c>
      <c r="AD585" vm="4526">
        <f ca="1"/>
        <v>43384</v>
      </c>
      <c r="AE585" vm="4532">
        <f ca="1"/>
        <v>105.91</v>
      </c>
      <c r="AF585" s="2">
        <f t="shared" ca="1" si="136"/>
        <v>-2.3549359457423202E-3</v>
      </c>
      <c r="AG585">
        <f t="shared" ca="1" si="137"/>
        <v>211.5238665867785</v>
      </c>
      <c r="AI585" vm="4526">
        <f ca="1"/>
        <v>43384</v>
      </c>
      <c r="AJ585" vm="4533">
        <f ca="1"/>
        <v>7329.0609999999997</v>
      </c>
      <c r="AK585" s="2">
        <f t="shared" ca="1" si="138"/>
        <v>-1.252874879581789E-2</v>
      </c>
      <c r="AL585">
        <f t="shared" ca="1" si="139"/>
        <v>151.51409468342732</v>
      </c>
    </row>
    <row r="586" spans="1:38" x14ac:dyDescent="0.3">
      <c r="A586" s="9">
        <v>43125</v>
      </c>
      <c r="E586" vm="4534">
        <f ca="1"/>
        <v>43385</v>
      </c>
      <c r="F586" vm="4535">
        <f ca="1"/>
        <v>51.756</v>
      </c>
      <c r="G586" s="2">
        <f t="shared" ca="1" si="126"/>
        <v>2.5968362209094931E-2</v>
      </c>
      <c r="H586" s="10">
        <f t="shared" ca="1" si="127"/>
        <v>117.78789258079227</v>
      </c>
      <c r="J586" vm="4534">
        <f ca="1"/>
        <v>43385</v>
      </c>
      <c r="K586" vm="4536">
        <f ca="1"/>
        <v>55.527500000000003</v>
      </c>
      <c r="L586" s="2">
        <f t="shared" ca="1" si="128"/>
        <v>3.5719281883889176E-2</v>
      </c>
      <c r="M586">
        <f t="shared" ca="1" si="129"/>
        <v>233.55415352260795</v>
      </c>
      <c r="O586" vm="4534">
        <f ca="1"/>
        <v>43385</v>
      </c>
      <c r="P586" vm="4537">
        <f ca="1"/>
        <v>1788.61</v>
      </c>
      <c r="Q586" s="2">
        <f t="shared" ca="1" si="130"/>
        <v>4.0276614554252799E-2</v>
      </c>
      <c r="R586">
        <f t="shared" ca="1" si="131"/>
        <v>250.50209380821022</v>
      </c>
      <c r="T586" vm="4534">
        <f ca="1"/>
        <v>43385</v>
      </c>
      <c r="U586" vm="4538">
        <f ca="1"/>
        <v>153.74</v>
      </c>
      <c r="V586" s="2">
        <f t="shared" ca="1" si="132"/>
        <v>2.5432018258886302E-3</v>
      </c>
      <c r="W586">
        <f t="shared" ca="1" si="133"/>
        <v>135.60906765458219</v>
      </c>
      <c r="Y586" vm="4534">
        <f ca="1"/>
        <v>43385</v>
      </c>
      <c r="Z586" vm="4539">
        <f ca="1"/>
        <v>1120.54</v>
      </c>
      <c r="AA586" s="2">
        <f t="shared" ca="1" si="134"/>
        <v>2.7320901406384657E-2</v>
      </c>
      <c r="AB586">
        <f t="shared" ca="1" si="135"/>
        <v>158.68749380425649</v>
      </c>
      <c r="AD586" vm="4534">
        <f ca="1"/>
        <v>43385</v>
      </c>
      <c r="AE586" vm="4540">
        <f ca="1"/>
        <v>109.57</v>
      </c>
      <c r="AF586" s="2">
        <f t="shared" ca="1" si="136"/>
        <v>3.4557643282031814E-2</v>
      </c>
      <c r="AG586">
        <f t="shared" ca="1" si="137"/>
        <v>218.83363291392047</v>
      </c>
      <c r="AI586" vm="4534">
        <f ca="1"/>
        <v>43385</v>
      </c>
      <c r="AJ586" vm="4541">
        <f ca="1"/>
        <v>7496.8940000000002</v>
      </c>
      <c r="AK586" s="2">
        <f t="shared" ca="1" si="138"/>
        <v>2.2899659315156473E-2</v>
      </c>
      <c r="AL586">
        <f t="shared" ca="1" si="139"/>
        <v>154.98371583312218</v>
      </c>
    </row>
    <row r="587" spans="1:38" x14ac:dyDescent="0.3">
      <c r="A587" s="9">
        <v>43126</v>
      </c>
      <c r="E587" vm="4542">
        <f ca="1"/>
        <v>43388</v>
      </c>
      <c r="F587" vm="4543">
        <f ca="1"/>
        <v>51.917999999999999</v>
      </c>
      <c r="G587" s="2">
        <f t="shared" ca="1" si="126"/>
        <v>3.1300718757245605E-3</v>
      </c>
      <c r="H587" s="10">
        <f t="shared" ca="1" si="127"/>
        <v>118.15657715066028</v>
      </c>
      <c r="J587" vm="4542">
        <f ca="1"/>
        <v>43388</v>
      </c>
      <c r="K587" vm="4544">
        <f ca="1"/>
        <v>54.34</v>
      </c>
      <c r="L587" s="2">
        <f t="shared" ca="1" si="128"/>
        <v>-2.1385799828913643E-2</v>
      </c>
      <c r="M587">
        <f t="shared" ca="1" si="129"/>
        <v>228.55941114616209</v>
      </c>
      <c r="O587" vm="4542">
        <f ca="1"/>
        <v>43388</v>
      </c>
      <c r="P587" vm="4545">
        <f ca="1"/>
        <v>1760.95</v>
      </c>
      <c r="Q587" s="2">
        <f t="shared" ca="1" si="130"/>
        <v>-1.5464522729941033E-2</v>
      </c>
      <c r="R587">
        <f t="shared" ca="1" si="131"/>
        <v>246.62819848461533</v>
      </c>
      <c r="T587" vm="4542">
        <f ca="1"/>
        <v>43388</v>
      </c>
      <c r="U587" vm="4546">
        <f ca="1"/>
        <v>153.52000000000001</v>
      </c>
      <c r="V587" s="2">
        <f t="shared" ca="1" si="132"/>
        <v>-1.4309873812931029E-3</v>
      </c>
      <c r="W587">
        <f t="shared" ca="1" si="133"/>
        <v>135.41501278997956</v>
      </c>
      <c r="Y587" vm="4542">
        <f ca="1"/>
        <v>43388</v>
      </c>
      <c r="Z587" vm="4547">
        <f ca="1"/>
        <v>1102.44</v>
      </c>
      <c r="AA587" s="2">
        <f t="shared" ca="1" si="134"/>
        <v>-1.6152926267692269E-2</v>
      </c>
      <c r="AB587">
        <f t="shared" ca="1" si="135"/>
        <v>156.12422641723145</v>
      </c>
      <c r="AD587" vm="4542">
        <f ca="1"/>
        <v>43388</v>
      </c>
      <c r="AE587" vm="4548">
        <f ca="1"/>
        <v>107.6</v>
      </c>
      <c r="AF587" s="2">
        <f t="shared" ca="1" si="136"/>
        <v>-1.7979373916217956E-2</v>
      </c>
      <c r="AG587">
        <f t="shared" ca="1" si="137"/>
        <v>214.89914120231671</v>
      </c>
      <c r="AI587" vm="4542">
        <f ca="1"/>
        <v>43388</v>
      </c>
      <c r="AJ587" vm="4549">
        <f ca="1"/>
        <v>7430.7439999999997</v>
      </c>
      <c r="AK587" s="2">
        <f t="shared" ca="1" si="138"/>
        <v>-8.8236541693134107E-3</v>
      </c>
      <c r="AL587">
        <f t="shared" ca="1" si="139"/>
        <v>153.61619312273555</v>
      </c>
    </row>
    <row r="588" spans="1:38" x14ac:dyDescent="0.3">
      <c r="A588" s="9">
        <v>43127</v>
      </c>
      <c r="E588" vm="4550">
        <f ca="1"/>
        <v>43389</v>
      </c>
      <c r="F588" vm="4551">
        <f ca="1"/>
        <v>55.317999999999998</v>
      </c>
      <c r="G588" s="2">
        <f t="shared" ca="1" si="126"/>
        <v>6.5487884741322722E-2</v>
      </c>
      <c r="H588" s="10">
        <f t="shared" ca="1" si="127"/>
        <v>125.89440145653192</v>
      </c>
      <c r="J588" vm="4550">
        <f ca="1"/>
        <v>43389</v>
      </c>
      <c r="K588" vm="4552">
        <f ca="1"/>
        <v>55.537500000000001</v>
      </c>
      <c r="L588" s="2">
        <f t="shared" ca="1" si="128"/>
        <v>2.2037173352962736E-2</v>
      </c>
      <c r="M588">
        <f t="shared" ca="1" si="129"/>
        <v>233.59621451104115</v>
      </c>
      <c r="O588" vm="4550">
        <f ca="1"/>
        <v>43389</v>
      </c>
      <c r="P588" vm="4553">
        <f ca="1"/>
        <v>1819.96</v>
      </c>
      <c r="Q588" s="2">
        <f t="shared" ca="1" si="130"/>
        <v>3.3510321133479071E-2</v>
      </c>
      <c r="R588">
        <f t="shared" ca="1" si="131"/>
        <v>254.89278861640619</v>
      </c>
      <c r="T588" vm="4550">
        <f ca="1"/>
        <v>43389</v>
      </c>
      <c r="U588" vm="4554">
        <f ca="1"/>
        <v>158.78</v>
      </c>
      <c r="V588" s="2">
        <f t="shared" ca="1" si="132"/>
        <v>3.4262636789994749E-2</v>
      </c>
      <c r="W588">
        <f t="shared" ca="1" si="133"/>
        <v>140.05468818911513</v>
      </c>
      <c r="Y588" vm="4550">
        <f ca="1"/>
        <v>43389</v>
      </c>
      <c r="Z588" vm="4555">
        <f ca="1"/>
        <v>1133.08</v>
      </c>
      <c r="AA588" s="2">
        <f t="shared" ca="1" si="134"/>
        <v>2.7792895758499192E-2</v>
      </c>
      <c r="AB588">
        <f t="shared" ca="1" si="135"/>
        <v>160.46337076742191</v>
      </c>
      <c r="AD588" vm="4550">
        <f ca="1"/>
        <v>43389</v>
      </c>
      <c r="AE588" vm="4556">
        <f ca="1"/>
        <v>111</v>
      </c>
      <c r="AF588" s="2">
        <f t="shared" ca="1" si="136"/>
        <v>3.1598513011152463E-2</v>
      </c>
      <c r="AG588">
        <f t="shared" ca="1" si="137"/>
        <v>221.68963451168361</v>
      </c>
      <c r="AI588" vm="4550">
        <f ca="1"/>
        <v>43389</v>
      </c>
      <c r="AJ588" vm="4557">
        <f ca="1"/>
        <v>7645.4889999999996</v>
      </c>
      <c r="AK588" s="2">
        <f t="shared" ca="1" si="138"/>
        <v>2.8899528768586258E-2</v>
      </c>
      <c r="AL588">
        <f t="shared" ca="1" si="139"/>
        <v>158.05562871520675</v>
      </c>
    </row>
    <row r="589" spans="1:38" x14ac:dyDescent="0.3">
      <c r="A589" s="9">
        <v>43128</v>
      </c>
      <c r="E589" vm="4558">
        <f ca="1"/>
        <v>43390</v>
      </c>
      <c r="F589" vm="4559">
        <f ca="1"/>
        <v>54.356000000000002</v>
      </c>
      <c r="G589" s="2">
        <f t="shared" ca="1" si="126"/>
        <v>-1.7390361184424497E-2</v>
      </c>
      <c r="H589" s="10">
        <f t="shared" ca="1" si="127"/>
        <v>123.70505234410589</v>
      </c>
      <c r="J589" vm="4558">
        <f ca="1"/>
        <v>43390</v>
      </c>
      <c r="K589" vm="4560">
        <f ca="1"/>
        <v>55.297499999999999</v>
      </c>
      <c r="L589" s="2">
        <f t="shared" ca="1" si="128"/>
        <v>-4.3214044564483522E-3</v>
      </c>
      <c r="M589">
        <f t="shared" ca="1" si="129"/>
        <v>232.58675078864368</v>
      </c>
      <c r="O589" vm="4558">
        <f ca="1"/>
        <v>43390</v>
      </c>
      <c r="P589" vm="4561">
        <f ca="1"/>
        <v>1831.73</v>
      </c>
      <c r="Q589" s="2">
        <f t="shared" ca="1" si="130"/>
        <v>6.4671751027494118E-3</v>
      </c>
      <c r="R589">
        <f t="shared" ca="1" si="131"/>
        <v>256.54122491281657</v>
      </c>
      <c r="T589" vm="4558">
        <f ca="1"/>
        <v>43390</v>
      </c>
      <c r="U589" vm="4562">
        <f ca="1"/>
        <v>159.41999999999999</v>
      </c>
      <c r="V589" s="2">
        <f t="shared" ca="1" si="132"/>
        <v>4.0307343494141445E-3</v>
      </c>
      <c r="W589">
        <f t="shared" ca="1" si="133"/>
        <v>140.61921143159549</v>
      </c>
      <c r="Y589" vm="4558">
        <f ca="1"/>
        <v>43390</v>
      </c>
      <c r="Z589" vm="4563">
        <f ca="1"/>
        <v>1127.5899999999999</v>
      </c>
      <c r="AA589" s="2">
        <f t="shared" ca="1" si="134"/>
        <v>-4.8452006919194046E-3</v>
      </c>
      <c r="AB589">
        <f t="shared" ca="1" si="135"/>
        <v>159.68589353235188</v>
      </c>
      <c r="AD589" vm="4558">
        <f ca="1"/>
        <v>43390</v>
      </c>
      <c r="AE589" vm="4564">
        <f ca="1"/>
        <v>110.71</v>
      </c>
      <c r="AF589" s="2">
        <f t="shared" ca="1" si="136"/>
        <v>-2.6126126126126969E-3</v>
      </c>
      <c r="AG589">
        <f t="shared" ca="1" si="137"/>
        <v>221.11044537647288</v>
      </c>
      <c r="AI589" vm="4558">
        <f ca="1"/>
        <v>43390</v>
      </c>
      <c r="AJ589" vm="4565">
        <f ca="1"/>
        <v>7642.7030000000004</v>
      </c>
      <c r="AK589" s="2">
        <f t="shared" ca="1" si="138"/>
        <v>-3.6439788220210545E-4</v>
      </c>
      <c r="AL589">
        <f t="shared" ca="1" si="139"/>
        <v>157.9980335788328</v>
      </c>
    </row>
    <row r="590" spans="1:38" x14ac:dyDescent="0.3">
      <c r="A590" s="9">
        <v>43129</v>
      </c>
      <c r="E590" vm="4566">
        <f ca="1"/>
        <v>43391</v>
      </c>
      <c r="F590" vm="4567">
        <f ca="1"/>
        <v>52.781999999999996</v>
      </c>
      <c r="G590" s="2">
        <f t="shared" ca="1" si="126"/>
        <v>-2.8957244830377649E-2</v>
      </c>
      <c r="H590" s="10">
        <f t="shared" ca="1" si="127"/>
        <v>120.12289485662293</v>
      </c>
      <c r="J590" vm="4566">
        <f ca="1"/>
        <v>43391</v>
      </c>
      <c r="K590" vm="4568">
        <f ca="1"/>
        <v>54.005000000000003</v>
      </c>
      <c r="L590" s="2">
        <f t="shared" ca="1" si="128"/>
        <v>-2.3373570233735652E-2</v>
      </c>
      <c r="M590">
        <f t="shared" ca="1" si="129"/>
        <v>227.15036803364896</v>
      </c>
      <c r="O590" vm="4566">
        <f ca="1"/>
        <v>43391</v>
      </c>
      <c r="P590" vm="4569">
        <f ca="1"/>
        <v>1770.72</v>
      </c>
      <c r="Q590" s="2">
        <f t="shared" ca="1" si="130"/>
        <v>-3.3307310575248494E-2</v>
      </c>
      <c r="R590">
        <f t="shared" ca="1" si="131"/>
        <v>247.99652665929071</v>
      </c>
      <c r="T590" vm="4566">
        <f ca="1"/>
        <v>43391</v>
      </c>
      <c r="U590" vm="4570">
        <f ca="1"/>
        <v>154.91999999999999</v>
      </c>
      <c r="V590" s="2">
        <f t="shared" ca="1" si="132"/>
        <v>-2.8227324049680091E-2</v>
      </c>
      <c r="W590">
        <f t="shared" ca="1" si="133"/>
        <v>136.64990738290535</v>
      </c>
      <c r="Y590" vm="4566">
        <f ca="1"/>
        <v>43391</v>
      </c>
      <c r="Z590" vm="4571">
        <f ca="1"/>
        <v>1097.9100000000001</v>
      </c>
      <c r="AA590" s="2">
        <f t="shared" ca="1" si="134"/>
        <v>-2.6321623994536858E-2</v>
      </c>
      <c r="AB590">
        <f t="shared" ca="1" si="135"/>
        <v>155.48270148556168</v>
      </c>
      <c r="AD590" vm="4566">
        <f ca="1"/>
        <v>43391</v>
      </c>
      <c r="AE590" vm="4572">
        <f ca="1"/>
        <v>108.5</v>
      </c>
      <c r="AF590" s="2">
        <f t="shared" ca="1" si="136"/>
        <v>-1.9962063047601841E-2</v>
      </c>
      <c r="AG590">
        <f t="shared" ca="1" si="137"/>
        <v>216.6966247253844</v>
      </c>
      <c r="AI590" vm="4566">
        <f ca="1"/>
        <v>43391</v>
      </c>
      <c r="AJ590" vm="4573">
        <f ca="1"/>
        <v>7485.1390000000001</v>
      </c>
      <c r="AK590" s="2">
        <f t="shared" ca="1" si="138"/>
        <v>-2.0616266260771954E-2</v>
      </c>
      <c r="AL590">
        <f t="shared" ca="1" si="139"/>
        <v>154.7407040498932</v>
      </c>
    </row>
    <row r="591" spans="1:38" x14ac:dyDescent="0.3">
      <c r="A591" s="9">
        <v>43130</v>
      </c>
      <c r="E591" vm="4574">
        <f ca="1"/>
        <v>43392</v>
      </c>
      <c r="F591" vm="4575">
        <f ca="1"/>
        <v>52</v>
      </c>
      <c r="G591" s="2">
        <f t="shared" ca="1" si="126"/>
        <v>-1.4815656852714909E-2</v>
      </c>
      <c r="H591" s="10">
        <f t="shared" ca="1" si="127"/>
        <v>118.34319526627246</v>
      </c>
      <c r="J591" vm="4574">
        <f ca="1"/>
        <v>43392</v>
      </c>
      <c r="K591" vm="4576">
        <f ca="1"/>
        <v>54.827500000000001</v>
      </c>
      <c r="L591" s="2">
        <f t="shared" ca="1" si="128"/>
        <v>1.5230071289695335E-2</v>
      </c>
      <c r="M591">
        <f t="shared" ca="1" si="129"/>
        <v>230.60988433228198</v>
      </c>
      <c r="O591" vm="4574">
        <f ca="1"/>
        <v>43392</v>
      </c>
      <c r="P591" vm="4577">
        <f ca="1"/>
        <v>1764.03</v>
      </c>
      <c r="Q591" s="2">
        <f t="shared" ca="1" si="130"/>
        <v>-3.7781241528870302E-3</v>
      </c>
      <c r="R591">
        <f t="shared" ca="1" si="131"/>
        <v>247.05956499208716</v>
      </c>
      <c r="T591" vm="4574">
        <f ca="1"/>
        <v>43392</v>
      </c>
      <c r="U591" vm="4578">
        <f ca="1"/>
        <v>154.05000000000001</v>
      </c>
      <c r="V591" s="2">
        <f t="shared" ca="1" si="132"/>
        <v>-5.6158017041051389E-3</v>
      </c>
      <c r="W591">
        <f t="shared" ca="1" si="133"/>
        <v>135.88250860015862</v>
      </c>
      <c r="Y591" vm="4574">
        <f ca="1"/>
        <v>43392</v>
      </c>
      <c r="Z591" vm="4579">
        <f ca="1"/>
        <v>1105.18</v>
      </c>
      <c r="AA591" s="2">
        <f t="shared" ca="1" si="134"/>
        <v>6.6216720860543532E-3</v>
      </c>
      <c r="AB591">
        <f t="shared" ca="1" si="135"/>
        <v>156.51225694985294</v>
      </c>
      <c r="AD591" vm="4574">
        <f ca="1"/>
        <v>43392</v>
      </c>
      <c r="AE591" vm="4580">
        <f ca="1"/>
        <v>108.66</v>
      </c>
      <c r="AF591" s="2">
        <f t="shared" ca="1" si="136"/>
        <v>1.4746543778800802E-3</v>
      </c>
      <c r="AG591">
        <f t="shared" ca="1" si="137"/>
        <v>217.01617735170751</v>
      </c>
      <c r="AI591" vm="4574">
        <f ca="1"/>
        <v>43392</v>
      </c>
      <c r="AJ591" vm="4581">
        <f ca="1"/>
        <v>7449.0259999999998</v>
      </c>
      <c r="AK591" s="2">
        <f t="shared" ca="1" si="138"/>
        <v>-4.8246265032619862E-3</v>
      </c>
      <c r="AL591">
        <f t="shared" ca="1" si="139"/>
        <v>153.99413794800066</v>
      </c>
    </row>
    <row r="592" spans="1:38" x14ac:dyDescent="0.3">
      <c r="A592" s="9">
        <v>43131</v>
      </c>
      <c r="E592" vm="4582">
        <f ca="1"/>
        <v>43395</v>
      </c>
      <c r="F592" vm="4583">
        <f ca="1"/>
        <v>52.19</v>
      </c>
      <c r="G592" s="2">
        <f t="shared" ca="1" si="126"/>
        <v>3.6538461538460076E-3</v>
      </c>
      <c r="H592" s="10">
        <f t="shared" ca="1" si="127"/>
        <v>118.77560309512998</v>
      </c>
      <c r="J592" vm="4582">
        <f ca="1"/>
        <v>43395</v>
      </c>
      <c r="K592" vm="4584">
        <f ca="1"/>
        <v>55.162500000000001</v>
      </c>
      <c r="L592" s="2">
        <f t="shared" ca="1" si="128"/>
        <v>6.1100725001139722E-3</v>
      </c>
      <c r="M592">
        <f t="shared" ca="1" si="129"/>
        <v>232.01892744479511</v>
      </c>
      <c r="O592" vm="4582">
        <f ca="1"/>
        <v>43395</v>
      </c>
      <c r="P592" vm="4585">
        <f ca="1"/>
        <v>1789.3</v>
      </c>
      <c r="Q592" s="2">
        <f t="shared" ca="1" si="130"/>
        <v>1.4325153200342333E-2</v>
      </c>
      <c r="R592">
        <f t="shared" ca="1" si="131"/>
        <v>250.59873111020875</v>
      </c>
      <c r="T592" vm="4582">
        <f ca="1"/>
        <v>43395</v>
      </c>
      <c r="U592" vm="4586">
        <f ca="1"/>
        <v>154.78</v>
      </c>
      <c r="V592" s="2">
        <f t="shared" ca="1" si="132"/>
        <v>4.7387211944174279E-3</v>
      </c>
      <c r="W592">
        <f t="shared" ca="1" si="133"/>
        <v>136.5264179236128</v>
      </c>
      <c r="Y592" vm="4582">
        <f ca="1"/>
        <v>43395</v>
      </c>
      <c r="Z592" vm="4587">
        <f ca="1"/>
        <v>1111.3699999999999</v>
      </c>
      <c r="AA592" s="2">
        <f t="shared" ca="1" si="134"/>
        <v>5.6008975913424131E-3</v>
      </c>
      <c r="AB592">
        <f t="shared" ca="1" si="135"/>
        <v>157.38886607281893</v>
      </c>
      <c r="AD592" vm="4582">
        <f ca="1"/>
        <v>43395</v>
      </c>
      <c r="AE592" vm="4588">
        <f ca="1"/>
        <v>109.63</v>
      </c>
      <c r="AF592" s="2">
        <f t="shared" ca="1" si="136"/>
        <v>8.9269280323946987E-3</v>
      </c>
      <c r="AG592">
        <f t="shared" ca="1" si="137"/>
        <v>218.95346514879162</v>
      </c>
      <c r="AI592" vm="4582">
        <f ca="1"/>
        <v>43395</v>
      </c>
      <c r="AJ592" vm="4589">
        <f ca="1"/>
        <v>7468.6289999999999</v>
      </c>
      <c r="AK592" s="2">
        <f t="shared" ca="1" si="138"/>
        <v>2.6316192210902312E-3</v>
      </c>
      <c r="AL592">
        <f t="shared" ca="1" si="139"/>
        <v>154.39939188135983</v>
      </c>
    </row>
    <row r="593" spans="1:38" x14ac:dyDescent="0.3">
      <c r="A593" s="9">
        <v>43132</v>
      </c>
      <c r="E593" vm="4590">
        <f ca="1"/>
        <v>43396</v>
      </c>
      <c r="F593" vm="4591">
        <f ca="1"/>
        <v>58.828000000000003</v>
      </c>
      <c r="G593" s="2">
        <f t="shared" ca="1" si="126"/>
        <v>0.12718911668902089</v>
      </c>
      <c r="H593" s="10">
        <f t="shared" ca="1" si="127"/>
        <v>133.88256713700531</v>
      </c>
      <c r="J593" vm="4590">
        <f ca="1"/>
        <v>43396</v>
      </c>
      <c r="K593" vm="4592">
        <f ca="1"/>
        <v>55.682499999999997</v>
      </c>
      <c r="L593" s="2">
        <f t="shared" ca="1" si="128"/>
        <v>9.4266938590528149E-3</v>
      </c>
      <c r="M593">
        <f t="shared" ca="1" si="129"/>
        <v>234.20609884332299</v>
      </c>
      <c r="O593" vm="4590">
        <f ca="1"/>
        <v>43396</v>
      </c>
      <c r="P593" vm="4593">
        <f ca="1"/>
        <v>1768.7</v>
      </c>
      <c r="Q593" s="2">
        <f t="shared" ca="1" si="130"/>
        <v>-1.1512882132677538E-2</v>
      </c>
      <c r="R593">
        <f t="shared" ca="1" si="131"/>
        <v>247.71361745633837</v>
      </c>
      <c r="T593" vm="4590">
        <f ca="1"/>
        <v>43396</v>
      </c>
      <c r="U593" vm="4594">
        <f ca="1"/>
        <v>154.38999999999999</v>
      </c>
      <c r="V593" s="2">
        <f t="shared" ca="1" si="132"/>
        <v>-2.5197053882931586E-3</v>
      </c>
      <c r="W593">
        <f t="shared" ca="1" si="133"/>
        <v>136.18241157272629</v>
      </c>
      <c r="Y593" vm="4590">
        <f ca="1"/>
        <v>43396</v>
      </c>
      <c r="Z593" vm="4595">
        <f ca="1"/>
        <v>1114.9100000000001</v>
      </c>
      <c r="AA593" s="2">
        <f t="shared" ca="1" si="134"/>
        <v>3.1852578349247374E-3</v>
      </c>
      <c r="AB593">
        <f t="shared" ca="1" si="135"/>
        <v>157.8901901916073</v>
      </c>
      <c r="AD593" vm="4590">
        <f ca="1"/>
        <v>43396</v>
      </c>
      <c r="AE593" vm="4596">
        <f ca="1"/>
        <v>108.1</v>
      </c>
      <c r="AF593" s="2">
        <f t="shared" ca="1" si="136"/>
        <v>-1.3956033932317813E-2</v>
      </c>
      <c r="AG593">
        <f t="shared" ca="1" si="137"/>
        <v>215.89774315957652</v>
      </c>
      <c r="AI593" vm="4590">
        <f ca="1"/>
        <v>43396</v>
      </c>
      <c r="AJ593" vm="4597">
        <f ca="1"/>
        <v>7437.5389999999998</v>
      </c>
      <c r="AK593" s="2">
        <f t="shared" ca="1" si="138"/>
        <v>-4.1627452642245544E-3</v>
      </c>
      <c r="AL593">
        <f t="shared" ca="1" si="139"/>
        <v>153.75666654400655</v>
      </c>
    </row>
    <row r="594" spans="1:38" x14ac:dyDescent="0.3">
      <c r="A594" s="9">
        <v>43133</v>
      </c>
      <c r="E594" vm="4598">
        <f ca="1"/>
        <v>43397</v>
      </c>
      <c r="F594" vm="4599">
        <f ca="1"/>
        <v>57.7</v>
      </c>
      <c r="G594" s="2">
        <f t="shared" ca="1" si="126"/>
        <v>-1.9174542734752165E-2</v>
      </c>
      <c r="H594" s="10">
        <f t="shared" ca="1" si="127"/>
        <v>131.31543013199848</v>
      </c>
      <c r="J594" vm="4598">
        <f ca="1"/>
        <v>43397</v>
      </c>
      <c r="K594" vm="4600">
        <f ca="1"/>
        <v>53.772500000000001</v>
      </c>
      <c r="L594" s="2">
        <f t="shared" ca="1" si="128"/>
        <v>-3.4301620796480026E-2</v>
      </c>
      <c r="M594">
        <f t="shared" ca="1" si="129"/>
        <v>226.17245005257641</v>
      </c>
      <c r="O594" vm="4598">
        <f ca="1"/>
        <v>43397</v>
      </c>
      <c r="P594" vm="4601">
        <f ca="1"/>
        <v>1664.2</v>
      </c>
      <c r="Q594" s="2">
        <f t="shared" ca="1" si="130"/>
        <v>-5.9082942273986583E-2</v>
      </c>
      <c r="R594">
        <f t="shared" ca="1" si="131"/>
        <v>233.07796809568512</v>
      </c>
      <c r="T594" vm="4598">
        <f ca="1"/>
        <v>43397</v>
      </c>
      <c r="U594" vm="4602">
        <f ca="1"/>
        <v>146.04</v>
      </c>
      <c r="V594" s="2">
        <f t="shared" ca="1" si="132"/>
        <v>-5.4083813718505014E-2</v>
      </c>
      <c r="W594">
        <f t="shared" ca="1" si="133"/>
        <v>128.81714739349019</v>
      </c>
      <c r="Y594" vm="4598">
        <f ca="1"/>
        <v>43397</v>
      </c>
      <c r="Z594" vm="4603">
        <f ca="1"/>
        <v>1057.1199999999999</v>
      </c>
      <c r="AA594" s="2">
        <f t="shared" ca="1" si="134"/>
        <v>-5.1833780305136856E-2</v>
      </c>
      <c r="AB594">
        <f t="shared" ca="1" si="135"/>
        <v>149.70614476087925</v>
      </c>
      <c r="AD594" vm="4598">
        <f ca="1"/>
        <v>43397</v>
      </c>
      <c r="AE594" vm="4604">
        <f ca="1"/>
        <v>102.32</v>
      </c>
      <c r="AF594" s="2">
        <f t="shared" ca="1" si="136"/>
        <v>-5.3469010175763221E-2</v>
      </c>
      <c r="AG594">
        <f t="shared" ca="1" si="137"/>
        <v>204.35390453365281</v>
      </c>
      <c r="AI594" vm="4598">
        <f ca="1"/>
        <v>43397</v>
      </c>
      <c r="AJ594" vm="4605">
        <f ca="1"/>
        <v>7108.4009999999998</v>
      </c>
      <c r="AK594" s="2">
        <f t="shared" ca="1" si="138"/>
        <v>-4.4253616686917518E-2</v>
      </c>
      <c r="AL594">
        <f t="shared" ca="1" si="139"/>
        <v>146.95237795970988</v>
      </c>
    </row>
    <row r="595" spans="1:38" x14ac:dyDescent="0.3">
      <c r="A595" s="9">
        <v>43134</v>
      </c>
      <c r="E595" vm="4606">
        <f ca="1"/>
        <v>43398</v>
      </c>
      <c r="F595" vm="4607">
        <f ca="1"/>
        <v>62.972000000000001</v>
      </c>
      <c r="G595" s="2">
        <f t="shared" ca="1" si="126"/>
        <v>9.1369150779895936E-2</v>
      </c>
      <c r="H595" s="10">
        <f t="shared" ca="1" si="127"/>
        <v>143.31360946745593</v>
      </c>
      <c r="J595" vm="4606">
        <f ca="1"/>
        <v>43398</v>
      </c>
      <c r="K595" vm="4608">
        <f ca="1"/>
        <v>54.95</v>
      </c>
      <c r="L595" s="2">
        <f t="shared" ca="1" si="128"/>
        <v>2.1897810218978186E-2</v>
      </c>
      <c r="M595">
        <f t="shared" ca="1" si="129"/>
        <v>231.12513144058906</v>
      </c>
      <c r="O595" vm="4606">
        <f ca="1"/>
        <v>43398</v>
      </c>
      <c r="P595" vm="4609">
        <f ca="1"/>
        <v>1782.17</v>
      </c>
      <c r="Q595" s="2">
        <f t="shared" ca="1" si="130"/>
        <v>7.0886912630693466E-2</v>
      </c>
      <c r="R595">
        <f t="shared" ca="1" si="131"/>
        <v>249.6001456562235</v>
      </c>
      <c r="T595" vm="4606">
        <f ca="1"/>
        <v>43398</v>
      </c>
      <c r="U595" vm="4610">
        <f ca="1"/>
        <v>150.94999999999999</v>
      </c>
      <c r="V595" s="2">
        <f t="shared" ca="1" si="132"/>
        <v>3.3620925773760524E-2</v>
      </c>
      <c r="W595">
        <f t="shared" ca="1" si="133"/>
        <v>133.14809914439428</v>
      </c>
      <c r="Y595" vm="4606">
        <f ca="1"/>
        <v>43398</v>
      </c>
      <c r="Z595" vm="3262">
        <f ca="1"/>
        <v>1103.5899999999999</v>
      </c>
      <c r="AA595" s="2">
        <f t="shared" ca="1" si="134"/>
        <v>4.395905857423954E-2</v>
      </c>
      <c r="AB595">
        <f t="shared" ca="1" si="135"/>
        <v>156.28708594734633</v>
      </c>
      <c r="AD595" vm="4606">
        <f ca="1"/>
        <v>43398</v>
      </c>
      <c r="AE595" vm="4611">
        <f ca="1"/>
        <v>108.3</v>
      </c>
      <c r="AF595" s="2">
        <f t="shared" ca="1" si="136"/>
        <v>5.8444096950742708E-2</v>
      </c>
      <c r="AG595">
        <f t="shared" ca="1" si="137"/>
        <v>216.29718394248044</v>
      </c>
      <c r="AI595" vm="4606">
        <f ca="1"/>
        <v>43398</v>
      </c>
      <c r="AJ595" vm="4612">
        <f ca="1"/>
        <v>7318.3360000000002</v>
      </c>
      <c r="AK595" s="2">
        <f t="shared" ca="1" si="138"/>
        <v>2.9533364817207142E-2</v>
      </c>
      <c r="AL595">
        <f t="shared" ca="1" si="139"/>
        <v>151.29237614875009</v>
      </c>
    </row>
    <row r="596" spans="1:38" x14ac:dyDescent="0.3">
      <c r="A596" s="9">
        <v>43135</v>
      </c>
      <c r="E596" vm="4613">
        <f ca="1"/>
        <v>43399</v>
      </c>
      <c r="F596" vm="4614">
        <f ca="1"/>
        <v>66.180000000000007</v>
      </c>
      <c r="G596" s="2">
        <f t="shared" ca="1" si="126"/>
        <v>5.0943276376802515E-2</v>
      </c>
      <c r="H596" s="10">
        <f t="shared" ca="1" si="127"/>
        <v>150.61447428311368</v>
      </c>
      <c r="J596" vm="4613">
        <f ca="1"/>
        <v>43399</v>
      </c>
      <c r="K596" vm="4615">
        <f ca="1"/>
        <v>54.075000000000003</v>
      </c>
      <c r="L596" s="2">
        <f t="shared" ca="1" si="128"/>
        <v>-1.5923566878980888E-2</v>
      </c>
      <c r="M596">
        <f t="shared" ca="1" si="129"/>
        <v>227.44479495268158</v>
      </c>
      <c r="O596" vm="4613">
        <f ca="1"/>
        <v>43399</v>
      </c>
      <c r="P596" vm="4616">
        <f ca="1"/>
        <v>1642.81</v>
      </c>
      <c r="Q596" s="2">
        <f t="shared" ca="1" si="130"/>
        <v>-7.8196805018600934E-2</v>
      </c>
      <c r="R596">
        <f t="shared" ca="1" si="131"/>
        <v>230.08221173372939</v>
      </c>
      <c r="T596" vm="4613">
        <f ca="1"/>
        <v>43399</v>
      </c>
      <c r="U596" vm="4617">
        <f ca="1"/>
        <v>145.37</v>
      </c>
      <c r="V596" s="2">
        <f t="shared" ca="1" si="132"/>
        <v>-3.6965882742629907E-2</v>
      </c>
      <c r="W596">
        <f t="shared" ca="1" si="133"/>
        <v>128.22616212401854</v>
      </c>
      <c r="Y596" vm="4613">
        <f ca="1"/>
        <v>43399</v>
      </c>
      <c r="Z596" vm="4618">
        <f ca="1"/>
        <v>1083.75</v>
      </c>
      <c r="AA596" s="2">
        <f t="shared" ca="1" si="134"/>
        <v>-1.7977690990313322E-2</v>
      </c>
      <c r="AB596">
        <f t="shared" ca="1" si="135"/>
        <v>153.4774050104084</v>
      </c>
      <c r="AD596" vm="4613">
        <f ca="1"/>
        <v>43399</v>
      </c>
      <c r="AE596" vm="4619">
        <f ca="1"/>
        <v>106.96</v>
      </c>
      <c r="AF596" s="2">
        <f t="shared" ca="1" si="136"/>
        <v>-1.2373037857802416E-2</v>
      </c>
      <c r="AG596">
        <f t="shared" ca="1" si="137"/>
        <v>213.62093069702408</v>
      </c>
      <c r="AI596" vm="4613">
        <f ca="1"/>
        <v>43399</v>
      </c>
      <c r="AJ596" vm="4620">
        <f ca="1"/>
        <v>7167.2120000000004</v>
      </c>
      <c r="AK596" s="2">
        <f t="shared" ca="1" si="138"/>
        <v>-2.0650049410139149E-2</v>
      </c>
      <c r="AL596">
        <f t="shared" ca="1" si="139"/>
        <v>148.16818110590106</v>
      </c>
    </row>
    <row r="597" spans="1:38" x14ac:dyDescent="0.3">
      <c r="A597" s="9">
        <v>43136</v>
      </c>
      <c r="E597" vm="4621">
        <f ca="1"/>
        <v>43402</v>
      </c>
      <c r="F597" vm="4622">
        <f ca="1"/>
        <v>66.97</v>
      </c>
      <c r="G597" s="2">
        <f t="shared" ca="1" si="126"/>
        <v>1.1937141130250684E-2</v>
      </c>
      <c r="H597" s="10">
        <f t="shared" ca="1" si="127"/>
        <v>152.41238051888973</v>
      </c>
      <c r="J597" vm="4621">
        <f ca="1"/>
        <v>43402</v>
      </c>
      <c r="K597" vm="4623">
        <f ca="1"/>
        <v>53.06</v>
      </c>
      <c r="L597" s="2">
        <f t="shared" ca="1" si="128"/>
        <v>-1.8770226537216828E-2</v>
      </c>
      <c r="M597">
        <f t="shared" ca="1" si="129"/>
        <v>223.17560462670892</v>
      </c>
      <c r="O597" vm="4621">
        <f ca="1"/>
        <v>43402</v>
      </c>
      <c r="P597" vm="4624">
        <f ca="1"/>
        <v>1538.88</v>
      </c>
      <c r="Q597" s="2">
        <f t="shared" ca="1" si="130"/>
        <v>-6.3263554519390475E-2</v>
      </c>
      <c r="R597">
        <f t="shared" ca="1" si="131"/>
        <v>215.52639318777065</v>
      </c>
      <c r="T597" vm="4621">
        <f ca="1"/>
        <v>43402</v>
      </c>
      <c r="U597" vm="4625">
        <f ca="1"/>
        <v>142.09</v>
      </c>
      <c r="V597" s="2">
        <f t="shared" ca="1" si="132"/>
        <v>-2.2563114810483564E-2</v>
      </c>
      <c r="W597">
        <f t="shared" ca="1" si="133"/>
        <v>125.33298050630664</v>
      </c>
      <c r="Y597" vm="4621">
        <f ca="1"/>
        <v>43402</v>
      </c>
      <c r="Z597" vm="4626">
        <f ca="1"/>
        <v>1034.73</v>
      </c>
      <c r="AA597" s="2">
        <f t="shared" ca="1" si="134"/>
        <v>-4.5231833910034602E-2</v>
      </c>
      <c r="AB597">
        <f t="shared" ca="1" si="135"/>
        <v>146.5353405180345</v>
      </c>
      <c r="AD597" vm="4621">
        <f ca="1"/>
        <v>43402</v>
      </c>
      <c r="AE597" vm="4627">
        <f ca="1"/>
        <v>103.85</v>
      </c>
      <c r="AF597" s="2">
        <f t="shared" ca="1" si="136"/>
        <v>-2.9076290201944688E-2</v>
      </c>
      <c r="AG597">
        <f t="shared" ca="1" si="137"/>
        <v>207.40962652286788</v>
      </c>
      <c r="AI597" vm="4621">
        <f ca="1"/>
        <v>43402</v>
      </c>
      <c r="AJ597" vm="4628">
        <f ca="1"/>
        <v>7050.2920000000004</v>
      </c>
      <c r="AK597" s="2">
        <f t="shared" ca="1" si="138"/>
        <v>-1.6313177285672609E-2</v>
      </c>
      <c r="AL597">
        <f t="shared" ca="1" si="139"/>
        <v>145.75108729942485</v>
      </c>
    </row>
    <row r="598" spans="1:38" x14ac:dyDescent="0.3">
      <c r="A598" s="9">
        <v>43137</v>
      </c>
      <c r="E598" vm="4629">
        <f ca="1"/>
        <v>43403</v>
      </c>
      <c r="F598" vm="4630">
        <f ca="1"/>
        <v>65.98</v>
      </c>
      <c r="G598" s="2">
        <f t="shared" ca="1" si="126"/>
        <v>-1.4782738539644513E-2</v>
      </c>
      <c r="H598" s="10">
        <f t="shared" ca="1" si="127"/>
        <v>150.15930814747418</v>
      </c>
      <c r="J598" vm="4629">
        <f ca="1"/>
        <v>43403</v>
      </c>
      <c r="K598" vm="4631">
        <f ca="1"/>
        <v>53.325000000000003</v>
      </c>
      <c r="L598" s="2">
        <f t="shared" ca="1" si="128"/>
        <v>4.9943460233696779E-3</v>
      </c>
      <c r="M598">
        <f t="shared" ca="1" si="129"/>
        <v>224.29022082018943</v>
      </c>
      <c r="O598" vm="4629">
        <f ca="1"/>
        <v>43403</v>
      </c>
      <c r="P598" vm="4632">
        <f ca="1"/>
        <v>1530.42</v>
      </c>
      <c r="Q598" s="2">
        <f t="shared" ca="1" si="130"/>
        <v>-5.4975046787274495E-3</v>
      </c>
      <c r="R598">
        <f t="shared" ca="1" si="131"/>
        <v>214.34153583283162</v>
      </c>
      <c r="T598" vm="4629">
        <f ca="1"/>
        <v>43403</v>
      </c>
      <c r="U598" vm="4633">
        <f ca="1"/>
        <v>146.22</v>
      </c>
      <c r="V598" s="2">
        <f t="shared" ca="1" si="132"/>
        <v>2.9066084875782883E-2</v>
      </c>
      <c r="W598">
        <f t="shared" ca="1" si="133"/>
        <v>128.9759195554378</v>
      </c>
      <c r="Y598" vm="4629">
        <f ca="1"/>
        <v>43403</v>
      </c>
      <c r="Z598" vm="4634">
        <f ca="1"/>
        <v>1049.51</v>
      </c>
      <c r="AA598" s="2">
        <f t="shared" ca="1" si="134"/>
        <v>1.4283919476578477E-2</v>
      </c>
      <c r="AB598">
        <f t="shared" ca="1" si="135"/>
        <v>148.62843952246712</v>
      </c>
      <c r="AD598" vm="4629">
        <f ca="1"/>
        <v>43403</v>
      </c>
      <c r="AE598" vm="4635">
        <f ca="1"/>
        <v>103.73</v>
      </c>
      <c r="AF598" s="2">
        <f t="shared" ca="1" si="136"/>
        <v>-1.1555127587866698E-3</v>
      </c>
      <c r="AG598">
        <f t="shared" ca="1" si="137"/>
        <v>207.16996205312552</v>
      </c>
      <c r="AI598" vm="4629">
        <f ca="1"/>
        <v>43403</v>
      </c>
      <c r="AJ598" vm="4636">
        <f ca="1"/>
        <v>7161.65</v>
      </c>
      <c r="AK598" s="2">
        <f t="shared" ca="1" si="138"/>
        <v>1.5794806796654459E-2</v>
      </c>
      <c r="AL598">
        <f t="shared" ca="1" si="139"/>
        <v>148.0531975637216</v>
      </c>
    </row>
    <row r="599" spans="1:38" x14ac:dyDescent="0.3">
      <c r="A599" s="9">
        <v>43138</v>
      </c>
      <c r="E599" vm="4637">
        <f ca="1"/>
        <v>43404</v>
      </c>
      <c r="F599" vm="4638">
        <f ca="1"/>
        <v>67.463999999999999</v>
      </c>
      <c r="G599" s="2">
        <f t="shared" ca="1" si="126"/>
        <v>2.2491664140648515E-2</v>
      </c>
      <c r="H599" s="10">
        <f t="shared" ca="1" si="127"/>
        <v>153.53664087391931</v>
      </c>
      <c r="J599" vm="4637">
        <f ca="1"/>
        <v>43404</v>
      </c>
      <c r="K599" vm="4639">
        <f ca="1"/>
        <v>54.715000000000003</v>
      </c>
      <c r="L599" s="2">
        <f t="shared" ca="1" si="128"/>
        <v>2.6066572902015972E-2</v>
      </c>
      <c r="M599">
        <f t="shared" ca="1" si="129"/>
        <v>230.13669821240816</v>
      </c>
      <c r="O599" vm="4637">
        <f ca="1"/>
        <v>43404</v>
      </c>
      <c r="P599" vm="4640">
        <f ca="1"/>
        <v>1598.01</v>
      </c>
      <c r="Q599" s="2">
        <f t="shared" ca="1" si="130"/>
        <v>4.416434704198835E-2</v>
      </c>
      <c r="R599">
        <f t="shared" ca="1" si="131"/>
        <v>223.80778980686557</v>
      </c>
      <c r="T599" vm="4637">
        <f ca="1"/>
        <v>43404</v>
      </c>
      <c r="U599" vm="4641">
        <f ca="1"/>
        <v>151.79</v>
      </c>
      <c r="V599" s="2">
        <f t="shared" ca="1" si="132"/>
        <v>3.8093284092463264E-2</v>
      </c>
      <c r="W599">
        <f t="shared" ca="1" si="133"/>
        <v>133.88903590014979</v>
      </c>
      <c r="Y599" vm="4637">
        <f ca="1"/>
        <v>43404</v>
      </c>
      <c r="Z599" vm="4642">
        <f ca="1"/>
        <v>1090.58</v>
      </c>
      <c r="AA599" s="2">
        <f t="shared" ca="1" si="134"/>
        <v>3.9132547569818321E-2</v>
      </c>
      <c r="AB599">
        <f t="shared" ca="1" si="135"/>
        <v>154.44464900230793</v>
      </c>
      <c r="AD599" vm="4637">
        <f ca="1"/>
        <v>43404</v>
      </c>
      <c r="AE599" vm="4643">
        <f ca="1"/>
        <v>106.81</v>
      </c>
      <c r="AF599" s="2">
        <f t="shared" ca="1" si="136"/>
        <v>2.9692470837751728E-2</v>
      </c>
      <c r="AG599">
        <f t="shared" ca="1" si="137"/>
        <v>213.32135010984607</v>
      </c>
      <c r="AI599" vm="4637">
        <f ca="1"/>
        <v>43404</v>
      </c>
      <c r="AJ599" vm="4644">
        <f ca="1"/>
        <v>7305.8990000000003</v>
      </c>
      <c r="AK599" s="2">
        <f t="shared" ca="1" si="138"/>
        <v>2.0141866748584647E-2</v>
      </c>
      <c r="AL599">
        <f t="shared" ca="1" si="139"/>
        <v>151.03526534075195</v>
      </c>
    </row>
    <row r="600" spans="1:38" x14ac:dyDescent="0.3">
      <c r="A600" s="9">
        <v>43139</v>
      </c>
      <c r="E600" vm="4645">
        <f ca="1"/>
        <v>43405</v>
      </c>
      <c r="F600" vm="4646">
        <f ca="1"/>
        <v>68.855999999999995</v>
      </c>
      <c r="G600" s="2">
        <f t="shared" ca="1" si="126"/>
        <v>2.0633226609747313E-2</v>
      </c>
      <c r="H600" s="10">
        <f t="shared" ca="1" si="127"/>
        <v>156.70459717797027</v>
      </c>
      <c r="J600" vm="4645">
        <f ca="1"/>
        <v>43405</v>
      </c>
      <c r="K600" vm="4647">
        <f ca="1"/>
        <v>55.555</v>
      </c>
      <c r="L600" s="2">
        <f t="shared" ca="1" si="128"/>
        <v>1.5352279996344587E-2</v>
      </c>
      <c r="M600">
        <f t="shared" ca="1" si="129"/>
        <v>233.66982124079931</v>
      </c>
      <c r="O600" vm="4645">
        <f ca="1"/>
        <v>43405</v>
      </c>
      <c r="P600" vm="4648">
        <f ca="1"/>
        <v>1665.53</v>
      </c>
      <c r="Q600" s="2">
        <f t="shared" ca="1" si="130"/>
        <v>4.2252551611066336E-2</v>
      </c>
      <c r="R600">
        <f t="shared" ca="1" si="131"/>
        <v>233.26423999663885</v>
      </c>
      <c r="T600" vm="4645">
        <f ca="1"/>
        <v>43405</v>
      </c>
      <c r="U600" vm="4649">
        <f ca="1"/>
        <v>151.75</v>
      </c>
      <c r="V600" s="2">
        <f t="shared" ca="1" si="132"/>
        <v>-2.6352197114432041E-4</v>
      </c>
      <c r="W600">
        <f t="shared" ca="1" si="133"/>
        <v>133.85375319749477</v>
      </c>
      <c r="Y600" vm="4645">
        <f ca="1"/>
        <v>43405</v>
      </c>
      <c r="Z600" vm="4650">
        <f ca="1"/>
        <v>1085.98</v>
      </c>
      <c r="AA600" s="2">
        <f t="shared" ca="1" si="134"/>
        <v>-4.2179390782884907E-3</v>
      </c>
      <c r="AB600">
        <f t="shared" ca="1" si="135"/>
        <v>153.79321088184855</v>
      </c>
      <c r="AD600" vm="4645">
        <f ca="1"/>
        <v>43405</v>
      </c>
      <c r="AE600" vm="4651">
        <f ca="1"/>
        <v>105.92</v>
      </c>
      <c r="AF600" s="2">
        <f t="shared" ca="1" si="136"/>
        <v>-8.3325531317292034E-3</v>
      </c>
      <c r="AG600">
        <f t="shared" ca="1" si="137"/>
        <v>211.54383862592357</v>
      </c>
      <c r="AI600" vm="4645">
        <f ca="1"/>
        <v>43405</v>
      </c>
      <c r="AJ600" vm="4652">
        <f ca="1"/>
        <v>7434.0569999999998</v>
      </c>
      <c r="AK600" s="2">
        <f t="shared" ca="1" si="138"/>
        <v>1.7541715263241331E-2</v>
      </c>
      <c r="AL600">
        <f t="shared" ca="1" si="139"/>
        <v>153.68468296006753</v>
      </c>
    </row>
    <row r="601" spans="1:38" x14ac:dyDescent="0.3">
      <c r="A601" s="9">
        <v>43140</v>
      </c>
      <c r="E601" vm="4653">
        <f ca="1"/>
        <v>43406</v>
      </c>
      <c r="F601" vm="4654">
        <f ca="1"/>
        <v>69.281999999999996</v>
      </c>
      <c r="G601" s="2">
        <f t="shared" ca="1" si="126"/>
        <v>6.1868246775880209E-3</v>
      </c>
      <c r="H601" s="10">
        <f t="shared" ca="1" si="127"/>
        <v>157.67410104688244</v>
      </c>
      <c r="J601" vm="4653">
        <f ca="1"/>
        <v>43406</v>
      </c>
      <c r="K601" vm="4655">
        <f ca="1"/>
        <v>51.87</v>
      </c>
      <c r="L601" s="2">
        <f t="shared" ca="1" si="128"/>
        <v>-6.6330663306633064E-2</v>
      </c>
      <c r="M601">
        <f t="shared" ca="1" si="129"/>
        <v>218.17034700315472</v>
      </c>
      <c r="O601" vm="4653">
        <f ca="1"/>
        <v>43406</v>
      </c>
      <c r="P601" vm="4648">
        <f ca="1"/>
        <v>1665.53</v>
      </c>
      <c r="Q601" s="2">
        <f t="shared" ca="1" si="130"/>
        <v>0</v>
      </c>
      <c r="R601">
        <f t="shared" ca="1" si="131"/>
        <v>233.26423999663885</v>
      </c>
      <c r="T601" vm="4653">
        <f ca="1"/>
        <v>43406</v>
      </c>
      <c r="U601" vm="4656">
        <f ca="1"/>
        <v>150.35</v>
      </c>
      <c r="V601" s="2">
        <f t="shared" ca="1" si="132"/>
        <v>-9.2257001647446657E-3</v>
      </c>
      <c r="W601">
        <f t="shared" ca="1" si="133"/>
        <v>132.61885860456894</v>
      </c>
      <c r="Y601" vm="4653">
        <f ca="1"/>
        <v>43406</v>
      </c>
      <c r="Z601" vm="4657">
        <f ca="1"/>
        <v>1071.49</v>
      </c>
      <c r="AA601" s="2">
        <f t="shared" ca="1" si="134"/>
        <v>-1.3342787159984493E-2</v>
      </c>
      <c r="AB601">
        <f t="shared" ca="1" si="135"/>
        <v>151.74118080240143</v>
      </c>
      <c r="AD601" vm="4653">
        <f ca="1"/>
        <v>43406</v>
      </c>
      <c r="AE601" vm="4524">
        <f ca="1"/>
        <v>106.16</v>
      </c>
      <c r="AF601" s="2">
        <f t="shared" ca="1" si="136"/>
        <v>2.2658610271901747E-3</v>
      </c>
      <c r="AG601">
        <f t="shared" ca="1" si="137"/>
        <v>212.02316756540824</v>
      </c>
      <c r="AI601" vm="4653">
        <f ca="1"/>
        <v>43406</v>
      </c>
      <c r="AJ601" vm="4658">
        <f ca="1"/>
        <v>7356.9939999999997</v>
      </c>
      <c r="AK601" s="2">
        <f t="shared" ca="1" si="138"/>
        <v>-1.0366210536185028E-2</v>
      </c>
      <c r="AL601">
        <f t="shared" ca="1" si="139"/>
        <v>152.09155518031662</v>
      </c>
    </row>
    <row r="602" spans="1:38" x14ac:dyDescent="0.3">
      <c r="A602" s="9">
        <v>43141</v>
      </c>
      <c r="E602" vm="4659">
        <f ca="1"/>
        <v>43409</v>
      </c>
      <c r="F602" vm="4660">
        <f ca="1"/>
        <v>68.28</v>
      </c>
      <c r="G602" s="2">
        <f t="shared" ca="1" si="126"/>
        <v>-1.4462630986403324E-2</v>
      </c>
      <c r="H602" s="10">
        <f t="shared" ca="1" si="127"/>
        <v>155.3937187073285</v>
      </c>
      <c r="J602" vm="4659">
        <f ca="1"/>
        <v>43409</v>
      </c>
      <c r="K602" vm="4661">
        <f ca="1"/>
        <v>50.397500000000001</v>
      </c>
      <c r="L602" s="2">
        <f t="shared" ca="1" si="128"/>
        <v>-2.8388278388278287E-2</v>
      </c>
      <c r="M602">
        <f t="shared" ca="1" si="129"/>
        <v>211.97686645636188</v>
      </c>
      <c r="O602" vm="4659">
        <f ca="1"/>
        <v>43409</v>
      </c>
      <c r="P602" vm="4662">
        <f ca="1"/>
        <v>1627.8</v>
      </c>
      <c r="Q602" s="2">
        <f t="shared" ca="1" si="130"/>
        <v>-2.2653449652663138E-2</v>
      </c>
      <c r="R602">
        <f t="shared" ca="1" si="131"/>
        <v>227.98000028010827</v>
      </c>
      <c r="T602" vm="4659">
        <f ca="1"/>
        <v>43409</v>
      </c>
      <c r="U602" vm="4663">
        <f ca="1"/>
        <v>148.68</v>
      </c>
      <c r="V602" s="2">
        <f t="shared" ca="1" si="132"/>
        <v>-1.1107416029265016E-2</v>
      </c>
      <c r="W602">
        <f t="shared" ca="1" si="133"/>
        <v>131.14580576872171</v>
      </c>
      <c r="Y602" vm="4659">
        <f ca="1"/>
        <v>43409</v>
      </c>
      <c r="Z602" vm="4664">
        <f ca="1"/>
        <v>1055.73</v>
      </c>
      <c r="AA602" s="2">
        <f t="shared" ca="1" si="134"/>
        <v>-1.4708490046570599E-2</v>
      </c>
      <c r="AB602">
        <f t="shared" ca="1" si="135"/>
        <v>149.50929715491444</v>
      </c>
      <c r="AD602" vm="4659">
        <f ca="1"/>
        <v>43409</v>
      </c>
      <c r="AE602" vm="4665">
        <f ca="1"/>
        <v>107.51</v>
      </c>
      <c r="AF602" s="2">
        <f t="shared" ca="1" si="136"/>
        <v>1.2716654107008285E-2</v>
      </c>
      <c r="AG602">
        <f t="shared" ca="1" si="137"/>
        <v>214.7193928500098</v>
      </c>
      <c r="AI602" vm="4659">
        <f ca="1"/>
        <v>43409</v>
      </c>
      <c r="AJ602" vm="4666">
        <f ca="1"/>
        <v>7328.8509999999997</v>
      </c>
      <c r="AK602" s="2">
        <f t="shared" ca="1" si="138"/>
        <v>-3.825339534054284E-3</v>
      </c>
      <c r="AL602">
        <f t="shared" ca="1" si="139"/>
        <v>151.50975334148956</v>
      </c>
    </row>
    <row r="603" spans="1:38" x14ac:dyDescent="0.3">
      <c r="A603" s="9">
        <v>43142</v>
      </c>
      <c r="E603" vm="4667">
        <f ca="1"/>
        <v>43410</v>
      </c>
      <c r="F603" vm="4668">
        <f ca="1"/>
        <v>68.212000000000003</v>
      </c>
      <c r="G603" s="2">
        <f t="shared" ca="1" si="126"/>
        <v>-9.9589923842990924E-4</v>
      </c>
      <c r="H603" s="10">
        <f t="shared" ca="1" si="127"/>
        <v>155.2389622212111</v>
      </c>
      <c r="J603" vm="4667">
        <f ca="1"/>
        <v>43410</v>
      </c>
      <c r="K603" vm="4669">
        <f ca="1"/>
        <v>50.942500000000003</v>
      </c>
      <c r="L603" s="2">
        <f t="shared" ca="1" si="128"/>
        <v>1.0814028473634663E-2</v>
      </c>
      <c r="M603">
        <f t="shared" ca="1" si="129"/>
        <v>214.26919032597283</v>
      </c>
      <c r="O603" vm="4667">
        <f ca="1"/>
        <v>43410</v>
      </c>
      <c r="P603" vm="4616">
        <f ca="1"/>
        <v>1642.81</v>
      </c>
      <c r="Q603" s="2">
        <f t="shared" ca="1" si="130"/>
        <v>9.2210345251260151E-3</v>
      </c>
      <c r="R603">
        <f t="shared" ca="1" si="131"/>
        <v>230.08221173372939</v>
      </c>
      <c r="T603" vm="4667">
        <f ca="1"/>
        <v>43410</v>
      </c>
      <c r="U603" vm="4670">
        <f ca="1"/>
        <v>149.94</v>
      </c>
      <c r="V603" s="2">
        <f t="shared" ca="1" si="132"/>
        <v>8.4745762711864181E-3</v>
      </c>
      <c r="W603">
        <f t="shared" ca="1" si="133"/>
        <v>132.25721090235496</v>
      </c>
      <c r="Y603" vm="4667">
        <f ca="1"/>
        <v>43410</v>
      </c>
      <c r="Z603" vm="4671">
        <f ca="1"/>
        <v>1069.57</v>
      </c>
      <c r="AA603" s="2">
        <f t="shared" ca="1" si="134"/>
        <v>1.3109412444469726E-2</v>
      </c>
      <c r="AB603">
        <f t="shared" ca="1" si="135"/>
        <v>151.469276195601</v>
      </c>
      <c r="AD603" vm="4667">
        <f ca="1"/>
        <v>43410</v>
      </c>
      <c r="AE603" vm="4672">
        <f ca="1"/>
        <v>107.72</v>
      </c>
      <c r="AF603" s="2">
        <f t="shared" ca="1" si="136"/>
        <v>1.9533066691470591E-3</v>
      </c>
      <c r="AG603">
        <f t="shared" ca="1" si="137"/>
        <v>215.13880567205894</v>
      </c>
      <c r="AI603" vm="4667">
        <f ca="1"/>
        <v>43410</v>
      </c>
      <c r="AJ603" vm="4673">
        <f ca="1"/>
        <v>7375.9639999999999</v>
      </c>
      <c r="AK603" s="2">
        <f t="shared" ca="1" si="138"/>
        <v>6.4284292312670743E-3</v>
      </c>
      <c r="AL603">
        <f t="shared" ca="1" si="139"/>
        <v>152.48372306869206</v>
      </c>
    </row>
    <row r="604" spans="1:38" x14ac:dyDescent="0.3">
      <c r="A604" s="9">
        <v>43143</v>
      </c>
      <c r="E604" vm="4674">
        <f ca="1"/>
        <v>43411</v>
      </c>
      <c r="F604" vm="4675">
        <f ca="1"/>
        <v>69.632000000000005</v>
      </c>
      <c r="G604" s="2">
        <f t="shared" ca="1" si="126"/>
        <v>2.0817451474813842E-2</v>
      </c>
      <c r="H604" s="10">
        <f t="shared" ca="1" si="127"/>
        <v>158.47064178425163</v>
      </c>
      <c r="J604" vm="4674">
        <f ca="1"/>
        <v>43411</v>
      </c>
      <c r="K604" vm="4676">
        <f ca="1"/>
        <v>52.487499999999997</v>
      </c>
      <c r="L604" s="2">
        <f t="shared" ca="1" si="128"/>
        <v>3.0328311331403013E-2</v>
      </c>
      <c r="M604">
        <f t="shared" ca="1" si="129"/>
        <v>220.76761303890657</v>
      </c>
      <c r="O604" vm="4674">
        <f ca="1"/>
        <v>43411</v>
      </c>
      <c r="P604" vm="4677">
        <f ca="1"/>
        <v>1755.49</v>
      </c>
      <c r="Q604" s="2">
        <f t="shared" ca="1" si="130"/>
        <v>6.8589794315836894E-2</v>
      </c>
      <c r="R604">
        <f t="shared" ca="1" si="131"/>
        <v>245.86350331227874</v>
      </c>
      <c r="T604" vm="4674">
        <f ca="1"/>
        <v>43411</v>
      </c>
      <c r="U604" vm="1861">
        <f ca="1"/>
        <v>151.53</v>
      </c>
      <c r="V604" s="2">
        <f t="shared" ca="1" si="132"/>
        <v>1.0604241696678729E-2</v>
      </c>
      <c r="W604">
        <f t="shared" ca="1" si="133"/>
        <v>133.65969833289213</v>
      </c>
      <c r="Y604" vm="4674">
        <f ca="1"/>
        <v>43411</v>
      </c>
      <c r="Z604" vm="4678">
        <f ca="1"/>
        <v>1108.24</v>
      </c>
      <c r="AA604" s="2">
        <f t="shared" ca="1" si="134"/>
        <v>3.6154716381349594E-2</v>
      </c>
      <c r="AB604">
        <f t="shared" ca="1" si="135"/>
        <v>156.94560491694125</v>
      </c>
      <c r="AD604" vm="4674">
        <f ca="1"/>
        <v>43411</v>
      </c>
      <c r="AE604" vm="4679">
        <f ca="1"/>
        <v>111.96</v>
      </c>
      <c r="AF604" s="2">
        <f t="shared" ca="1" si="136"/>
        <v>3.9361307092461884E-2</v>
      </c>
      <c r="AG604">
        <f t="shared" ca="1" si="137"/>
        <v>223.60695026962233</v>
      </c>
      <c r="AI604" vm="4674">
        <f ca="1"/>
        <v>43411</v>
      </c>
      <c r="AJ604" vm="4680">
        <f ca="1"/>
        <v>7570.7539999999999</v>
      </c>
      <c r="AK604" s="2">
        <f t="shared" ca="1" si="138"/>
        <v>2.6408751452691392E-2</v>
      </c>
      <c r="AL604">
        <f t="shared" ca="1" si="139"/>
        <v>156.51062781179417</v>
      </c>
    </row>
    <row r="605" spans="1:38" x14ac:dyDescent="0.3">
      <c r="A605" s="9">
        <v>43144</v>
      </c>
      <c r="E605" vm="4681">
        <f ca="1"/>
        <v>43412</v>
      </c>
      <c r="F605" vm="4682">
        <f ca="1"/>
        <v>70.28</v>
      </c>
      <c r="G605" s="2">
        <f t="shared" ca="1" si="126"/>
        <v>9.3060661764705621E-3</v>
      </c>
      <c r="H605" s="10">
        <f t="shared" ca="1" si="127"/>
        <v>159.94538006372363</v>
      </c>
      <c r="J605" vm="4681">
        <f ca="1"/>
        <v>43412</v>
      </c>
      <c r="K605" vm="4683">
        <f ca="1"/>
        <v>52.122500000000002</v>
      </c>
      <c r="L605" s="2">
        <f t="shared" ca="1" si="128"/>
        <v>-6.9540366753988447E-3</v>
      </c>
      <c r="M605">
        <f t="shared" ca="1" si="129"/>
        <v>219.23238696109377</v>
      </c>
      <c r="O605" vm="4681">
        <f ca="1"/>
        <v>43412</v>
      </c>
      <c r="P605" vm="4684">
        <f ca="1"/>
        <v>1754.91</v>
      </c>
      <c r="Q605" s="2">
        <f t="shared" ca="1" si="130"/>
        <v>-3.3039208426133282E-4</v>
      </c>
      <c r="R605">
        <f t="shared" ca="1" si="131"/>
        <v>245.78227195697559</v>
      </c>
      <c r="T605" vm="4681">
        <f ca="1"/>
        <v>43412</v>
      </c>
      <c r="U605" vm="4685">
        <f ca="1"/>
        <v>147.87</v>
      </c>
      <c r="V605" s="2">
        <f t="shared" ca="1" si="132"/>
        <v>-2.4153632943971437E-2</v>
      </c>
      <c r="W605">
        <f t="shared" ca="1" si="133"/>
        <v>130.43133103995751</v>
      </c>
      <c r="Y605" vm="4681">
        <f ca="1"/>
        <v>43412</v>
      </c>
      <c r="Z605" vm="4686">
        <f ca="1"/>
        <v>1094.6300000000001</v>
      </c>
      <c r="AA605" s="2">
        <f t="shared" ca="1" si="134"/>
        <v>-1.2280733415144685E-2</v>
      </c>
      <c r="AB605">
        <f t="shared" ca="1" si="135"/>
        <v>155.01819778227767</v>
      </c>
      <c r="AD605" vm="4681">
        <f ca="1"/>
        <v>43412</v>
      </c>
      <c r="AE605" vm="4687">
        <f ca="1"/>
        <v>111.75</v>
      </c>
      <c r="AF605" s="2">
        <f t="shared" ca="1" si="136"/>
        <v>-1.87566988210075E-3</v>
      </c>
      <c r="AG605">
        <f t="shared" ca="1" si="137"/>
        <v>223.18753744757319</v>
      </c>
      <c r="AI605" vm="4681">
        <f ca="1"/>
        <v>43412</v>
      </c>
      <c r="AJ605" vm="4688">
        <f ca="1"/>
        <v>7530.8850000000002</v>
      </c>
      <c r="AK605" s="2">
        <f t="shared" ca="1" si="138"/>
        <v>-5.2661861685110445E-3</v>
      </c>
      <c r="AL605">
        <f t="shared" ca="1" si="139"/>
        <v>155.68641370838671</v>
      </c>
    </row>
    <row r="606" spans="1:38" x14ac:dyDescent="0.3">
      <c r="A606" s="9">
        <v>43145</v>
      </c>
      <c r="E606" vm="4689">
        <f ca="1"/>
        <v>43413</v>
      </c>
      <c r="F606" vm="4690">
        <f ca="1"/>
        <v>70.102000000000004</v>
      </c>
      <c r="G606" s="2">
        <f t="shared" ca="1" si="126"/>
        <v>-2.5327262379054583E-3</v>
      </c>
      <c r="H606" s="10">
        <f t="shared" ca="1" si="127"/>
        <v>159.54028220300447</v>
      </c>
      <c r="J606" vm="4689">
        <f ca="1"/>
        <v>43413</v>
      </c>
      <c r="K606" vm="4691">
        <f ca="1"/>
        <v>51.1175</v>
      </c>
      <c r="L606" s="2">
        <f t="shared" ca="1" si="128"/>
        <v>-1.9281500311765565E-2</v>
      </c>
      <c r="M606">
        <f t="shared" ca="1" si="129"/>
        <v>215.00525762355431</v>
      </c>
      <c r="O606" vm="4689">
        <f ca="1"/>
        <v>43413</v>
      </c>
      <c r="P606" vm="4692">
        <f ca="1"/>
        <v>1712.43</v>
      </c>
      <c r="Q606" s="2">
        <f t="shared" ca="1" si="130"/>
        <v>-2.4206369557413177E-2</v>
      </c>
      <c r="R606">
        <f t="shared" ca="1" si="131"/>
        <v>239.83277545132441</v>
      </c>
      <c r="T606" vm="4689">
        <f ca="1"/>
        <v>43413</v>
      </c>
      <c r="U606" vm="4693">
        <f ca="1"/>
        <v>144.96</v>
      </c>
      <c r="V606" s="2">
        <f t="shared" ca="1" si="132"/>
        <v>-1.9679448163927749E-2</v>
      </c>
      <c r="W606">
        <f t="shared" ca="1" si="133"/>
        <v>127.86451442180457</v>
      </c>
      <c r="Y606" vm="4689">
        <f ca="1"/>
        <v>43413</v>
      </c>
      <c r="Z606" vm="4694">
        <f ca="1"/>
        <v>1077.02</v>
      </c>
      <c r="AA606" s="2">
        <f t="shared" ca="1" si="134"/>
        <v>-1.6087627782903957E-2</v>
      </c>
      <c r="AB606">
        <f t="shared" ca="1" si="135"/>
        <v>152.52432271677981</v>
      </c>
      <c r="AD606" vm="4689">
        <f ca="1"/>
        <v>43413</v>
      </c>
      <c r="AE606" vm="4540">
        <f ca="1"/>
        <v>109.57</v>
      </c>
      <c r="AF606" s="2">
        <f t="shared" ca="1" si="136"/>
        <v>-1.9507829977628677E-2</v>
      </c>
      <c r="AG606">
        <f t="shared" ca="1" si="137"/>
        <v>218.8336329139203</v>
      </c>
      <c r="AI606" vm="4689">
        <f ca="1"/>
        <v>43413</v>
      </c>
      <c r="AJ606" vm="4695">
        <f ca="1"/>
        <v>7406.902</v>
      </c>
      <c r="AK606" s="2">
        <f t="shared" ca="1" si="138"/>
        <v>-1.646327091703037E-2</v>
      </c>
      <c r="AL606">
        <f t="shared" ca="1" si="139"/>
        <v>153.12330610140467</v>
      </c>
    </row>
    <row r="607" spans="1:38" x14ac:dyDescent="0.3">
      <c r="A607" s="9">
        <v>43146</v>
      </c>
      <c r="E607" vm="4696">
        <f ca="1"/>
        <v>43416</v>
      </c>
      <c r="F607" vm="4697">
        <f ca="1"/>
        <v>66.256</v>
      </c>
      <c r="G607" s="2">
        <f t="shared" ca="1" si="126"/>
        <v>-5.4862914039542465E-2</v>
      </c>
      <c r="H607" s="10">
        <f t="shared" ca="1" si="127"/>
        <v>150.78743741465669</v>
      </c>
      <c r="J607" vm="4696">
        <f ca="1"/>
        <v>43416</v>
      </c>
      <c r="K607" vm="4698">
        <f ca="1"/>
        <v>48.542499999999997</v>
      </c>
      <c r="L607" s="2">
        <f t="shared" ca="1" si="128"/>
        <v>-5.037413801535684E-2</v>
      </c>
      <c r="M607">
        <f t="shared" ca="1" si="129"/>
        <v>204.17455310199804</v>
      </c>
      <c r="O607" vm="4696">
        <f ca="1"/>
        <v>43416</v>
      </c>
      <c r="P607" vm="4699">
        <f ca="1"/>
        <v>1636.85</v>
      </c>
      <c r="Q607" s="2">
        <f t="shared" ca="1" si="130"/>
        <v>-4.4136110673137052E-2</v>
      </c>
      <c r="R607">
        <f t="shared" ca="1" si="131"/>
        <v>229.24748953095911</v>
      </c>
      <c r="T607" vm="4696">
        <f ca="1"/>
        <v>43416</v>
      </c>
      <c r="U607" vm="4700">
        <f ca="1"/>
        <v>141.55000000000001</v>
      </c>
      <c r="V607" s="2">
        <f t="shared" ca="1" si="132"/>
        <v>-2.3523730684326671E-2</v>
      </c>
      <c r="W607">
        <f t="shared" ca="1" si="133"/>
        <v>124.85666402046384</v>
      </c>
      <c r="Y607" vm="4696">
        <f ca="1"/>
        <v>43416</v>
      </c>
      <c r="Z607" vm="4701">
        <f ca="1"/>
        <v>1049.3599999999999</v>
      </c>
      <c r="AA607" s="2">
        <f t="shared" ca="1" si="134"/>
        <v>-2.568197433659547E-2</v>
      </c>
      <c r="AB607">
        <f t="shared" ca="1" si="135"/>
        <v>148.60719697506087</v>
      </c>
      <c r="AD607" vm="4696">
        <f ca="1"/>
        <v>43416</v>
      </c>
      <c r="AE607" vm="4247">
        <f ca="1"/>
        <v>106.87</v>
      </c>
      <c r="AF607" s="2">
        <f t="shared" ca="1" si="136"/>
        <v>-2.4641781509537219E-2</v>
      </c>
      <c r="AG607">
        <f t="shared" ca="1" si="137"/>
        <v>213.44118234471719</v>
      </c>
      <c r="AI607" vm="4696">
        <f ca="1"/>
        <v>43416</v>
      </c>
      <c r="AJ607" vm="4702">
        <f ca="1"/>
        <v>7200.8689999999997</v>
      </c>
      <c r="AK607" s="2">
        <f t="shared" ca="1" si="138"/>
        <v>-2.7816352909759035E-2</v>
      </c>
      <c r="AL607">
        <f t="shared" ca="1" si="139"/>
        <v>148.86397418017893</v>
      </c>
    </row>
    <row r="608" spans="1:38" x14ac:dyDescent="0.3">
      <c r="A608" s="9">
        <v>43147</v>
      </c>
      <c r="E608" vm="4703">
        <f ca="1"/>
        <v>43417</v>
      </c>
      <c r="F608" vm="4704">
        <f ca="1"/>
        <v>67.745999999999995</v>
      </c>
      <c r="G608" s="2">
        <f t="shared" ca="1" si="126"/>
        <v>2.2488529340738861E-2</v>
      </c>
      <c r="H608" s="10">
        <f t="shared" ca="1" si="127"/>
        <v>154.17842512517103</v>
      </c>
      <c r="J608" vm="4703">
        <f ca="1"/>
        <v>43417</v>
      </c>
      <c r="K608" vm="4705">
        <f ca="1"/>
        <v>48.057499999999997</v>
      </c>
      <c r="L608" s="2">
        <f t="shared" ca="1" si="128"/>
        <v>-9.9912447854972886E-3</v>
      </c>
      <c r="M608">
        <f t="shared" ca="1" si="129"/>
        <v>202.13459516298647</v>
      </c>
      <c r="O608" vm="4703">
        <f ca="1"/>
        <v>43417</v>
      </c>
      <c r="P608" vm="4706">
        <f ca="1"/>
        <v>1631.17</v>
      </c>
      <c r="Q608" s="2">
        <f t="shared" ca="1" si="130"/>
        <v>-3.4700797263034211E-3</v>
      </c>
      <c r="R608">
        <f t="shared" ca="1" si="131"/>
        <v>228.45198246523177</v>
      </c>
      <c r="T608" vm="4703">
        <f ca="1"/>
        <v>43417</v>
      </c>
      <c r="U608" vm="4707">
        <f ca="1"/>
        <v>142.16</v>
      </c>
      <c r="V608" s="2">
        <f t="shared" ca="1" si="132"/>
        <v>4.3094312963616321E-3</v>
      </c>
      <c r="W608">
        <f t="shared" ca="1" si="133"/>
        <v>125.39472523595293</v>
      </c>
      <c r="Y608" vm="4703">
        <f ca="1"/>
        <v>43417</v>
      </c>
      <c r="Z608" vm="4708">
        <f ca="1"/>
        <v>1047.97</v>
      </c>
      <c r="AA608" s="2">
        <f t="shared" ca="1" si="134"/>
        <v>-1.3246169093541482E-3</v>
      </c>
      <c r="AB608">
        <f t="shared" ca="1" si="135"/>
        <v>148.410349369096</v>
      </c>
      <c r="AD608" vm="4703">
        <f ca="1"/>
        <v>43417</v>
      </c>
      <c r="AE608" vm="4709">
        <f ca="1"/>
        <v>106.94</v>
      </c>
      <c r="AF608" s="2">
        <f t="shared" ca="1" si="136"/>
        <v>6.5500140357444003E-4</v>
      </c>
      <c r="AG608">
        <f t="shared" ca="1" si="137"/>
        <v>213.58098661873356</v>
      </c>
      <c r="AI608" vm="4703">
        <f ca="1"/>
        <v>43417</v>
      </c>
      <c r="AJ608" vm="4710">
        <f ca="1"/>
        <v>7200.875</v>
      </c>
      <c r="AK608" s="2">
        <f t="shared" ca="1" si="138"/>
        <v>8.3323276678370917E-7</v>
      </c>
      <c r="AL608">
        <f t="shared" ca="1" si="139"/>
        <v>148.86409821852001</v>
      </c>
    </row>
    <row r="609" spans="1:38" x14ac:dyDescent="0.3">
      <c r="A609" s="9">
        <v>43148</v>
      </c>
      <c r="E609" vm="4711">
        <f ca="1"/>
        <v>43418</v>
      </c>
      <c r="F609" vm="4712">
        <f ca="1"/>
        <v>68.8</v>
      </c>
      <c r="G609" s="2">
        <f t="shared" ca="1" si="126"/>
        <v>1.5558114132199652E-2</v>
      </c>
      <c r="H609" s="10">
        <f t="shared" ca="1" si="127"/>
        <v>156.57715065999125</v>
      </c>
      <c r="J609" vm="4711">
        <f ca="1"/>
        <v>43418</v>
      </c>
      <c r="K609" vm="4713">
        <f ca="1"/>
        <v>46.7</v>
      </c>
      <c r="L609" s="2">
        <f t="shared" ca="1" si="128"/>
        <v>-2.824741195442948E-2</v>
      </c>
      <c r="M609">
        <f t="shared" ca="1" si="129"/>
        <v>196.42481598317576</v>
      </c>
      <c r="O609" vm="4711">
        <f ca="1"/>
        <v>43418</v>
      </c>
      <c r="P609" vm="4714">
        <f ca="1"/>
        <v>1599.01</v>
      </c>
      <c r="Q609" s="2">
        <f t="shared" ca="1" si="130"/>
        <v>-1.9715909439236956E-2</v>
      </c>
      <c r="R609">
        <f t="shared" ca="1" si="131"/>
        <v>223.9478438677331</v>
      </c>
      <c r="T609" vm="4711">
        <f ca="1"/>
        <v>43418</v>
      </c>
      <c r="U609" vm="4715">
        <f ca="1"/>
        <v>144.22</v>
      </c>
      <c r="V609" s="2">
        <f t="shared" ca="1" si="132"/>
        <v>1.4490714687675821E-2</v>
      </c>
      <c r="W609">
        <f t="shared" ca="1" si="133"/>
        <v>127.21178442268663</v>
      </c>
      <c r="Y609" vm="4711">
        <f ca="1"/>
        <v>43418</v>
      </c>
      <c r="Z609" vm="4716">
        <f ca="1"/>
        <v>1054.58</v>
      </c>
      <c r="AA609" s="2">
        <f t="shared" ca="1" si="134"/>
        <v>6.3074324646696933E-3</v>
      </c>
      <c r="AB609">
        <f t="shared" ca="1" si="135"/>
        <v>149.34643762479959</v>
      </c>
      <c r="AD609" vm="4711">
        <f ca="1"/>
        <v>43418</v>
      </c>
      <c r="AE609" vm="4717">
        <f ca="1"/>
        <v>104.97</v>
      </c>
      <c r="AF609" s="2">
        <f t="shared" ca="1" si="136"/>
        <v>-1.8421544791471844E-2</v>
      </c>
      <c r="AG609">
        <f t="shared" ca="1" si="137"/>
        <v>209.64649490712981</v>
      </c>
      <c r="AI609" vm="4711">
        <f ca="1"/>
        <v>43418</v>
      </c>
      <c r="AJ609" vm="4718">
        <f ca="1"/>
        <v>7136.393</v>
      </c>
      <c r="AK609" s="2">
        <f t="shared" ca="1" si="138"/>
        <v>-8.9547450830628206E-3</v>
      </c>
      <c r="AL609">
        <f t="shared" ca="1" si="139"/>
        <v>147.53105816695313</v>
      </c>
    </row>
    <row r="610" spans="1:38" x14ac:dyDescent="0.3">
      <c r="A610" s="9">
        <v>43149</v>
      </c>
      <c r="E610" vm="4719">
        <f ca="1"/>
        <v>43419</v>
      </c>
      <c r="F610" vm="4720">
        <f ca="1"/>
        <v>69.688000000000002</v>
      </c>
      <c r="G610" s="2">
        <f t="shared" ca="1" si="126"/>
        <v>1.2906976744186061E-2</v>
      </c>
      <c r="H610" s="10">
        <f t="shared" ca="1" si="127"/>
        <v>158.59808830223068</v>
      </c>
      <c r="J610" vm="4719">
        <f ca="1"/>
        <v>43419</v>
      </c>
      <c r="K610" vm="4721">
        <f ca="1"/>
        <v>47.852499999999999</v>
      </c>
      <c r="L610" s="2">
        <f t="shared" ca="1" si="128"/>
        <v>2.4678800856531069E-2</v>
      </c>
      <c r="M610">
        <f t="shared" ca="1" si="129"/>
        <v>201.27234490010531</v>
      </c>
      <c r="O610" vm="4719">
        <f ca="1"/>
        <v>43419</v>
      </c>
      <c r="P610" vm="4722">
        <f ca="1"/>
        <v>1619.44</v>
      </c>
      <c r="Q610" s="2">
        <f t="shared" ca="1" si="130"/>
        <v>1.2776655555625016E-2</v>
      </c>
      <c r="R610">
        <f t="shared" ca="1" si="131"/>
        <v>226.80914833125601</v>
      </c>
      <c r="T610" vm="4719">
        <f ca="1"/>
        <v>43419</v>
      </c>
      <c r="U610" vm="4723">
        <f ca="1"/>
        <v>143.85</v>
      </c>
      <c r="V610" s="2">
        <f t="shared" ca="1" si="132"/>
        <v>-2.5655248925253726E-3</v>
      </c>
      <c r="W610">
        <f t="shared" ca="1" si="133"/>
        <v>126.88541942312766</v>
      </c>
      <c r="Y610" vm="4719">
        <f ca="1"/>
        <v>43419</v>
      </c>
      <c r="Z610" vm="4724">
        <f ca="1"/>
        <v>1071.05</v>
      </c>
      <c r="AA610" s="2">
        <f t="shared" ca="1" si="134"/>
        <v>1.5617591837508771E-2</v>
      </c>
      <c r="AB610">
        <f t="shared" ca="1" si="135"/>
        <v>151.67886933000966</v>
      </c>
      <c r="AD610" vm="4719">
        <f ca="1"/>
        <v>43419</v>
      </c>
      <c r="AE610" vm="4725">
        <f ca="1"/>
        <v>107.28</v>
      </c>
      <c r="AF610" s="2">
        <f t="shared" ca="1" si="136"/>
        <v>2.2006287510717426E-2</v>
      </c>
      <c r="AG610">
        <f t="shared" ca="1" si="137"/>
        <v>214.26003594967025</v>
      </c>
      <c r="AI610" vm="4719">
        <f ca="1"/>
        <v>43419</v>
      </c>
      <c r="AJ610" vm="4726">
        <f ca="1"/>
        <v>7259.0320000000002</v>
      </c>
      <c r="AK610" s="2">
        <f t="shared" ca="1" si="138"/>
        <v>1.7185012092243213E-2</v>
      </c>
      <c r="AL610">
        <f t="shared" ca="1" si="139"/>
        <v>150.06638118553366</v>
      </c>
    </row>
    <row r="611" spans="1:38" x14ac:dyDescent="0.3">
      <c r="A611" s="9">
        <v>43150</v>
      </c>
      <c r="E611" vm="4727">
        <f ca="1"/>
        <v>43420</v>
      </c>
      <c r="F611" vm="3160">
        <f ca="1"/>
        <v>70.861999999999995</v>
      </c>
      <c r="G611" s="2">
        <f t="shared" ca="1" si="126"/>
        <v>1.6846515899437309E-2</v>
      </c>
      <c r="H611" s="10">
        <f t="shared" ca="1" si="127"/>
        <v>161.26991351843458</v>
      </c>
      <c r="J611" vm="4727">
        <f ca="1"/>
        <v>43420</v>
      </c>
      <c r="K611" vm="4728">
        <f ca="1"/>
        <v>48.3825</v>
      </c>
      <c r="L611" s="2">
        <f t="shared" ca="1" si="128"/>
        <v>1.1075701374013924E-2</v>
      </c>
      <c r="M611">
        <f t="shared" ca="1" si="129"/>
        <v>203.50157728706643</v>
      </c>
      <c r="O611" vm="4727">
        <f ca="1"/>
        <v>43420</v>
      </c>
      <c r="P611" vm="4729">
        <f ca="1"/>
        <v>1593.41</v>
      </c>
      <c r="Q611" s="2">
        <f t="shared" ca="1" si="130"/>
        <v>-1.6073457491478482E-2</v>
      </c>
      <c r="R611">
        <f t="shared" ca="1" si="131"/>
        <v>223.16354112687512</v>
      </c>
      <c r="T611" vm="4727">
        <f ca="1"/>
        <v>43420</v>
      </c>
      <c r="U611" vm="1489">
        <f ca="1"/>
        <v>139.53</v>
      </c>
      <c r="V611" s="2">
        <f t="shared" ca="1" si="132"/>
        <v>-3.0031282586027053E-2</v>
      </c>
      <c r="W611">
        <f t="shared" ca="1" si="133"/>
        <v>123.07488753638515</v>
      </c>
      <c r="Y611" vm="4727">
        <f ca="1"/>
        <v>43420</v>
      </c>
      <c r="Z611" vm="4730">
        <f ca="1"/>
        <v>1068.27</v>
      </c>
      <c r="AA611" s="2">
        <f t="shared" ca="1" si="134"/>
        <v>-2.5955837729331188E-3</v>
      </c>
      <c r="AB611">
        <f t="shared" ca="1" si="135"/>
        <v>151.28517411807985</v>
      </c>
      <c r="AD611" vm="4727">
        <f ca="1"/>
        <v>43420</v>
      </c>
      <c r="AE611" vm="4731">
        <f ca="1"/>
        <v>108.29</v>
      </c>
      <c r="AF611" s="2">
        <f t="shared" ca="1" si="136"/>
        <v>9.4146159582402245E-3</v>
      </c>
      <c r="AG611">
        <f t="shared" ca="1" si="137"/>
        <v>216.27721190333514</v>
      </c>
      <c r="AI611" vm="4727">
        <f ca="1"/>
        <v>43420</v>
      </c>
      <c r="AJ611" vm="4732">
        <f ca="1"/>
        <v>7247.8729999999996</v>
      </c>
      <c r="AK611" s="2">
        <f t="shared" ca="1" si="138"/>
        <v>-1.5372573092391484E-3</v>
      </c>
      <c r="AL611">
        <f t="shared" ca="1" si="139"/>
        <v>149.83569054418513</v>
      </c>
    </row>
    <row r="612" spans="1:38" x14ac:dyDescent="0.3">
      <c r="A612" s="9">
        <v>43151</v>
      </c>
      <c r="E612" vm="4733">
        <f ca="1"/>
        <v>43423</v>
      </c>
      <c r="F612" vm="4734">
        <f ca="1"/>
        <v>70.694000000000003</v>
      </c>
      <c r="G612" s="2">
        <f t="shared" ca="1" si="126"/>
        <v>-2.3708052270609015E-3</v>
      </c>
      <c r="H612" s="10">
        <f t="shared" ca="1" si="127"/>
        <v>160.88757396449742</v>
      </c>
      <c r="J612" vm="4733">
        <f ca="1"/>
        <v>43423</v>
      </c>
      <c r="K612" vm="4735">
        <f ca="1"/>
        <v>46.465000000000003</v>
      </c>
      <c r="L612" s="2">
        <f t="shared" ca="1" si="128"/>
        <v>-3.963209838267967E-2</v>
      </c>
      <c r="M612">
        <f t="shared" ca="1" si="129"/>
        <v>195.43638275499492</v>
      </c>
      <c r="O612" vm="4733">
        <f ca="1"/>
        <v>43423</v>
      </c>
      <c r="P612" vm="4736">
        <f ca="1"/>
        <v>1512.29</v>
      </c>
      <c r="Q612" s="2">
        <f t="shared" ca="1" si="130"/>
        <v>-5.0909684262054444E-2</v>
      </c>
      <c r="R612">
        <f t="shared" ca="1" si="131"/>
        <v>211.8023557093039</v>
      </c>
      <c r="T612" vm="4733">
        <f ca="1"/>
        <v>43423</v>
      </c>
      <c r="U612" vm="4737">
        <f ca="1"/>
        <v>131.55000000000001</v>
      </c>
      <c r="V612" s="2">
        <f t="shared" ca="1" si="132"/>
        <v>-5.7192001720060115E-2</v>
      </c>
      <c r="W612">
        <f t="shared" ca="1" si="133"/>
        <v>116.035988356708</v>
      </c>
      <c r="Y612" vm="4733">
        <f ca="1"/>
        <v>43423</v>
      </c>
      <c r="Z612" vm="4738">
        <f ca="1"/>
        <v>1027.42</v>
      </c>
      <c r="AA612" s="2">
        <f t="shared" ca="1" si="134"/>
        <v>-3.823939640727525E-2</v>
      </c>
      <c r="AB612">
        <f t="shared" ca="1" si="135"/>
        <v>145.50012037443494</v>
      </c>
      <c r="AD612" vm="4733">
        <f ca="1"/>
        <v>43423</v>
      </c>
      <c r="AE612" vm="4739">
        <f ca="1"/>
        <v>104.62</v>
      </c>
      <c r="AF612" s="2">
        <f t="shared" ca="1" si="136"/>
        <v>-3.3890479268630536E-2</v>
      </c>
      <c r="AG612">
        <f t="shared" ca="1" si="137"/>
        <v>208.94747353704796</v>
      </c>
      <c r="AI612" vm="4733">
        <f ca="1"/>
        <v>43423</v>
      </c>
      <c r="AJ612" vm="4740">
        <f ca="1"/>
        <v>7028.4769999999999</v>
      </c>
      <c r="AK612" s="2">
        <f t="shared" ca="1" si="138"/>
        <v>-3.0270397949853645E-2</v>
      </c>
      <c r="AL612">
        <f t="shared" ca="1" si="139"/>
        <v>145.30010456432151</v>
      </c>
    </row>
    <row r="613" spans="1:38" x14ac:dyDescent="0.3">
      <c r="A613" s="9">
        <v>43152</v>
      </c>
      <c r="E613" vm="4741">
        <f ca="1"/>
        <v>43424</v>
      </c>
      <c r="F613" vm="4742">
        <f ca="1"/>
        <v>69.498000000000005</v>
      </c>
      <c r="G613" s="2">
        <f t="shared" ca="1" si="126"/>
        <v>-1.6917984553144527E-2</v>
      </c>
      <c r="H613" s="10">
        <f t="shared" ca="1" si="127"/>
        <v>158.16568047337316</v>
      </c>
      <c r="J613" vm="4741">
        <f ca="1"/>
        <v>43424</v>
      </c>
      <c r="K613" vm="4743">
        <f ca="1"/>
        <v>44.244999999999997</v>
      </c>
      <c r="L613" s="2">
        <f t="shared" ca="1" si="128"/>
        <v>-4.7777897342085596E-2</v>
      </c>
      <c r="M613">
        <f t="shared" ca="1" si="129"/>
        <v>186.09884332281823</v>
      </c>
      <c r="O613" vm="4741">
        <f ca="1"/>
        <v>43424</v>
      </c>
      <c r="P613" vm="4744">
        <f ca="1"/>
        <v>1495.46</v>
      </c>
      <c r="Q613" s="2">
        <f t="shared" ca="1" si="130"/>
        <v>-1.1128817885458386E-2</v>
      </c>
      <c r="R613">
        <f t="shared" ca="1" si="131"/>
        <v>209.44524586490397</v>
      </c>
      <c r="T613" vm="4741">
        <f ca="1"/>
        <v>43424</v>
      </c>
      <c r="U613" vm="4745">
        <f ca="1"/>
        <v>132.43</v>
      </c>
      <c r="V613" s="2">
        <f t="shared" ca="1" si="132"/>
        <v>6.6894716837704316E-3</v>
      </c>
      <c r="W613">
        <f t="shared" ca="1" si="133"/>
        <v>116.81220781511851</v>
      </c>
      <c r="Y613" vm="4741">
        <f ca="1"/>
        <v>43424</v>
      </c>
      <c r="Z613" vm="4746">
        <f ca="1"/>
        <v>1030.45</v>
      </c>
      <c r="AA613" s="2">
        <f t="shared" ca="1" si="134"/>
        <v>2.9491347258181477E-3</v>
      </c>
      <c r="AB613">
        <f t="shared" ca="1" si="135"/>
        <v>145.92921983204192</v>
      </c>
      <c r="AD613" vm="4741">
        <f ca="1"/>
        <v>43424</v>
      </c>
      <c r="AE613" vm="4747">
        <f ca="1"/>
        <v>101.71</v>
      </c>
      <c r="AF613" s="2">
        <f t="shared" ca="1" si="136"/>
        <v>-2.7814949340470352E-2</v>
      </c>
      <c r="AG613">
        <f t="shared" ca="1" si="137"/>
        <v>203.13561014579571</v>
      </c>
      <c r="AI613" vm="4741">
        <f ca="1"/>
        <v>43424</v>
      </c>
      <c r="AJ613" vm="4748">
        <f ca="1"/>
        <v>6908.8230000000003</v>
      </c>
      <c r="AK613" s="2">
        <f t="shared" ca="1" si="138"/>
        <v>-1.7024171808487032E-2</v>
      </c>
      <c r="AL613">
        <f t="shared" ca="1" si="139"/>
        <v>142.82649062042736</v>
      </c>
    </row>
    <row r="614" spans="1:38" x14ac:dyDescent="0.3">
      <c r="A614" s="9">
        <v>43153</v>
      </c>
      <c r="E614" vm="4749">
        <f ca="1"/>
        <v>43425</v>
      </c>
      <c r="F614" vm="4750">
        <f ca="1"/>
        <v>67.638000000000005</v>
      </c>
      <c r="G614" s="2">
        <f t="shared" ca="1" si="126"/>
        <v>-2.6763360096693445E-2</v>
      </c>
      <c r="H614" s="10">
        <f t="shared" ca="1" si="127"/>
        <v>153.93263541192573</v>
      </c>
      <c r="J614" vm="4749">
        <f ca="1"/>
        <v>43425</v>
      </c>
      <c r="K614" vm="4751">
        <f ca="1"/>
        <v>44.195</v>
      </c>
      <c r="L614" s="2">
        <f t="shared" ca="1" si="128"/>
        <v>-1.1300711944851605E-3</v>
      </c>
      <c r="M614">
        <f t="shared" ca="1" si="129"/>
        <v>185.88853838065211</v>
      </c>
      <c r="O614" vm="4749">
        <f ca="1"/>
        <v>43425</v>
      </c>
      <c r="P614" vm="4752">
        <f ca="1"/>
        <v>1516.73</v>
      </c>
      <c r="Q614" s="2">
        <f t="shared" ca="1" si="130"/>
        <v>1.4223048426571072E-2</v>
      </c>
      <c r="R614">
        <f t="shared" ca="1" si="131"/>
        <v>212.42419573955559</v>
      </c>
      <c r="T614" vm="4749">
        <f ca="1"/>
        <v>43425</v>
      </c>
      <c r="U614" vm="4753">
        <f ca="1"/>
        <v>134.82</v>
      </c>
      <c r="V614" s="2">
        <f t="shared" ca="1" si="132"/>
        <v>1.8047270255984182E-2</v>
      </c>
      <c r="W614">
        <f t="shared" ca="1" si="133"/>
        <v>118.92034929875615</v>
      </c>
      <c r="Y614" vm="4749">
        <f ca="1"/>
        <v>43425</v>
      </c>
      <c r="Z614" vm="4754">
        <f ca="1"/>
        <v>1043.43</v>
      </c>
      <c r="AA614" s="2">
        <f t="shared" ca="1" si="134"/>
        <v>1.2596438449221203E-2</v>
      </c>
      <c r="AB614">
        <f t="shared" ca="1" si="135"/>
        <v>147.76740826759911</v>
      </c>
      <c r="AD614" vm="4749">
        <f ca="1"/>
        <v>43425</v>
      </c>
      <c r="AE614" vm="4755">
        <f ca="1"/>
        <v>103.11</v>
      </c>
      <c r="AF614" s="2">
        <f t="shared" ca="1" si="136"/>
        <v>1.3764624913971124E-2</v>
      </c>
      <c r="AG614">
        <f t="shared" ca="1" si="137"/>
        <v>205.93169562612326</v>
      </c>
      <c r="AI614" vm="4749">
        <f ca="1"/>
        <v>43425</v>
      </c>
      <c r="AJ614" vm="4756">
        <f ca="1"/>
        <v>6972.2510000000002</v>
      </c>
      <c r="AK614" s="2">
        <f t="shared" ca="1" si="138"/>
        <v>9.1807244157218193E-3</v>
      </c>
      <c r="AL614">
        <f t="shared" ca="1" si="139"/>
        <v>144.13774127007818</v>
      </c>
    </row>
    <row r="615" spans="1:38" x14ac:dyDescent="0.3">
      <c r="A615" s="9">
        <v>43154</v>
      </c>
      <c r="E615" vm="4757">
        <f ca="1"/>
        <v>43427</v>
      </c>
      <c r="F615" vm="4758">
        <f ca="1"/>
        <v>65.165999999999997</v>
      </c>
      <c r="G615" s="2">
        <f t="shared" ca="1" si="126"/>
        <v>-3.6547502882994909E-2</v>
      </c>
      <c r="H615" s="10">
        <f t="shared" ca="1" si="127"/>
        <v>148.30678197542136</v>
      </c>
      <c r="J615" vm="4757">
        <f ca="1"/>
        <v>43427</v>
      </c>
      <c r="K615" vm="4759">
        <f ca="1"/>
        <v>43.072499999999998</v>
      </c>
      <c r="L615" s="2">
        <f t="shared" ca="1" si="128"/>
        <v>-2.5398800769317886E-2</v>
      </c>
      <c r="M615">
        <f t="shared" ca="1" si="129"/>
        <v>181.16719242902224</v>
      </c>
      <c r="O615" vm="4757">
        <f ca="1"/>
        <v>43427</v>
      </c>
      <c r="P615" vm="4760">
        <f ca="1"/>
        <v>1502.06</v>
      </c>
      <c r="Q615" s="2">
        <f t="shared" ca="1" si="130"/>
        <v>-9.6721235816527029E-3</v>
      </c>
      <c r="R615">
        <f t="shared" ca="1" si="131"/>
        <v>210.36960266662942</v>
      </c>
      <c r="T615" vm="4757">
        <f ca="1"/>
        <v>43427</v>
      </c>
      <c r="U615" vm="4761">
        <f ca="1"/>
        <v>131.72999999999999</v>
      </c>
      <c r="V615" s="2">
        <f t="shared" ca="1" si="132"/>
        <v>-2.2919448153092992E-2</v>
      </c>
      <c r="W615">
        <f t="shared" ca="1" si="133"/>
        <v>116.1947605186556</v>
      </c>
      <c r="Y615" vm="4757">
        <f ca="1"/>
        <v>43427</v>
      </c>
      <c r="Z615" vm="4762">
        <f ca="1"/>
        <v>1030.0999999999999</v>
      </c>
      <c r="AA615" s="2">
        <f t="shared" ca="1" si="134"/>
        <v>-1.2775174185139515E-2</v>
      </c>
      <c r="AB615">
        <f t="shared" ca="1" si="135"/>
        <v>145.87965388809391</v>
      </c>
      <c r="AD615" vm="4757">
        <f ca="1"/>
        <v>43427</v>
      </c>
      <c r="AE615" vm="4763">
        <f ca="1"/>
        <v>103.07</v>
      </c>
      <c r="AF615" s="2">
        <f t="shared" ca="1" si="136"/>
        <v>-3.8793521481916837E-4</v>
      </c>
      <c r="AG615">
        <f t="shared" ca="1" si="137"/>
        <v>205.85180746954245</v>
      </c>
      <c r="AI615" vm="4757">
        <f ca="1"/>
        <v>43427</v>
      </c>
      <c r="AJ615" vm="4764">
        <f ca="1"/>
        <v>6938.9840000000004</v>
      </c>
      <c r="AK615" s="2">
        <f t="shared" ca="1" si="138"/>
        <v>-4.7713428561306781E-3</v>
      </c>
      <c r="AL615">
        <f t="shared" ca="1" si="139"/>
        <v>143.45001068797038</v>
      </c>
    </row>
    <row r="616" spans="1:38" x14ac:dyDescent="0.3">
      <c r="A616" s="9">
        <v>43155</v>
      </c>
      <c r="E616" vm="4765">
        <f ca="1"/>
        <v>43430</v>
      </c>
      <c r="F616" vm="4766">
        <f ca="1"/>
        <v>69.2</v>
      </c>
      <c r="G616" s="2">
        <f t="shared" ca="1" si="126"/>
        <v>6.1903446582573851E-2</v>
      </c>
      <c r="H616" s="10">
        <f t="shared" ca="1" si="127"/>
        <v>157.48748293127028</v>
      </c>
      <c r="J616" vm="4765">
        <f ca="1"/>
        <v>43430</v>
      </c>
      <c r="K616" vm="4767">
        <f ca="1"/>
        <v>43.655000000000001</v>
      </c>
      <c r="L616" s="2">
        <f t="shared" ca="1" si="128"/>
        <v>1.3523710023797264E-2</v>
      </c>
      <c r="M616">
        <f t="shared" ca="1" si="129"/>
        <v>183.61724500525781</v>
      </c>
      <c r="O616" vm="4765">
        <f ca="1"/>
        <v>43430</v>
      </c>
      <c r="P616" vm="4768">
        <f ca="1"/>
        <v>1581.33</v>
      </c>
      <c r="Q616" s="2">
        <f t="shared" ca="1" si="130"/>
        <v>5.2774190112245822E-2</v>
      </c>
      <c r="R616">
        <f t="shared" ca="1" si="131"/>
        <v>221.47168807159574</v>
      </c>
      <c r="T616" vm="4765">
        <f ca="1"/>
        <v>43430</v>
      </c>
      <c r="U616" vm="4769">
        <f ca="1"/>
        <v>136.38</v>
      </c>
      <c r="V616" s="2">
        <f t="shared" ca="1" si="132"/>
        <v>3.5299476201321012E-2</v>
      </c>
      <c r="W616">
        <f t="shared" ca="1" si="133"/>
        <v>120.29637470230207</v>
      </c>
      <c r="Y616" vm="4765">
        <f ca="1"/>
        <v>43430</v>
      </c>
      <c r="Z616" vm="4770">
        <f ca="1"/>
        <v>1055.94</v>
      </c>
      <c r="AA616" s="2">
        <f t="shared" ca="1" si="134"/>
        <v>2.5084943209397359E-2</v>
      </c>
      <c r="AB616">
        <f t="shared" ca="1" si="135"/>
        <v>149.53903672128328</v>
      </c>
      <c r="AD616" vm="4765">
        <f ca="1"/>
        <v>43430</v>
      </c>
      <c r="AE616" vm="4771">
        <f ca="1"/>
        <v>106.47</v>
      </c>
      <c r="AF616" s="2">
        <f t="shared" ca="1" si="136"/>
        <v>3.2987290191132335E-2</v>
      </c>
      <c r="AG616">
        <f t="shared" ca="1" si="137"/>
        <v>212.64230077890934</v>
      </c>
      <c r="AI616" vm="4765">
        <f ca="1"/>
        <v>43430</v>
      </c>
      <c r="AJ616" vm="4772">
        <f ca="1"/>
        <v>7081.8530000000001</v>
      </c>
      <c r="AK616" s="2">
        <f t="shared" ca="1" si="138"/>
        <v>2.0589325468973518E-2</v>
      </c>
      <c r="AL616">
        <f t="shared" ca="1" si="139"/>
        <v>146.40354964655273</v>
      </c>
    </row>
    <row r="617" spans="1:38" x14ac:dyDescent="0.3">
      <c r="A617" s="9">
        <v>43156</v>
      </c>
      <c r="E617" vm="4773">
        <f ca="1"/>
        <v>43431</v>
      </c>
      <c r="F617" vm="4774">
        <f ca="1"/>
        <v>68.784000000000006</v>
      </c>
      <c r="G617" s="2">
        <f t="shared" ca="1" si="126"/>
        <v>-6.0115606936416155E-3</v>
      </c>
      <c r="H617" s="10">
        <f t="shared" ca="1" si="127"/>
        <v>156.54073736914009</v>
      </c>
      <c r="J617" vm="4773">
        <f ca="1"/>
        <v>43431</v>
      </c>
      <c r="K617" vm="4775">
        <f ca="1"/>
        <v>43.56</v>
      </c>
      <c r="L617" s="2">
        <f t="shared" ca="1" si="128"/>
        <v>-2.1761539342571856E-3</v>
      </c>
      <c r="M617">
        <f t="shared" ca="1" si="129"/>
        <v>183.21766561514215</v>
      </c>
      <c r="O617" vm="4773">
        <f ca="1"/>
        <v>43431</v>
      </c>
      <c r="P617" vm="4776">
        <f ca="1"/>
        <v>1581.42</v>
      </c>
      <c r="Q617" s="2">
        <f t="shared" ca="1" si="130"/>
        <v>5.6914116598250075E-5</v>
      </c>
      <c r="R617">
        <f t="shared" ca="1" si="131"/>
        <v>221.48429293707386</v>
      </c>
      <c r="T617" vm="4773">
        <f ca="1"/>
        <v>43431</v>
      </c>
      <c r="U617" vm="4777">
        <f ca="1"/>
        <v>135</v>
      </c>
      <c r="V617" s="2">
        <f t="shared" ca="1" si="132"/>
        <v>-1.0118785745710457E-2</v>
      </c>
      <c r="W617">
        <f t="shared" ca="1" si="133"/>
        <v>119.07912146070377</v>
      </c>
      <c r="Y617" vm="4773">
        <f ca="1"/>
        <v>43431</v>
      </c>
      <c r="Z617" vm="4778">
        <f ca="1"/>
        <v>1052.28</v>
      </c>
      <c r="AA617" s="2">
        <f t="shared" ca="1" si="134"/>
        <v>-3.4661060287517476E-3</v>
      </c>
      <c r="AB617">
        <f t="shared" ca="1" si="135"/>
        <v>149.0207185645699</v>
      </c>
      <c r="AD617" vm="4773">
        <f ca="1"/>
        <v>43431</v>
      </c>
      <c r="AE617" vm="4779">
        <f ca="1"/>
        <v>107.14</v>
      </c>
      <c r="AF617" s="2">
        <f t="shared" ca="1" si="136"/>
        <v>6.2928524466985269E-3</v>
      </c>
      <c r="AG617">
        <f t="shared" ca="1" si="137"/>
        <v>213.98042740163751</v>
      </c>
      <c r="AI617" vm="4773">
        <f ca="1"/>
        <v>43431</v>
      </c>
      <c r="AJ617" vm="4780">
        <f ca="1"/>
        <v>7082.7</v>
      </c>
      <c r="AK617" s="2">
        <f t="shared" ca="1" si="138"/>
        <v>1.1960146588751996E-4</v>
      </c>
      <c r="AL617">
        <f t="shared" ca="1" si="139"/>
        <v>146.42105972570161</v>
      </c>
    </row>
    <row r="618" spans="1:38" x14ac:dyDescent="0.3">
      <c r="A618" s="9">
        <v>43157</v>
      </c>
      <c r="E618" vm="4781">
        <f ca="1"/>
        <v>43432</v>
      </c>
      <c r="F618" vm="4782">
        <f ca="1"/>
        <v>69.573999999999998</v>
      </c>
      <c r="G618" s="2">
        <f t="shared" ca="1" si="126"/>
        <v>1.1485229123051832E-2</v>
      </c>
      <c r="H618" s="10">
        <f t="shared" ca="1" si="127"/>
        <v>158.33864360491614</v>
      </c>
      <c r="J618" vm="4781">
        <f ca="1"/>
        <v>43432</v>
      </c>
      <c r="K618" vm="4783">
        <f ca="1"/>
        <v>45.234999999999999</v>
      </c>
      <c r="L618" s="2">
        <f t="shared" ca="1" si="128"/>
        <v>3.8452708907254385E-2</v>
      </c>
      <c r="M618">
        <f t="shared" ca="1" si="129"/>
        <v>190.2628811777079</v>
      </c>
      <c r="O618" vm="4781">
        <f ca="1"/>
        <v>43432</v>
      </c>
      <c r="P618" vm="4784">
        <f ca="1"/>
        <v>1677.75</v>
      </c>
      <c r="Q618" s="2">
        <f t="shared" ca="1" si="130"/>
        <v>6.0913609287855275E-2</v>
      </c>
      <c r="R618">
        <f t="shared" ca="1" si="131"/>
        <v>234.97570062043965</v>
      </c>
      <c r="T618" vm="4781">
        <f ca="1"/>
        <v>43432</v>
      </c>
      <c r="U618" vm="1373">
        <f ca="1"/>
        <v>136.76</v>
      </c>
      <c r="V618" s="2">
        <f t="shared" ca="1" si="132"/>
        <v>1.3037037037036958E-2</v>
      </c>
      <c r="W618">
        <f t="shared" ca="1" si="133"/>
        <v>120.63156037752479</v>
      </c>
      <c r="Y618" vm="4781">
        <f ca="1"/>
        <v>43432</v>
      </c>
      <c r="Z618" vm="4785">
        <f ca="1"/>
        <v>1091.79</v>
      </c>
      <c r="AA618" s="2">
        <f t="shared" ca="1" si="134"/>
        <v>3.7547040711597646E-2</v>
      </c>
      <c r="AB618">
        <f t="shared" ca="1" si="135"/>
        <v>154.61600555138534</v>
      </c>
      <c r="AD618" vm="4781">
        <f ca="1"/>
        <v>43432</v>
      </c>
      <c r="AE618" vm="4786">
        <f ca="1"/>
        <v>111.12</v>
      </c>
      <c r="AF618" s="2">
        <f t="shared" ca="1" si="136"/>
        <v>3.7147657270860668E-2</v>
      </c>
      <c r="AG618">
        <f t="shared" ca="1" si="137"/>
        <v>221.92929898142583</v>
      </c>
      <c r="AI618" vm="4781">
        <f ca="1"/>
        <v>43432</v>
      </c>
      <c r="AJ618" vm="4787">
        <f ca="1"/>
        <v>7291.5919999999996</v>
      </c>
      <c r="AK618" s="2">
        <f t="shared" ca="1" si="138"/>
        <v>2.9493272339644383E-2</v>
      </c>
      <c r="AL618">
        <f t="shared" ca="1" si="139"/>
        <v>150.73949591645106</v>
      </c>
    </row>
    <row r="619" spans="1:38" x14ac:dyDescent="0.3">
      <c r="A619" s="9">
        <v>43158</v>
      </c>
      <c r="E619" vm="4788">
        <f ca="1"/>
        <v>43433</v>
      </c>
      <c r="F619" vm="4789">
        <f ca="1"/>
        <v>68.233999999999995</v>
      </c>
      <c r="G619" s="2">
        <f t="shared" ca="1" si="126"/>
        <v>-1.9260068416362519E-2</v>
      </c>
      <c r="H619" s="10">
        <f t="shared" ca="1" si="127"/>
        <v>155.2890304961314</v>
      </c>
      <c r="J619" vm="4788">
        <f ca="1"/>
        <v>43433</v>
      </c>
      <c r="K619" vm="4790">
        <f ca="1"/>
        <v>44.887500000000003</v>
      </c>
      <c r="L619" s="2">
        <f t="shared" ca="1" si="128"/>
        <v>-7.6821045650491415E-3</v>
      </c>
      <c r="M619">
        <f t="shared" ca="1" si="129"/>
        <v>188.80126182965321</v>
      </c>
      <c r="O619" vm="4788">
        <f ca="1"/>
        <v>43433</v>
      </c>
      <c r="P619" vm="4791">
        <f ca="1"/>
        <v>1673.57</v>
      </c>
      <c r="Q619" s="2">
        <f t="shared" ca="1" si="130"/>
        <v>-2.4914319773506888E-3</v>
      </c>
      <c r="R619">
        <f t="shared" ca="1" si="131"/>
        <v>234.39027464601349</v>
      </c>
      <c r="T619" vm="4788">
        <f ca="1"/>
        <v>43433</v>
      </c>
      <c r="U619" vm="4792">
        <f ca="1"/>
        <v>138.68</v>
      </c>
      <c r="V619" s="2">
        <f t="shared" ca="1" si="132"/>
        <v>1.4039192746417184E-2</v>
      </c>
      <c r="W619">
        <f t="shared" ca="1" si="133"/>
        <v>122.32513010496592</v>
      </c>
      <c r="Y619" vm="4788">
        <f ca="1"/>
        <v>43433</v>
      </c>
      <c r="Z619" vm="4793">
        <f ca="1"/>
        <v>1094.58</v>
      </c>
      <c r="AA619" s="2">
        <f t="shared" ca="1" si="134"/>
        <v>2.5554364850381983E-3</v>
      </c>
      <c r="AB619">
        <f t="shared" ca="1" si="135"/>
        <v>155.01111693314223</v>
      </c>
      <c r="AD619" vm="4788">
        <f ca="1"/>
        <v>43433</v>
      </c>
      <c r="AE619" vm="4794">
        <f ca="1"/>
        <v>110.19</v>
      </c>
      <c r="AF619" s="2">
        <f t="shared" ca="1" si="136"/>
        <v>-8.3693304535638058E-3</v>
      </c>
      <c r="AG619">
        <f t="shared" ca="1" si="137"/>
        <v>220.07189934092253</v>
      </c>
      <c r="AI619" vm="4788">
        <f ca="1"/>
        <v>43433</v>
      </c>
      <c r="AJ619" vm="4795">
        <f ca="1"/>
        <v>7273.0820000000003</v>
      </c>
      <c r="AK619" s="2">
        <f t="shared" ca="1" si="138"/>
        <v>-2.5385402803667079E-3</v>
      </c>
      <c r="AL619">
        <f t="shared" ca="1" si="139"/>
        <v>150.35683763422497</v>
      </c>
    </row>
    <row r="620" spans="1:38" x14ac:dyDescent="0.3">
      <c r="A620" s="9">
        <v>43159</v>
      </c>
      <c r="E620" vm="4796">
        <f ca="1"/>
        <v>43434</v>
      </c>
      <c r="F620" vm="4797">
        <f ca="1"/>
        <v>70.096000000000004</v>
      </c>
      <c r="G620" s="2">
        <f t="shared" ca="1" si="126"/>
        <v>2.7288448574024793E-2</v>
      </c>
      <c r="H620" s="10">
        <f t="shared" ca="1" si="127"/>
        <v>159.52662721893526</v>
      </c>
      <c r="J620" vm="4796">
        <f ca="1"/>
        <v>43434</v>
      </c>
      <c r="K620" vm="4798">
        <f ca="1"/>
        <v>44.645000000000003</v>
      </c>
      <c r="L620" s="2">
        <f t="shared" ca="1" si="128"/>
        <v>-5.4023948760790752E-3</v>
      </c>
      <c r="M620">
        <f t="shared" ca="1" si="129"/>
        <v>187.78128286014743</v>
      </c>
      <c r="O620" vm="4796">
        <f ca="1"/>
        <v>43434</v>
      </c>
      <c r="P620" vm="4799">
        <f ca="1"/>
        <v>1690.17</v>
      </c>
      <c r="Q620" s="2">
        <f t="shared" ca="1" si="130"/>
        <v>9.9189158505470498E-3</v>
      </c>
      <c r="R620">
        <f t="shared" ca="1" si="131"/>
        <v>236.71517205641391</v>
      </c>
      <c r="T620" vm="4796">
        <f ca="1"/>
        <v>43434</v>
      </c>
      <c r="U620" vm="4800">
        <f ca="1"/>
        <v>140.61000000000001</v>
      </c>
      <c r="V620" s="2">
        <f t="shared" ca="1" si="132"/>
        <v>1.3916931064320792E-2</v>
      </c>
      <c r="W620">
        <f t="shared" ca="1" si="133"/>
        <v>124.02752050807081</v>
      </c>
      <c r="Y620" vm="4796">
        <f ca="1"/>
        <v>43434</v>
      </c>
      <c r="Z620" vm="4801">
        <f ca="1"/>
        <v>1109.6500000000001</v>
      </c>
      <c r="AA620" s="2">
        <f t="shared" ca="1" si="134"/>
        <v>1.376783789215974E-2</v>
      </c>
      <c r="AB620">
        <f t="shared" ca="1" si="135"/>
        <v>157.14528486256035</v>
      </c>
      <c r="AD620" vm="4796">
        <f ca="1"/>
        <v>43434</v>
      </c>
      <c r="AE620" vm="4802">
        <f ca="1"/>
        <v>110.89</v>
      </c>
      <c r="AF620" s="2">
        <f t="shared" ca="1" si="136"/>
        <v>6.3526635810873255E-3</v>
      </c>
      <c r="AG620">
        <f t="shared" ca="1" si="137"/>
        <v>221.46994208108632</v>
      </c>
      <c r="AI620" vm="4796">
        <f ca="1"/>
        <v>43434</v>
      </c>
      <c r="AJ620" vm="4803">
        <f ca="1"/>
        <v>7330.5360000000001</v>
      </c>
      <c r="AK620" s="2">
        <f t="shared" ca="1" si="138"/>
        <v>7.8995396999510525E-3</v>
      </c>
      <c r="AL620">
        <f t="shared" ca="1" si="139"/>
        <v>151.54458744227563</v>
      </c>
    </row>
    <row r="621" spans="1:38" x14ac:dyDescent="0.3">
      <c r="A621" s="9">
        <v>43160</v>
      </c>
      <c r="E621" vm="4804">
        <f ca="1"/>
        <v>43437</v>
      </c>
      <c r="F621" vm="4805">
        <f ca="1"/>
        <v>71.697999999999993</v>
      </c>
      <c r="G621" s="2">
        <f t="shared" ca="1" si="126"/>
        <v>2.2854371148139485E-2</v>
      </c>
      <c r="H621" s="10">
        <f t="shared" ca="1" si="127"/>
        <v>163.1725079654077</v>
      </c>
      <c r="J621" vm="4804">
        <f ca="1"/>
        <v>43437</v>
      </c>
      <c r="K621" vm="4806">
        <f ca="1"/>
        <v>46.204999999999998</v>
      </c>
      <c r="L621" s="2">
        <f t="shared" ca="1" si="128"/>
        <v>3.4942322768507061E-2</v>
      </c>
      <c r="M621">
        <f t="shared" ca="1" si="129"/>
        <v>194.34279705573101</v>
      </c>
      <c r="O621" vm="4804">
        <f ca="1"/>
        <v>43437</v>
      </c>
      <c r="P621" vm="4807">
        <f ca="1"/>
        <v>1772.36</v>
      </c>
      <c r="Q621" s="2">
        <f t="shared" ca="1" si="130"/>
        <v>4.8628244496115691E-2</v>
      </c>
      <c r="R621">
        <f t="shared" ca="1" si="131"/>
        <v>248.22621531911329</v>
      </c>
      <c r="T621" vm="4804">
        <f ca="1"/>
        <v>43437</v>
      </c>
      <c r="U621" vm="4808">
        <f ca="1"/>
        <v>141.09</v>
      </c>
      <c r="V621" s="2">
        <f t="shared" ca="1" si="132"/>
        <v>3.4136974610623483E-3</v>
      </c>
      <c r="W621">
        <f t="shared" ca="1" si="133"/>
        <v>124.45091293993107</v>
      </c>
      <c r="Y621" vm="4804">
        <f ca="1"/>
        <v>43437</v>
      </c>
      <c r="Z621" vm="4809">
        <f ca="1"/>
        <v>1116.3599999999999</v>
      </c>
      <c r="AA621" s="2">
        <f t="shared" ca="1" si="134"/>
        <v>6.0469517415400187E-3</v>
      </c>
      <c r="AB621">
        <f t="shared" ca="1" si="135"/>
        <v>158.09553481653481</v>
      </c>
      <c r="AD621" vm="4804">
        <f ca="1"/>
        <v>43437</v>
      </c>
      <c r="AE621" vm="4810">
        <f ca="1"/>
        <v>112.09</v>
      </c>
      <c r="AF621" s="2">
        <f t="shared" ca="1" si="136"/>
        <v>1.0821534854360104E-2</v>
      </c>
      <c r="AG621">
        <f t="shared" ca="1" si="137"/>
        <v>223.86658677850991</v>
      </c>
      <c r="AI621" vm="4804">
        <f ca="1"/>
        <v>43437</v>
      </c>
      <c r="AJ621" vm="4811">
        <f ca="1"/>
        <v>7441.5119999999997</v>
      </c>
      <c r="AK621" s="2">
        <f t="shared" ca="1" si="138"/>
        <v>1.5138865698224535E-2</v>
      </c>
      <c r="AL621">
        <f t="shared" ca="1" si="139"/>
        <v>153.83880059885709</v>
      </c>
    </row>
    <row r="622" spans="1:38" x14ac:dyDescent="0.3">
      <c r="A622" s="9">
        <v>43161</v>
      </c>
      <c r="E622" vm="4812">
        <f ca="1"/>
        <v>43438</v>
      </c>
      <c r="F622" vm="4813">
        <f ca="1"/>
        <v>71.94</v>
      </c>
      <c r="G622" s="2">
        <f t="shared" ca="1" si="126"/>
        <v>3.3752684872661032E-3</v>
      </c>
      <c r="H622" s="10">
        <f t="shared" ca="1" si="127"/>
        <v>163.72325898953153</v>
      </c>
      <c r="J622" vm="4812">
        <f ca="1"/>
        <v>43438</v>
      </c>
      <c r="K622" vm="4814">
        <f ca="1"/>
        <v>44.172499999999999</v>
      </c>
      <c r="L622" s="2">
        <f t="shared" ca="1" si="128"/>
        <v>-4.3988745806730845E-2</v>
      </c>
      <c r="M622">
        <f t="shared" ca="1" si="129"/>
        <v>185.79390115667738</v>
      </c>
      <c r="O622" vm="4812">
        <f ca="1"/>
        <v>43438</v>
      </c>
      <c r="P622" vm="4815">
        <f ca="1"/>
        <v>1668.4</v>
      </c>
      <c r="Q622" s="2">
        <f t="shared" ca="1" si="130"/>
        <v>-5.8656254936920171E-2</v>
      </c>
      <c r="R622">
        <f t="shared" ca="1" si="131"/>
        <v>233.66619515132854</v>
      </c>
      <c r="T622" vm="4812">
        <f ca="1"/>
        <v>43438</v>
      </c>
      <c r="U622" vm="4816">
        <f ca="1"/>
        <v>137.93</v>
      </c>
      <c r="V622" s="2">
        <f t="shared" ca="1" si="132"/>
        <v>-2.2397051527393796E-2</v>
      </c>
      <c r="W622">
        <f t="shared" ca="1" si="133"/>
        <v>121.66357943018424</v>
      </c>
      <c r="Y622" vm="4812">
        <f ca="1"/>
        <v>43438</v>
      </c>
      <c r="Z622" vm="4817">
        <f ca="1"/>
        <v>1062.47</v>
      </c>
      <c r="AA622" s="2">
        <f t="shared" ca="1" si="134"/>
        <v>-4.827295854383884E-2</v>
      </c>
      <c r="AB622">
        <f t="shared" ca="1" si="135"/>
        <v>150.4637956183702</v>
      </c>
      <c r="AD622" vm="4812">
        <f ca="1"/>
        <v>43438</v>
      </c>
      <c r="AE622" vm="4818">
        <f ca="1"/>
        <v>108.52</v>
      </c>
      <c r="AF622" s="2">
        <f t="shared" ca="1" si="136"/>
        <v>-3.1849406726737528E-2</v>
      </c>
      <c r="AG622">
        <f t="shared" ca="1" si="137"/>
        <v>216.73656880367466</v>
      </c>
      <c r="AI622" vm="4812">
        <f ca="1"/>
        <v>43438</v>
      </c>
      <c r="AJ622" vm="4819">
        <f ca="1"/>
        <v>7158.4260000000004</v>
      </c>
      <c r="AK622" s="2">
        <f t="shared" ca="1" si="138"/>
        <v>-3.804146254148344E-2</v>
      </c>
      <c r="AL622">
        <f t="shared" ca="1" si="139"/>
        <v>147.98654762844893</v>
      </c>
    </row>
    <row r="623" spans="1:38" x14ac:dyDescent="0.3">
      <c r="A623" s="9">
        <v>43162</v>
      </c>
      <c r="E623" vm="4820">
        <f ca="1"/>
        <v>43440</v>
      </c>
      <c r="F623" vm="4821">
        <f ca="1"/>
        <v>72.611999999999995</v>
      </c>
      <c r="G623" s="2">
        <f t="shared" ca="1" si="126"/>
        <v>9.3411175979982719E-3</v>
      </c>
      <c r="H623" s="10">
        <f t="shared" ca="1" si="127"/>
        <v>165.25261720528027</v>
      </c>
      <c r="J623" vm="4820">
        <f ca="1"/>
        <v>43440</v>
      </c>
      <c r="K623" vm="4822">
        <f ca="1"/>
        <v>43.68</v>
      </c>
      <c r="L623" s="2">
        <f t="shared" ca="1" si="128"/>
        <v>-1.1149470824608043E-2</v>
      </c>
      <c r="M623">
        <f t="shared" ca="1" si="129"/>
        <v>183.72239747634089</v>
      </c>
      <c r="O623" vm="4820">
        <f ca="1"/>
        <v>43440</v>
      </c>
      <c r="P623" vm="4823">
        <f ca="1"/>
        <v>1699.19</v>
      </c>
      <c r="Q623" s="2">
        <f t="shared" ca="1" si="130"/>
        <v>1.8454807000719331E-2</v>
      </c>
      <c r="R623">
        <f t="shared" ca="1" si="131"/>
        <v>237.97845968543874</v>
      </c>
      <c r="T623" vm="4820">
        <f ca="1"/>
        <v>43440</v>
      </c>
      <c r="U623" vm="4824">
        <f ca="1"/>
        <v>139.63</v>
      </c>
      <c r="V623" s="2">
        <f t="shared" ca="1" si="132"/>
        <v>1.2325092438193241E-2</v>
      </c>
      <c r="W623">
        <f t="shared" ca="1" si="133"/>
        <v>123.16309429302272</v>
      </c>
      <c r="Y623" vm="4820">
        <f ca="1"/>
        <v>43440</v>
      </c>
      <c r="Z623" vm="4825">
        <f ca="1"/>
        <v>1078.08</v>
      </c>
      <c r="AA623" s="2">
        <f t="shared" ca="1" si="134"/>
        <v>1.4692179543893014E-2</v>
      </c>
      <c r="AB623">
        <f t="shared" ca="1" si="135"/>
        <v>152.67443671845092</v>
      </c>
      <c r="AD623" vm="4820">
        <f ca="1"/>
        <v>43440</v>
      </c>
      <c r="AE623" vm="4826">
        <f ca="1"/>
        <v>109.19</v>
      </c>
      <c r="AF623" s="2">
        <f t="shared" ca="1" si="136"/>
        <v>6.1739771470696869E-3</v>
      </c>
      <c r="AG623">
        <f t="shared" ca="1" si="137"/>
        <v>218.07469542640285</v>
      </c>
      <c r="AI623" vm="4820">
        <f ca="1"/>
        <v>43440</v>
      </c>
      <c r="AJ623" vm="4827">
        <f ca="1"/>
        <v>7188.259</v>
      </c>
      <c r="AK623" s="2">
        <f t="shared" ca="1" si="138"/>
        <v>4.1675362712416675E-3</v>
      </c>
      <c r="AL623">
        <f t="shared" ca="1" si="139"/>
        <v>148.60328693334634</v>
      </c>
    </row>
    <row r="624" spans="1:38" x14ac:dyDescent="0.3">
      <c r="A624" s="9">
        <v>43163</v>
      </c>
      <c r="E624" vm="4828">
        <f ca="1"/>
        <v>43441</v>
      </c>
      <c r="F624" vm="4829">
        <f ca="1"/>
        <v>71.593000000000004</v>
      </c>
      <c r="G624" s="2">
        <f t="shared" ca="1" si="126"/>
        <v>-1.4033493086542004E-2</v>
      </c>
      <c r="H624" s="10">
        <f t="shared" ca="1" si="127"/>
        <v>162.933545744197</v>
      </c>
      <c r="J624" vm="4828">
        <f ca="1"/>
        <v>43441</v>
      </c>
      <c r="K624" vm="4830">
        <f ca="1"/>
        <v>42.122500000000002</v>
      </c>
      <c r="L624" s="2">
        <f t="shared" ca="1" si="128"/>
        <v>-3.5657051282051211E-2</v>
      </c>
      <c r="M624">
        <f t="shared" ca="1" si="129"/>
        <v>177.17139852786559</v>
      </c>
      <c r="O624" vm="4828">
        <f ca="1"/>
        <v>43441</v>
      </c>
      <c r="P624" vm="4831">
        <f ca="1"/>
        <v>1629.13</v>
      </c>
      <c r="Q624" s="2">
        <f t="shared" ca="1" si="130"/>
        <v>-4.1231410260182733E-2</v>
      </c>
      <c r="R624">
        <f t="shared" ca="1" si="131"/>
        <v>228.16627218106206</v>
      </c>
      <c r="T624" vm="4828">
        <f ca="1"/>
        <v>43441</v>
      </c>
      <c r="U624" vm="1365">
        <f ca="1"/>
        <v>137.41999999999999</v>
      </c>
      <c r="V624" s="2">
        <f t="shared" ca="1" si="132"/>
        <v>-1.5827544224020662E-2</v>
      </c>
      <c r="W624">
        <f t="shared" ca="1" si="133"/>
        <v>121.21372497133268</v>
      </c>
      <c r="Y624" vm="4828">
        <f ca="1"/>
        <v>43441</v>
      </c>
      <c r="Z624" vm="4832">
        <f ca="1"/>
        <v>1046.58</v>
      </c>
      <c r="AA624" s="2">
        <f t="shared" ca="1" si="134"/>
        <v>-2.9218610863757766E-2</v>
      </c>
      <c r="AB624">
        <f t="shared" ca="1" si="135"/>
        <v>148.21350176313109</v>
      </c>
      <c r="AD624" vm="4828">
        <f ca="1"/>
        <v>43441</v>
      </c>
      <c r="AE624" vm="4833">
        <f ca="1"/>
        <v>104.82</v>
      </c>
      <c r="AF624" s="2">
        <f t="shared" ca="1" si="136"/>
        <v>-4.002198003480173E-2</v>
      </c>
      <c r="AG624">
        <f t="shared" ca="1" si="137"/>
        <v>209.34691431995188</v>
      </c>
      <c r="AI624" vm="4828">
        <f ca="1"/>
        <v>43441</v>
      </c>
      <c r="AJ624" vm="4834">
        <f ca="1"/>
        <v>6969.2520000000004</v>
      </c>
      <c r="AK624" s="2">
        <f t="shared" ca="1" si="138"/>
        <v>-3.0467321781254664E-2</v>
      </c>
      <c r="AL624">
        <f t="shared" ca="1" si="139"/>
        <v>144.07574277259596</v>
      </c>
    </row>
    <row r="625" spans="1:38" x14ac:dyDescent="0.3">
      <c r="A625" s="9">
        <v>43164</v>
      </c>
      <c r="E625" vm="4835">
        <f ca="1"/>
        <v>43444</v>
      </c>
      <c r="F625" vm="4836">
        <f ca="1"/>
        <v>73.03</v>
      </c>
      <c r="G625" s="2">
        <f t="shared" ca="1" si="126"/>
        <v>2.0071794728534931E-2</v>
      </c>
      <c r="H625" s="10">
        <f t="shared" ca="1" si="127"/>
        <v>166.20391442876689</v>
      </c>
      <c r="J625" vm="4835">
        <f ca="1"/>
        <v>43444</v>
      </c>
      <c r="K625" vm="4837">
        <f ca="1"/>
        <v>42.4</v>
      </c>
      <c r="L625" s="2">
        <f t="shared" ca="1" si="128"/>
        <v>6.5879280669474127E-3</v>
      </c>
      <c r="M625">
        <f t="shared" ca="1" si="129"/>
        <v>178.33859095688763</v>
      </c>
      <c r="O625" vm="4835">
        <f ca="1"/>
        <v>43444</v>
      </c>
      <c r="P625" vm="4838">
        <f ca="1"/>
        <v>1641.03</v>
      </c>
      <c r="Q625" s="2">
        <f t="shared" ca="1" si="130"/>
        <v>7.304512224316051E-3</v>
      </c>
      <c r="R625">
        <f t="shared" ca="1" si="131"/>
        <v>229.83291550538524</v>
      </c>
      <c r="T625" vm="4835">
        <f ca="1"/>
        <v>43444</v>
      </c>
      <c r="U625" vm="1559">
        <f ca="1"/>
        <v>141.85</v>
      </c>
      <c r="V625" s="2">
        <f t="shared" ca="1" si="132"/>
        <v>3.2236937854752012E-2</v>
      </c>
      <c r="W625">
        <f t="shared" ca="1" si="133"/>
        <v>125.12128429037654</v>
      </c>
      <c r="Y625" vm="4835">
        <f ca="1"/>
        <v>43444</v>
      </c>
      <c r="Z625" vm="4839">
        <f ca="1"/>
        <v>1053.18</v>
      </c>
      <c r="AA625" s="2">
        <f t="shared" ca="1" si="134"/>
        <v>6.3062546580290313E-3</v>
      </c>
      <c r="AB625">
        <f t="shared" ca="1" si="135"/>
        <v>149.14817384900763</v>
      </c>
      <c r="AD625" vm="4835">
        <f ca="1"/>
        <v>43444</v>
      </c>
      <c r="AE625" vm="4840">
        <f ca="1"/>
        <v>107.59</v>
      </c>
      <c r="AF625" s="2">
        <f t="shared" ca="1" si="136"/>
        <v>2.6426254531578097E-2</v>
      </c>
      <c r="AG625">
        <f t="shared" ca="1" si="137"/>
        <v>214.87916916317141</v>
      </c>
      <c r="AI625" vm="4835">
        <f ca="1"/>
        <v>43444</v>
      </c>
      <c r="AJ625" vm="4841">
        <f ca="1"/>
        <v>7020.52</v>
      </c>
      <c r="AK625" s="2">
        <f t="shared" ca="1" si="138"/>
        <v>7.3563131308782559E-3</v>
      </c>
      <c r="AL625">
        <f t="shared" ca="1" si="139"/>
        <v>145.13560905099504</v>
      </c>
    </row>
    <row r="626" spans="1:38" x14ac:dyDescent="0.3">
      <c r="A626" s="9">
        <v>43165</v>
      </c>
      <c r="E626" vm="4842">
        <f ca="1"/>
        <v>43445</v>
      </c>
      <c r="F626" vm="4843">
        <f ca="1"/>
        <v>73.352000000000004</v>
      </c>
      <c r="G626" s="2">
        <f t="shared" ca="1" si="126"/>
        <v>4.4091469259208704E-3</v>
      </c>
      <c r="H626" s="10">
        <f t="shared" ca="1" si="127"/>
        <v>166.93673190714651</v>
      </c>
      <c r="J626" vm="4842">
        <f ca="1"/>
        <v>43445</v>
      </c>
      <c r="K626" vm="4844">
        <f ca="1"/>
        <v>42.157499999999999</v>
      </c>
      <c r="L626" s="2">
        <f t="shared" ca="1" si="128"/>
        <v>-5.7193396226414839E-3</v>
      </c>
      <c r="M626">
        <f t="shared" ca="1" si="129"/>
        <v>177.31861198738184</v>
      </c>
      <c r="O626" vm="4842">
        <f ca="1"/>
        <v>43445</v>
      </c>
      <c r="P626" vm="4845">
        <f ca="1"/>
        <v>1643.24</v>
      </c>
      <c r="Q626" s="2">
        <f t="shared" ca="1" si="130"/>
        <v>1.3467151727879489E-3</v>
      </c>
      <c r="R626">
        <f t="shared" ca="1" si="131"/>
        <v>230.14243497990245</v>
      </c>
      <c r="T626" vm="4842">
        <f ca="1"/>
        <v>43445</v>
      </c>
      <c r="U626" vm="4846">
        <f ca="1"/>
        <v>142.08000000000001</v>
      </c>
      <c r="V626" s="2">
        <f t="shared" ca="1" si="132"/>
        <v>1.621431089178893E-3</v>
      </c>
      <c r="W626">
        <f t="shared" ca="1" si="133"/>
        <v>125.32415983064294</v>
      </c>
      <c r="Y626" vm="4842">
        <f ca="1"/>
        <v>43445</v>
      </c>
      <c r="Z626" vm="4847">
        <f ca="1"/>
        <v>1061.6500000000001</v>
      </c>
      <c r="AA626" s="2">
        <f t="shared" ca="1" si="134"/>
        <v>8.0423099565127831E-3</v>
      </c>
      <c r="AB626">
        <f t="shared" ca="1" si="135"/>
        <v>150.3476696925492</v>
      </c>
      <c r="AD626" vm="4842">
        <f ca="1"/>
        <v>43445</v>
      </c>
      <c r="AE626" vm="4848">
        <f ca="1"/>
        <v>108.59</v>
      </c>
      <c r="AF626" s="2">
        <f t="shared" ca="1" si="136"/>
        <v>9.2945441026117681E-3</v>
      </c>
      <c r="AG626">
        <f t="shared" ca="1" si="137"/>
        <v>216.87637307769108</v>
      </c>
      <c r="AI626" vm="4842">
        <f ca="1"/>
        <v>43445</v>
      </c>
      <c r="AJ626" vm="4849">
        <f ca="1"/>
        <v>7031.8310000000001</v>
      </c>
      <c r="AK626" s="2">
        <f t="shared" ca="1" si="138"/>
        <v>1.6111342179780941E-3</v>
      </c>
      <c r="AL626">
        <f t="shared" ca="1" si="139"/>
        <v>145.36944199698419</v>
      </c>
    </row>
    <row r="627" spans="1:38" x14ac:dyDescent="0.3">
      <c r="A627" s="9">
        <v>43166</v>
      </c>
      <c r="E627" vm="4850">
        <f ca="1"/>
        <v>43446</v>
      </c>
      <c r="F627" vm="4851">
        <f ca="1"/>
        <v>73.319999999999993</v>
      </c>
      <c r="G627" s="2">
        <f t="shared" ca="1" si="126"/>
        <v>-4.3625259024993035E-4</v>
      </c>
      <c r="H627" s="10">
        <f t="shared" ca="1" si="127"/>
        <v>166.86390532544416</v>
      </c>
      <c r="J627" vm="4850">
        <f ca="1"/>
        <v>43446</v>
      </c>
      <c r="K627" vm="3640">
        <f ca="1"/>
        <v>42.274999999999999</v>
      </c>
      <c r="L627" s="2">
        <f t="shared" ca="1" si="128"/>
        <v>2.7871671707289103E-3</v>
      </c>
      <c r="M627">
        <f t="shared" ca="1" si="129"/>
        <v>177.81282860147229</v>
      </c>
      <c r="O627" vm="4850">
        <f ca="1"/>
        <v>43446</v>
      </c>
      <c r="P627" vm="4852">
        <f ca="1"/>
        <v>1663.54</v>
      </c>
      <c r="Q627" s="2">
        <f t="shared" ca="1" si="130"/>
        <v>1.2353642803242249E-2</v>
      </c>
      <c r="R627">
        <f t="shared" ca="1" si="131"/>
        <v>232.98553241551258</v>
      </c>
      <c r="T627" vm="4850">
        <f ca="1"/>
        <v>43446</v>
      </c>
      <c r="U627" vm="4853">
        <f ca="1"/>
        <v>144.5</v>
      </c>
      <c r="V627" s="2">
        <f t="shared" ca="1" si="132"/>
        <v>1.7032657657657602E-2</v>
      </c>
      <c r="W627">
        <f t="shared" ca="1" si="133"/>
        <v>127.45876334127185</v>
      </c>
      <c r="Y627" vm="4850">
        <f ca="1"/>
        <v>43446</v>
      </c>
      <c r="Z627" vm="4854">
        <f ca="1"/>
        <v>1073.73</v>
      </c>
      <c r="AA627" s="2">
        <f t="shared" ca="1" si="134"/>
        <v>1.137851457636696E-2</v>
      </c>
      <c r="AB627">
        <f t="shared" ca="1" si="135"/>
        <v>152.05840284366869</v>
      </c>
      <c r="AD627" vm="4850">
        <f ca="1"/>
        <v>43446</v>
      </c>
      <c r="AE627" vm="4855">
        <f ca="1"/>
        <v>109.08</v>
      </c>
      <c r="AF627" s="2">
        <f t="shared" ca="1" si="136"/>
        <v>4.5123860392299875E-3</v>
      </c>
      <c r="AG627">
        <f t="shared" ca="1" si="137"/>
        <v>217.85500299580571</v>
      </c>
      <c r="AI627" vm="4850">
        <f ca="1"/>
        <v>43446</v>
      </c>
      <c r="AJ627" vm="4856">
        <f ca="1"/>
        <v>7098.3119999999999</v>
      </c>
      <c r="AK627" s="2">
        <f t="shared" ca="1" si="138"/>
        <v>9.4542943367097454E-3</v>
      </c>
      <c r="AL627">
        <f t="shared" ca="1" si="139"/>
        <v>146.74380748918693</v>
      </c>
    </row>
    <row r="628" spans="1:38" x14ac:dyDescent="0.3">
      <c r="A628" s="9">
        <v>43167</v>
      </c>
      <c r="E628" vm="4857">
        <f ca="1"/>
        <v>43447</v>
      </c>
      <c r="F628" vm="4858">
        <f ca="1"/>
        <v>75.358000000000004</v>
      </c>
      <c r="G628" s="2">
        <f t="shared" ca="1" si="126"/>
        <v>2.7795962902346094E-2</v>
      </c>
      <c r="H628" s="10">
        <f t="shared" ca="1" si="127"/>
        <v>171.50204824761079</v>
      </c>
      <c r="J628" vm="4857">
        <f ca="1"/>
        <v>43447</v>
      </c>
      <c r="K628" vm="4859">
        <f ca="1"/>
        <v>42.737499999999997</v>
      </c>
      <c r="L628" s="2">
        <f t="shared" ca="1" si="128"/>
        <v>1.0940272028385545E-2</v>
      </c>
      <c r="M628">
        <f t="shared" ca="1" si="129"/>
        <v>179.7581493165091</v>
      </c>
      <c r="O628" vm="4857">
        <f ca="1"/>
        <v>43447</v>
      </c>
      <c r="P628" vm="4860">
        <f ca="1"/>
        <v>1658.38</v>
      </c>
      <c r="Q628" s="2">
        <f t="shared" ca="1" si="130"/>
        <v>-3.1018190124673106E-3</v>
      </c>
      <c r="R628">
        <f t="shared" ca="1" si="131"/>
        <v>232.26285346143632</v>
      </c>
      <c r="T628" vm="4857">
        <f ca="1"/>
        <v>43447</v>
      </c>
      <c r="U628" vm="4861">
        <f ca="1"/>
        <v>145.01</v>
      </c>
      <c r="V628" s="2">
        <f t="shared" ca="1" si="132"/>
        <v>3.529411764705781E-3</v>
      </c>
      <c r="W628">
        <f t="shared" ca="1" si="133"/>
        <v>127.90861780012338</v>
      </c>
      <c r="Y628" vm="4857">
        <f ca="1"/>
        <v>43447</v>
      </c>
      <c r="Z628" vm="4862">
        <f ca="1"/>
        <v>1073.54</v>
      </c>
      <c r="AA628" s="2">
        <f t="shared" ca="1" si="134"/>
        <v>-1.7695323777866534E-4</v>
      </c>
      <c r="AB628">
        <f t="shared" ca="1" si="135"/>
        <v>152.03149561695406</v>
      </c>
      <c r="AD628" vm="4857">
        <f ca="1"/>
        <v>43447</v>
      </c>
      <c r="AE628" vm="4863">
        <f ca="1"/>
        <v>109.45</v>
      </c>
      <c r="AF628" s="2">
        <f t="shared" ca="1" si="136"/>
        <v>3.3920058672534115E-3</v>
      </c>
      <c r="AG628">
        <f t="shared" ca="1" si="137"/>
        <v>218.59396844417799</v>
      </c>
      <c r="AI628" vm="4857">
        <f ca="1"/>
        <v>43447</v>
      </c>
      <c r="AJ628" vm="4864">
        <f ca="1"/>
        <v>7070.3339999999998</v>
      </c>
      <c r="AK628" s="2">
        <f t="shared" ca="1" si="138"/>
        <v>-3.941500458137126E-3</v>
      </c>
      <c r="AL628">
        <f t="shared" ca="1" si="139"/>
        <v>146.16541670473953</v>
      </c>
    </row>
    <row r="629" spans="1:38" x14ac:dyDescent="0.3">
      <c r="A629" s="9">
        <v>43168</v>
      </c>
      <c r="E629" vm="4865">
        <f ca="1"/>
        <v>43448</v>
      </c>
      <c r="F629" vm="4866">
        <f ca="1"/>
        <v>73.141999999999996</v>
      </c>
      <c r="G629" s="2">
        <f t="shared" ca="1" si="126"/>
        <v>-2.9406300591841683E-2</v>
      </c>
      <c r="H629" s="10">
        <f t="shared" ca="1" si="127"/>
        <v>166.458807464725</v>
      </c>
      <c r="J629" vm="4865">
        <f ca="1"/>
        <v>43448</v>
      </c>
      <c r="K629" vm="4867">
        <f ca="1"/>
        <v>41.37</v>
      </c>
      <c r="L629" s="2">
        <f t="shared" ca="1" si="128"/>
        <v>-3.1997660134542305E-2</v>
      </c>
      <c r="M629">
        <f t="shared" ca="1" si="129"/>
        <v>174.00630914826513</v>
      </c>
      <c r="O629" vm="4865">
        <f ca="1"/>
        <v>43448</v>
      </c>
      <c r="P629" vm="4868">
        <f ca="1"/>
        <v>1591.91</v>
      </c>
      <c r="Q629" s="2">
        <f t="shared" ca="1" si="130"/>
        <v>-4.0081284144767748E-2</v>
      </c>
      <c r="R629">
        <f t="shared" ca="1" si="131"/>
        <v>222.95346003557393</v>
      </c>
      <c r="T629" vm="4865">
        <f ca="1"/>
        <v>43448</v>
      </c>
      <c r="U629" vm="4869">
        <f ca="1"/>
        <v>144.06</v>
      </c>
      <c r="V629" s="2">
        <f t="shared" ca="1" si="132"/>
        <v>-6.5512723260463535E-3</v>
      </c>
      <c r="W629">
        <f t="shared" ca="1" si="133"/>
        <v>127.07065361206659</v>
      </c>
      <c r="Y629" vm="4865">
        <f ca="1"/>
        <v>43448</v>
      </c>
      <c r="Z629" vm="4870">
        <f ca="1"/>
        <v>1051.71</v>
      </c>
      <c r="AA629" s="2">
        <f t="shared" ca="1" si="134"/>
        <v>-2.0334593960169123E-2</v>
      </c>
      <c r="AB629">
        <f t="shared" ca="1" si="135"/>
        <v>148.93999688442608</v>
      </c>
      <c r="AD629" vm="4865">
        <f ca="1"/>
        <v>43448</v>
      </c>
      <c r="AE629" vm="4871">
        <f ca="1"/>
        <v>106.03</v>
      </c>
      <c r="AF629" s="2">
        <f t="shared" ca="1" si="136"/>
        <v>-3.1247144814984029E-2</v>
      </c>
      <c r="AG629">
        <f t="shared" ca="1" si="137"/>
        <v>211.76353105652072</v>
      </c>
      <c r="AI629" vm="4865">
        <f ca="1"/>
        <v>43448</v>
      </c>
      <c r="AJ629" vm="4872">
        <f ca="1"/>
        <v>6910.665</v>
      </c>
      <c r="AK629" s="2">
        <f t="shared" ca="1" si="138"/>
        <v>-2.2582950112399192E-2</v>
      </c>
      <c r="AL629">
        <f t="shared" ca="1" si="139"/>
        <v>142.86457039113836</v>
      </c>
    </row>
    <row r="630" spans="1:38" x14ac:dyDescent="0.3">
      <c r="A630" s="9">
        <v>43169</v>
      </c>
      <c r="E630" vm="4873">
        <f ca="1"/>
        <v>43451</v>
      </c>
      <c r="F630" vm="4874">
        <f ca="1"/>
        <v>69.683999999999997</v>
      </c>
      <c r="G630" s="2">
        <f t="shared" ca="1" si="126"/>
        <v>-4.7277897787864731E-2</v>
      </c>
      <c r="H630" s="10">
        <f t="shared" ca="1" si="127"/>
        <v>158.58898497951787</v>
      </c>
      <c r="J630" vm="4873">
        <f ca="1"/>
        <v>43451</v>
      </c>
      <c r="K630" vm="4875">
        <f ca="1"/>
        <v>40.984999999999999</v>
      </c>
      <c r="L630" s="2">
        <f t="shared" ca="1" si="128"/>
        <v>-9.3062605752960437E-3</v>
      </c>
      <c r="M630">
        <f t="shared" ca="1" si="129"/>
        <v>172.38696109358585</v>
      </c>
      <c r="O630" vm="4873">
        <f ca="1"/>
        <v>43451</v>
      </c>
      <c r="P630" vm="4876">
        <f ca="1"/>
        <v>1520.91</v>
      </c>
      <c r="Q630" s="2">
        <f t="shared" ca="1" si="130"/>
        <v>-4.4600511335439852E-2</v>
      </c>
      <c r="R630">
        <f t="shared" ca="1" si="131"/>
        <v>213.00962171398177</v>
      </c>
      <c r="T630" vm="4873">
        <f ca="1"/>
        <v>43451</v>
      </c>
      <c r="U630" vm="4877">
        <f ca="1"/>
        <v>140.19</v>
      </c>
      <c r="V630" s="2">
        <f t="shared" ca="1" si="132"/>
        <v>-2.686380674718869E-2</v>
      </c>
      <c r="W630">
        <f t="shared" ca="1" si="133"/>
        <v>123.65705213019308</v>
      </c>
      <c r="Y630" vm="4873">
        <f ca="1"/>
        <v>43451</v>
      </c>
      <c r="Z630" vm="4878">
        <f ca="1"/>
        <v>1025.6500000000001</v>
      </c>
      <c r="AA630" s="2">
        <f t="shared" ca="1" si="134"/>
        <v>-2.4778693746374869E-2</v>
      </c>
      <c r="AB630">
        <f t="shared" ca="1" si="135"/>
        <v>145.24945831504087</v>
      </c>
      <c r="AD630" vm="4873">
        <f ca="1"/>
        <v>43451</v>
      </c>
      <c r="AE630" vm="4879">
        <f ca="1"/>
        <v>102.89</v>
      </c>
      <c r="AF630" s="2">
        <f t="shared" ca="1" si="136"/>
        <v>-2.9614260115061741E-2</v>
      </c>
      <c r="AG630">
        <f t="shared" ca="1" si="137"/>
        <v>205.49231076492896</v>
      </c>
      <c r="AI630" vm="4873">
        <f ca="1"/>
        <v>43451</v>
      </c>
      <c r="AJ630" vm="4880">
        <f ca="1"/>
        <v>6753.7330000000002</v>
      </c>
      <c r="AK630" s="2">
        <f t="shared" ca="1" si="138"/>
        <v>-2.2708668413242372E-2</v>
      </c>
      <c r="AL630">
        <f t="shared" ca="1" si="139"/>
        <v>139.62030623412568</v>
      </c>
    </row>
    <row r="631" spans="1:38" x14ac:dyDescent="0.3">
      <c r="A631" s="9">
        <v>43170</v>
      </c>
      <c r="E631" vm="4881">
        <f ca="1"/>
        <v>43452</v>
      </c>
      <c r="F631" vm="4882">
        <f ca="1"/>
        <v>67.406000000000006</v>
      </c>
      <c r="G631" s="2">
        <f t="shared" ca="1" si="126"/>
        <v>-3.2690431088915561E-2</v>
      </c>
      <c r="H631" s="10">
        <f t="shared" ca="1" si="127"/>
        <v>153.40464269458388</v>
      </c>
      <c r="J631" vm="4881">
        <f ca="1"/>
        <v>43452</v>
      </c>
      <c r="K631" vm="4883">
        <f ca="1"/>
        <v>41.517499999999998</v>
      </c>
      <c r="L631" s="2">
        <f t="shared" ca="1" si="128"/>
        <v>1.299255825301926E-2</v>
      </c>
      <c r="M631">
        <f t="shared" ca="1" si="129"/>
        <v>174.62670872765523</v>
      </c>
      <c r="O631" vm="4881">
        <f ca="1"/>
        <v>43452</v>
      </c>
      <c r="P631" vm="4884">
        <f ca="1"/>
        <v>1551.48</v>
      </c>
      <c r="Q631" s="2">
        <f t="shared" ca="1" si="130"/>
        <v>2.0099808667179531E-2</v>
      </c>
      <c r="R631">
        <f t="shared" ca="1" si="131"/>
        <v>217.2910743547011</v>
      </c>
      <c r="T631" vm="4881">
        <f ca="1"/>
        <v>43452</v>
      </c>
      <c r="U631" vm="4885">
        <f ca="1"/>
        <v>143.66</v>
      </c>
      <c r="V631" s="2">
        <f t="shared" ca="1" si="132"/>
        <v>2.4752122119980013E-2</v>
      </c>
      <c r="W631">
        <f t="shared" ca="1" si="133"/>
        <v>126.71782658551635</v>
      </c>
      <c r="Y631" vm="4881">
        <f ca="1"/>
        <v>43452</v>
      </c>
      <c r="Z631" vm="4886">
        <f ca="1"/>
        <v>1043.4100000000001</v>
      </c>
      <c r="AA631" s="2">
        <f t="shared" ca="1" si="134"/>
        <v>1.7315848486325836E-2</v>
      </c>
      <c r="AB631">
        <f t="shared" ca="1" si="135"/>
        <v>147.764575927945</v>
      </c>
      <c r="AD631" vm="4881">
        <f ca="1"/>
        <v>43452</v>
      </c>
      <c r="AE631" vm="4887">
        <f ca="1"/>
        <v>103.97</v>
      </c>
      <c r="AF631" s="2">
        <f t="shared" ca="1" si="136"/>
        <v>1.0496646904460949E-2</v>
      </c>
      <c r="AG631">
        <f t="shared" ca="1" si="137"/>
        <v>207.64929099261019</v>
      </c>
      <c r="AI631" vm="4881">
        <f ca="1"/>
        <v>43452</v>
      </c>
      <c r="AJ631" vm="4888">
        <f ca="1"/>
        <v>6783.9110000000001</v>
      </c>
      <c r="AK631" s="2">
        <f t="shared" ca="1" si="138"/>
        <v>4.468343655279261E-3</v>
      </c>
      <c r="AL631">
        <f t="shared" ca="1" si="139"/>
        <v>140.24417774363508</v>
      </c>
    </row>
    <row r="632" spans="1:38" x14ac:dyDescent="0.3">
      <c r="A632" s="9">
        <v>43171</v>
      </c>
      <c r="E632" vm="4889">
        <f ca="1"/>
        <v>43453</v>
      </c>
      <c r="F632" vm="4890">
        <f ca="1"/>
        <v>66.593999999999994</v>
      </c>
      <c r="G632" s="2">
        <f t="shared" ca="1" si="126"/>
        <v>-1.204640536450774E-2</v>
      </c>
      <c r="H632" s="10">
        <f t="shared" ca="1" si="127"/>
        <v>151.55666818388747</v>
      </c>
      <c r="J632" vm="4889">
        <f ca="1"/>
        <v>43453</v>
      </c>
      <c r="K632" vm="4891">
        <f ca="1"/>
        <v>40.222499999999997</v>
      </c>
      <c r="L632" s="2">
        <f t="shared" ca="1" si="128"/>
        <v>-3.1191666164870235E-2</v>
      </c>
      <c r="M632">
        <f t="shared" ca="1" si="129"/>
        <v>169.17981072555219</v>
      </c>
      <c r="O632" vm="4889">
        <f ca="1"/>
        <v>43453</v>
      </c>
      <c r="P632" vm="4892">
        <f ca="1"/>
        <v>1495.08</v>
      </c>
      <c r="Q632" s="2">
        <f t="shared" ca="1" si="130"/>
        <v>-3.6352386108747803E-2</v>
      </c>
      <c r="R632">
        <f t="shared" ca="1" si="131"/>
        <v>209.39202532177438</v>
      </c>
      <c r="T632" vm="4889">
        <f ca="1"/>
        <v>43453</v>
      </c>
      <c r="U632" vm="4893">
        <f ca="1"/>
        <v>133.24</v>
      </c>
      <c r="V632" s="2">
        <f t="shared" ca="1" si="132"/>
        <v>-7.2532368091326682E-2</v>
      </c>
      <c r="W632">
        <f t="shared" ca="1" si="133"/>
        <v>117.52668254388277</v>
      </c>
      <c r="Y632" vm="4889">
        <f ca="1"/>
        <v>43453</v>
      </c>
      <c r="Z632" vm="4894">
        <f ca="1"/>
        <v>1035.46</v>
      </c>
      <c r="AA632" s="2">
        <f t="shared" ca="1" si="134"/>
        <v>-7.6192484258346127E-3</v>
      </c>
      <c r="AB632">
        <f t="shared" ca="1" si="135"/>
        <v>146.63872091541188</v>
      </c>
      <c r="AD632" vm="4889">
        <f ca="1"/>
        <v>43453</v>
      </c>
      <c r="AE632" vm="4895">
        <f ca="1"/>
        <v>103.69</v>
      </c>
      <c r="AF632" s="2">
        <f t="shared" ca="1" si="136"/>
        <v>-2.6930845436183848E-3</v>
      </c>
      <c r="AG632">
        <f t="shared" ca="1" si="137"/>
        <v>207.09007389654468</v>
      </c>
      <c r="AI632" vm="4889">
        <f ca="1"/>
        <v>43453</v>
      </c>
      <c r="AJ632" vm="4896">
        <f ca="1"/>
        <v>6636.8270000000002</v>
      </c>
      <c r="AK632" s="2">
        <f t="shared" ca="1" si="138"/>
        <v>-2.1681298590149556E-2</v>
      </c>
      <c r="AL632">
        <f t="shared" ca="1" si="139"/>
        <v>137.20350185044532</v>
      </c>
    </row>
    <row r="633" spans="1:38" x14ac:dyDescent="0.3">
      <c r="A633" s="9">
        <v>43172</v>
      </c>
      <c r="E633" vm="4897">
        <f ca="1"/>
        <v>43454</v>
      </c>
      <c r="F633" vm="4898">
        <f ca="1"/>
        <v>63.076000000000001</v>
      </c>
      <c r="G633" s="2">
        <f t="shared" ca="1" si="126"/>
        <v>-5.2827582064450151E-2</v>
      </c>
      <c r="H633" s="10">
        <f t="shared" ca="1" si="127"/>
        <v>143.55029585798852</v>
      </c>
      <c r="J633" vm="4897">
        <f ca="1"/>
        <v>43454</v>
      </c>
      <c r="K633" vm="4899">
        <f ca="1"/>
        <v>39.207500000000003</v>
      </c>
      <c r="L633" s="2">
        <f t="shared" ca="1" si="128"/>
        <v>-2.5234632357511222E-2</v>
      </c>
      <c r="M633">
        <f t="shared" ca="1" si="129"/>
        <v>164.91062039957956</v>
      </c>
      <c r="O633" vm="4897">
        <f ca="1"/>
        <v>43454</v>
      </c>
      <c r="P633" vm="4900">
        <f ca="1"/>
        <v>1460.83</v>
      </c>
      <c r="Q633" s="2">
        <f t="shared" ca="1" si="130"/>
        <v>-2.2908473125183959E-2</v>
      </c>
      <c r="R633">
        <f t="shared" ca="1" si="131"/>
        <v>204.59517373706268</v>
      </c>
      <c r="T633" vm="4897">
        <f ca="1"/>
        <v>43454</v>
      </c>
      <c r="U633" vm="4901">
        <f ca="1"/>
        <v>133.4</v>
      </c>
      <c r="V633" s="2">
        <f t="shared" ca="1" si="132"/>
        <v>1.2008405884118556E-3</v>
      </c>
      <c r="W633">
        <f t="shared" ca="1" si="133"/>
        <v>117.66781335450285</v>
      </c>
      <c r="Y633" vm="4897">
        <f ca="1"/>
        <v>43454</v>
      </c>
      <c r="Z633" vm="4902">
        <f ca="1"/>
        <v>1023.58</v>
      </c>
      <c r="AA633" s="2">
        <f t="shared" ca="1" si="134"/>
        <v>-1.1473161686593403E-2</v>
      </c>
      <c r="AB633">
        <f t="shared" ca="1" si="135"/>
        <v>144.9563111608341</v>
      </c>
      <c r="AD633" vm="4897">
        <f ca="1"/>
        <v>43454</v>
      </c>
      <c r="AE633" vm="4903">
        <f ca="1"/>
        <v>101.51</v>
      </c>
      <c r="AF633" s="2">
        <f t="shared" ca="1" si="136"/>
        <v>-2.1024206770180243E-2</v>
      </c>
      <c r="AG633">
        <f t="shared" ca="1" si="137"/>
        <v>202.73616936289181</v>
      </c>
      <c r="AI633" vm="4897">
        <f ca="1"/>
        <v>43454</v>
      </c>
      <c r="AJ633" vm="4904">
        <f ca="1"/>
        <v>6528.4070000000002</v>
      </c>
      <c r="AK633" s="2">
        <f t="shared" ca="1" si="138"/>
        <v>-1.6336119654768777E-2</v>
      </c>
      <c r="AL633">
        <f t="shared" ca="1" si="139"/>
        <v>134.96212902716314</v>
      </c>
    </row>
    <row r="634" spans="1:38" x14ac:dyDescent="0.3">
      <c r="A634" s="9">
        <v>43173</v>
      </c>
      <c r="E634" vm="4905">
        <f ca="1"/>
        <v>43455</v>
      </c>
      <c r="F634" vm="4906">
        <f ca="1"/>
        <v>63.954000000000001</v>
      </c>
      <c r="G634" s="2">
        <f t="shared" ca="1" si="126"/>
        <v>1.3919715898281337E-2</v>
      </c>
      <c r="H634" s="10">
        <f t="shared" ca="1" si="127"/>
        <v>145.54847519344594</v>
      </c>
      <c r="J634" vm="4905">
        <f ca="1"/>
        <v>43455</v>
      </c>
      <c r="K634" vm="4907">
        <f ca="1"/>
        <v>37.682499999999997</v>
      </c>
      <c r="L634" s="2">
        <f t="shared" ca="1" si="128"/>
        <v>-3.8895619460562525E-2</v>
      </c>
      <c r="M634">
        <f t="shared" ca="1" si="129"/>
        <v>158.49631966351222</v>
      </c>
      <c r="O634" vm="4905">
        <f ca="1"/>
        <v>43455</v>
      </c>
      <c r="P634" vm="4908">
        <f ca="1"/>
        <v>1377.45</v>
      </c>
      <c r="Q634" s="2">
        <f t="shared" ca="1" si="130"/>
        <v>-5.7077141077332638E-2</v>
      </c>
      <c r="R634">
        <f t="shared" ca="1" si="131"/>
        <v>192.91746614193096</v>
      </c>
      <c r="T634" vm="4905">
        <f ca="1"/>
        <v>43455</v>
      </c>
      <c r="U634" vm="4909">
        <f ca="1"/>
        <v>124.95</v>
      </c>
      <c r="V634" s="2">
        <f t="shared" ca="1" si="132"/>
        <v>-6.3343328335832116E-2</v>
      </c>
      <c r="W634">
        <f t="shared" ca="1" si="133"/>
        <v>110.21434241862917</v>
      </c>
      <c r="Y634" vm="4905">
        <f ca="1"/>
        <v>43455</v>
      </c>
      <c r="Z634" vm="4910">
        <f ca="1"/>
        <v>991.25</v>
      </c>
      <c r="AA634" s="2">
        <f t="shared" ca="1" si="134"/>
        <v>-3.1585220500595979E-2</v>
      </c>
      <c r="AB634">
        <f t="shared" ca="1" si="135"/>
        <v>140.37783410986617</v>
      </c>
      <c r="AD634" vm="4905">
        <f ca="1"/>
        <v>43455</v>
      </c>
      <c r="AE634" vm="4911">
        <f ca="1"/>
        <v>98.23</v>
      </c>
      <c r="AF634" s="2">
        <f t="shared" ca="1" si="136"/>
        <v>-3.2312087479066109E-2</v>
      </c>
      <c r="AG634">
        <f t="shared" ca="1" si="137"/>
        <v>196.18534052326729</v>
      </c>
      <c r="AI634" vm="4905">
        <f ca="1"/>
        <v>43455</v>
      </c>
      <c r="AJ634" vm="4912">
        <f ca="1"/>
        <v>6332.9949999999999</v>
      </c>
      <c r="AK634" s="2">
        <f t="shared" ca="1" si="138"/>
        <v>-2.9932570074139075E-2</v>
      </c>
      <c r="AL634">
        <f t="shared" ca="1" si="139"/>
        <v>130.92236564270257</v>
      </c>
    </row>
    <row r="635" spans="1:38" x14ac:dyDescent="0.3">
      <c r="A635" s="9">
        <v>43174</v>
      </c>
      <c r="E635" vm="4913">
        <f ca="1"/>
        <v>43458</v>
      </c>
      <c r="F635" vm="4914">
        <f ca="1"/>
        <v>59.078000000000003</v>
      </c>
      <c r="G635" s="2">
        <f t="shared" ca="1" si="126"/>
        <v>-7.6242299152515791E-2</v>
      </c>
      <c r="H635" s="10">
        <f t="shared" ca="1" si="127"/>
        <v>134.45152480655472</v>
      </c>
      <c r="J635" vm="4913">
        <f ca="1"/>
        <v>43458</v>
      </c>
      <c r="K635" vm="4915">
        <f ca="1"/>
        <v>36.707500000000003</v>
      </c>
      <c r="L635" s="2">
        <f t="shared" ca="1" si="128"/>
        <v>-2.5874079479864531E-2</v>
      </c>
      <c r="M635">
        <f t="shared" ca="1" si="129"/>
        <v>154.39537329127251</v>
      </c>
      <c r="O635" vm="4913">
        <f ca="1"/>
        <v>43458</v>
      </c>
      <c r="P635" vm="4916">
        <f ca="1"/>
        <v>1343.96</v>
      </c>
      <c r="Q635" s="2">
        <f t="shared" ca="1" si="130"/>
        <v>-2.4313042215688419E-2</v>
      </c>
      <c r="R635">
        <f t="shared" ca="1" si="131"/>
        <v>188.22705564347854</v>
      </c>
      <c r="T635" vm="4913">
        <f ca="1"/>
        <v>43458</v>
      </c>
      <c r="U635" vm="4917">
        <f ca="1"/>
        <v>124.06</v>
      </c>
      <c r="V635" s="2">
        <f t="shared" ca="1" si="132"/>
        <v>-7.1228491396558846E-3</v>
      </c>
      <c r="W635">
        <f t="shared" ca="1" si="133"/>
        <v>109.42930228455491</v>
      </c>
      <c r="Y635" vm="4913">
        <f ca="1"/>
        <v>43458</v>
      </c>
      <c r="Z635" vm="4918">
        <f ca="1"/>
        <v>984.67</v>
      </c>
      <c r="AA635" s="2">
        <f t="shared" ca="1" si="134"/>
        <v>-6.6380832282472158E-3</v>
      </c>
      <c r="AB635">
        <f t="shared" ca="1" si="135"/>
        <v>139.44599436364379</v>
      </c>
      <c r="AD635" vm="4913">
        <f ca="1"/>
        <v>43458</v>
      </c>
      <c r="AE635" vm="4919">
        <f ca="1"/>
        <v>94.13</v>
      </c>
      <c r="AF635" s="2">
        <f t="shared" ca="1" si="136"/>
        <v>-4.1738776341240014E-2</v>
      </c>
      <c r="AG635">
        <f t="shared" ca="1" si="137"/>
        <v>187.99680447373663</v>
      </c>
      <c r="AI635" vm="4913">
        <f ca="1"/>
        <v>43458</v>
      </c>
      <c r="AJ635" vm="4920">
        <f ca="1"/>
        <v>6192.9189999999999</v>
      </c>
      <c r="AK635" s="2">
        <f t="shared" ca="1" si="138"/>
        <v>-2.211844474849578E-2</v>
      </c>
      <c r="AL635">
        <f t="shared" ca="1" si="139"/>
        <v>128.02656653189209</v>
      </c>
    </row>
    <row r="636" spans="1:38" x14ac:dyDescent="0.3">
      <c r="A636" s="9">
        <v>43175</v>
      </c>
      <c r="E636" vm="4921">
        <f ca="1"/>
        <v>43460</v>
      </c>
      <c r="F636" vm="4922">
        <f ca="1"/>
        <v>65.218000000000004</v>
      </c>
      <c r="G636" s="2">
        <f t="shared" ca="1" si="126"/>
        <v>0.10393039710213614</v>
      </c>
      <c r="H636" s="10">
        <f t="shared" ca="1" si="127"/>
        <v>148.42512517068766</v>
      </c>
      <c r="J636" vm="4921">
        <f ca="1"/>
        <v>43460</v>
      </c>
      <c r="K636" vm="4923">
        <f ca="1"/>
        <v>39.292499999999997</v>
      </c>
      <c r="L636" s="2">
        <f t="shared" ca="1" si="128"/>
        <v>7.0421575972212658E-2</v>
      </c>
      <c r="M636">
        <f t="shared" ca="1" si="129"/>
        <v>165.26813880126198</v>
      </c>
      <c r="O636" vm="4921">
        <f ca="1"/>
        <v>43460</v>
      </c>
      <c r="P636" vm="4924">
        <f ca="1"/>
        <v>1470.9</v>
      </c>
      <c r="Q636" s="2">
        <f t="shared" ca="1" si="130"/>
        <v>9.4452215839757159E-2</v>
      </c>
      <c r="R636">
        <f t="shared" ca="1" si="131"/>
        <v>206.00551812999834</v>
      </c>
      <c r="T636" vm="4921">
        <f ca="1"/>
        <v>43460</v>
      </c>
      <c r="U636" vm="4925">
        <f ca="1"/>
        <v>134.18</v>
      </c>
      <c r="V636" s="2">
        <f t="shared" ca="1" si="132"/>
        <v>8.1573432210220842E-2</v>
      </c>
      <c r="W636">
        <f t="shared" ca="1" si="133"/>
        <v>118.35582605627582</v>
      </c>
      <c r="Y636" vm="4921">
        <f ca="1"/>
        <v>43460</v>
      </c>
      <c r="Z636" vm="4926">
        <f ca="1"/>
        <v>1047.8499999999999</v>
      </c>
      <c r="AA636" s="2">
        <f t="shared" ca="1" si="134"/>
        <v>6.4163628423735908E-2</v>
      </c>
      <c r="AB636">
        <f t="shared" ca="1" si="135"/>
        <v>148.39335533117099</v>
      </c>
      <c r="AD636" vm="4921">
        <f ca="1"/>
        <v>43460</v>
      </c>
      <c r="AE636" vm="4927">
        <f ca="1"/>
        <v>100.56</v>
      </c>
      <c r="AF636" s="2">
        <f t="shared" ca="1" si="136"/>
        <v>6.8309784340805368E-2</v>
      </c>
      <c r="AG636">
        <f t="shared" ca="1" si="137"/>
        <v>200.83882564409814</v>
      </c>
      <c r="AI636" vm="4921">
        <f ca="1"/>
        <v>43460</v>
      </c>
      <c r="AJ636" vm="4928">
        <f ca="1"/>
        <v>6554.3549999999996</v>
      </c>
      <c r="AK636" s="2">
        <f t="shared" ca="1" si="138"/>
        <v>5.8362784980717342E-2</v>
      </c>
      <c r="AL636">
        <f t="shared" ca="1" si="139"/>
        <v>135.4985535062124</v>
      </c>
    </row>
    <row r="637" spans="1:38" x14ac:dyDescent="0.3">
      <c r="A637" s="9">
        <v>43176</v>
      </c>
      <c r="E637" vm="4929">
        <f ca="1"/>
        <v>43461</v>
      </c>
      <c r="F637" vm="4930">
        <f ca="1"/>
        <v>63.225999999999999</v>
      </c>
      <c r="G637" s="2">
        <f t="shared" ca="1" si="126"/>
        <v>-3.0543714925327481E-2</v>
      </c>
      <c r="H637" s="10">
        <f t="shared" ca="1" si="127"/>
        <v>143.89167045971814</v>
      </c>
      <c r="J637" vm="4929">
        <f ca="1"/>
        <v>43461</v>
      </c>
      <c r="K637" vm="4931">
        <f ca="1"/>
        <v>39.037500000000001</v>
      </c>
      <c r="L637" s="2">
        <f t="shared" ca="1" si="128"/>
        <v>-6.4897881275051139E-3</v>
      </c>
      <c r="M637">
        <f t="shared" ca="1" si="129"/>
        <v>164.19558359621468</v>
      </c>
      <c r="O637" vm="4929">
        <f ca="1"/>
        <v>43461</v>
      </c>
      <c r="P637" vm="4932">
        <f ca="1"/>
        <v>1461.64</v>
      </c>
      <c r="Q637" s="2">
        <f t="shared" ca="1" si="130"/>
        <v>-6.2954653613433997E-3</v>
      </c>
      <c r="R637">
        <f t="shared" ca="1" si="131"/>
        <v>204.70861752636534</v>
      </c>
      <c r="T637" vm="4929">
        <f ca="1"/>
        <v>43461</v>
      </c>
      <c r="U637" vm="4933">
        <f ca="1"/>
        <v>134.52000000000001</v>
      </c>
      <c r="V637" s="2">
        <f t="shared" ca="1" si="132"/>
        <v>2.5339096735728095E-3</v>
      </c>
      <c r="W637">
        <f t="shared" ca="1" si="133"/>
        <v>118.65572902884351</v>
      </c>
      <c r="Y637" vm="4929">
        <f ca="1"/>
        <v>43461</v>
      </c>
      <c r="Z637" vm="4934">
        <f ca="1"/>
        <v>1052.9000000000001</v>
      </c>
      <c r="AA637" s="2">
        <f t="shared" ca="1" si="134"/>
        <v>4.8193920885624131E-3</v>
      </c>
      <c r="AB637">
        <f t="shared" ca="1" si="135"/>
        <v>149.10852109384928</v>
      </c>
      <c r="AD637" vm="4929">
        <f ca="1"/>
        <v>43461</v>
      </c>
      <c r="AE637" vm="4935">
        <f ca="1"/>
        <v>101.18</v>
      </c>
      <c r="AF637" s="2">
        <f t="shared" ca="1" si="136"/>
        <v>6.1654733492442215E-3</v>
      </c>
      <c r="AG637">
        <f t="shared" ca="1" si="137"/>
        <v>202.07709207110034</v>
      </c>
      <c r="AI637" vm="4929">
        <f ca="1"/>
        <v>43461</v>
      </c>
      <c r="AJ637" vm="4936">
        <f ca="1"/>
        <v>6579.4920000000002</v>
      </c>
      <c r="AK637" s="2">
        <f t="shared" ca="1" si="138"/>
        <v>3.8351599814170356E-3</v>
      </c>
      <c r="AL637">
        <f t="shared" ca="1" si="139"/>
        <v>136.01821213615932</v>
      </c>
    </row>
    <row r="638" spans="1:38" x14ac:dyDescent="0.3">
      <c r="A638" s="9">
        <v>43177</v>
      </c>
      <c r="E638" vm="4937">
        <f ca="1"/>
        <v>43462</v>
      </c>
      <c r="F638" vm="4938">
        <f ca="1"/>
        <v>66.774000000000001</v>
      </c>
      <c r="G638" s="2">
        <f t="shared" ca="1" si="126"/>
        <v>5.611615474646503E-2</v>
      </c>
      <c r="H638" s="10">
        <f t="shared" ca="1" si="127"/>
        <v>151.96631770596304</v>
      </c>
      <c r="J638" vm="4937">
        <f ca="1"/>
        <v>43462</v>
      </c>
      <c r="K638" vm="4939">
        <f ca="1"/>
        <v>39.057499999999997</v>
      </c>
      <c r="L638" s="2">
        <f t="shared" ca="1" si="128"/>
        <v>5.1232788984933997E-4</v>
      </c>
      <c r="M638">
        <f t="shared" ca="1" si="129"/>
        <v>164.27970557308112</v>
      </c>
      <c r="O638" vm="4937">
        <f ca="1"/>
        <v>43462</v>
      </c>
      <c r="P638" vm="4940">
        <f ca="1"/>
        <v>1478.02</v>
      </c>
      <c r="Q638" s="2">
        <f t="shared" ca="1" si="130"/>
        <v>1.120658985796763E-2</v>
      </c>
      <c r="R638">
        <f t="shared" ca="1" si="131"/>
        <v>207.00270304337488</v>
      </c>
      <c r="T638" vm="4937">
        <f ca="1"/>
        <v>43462</v>
      </c>
      <c r="U638" vm="4941">
        <f ca="1"/>
        <v>133.19999999999999</v>
      </c>
      <c r="V638" s="2">
        <f t="shared" ca="1" si="132"/>
        <v>-9.8126672613739752E-3</v>
      </c>
      <c r="W638">
        <f t="shared" ca="1" si="133"/>
        <v>117.49139984122772</v>
      </c>
      <c r="Y638" vm="4937">
        <f ca="1"/>
        <v>43462</v>
      </c>
      <c r="Z638" vm="4942">
        <f ca="1"/>
        <v>1046.68</v>
      </c>
      <c r="AA638" s="2">
        <f t="shared" ca="1" si="134"/>
        <v>-5.9074935891347824E-3</v>
      </c>
      <c r="AB638">
        <f t="shared" ca="1" si="135"/>
        <v>148.22766346140199</v>
      </c>
      <c r="AD638" vm="4937">
        <f ca="1"/>
        <v>43462</v>
      </c>
      <c r="AE638" vm="4943">
        <f ca="1"/>
        <v>100.39</v>
      </c>
      <c r="AF638" s="2">
        <f t="shared" ca="1" si="136"/>
        <v>-7.8078671674244315E-3</v>
      </c>
      <c r="AG638">
        <f t="shared" ca="1" si="137"/>
        <v>200.49930097862978</v>
      </c>
      <c r="AI638" vm="4937">
        <f ca="1"/>
        <v>43462</v>
      </c>
      <c r="AJ638" vm="4944">
        <f ca="1"/>
        <v>6584.5219999999999</v>
      </c>
      <c r="AK638" s="2">
        <f t="shared" ca="1" si="138"/>
        <v>7.6449671190426116E-4</v>
      </c>
      <c r="AL638">
        <f t="shared" ca="1" si="139"/>
        <v>136.1221976120965</v>
      </c>
    </row>
    <row r="639" spans="1:38" x14ac:dyDescent="0.3">
      <c r="A639" s="9">
        <v>43178</v>
      </c>
      <c r="E639" vm="4945">
        <f ca="1"/>
        <v>43465</v>
      </c>
      <c r="F639" vm="4946">
        <f ca="1"/>
        <v>66.56</v>
      </c>
      <c r="G639" s="2">
        <f t="shared" ca="1" si="126"/>
        <v>-3.2048402072663018E-3</v>
      </c>
      <c r="H639" s="10">
        <f t="shared" ca="1" si="127"/>
        <v>151.47928994082875</v>
      </c>
      <c r="J639" vm="4945">
        <f ca="1"/>
        <v>43465</v>
      </c>
      <c r="K639" vm="4947">
        <f ca="1"/>
        <v>39.435000000000002</v>
      </c>
      <c r="L639" s="2">
        <f t="shared" ca="1" si="128"/>
        <v>9.665237150355388E-3</v>
      </c>
      <c r="M639">
        <f t="shared" ca="1" si="129"/>
        <v>165.8675078864355</v>
      </c>
      <c r="O639" vm="4945">
        <f ca="1"/>
        <v>43465</v>
      </c>
      <c r="P639" vm="4948">
        <f ca="1"/>
        <v>1501.97</v>
      </c>
      <c r="Q639" s="2">
        <f t="shared" ca="1" si="130"/>
        <v>1.6204110905129854E-2</v>
      </c>
      <c r="R639">
        <f t="shared" ca="1" si="131"/>
        <v>210.35699780115138</v>
      </c>
      <c r="T639" vm="4945">
        <f ca="1"/>
        <v>43465</v>
      </c>
      <c r="U639" vm="4949">
        <f ca="1"/>
        <v>131.09</v>
      </c>
      <c r="V639" s="2">
        <f t="shared" ca="1" si="132"/>
        <v>-1.5840840840840698E-2</v>
      </c>
      <c r="W639">
        <f t="shared" ca="1" si="133"/>
        <v>115.63023727617525</v>
      </c>
      <c r="Y639" vm="4945">
        <f ca="1"/>
        <v>43465</v>
      </c>
      <c r="Z639" vm="4950">
        <f ca="1"/>
        <v>1044.96</v>
      </c>
      <c r="AA639" s="2">
        <f t="shared" ca="1" si="134"/>
        <v>-1.6432911682654483E-3</v>
      </c>
      <c r="AB639">
        <f t="shared" ca="1" si="135"/>
        <v>147.98408225114323</v>
      </c>
      <c r="AD639" vm="4945">
        <f ca="1"/>
        <v>43465</v>
      </c>
      <c r="AE639" vm="4951">
        <f ca="1"/>
        <v>101.57</v>
      </c>
      <c r="AF639" s="2">
        <f t="shared" ca="1" si="136"/>
        <v>1.1754158780755031E-2</v>
      </c>
      <c r="AG639">
        <f t="shared" ca="1" si="137"/>
        <v>202.856001597763</v>
      </c>
      <c r="AI639" vm="4945">
        <f ca="1"/>
        <v>43465</v>
      </c>
      <c r="AJ639" vm="4952">
        <f ca="1"/>
        <v>6635.277</v>
      </c>
      <c r="AK639" s="2">
        <f t="shared" ca="1" si="138"/>
        <v>7.7082284788478894E-3</v>
      </c>
      <c r="AL639">
        <f t="shared" ca="1" si="139"/>
        <v>137.17145861233342</v>
      </c>
    </row>
    <row r="640" spans="1:38" x14ac:dyDescent="0.3">
      <c r="A640" s="9">
        <v>43179</v>
      </c>
      <c r="E640" vm="4953">
        <f ca="1"/>
        <v>43467</v>
      </c>
      <c r="F640" vm="4954">
        <f ca="1"/>
        <v>62.024000000000001</v>
      </c>
      <c r="G640" s="2">
        <f t="shared" ca="1" si="126"/>
        <v>-6.8149038461538525E-2</v>
      </c>
      <c r="H640" s="10">
        <f t="shared" ca="1" si="127"/>
        <v>141.15612198452467</v>
      </c>
      <c r="J640" vm="4953">
        <f ca="1"/>
        <v>43467</v>
      </c>
      <c r="K640" vm="4955">
        <f ca="1"/>
        <v>39.479999999999997</v>
      </c>
      <c r="L640" s="2">
        <f t="shared" ca="1" si="128"/>
        <v>1.1411182959297772E-3</v>
      </c>
      <c r="M640">
        <f t="shared" ca="1" si="129"/>
        <v>166.05678233438499</v>
      </c>
      <c r="O640" vm="4953">
        <f ca="1"/>
        <v>43467</v>
      </c>
      <c r="P640" vm="4956">
        <f ca="1"/>
        <v>1539.13</v>
      </c>
      <c r="Q640" s="2">
        <f t="shared" ca="1" si="130"/>
        <v>2.4740840362990069E-2</v>
      </c>
      <c r="R640">
        <f t="shared" ca="1" si="131"/>
        <v>215.56140670298751</v>
      </c>
      <c r="T640" vm="4953">
        <f ca="1"/>
        <v>43467</v>
      </c>
      <c r="U640" vm="4957">
        <f ca="1"/>
        <v>135.68</v>
      </c>
      <c r="V640" s="2">
        <f t="shared" ca="1" si="132"/>
        <v>3.5014112441833944E-2</v>
      </c>
      <c r="W640">
        <f t="shared" ca="1" si="133"/>
        <v>119.67892740583919</v>
      </c>
      <c r="Y640" vm="4953">
        <f ca="1"/>
        <v>43467</v>
      </c>
      <c r="Z640" vm="4958">
        <f ca="1"/>
        <v>1054.68</v>
      </c>
      <c r="AA640" s="2">
        <f t="shared" ca="1" si="134"/>
        <v>9.3017914561324133E-3</v>
      </c>
      <c r="AB640">
        <f t="shared" ca="1" si="135"/>
        <v>149.36059932307052</v>
      </c>
      <c r="AD640" vm="4953">
        <f ca="1"/>
        <v>43467</v>
      </c>
      <c r="AE640" vm="4959">
        <f ca="1"/>
        <v>101.12</v>
      </c>
      <c r="AF640" s="2">
        <f t="shared" ca="1" si="136"/>
        <v>-4.4304420596631422E-3</v>
      </c>
      <c r="AG640">
        <f t="shared" ca="1" si="137"/>
        <v>201.95725983622918</v>
      </c>
      <c r="AI640" vm="4953">
        <f ca="1"/>
        <v>43467</v>
      </c>
      <c r="AJ640" vm="4960">
        <f ca="1"/>
        <v>6665.9380000000001</v>
      </c>
      <c r="AK640" s="2">
        <f t="shared" ca="1" si="138"/>
        <v>4.6209073110285992E-3</v>
      </c>
      <c r="AL640">
        <f t="shared" ca="1" si="139"/>
        <v>137.80531520829962</v>
      </c>
    </row>
    <row r="641" spans="1:38" x14ac:dyDescent="0.3">
      <c r="A641" s="9">
        <v>43180</v>
      </c>
      <c r="E641" vm="4961">
        <f ca="1"/>
        <v>43468</v>
      </c>
      <c r="F641" vm="4962">
        <f ca="1"/>
        <v>60.072000000000003</v>
      </c>
      <c r="G641" s="2">
        <f t="shared" ca="1" si="126"/>
        <v>-3.1471688378692075E-2</v>
      </c>
      <c r="H641" s="10">
        <f t="shared" ca="1" si="127"/>
        <v>136.71370050068307</v>
      </c>
      <c r="J641" vm="4961">
        <f ca="1"/>
        <v>43468</v>
      </c>
      <c r="K641" vm="4963">
        <f ca="1"/>
        <v>35.547499999999999</v>
      </c>
      <c r="L641" s="2">
        <f t="shared" ca="1" si="128"/>
        <v>-9.960739614994929E-2</v>
      </c>
      <c r="M641">
        <f t="shared" ca="1" si="129"/>
        <v>149.51629863301801</v>
      </c>
      <c r="O641" vm="4961">
        <f ca="1"/>
        <v>43468</v>
      </c>
      <c r="P641" vm="4964">
        <f ca="1"/>
        <v>1500.28</v>
      </c>
      <c r="Q641" s="2">
        <f t="shared" ca="1" si="130"/>
        <v>-2.5241532554105328E-2</v>
      </c>
      <c r="R641">
        <f t="shared" ca="1" si="131"/>
        <v>210.12030643828533</v>
      </c>
      <c r="T641" vm="4961">
        <f ca="1"/>
        <v>43468</v>
      </c>
      <c r="U641" vm="4965">
        <f ca="1"/>
        <v>131.74</v>
      </c>
      <c r="V641" s="2">
        <f t="shared" ca="1" si="132"/>
        <v>-2.9038915094339646E-2</v>
      </c>
      <c r="W641">
        <f t="shared" ca="1" si="133"/>
        <v>116.20358119431938</v>
      </c>
      <c r="Y641" vm="4961">
        <f ca="1"/>
        <v>43468</v>
      </c>
      <c r="Z641" vm="4966">
        <f ca="1"/>
        <v>1025.47</v>
      </c>
      <c r="AA641" s="2">
        <f t="shared" ca="1" si="134"/>
        <v>-2.7695604353927261E-2</v>
      </c>
      <c r="AB641">
        <f t="shared" ca="1" si="135"/>
        <v>145.22396725815329</v>
      </c>
      <c r="AD641" vm="4961">
        <f ca="1"/>
        <v>43468</v>
      </c>
      <c r="AE641" vm="4967">
        <f ca="1"/>
        <v>97.4</v>
      </c>
      <c r="AF641" s="2">
        <f t="shared" ca="1" si="136"/>
        <v>-3.6787974683544333E-2</v>
      </c>
      <c r="AG641">
        <f t="shared" ca="1" si="137"/>
        <v>194.527661274216</v>
      </c>
      <c r="AI641" vm="4961">
        <f ca="1"/>
        <v>43468</v>
      </c>
      <c r="AJ641" vm="4968">
        <f ca="1"/>
        <v>6463.5039999999999</v>
      </c>
      <c r="AK641" s="2">
        <f t="shared" ca="1" si="138"/>
        <v>-3.0368419268226088E-2</v>
      </c>
      <c r="AL641">
        <f t="shared" ca="1" si="139"/>
        <v>133.62038561866393</v>
      </c>
    </row>
    <row r="642" spans="1:38" x14ac:dyDescent="0.3">
      <c r="A642" s="9">
        <v>43181</v>
      </c>
      <c r="E642" vm="4969">
        <f ca="1"/>
        <v>43469</v>
      </c>
      <c r="F642" vm="4970">
        <f ca="1"/>
        <v>63.537999999999997</v>
      </c>
      <c r="G642" s="2">
        <f t="shared" ca="1" si="126"/>
        <v>5.7697429750965368E-2</v>
      </c>
      <c r="H642" s="10">
        <f t="shared" ca="1" si="127"/>
        <v>144.60172963131575</v>
      </c>
      <c r="J642" vm="4969">
        <f ca="1"/>
        <v>43469</v>
      </c>
      <c r="K642" vm="4971">
        <f ca="1"/>
        <v>37.064999999999998</v>
      </c>
      <c r="L642" s="2">
        <f t="shared" ca="1" si="128"/>
        <v>4.2689359307968244E-2</v>
      </c>
      <c r="M642">
        <f t="shared" ca="1" si="129"/>
        <v>155.8990536277604</v>
      </c>
      <c r="O642" vm="4969">
        <f ca="1"/>
        <v>43469</v>
      </c>
      <c r="P642" vm="4972">
        <f ca="1"/>
        <v>1575.39</v>
      </c>
      <c r="Q642" s="2">
        <f t="shared" ca="1" si="130"/>
        <v>5.0063988055563113E-2</v>
      </c>
      <c r="R642">
        <f t="shared" ca="1" si="131"/>
        <v>220.63976695004291</v>
      </c>
      <c r="T642" vm="4969">
        <f ca="1"/>
        <v>43469</v>
      </c>
      <c r="U642" vm="4973">
        <f ca="1"/>
        <v>137.94999999999999</v>
      </c>
      <c r="V642" s="2">
        <f t="shared" ca="1" si="132"/>
        <v>4.7138302717473657E-2</v>
      </c>
      <c r="W642">
        <f t="shared" ca="1" si="133"/>
        <v>121.68122078151174</v>
      </c>
      <c r="Y642" vm="4969">
        <f ca="1"/>
        <v>43469</v>
      </c>
      <c r="Z642" vm="4974">
        <f ca="1"/>
        <v>1078.07</v>
      </c>
      <c r="AA642" s="2">
        <f t="shared" ca="1" si="134"/>
        <v>5.1293553199996067E-2</v>
      </c>
      <c r="AB642">
        <f t="shared" ca="1" si="135"/>
        <v>152.67302054862387</v>
      </c>
      <c r="AD642" vm="4969">
        <f ca="1"/>
        <v>43469</v>
      </c>
      <c r="AE642" vm="4975">
        <f ca="1"/>
        <v>101.93</v>
      </c>
      <c r="AF642" s="2">
        <f t="shared" ca="1" si="136"/>
        <v>4.650924024640668E-2</v>
      </c>
      <c r="AG642">
        <f t="shared" ca="1" si="137"/>
        <v>203.57499500699012</v>
      </c>
      <c r="AI642" vm="4969">
        <f ca="1"/>
        <v>43469</v>
      </c>
      <c r="AJ642" vm="4976">
        <f ca="1"/>
        <v>6738.857</v>
      </c>
      <c r="AK642" s="2">
        <f t="shared" ca="1" si="138"/>
        <v>4.2601195883842591E-2</v>
      </c>
      <c r="AL642">
        <f t="shared" ca="1" si="139"/>
        <v>139.31277384047922</v>
      </c>
    </row>
    <row r="643" spans="1:38" x14ac:dyDescent="0.3">
      <c r="A643" s="9">
        <v>43182</v>
      </c>
      <c r="E643" vm="4977">
        <f ca="1"/>
        <v>43472</v>
      </c>
      <c r="F643" vm="4978">
        <f ca="1"/>
        <v>66.992000000000004</v>
      </c>
      <c r="G643" s="2">
        <f t="shared" ca="1" si="126"/>
        <v>5.436116969372673E-2</v>
      </c>
      <c r="H643" s="10">
        <f t="shared" ca="1" si="127"/>
        <v>152.4624487938101</v>
      </c>
      <c r="J643" vm="4977">
        <f ca="1"/>
        <v>43472</v>
      </c>
      <c r="K643" vm="4979">
        <f ca="1"/>
        <v>36.982500000000002</v>
      </c>
      <c r="L643" s="2">
        <f t="shared" ca="1" si="128"/>
        <v>-2.2258195062726527E-3</v>
      </c>
      <c r="M643">
        <f t="shared" ca="1" si="129"/>
        <v>155.55205047318628</v>
      </c>
      <c r="O643" vm="4977">
        <f ca="1"/>
        <v>43472</v>
      </c>
      <c r="P643" vm="4980">
        <f ca="1"/>
        <v>1629.51</v>
      </c>
      <c r="Q643" s="2">
        <f t="shared" ca="1" si="130"/>
        <v>3.4353398206158348E-2</v>
      </c>
      <c r="R643">
        <f t="shared" ca="1" si="131"/>
        <v>228.21949272419172</v>
      </c>
      <c r="T643" vm="4977">
        <f ca="1"/>
        <v>43472</v>
      </c>
      <c r="U643" vm="4981">
        <f ca="1"/>
        <v>138.05000000000001</v>
      </c>
      <c r="V643" s="2">
        <f t="shared" ca="1" si="132"/>
        <v>7.2490032620531331E-4</v>
      </c>
      <c r="W643">
        <f t="shared" ca="1" si="133"/>
        <v>121.76942753814932</v>
      </c>
      <c r="Y643" vm="4977">
        <f ca="1"/>
        <v>43472</v>
      </c>
      <c r="Z643" vm="4982">
        <f ca="1"/>
        <v>1075.92</v>
      </c>
      <c r="AA643" s="2">
        <f t="shared" ca="1" si="134"/>
        <v>-1.9943046369900186E-3</v>
      </c>
      <c r="AB643">
        <f t="shared" ca="1" si="135"/>
        <v>152.36854403580048</v>
      </c>
      <c r="AD643" vm="4977">
        <f ca="1"/>
        <v>43472</v>
      </c>
      <c r="AE643" vm="4983">
        <f ca="1"/>
        <v>102.06</v>
      </c>
      <c r="AF643" s="2">
        <f t="shared" ca="1" si="136"/>
        <v>1.2753850681839207E-3</v>
      </c>
      <c r="AG643">
        <f t="shared" ca="1" si="137"/>
        <v>203.83463151587765</v>
      </c>
      <c r="AI643" vm="4977">
        <f ca="1"/>
        <v>43472</v>
      </c>
      <c r="AJ643" vm="4984">
        <f ca="1"/>
        <v>6823.4709999999995</v>
      </c>
      <c r="AK643" s="2">
        <f t="shared" ca="1" si="138"/>
        <v>1.2556135261513779E-2</v>
      </c>
      <c r="AL643">
        <f t="shared" ca="1" si="139"/>
        <v>141.06200387247696</v>
      </c>
    </row>
    <row r="644" spans="1:38" x14ac:dyDescent="0.3">
      <c r="A644" s="9">
        <v>43183</v>
      </c>
      <c r="E644" vm="4985">
        <f ca="1"/>
        <v>43473</v>
      </c>
      <c r="F644" vm="4986">
        <f ca="1"/>
        <v>67.069999999999993</v>
      </c>
      <c r="G644" s="2">
        <f t="shared" ref="G644:G707" ca="1" si="140">(F644/F643)-1</f>
        <v>1.1643181275373671E-3</v>
      </c>
      <c r="H644" s="10">
        <f t="shared" ref="H644:H707" ca="1" si="141">(H643*G644)+H643</f>
        <v>152.63996358670946</v>
      </c>
      <c r="J644" vm="4985">
        <f ca="1"/>
        <v>43473</v>
      </c>
      <c r="K644" vm="4987">
        <f ca="1"/>
        <v>37.6875</v>
      </c>
      <c r="L644" s="2">
        <f t="shared" ref="L644:L707" ca="1" si="142">(K644/K643)-1</f>
        <v>1.9063070371121427E-2</v>
      </c>
      <c r="M644">
        <f t="shared" ref="M644:M707" ca="1" si="143">M643*L644+M643</f>
        <v>158.51735015772886</v>
      </c>
      <c r="O644" vm="4985">
        <f ca="1"/>
        <v>43473</v>
      </c>
      <c r="P644" vm="4988">
        <f ca="1"/>
        <v>1656.58</v>
      </c>
      <c r="Q644" s="2">
        <f t="shared" ref="Q644:Q707" ca="1" si="144">P644/P643-1</f>
        <v>1.6612355861578054E-2</v>
      </c>
      <c r="R644">
        <f t="shared" ref="R644:R707" ca="1" si="145">R643*Q644+R643</f>
        <v>232.01075615187483</v>
      </c>
      <c r="T644" vm="4985">
        <f ca="1"/>
        <v>43473</v>
      </c>
      <c r="U644" vm="4989">
        <f ca="1"/>
        <v>142.53</v>
      </c>
      <c r="V644" s="2">
        <f t="shared" ref="V644:V707" ca="1" si="146">U644/U643-1</f>
        <v>3.2452010141253096E-2</v>
      </c>
      <c r="W644">
        <f t="shared" ref="W644:W707" ca="1" si="147">W643*V644+W643</f>
        <v>125.72109023551192</v>
      </c>
      <c r="Y644" vm="4985">
        <f ca="1"/>
        <v>43473</v>
      </c>
      <c r="Z644" vm="4990">
        <f ca="1"/>
        <v>1085.3699999999999</v>
      </c>
      <c r="AA644" s="2">
        <f t="shared" ref="AA644:AA707" ca="1" si="148">Z644/Z643-1</f>
        <v>8.7831809056433396E-3</v>
      </c>
      <c r="AB644">
        <f t="shared" ref="AB644:AB707" ca="1" si="149">AB643*AA644+AB643</f>
        <v>153.7068245223964</v>
      </c>
      <c r="AD644" vm="4985">
        <f ca="1"/>
        <v>43473</v>
      </c>
      <c r="AE644" vm="4991">
        <f ca="1"/>
        <v>102.8</v>
      </c>
      <c r="AF644" s="2">
        <f t="shared" ref="AF644:AF707" ca="1" si="150">AE644/AE643-1</f>
        <v>7.2506368802665033E-3</v>
      </c>
      <c r="AG644">
        <f t="shared" ref="AG644:AG707" ca="1" si="151">AG643*AF644+AG643</f>
        <v>205.31256241262221</v>
      </c>
      <c r="AI644" vm="4985">
        <f ca="1"/>
        <v>43473</v>
      </c>
      <c r="AJ644" vm="4992">
        <f ca="1"/>
        <v>6896.9979999999996</v>
      </c>
      <c r="AK644" s="2">
        <f t="shared" ref="AK644:AK707" ca="1" si="152">AJ644/AJ643-1</f>
        <v>1.0775600863548673E-2</v>
      </c>
      <c r="AL644">
        <f t="shared" ref="AL644:AL707" ca="1" si="153">AL643*AK644+AL643</f>
        <v>142.58203172321913</v>
      </c>
    </row>
    <row r="645" spans="1:38" x14ac:dyDescent="0.3">
      <c r="A645" s="9">
        <v>43184</v>
      </c>
      <c r="E645" vm="4993">
        <f ca="1"/>
        <v>43474</v>
      </c>
      <c r="F645" vm="4994">
        <f ca="1"/>
        <v>67.706000000000003</v>
      </c>
      <c r="G645" s="2">
        <f t="shared" ca="1" si="140"/>
        <v>9.4826300879680137E-3</v>
      </c>
      <c r="H645" s="10">
        <f t="shared" ca="1" si="141"/>
        <v>154.08739189804314</v>
      </c>
      <c r="J645" vm="4993">
        <f ca="1"/>
        <v>43474</v>
      </c>
      <c r="K645" vm="4995">
        <f ca="1"/>
        <v>38.327500000000001</v>
      </c>
      <c r="L645" s="2">
        <f t="shared" ca="1" si="142"/>
        <v>1.6981757877280179E-2</v>
      </c>
      <c r="M645">
        <f t="shared" ca="1" si="143"/>
        <v>161.20925341745544</v>
      </c>
      <c r="O645" vm="4993">
        <f ca="1"/>
        <v>43474</v>
      </c>
      <c r="P645" vm="4996">
        <f ca="1"/>
        <v>1659.42</v>
      </c>
      <c r="Q645" s="2">
        <f t="shared" ca="1" si="144"/>
        <v>1.7143753999204758E-3</v>
      </c>
      <c r="R645">
        <f t="shared" ca="1" si="145"/>
        <v>232.40850968473856</v>
      </c>
      <c r="T645" vm="4993">
        <f ca="1"/>
        <v>43474</v>
      </c>
      <c r="U645" vm="4997">
        <f ca="1"/>
        <v>144.22999999999999</v>
      </c>
      <c r="V645" s="2">
        <f t="shared" ca="1" si="146"/>
        <v>1.1927313548024898E-2</v>
      </c>
      <c r="W645">
        <f t="shared" ca="1" si="147"/>
        <v>127.2206050983504</v>
      </c>
      <c r="Y645" vm="4993">
        <f ca="1"/>
        <v>43474</v>
      </c>
      <c r="Z645" vm="4998">
        <f ca="1"/>
        <v>1081.6500000000001</v>
      </c>
      <c r="AA645" s="2">
        <f t="shared" ca="1" si="148"/>
        <v>-3.4274026368885657E-3</v>
      </c>
      <c r="AB645">
        <f t="shared" ca="1" si="149"/>
        <v>153.18000934672057</v>
      </c>
      <c r="AD645" vm="4993">
        <f ca="1"/>
        <v>43474</v>
      </c>
      <c r="AE645" vm="4999">
        <f ca="1"/>
        <v>104.27</v>
      </c>
      <c r="AF645" s="2">
        <f t="shared" ca="1" si="150"/>
        <v>1.4299610894941583E-2</v>
      </c>
      <c r="AG645">
        <f t="shared" ca="1" si="151"/>
        <v>208.24845216696613</v>
      </c>
      <c r="AI645" vm="4993">
        <f ca="1"/>
        <v>43474</v>
      </c>
      <c r="AJ645" vm="5000">
        <f ca="1"/>
        <v>6957.076</v>
      </c>
      <c r="AK645" s="2">
        <f t="shared" ca="1" si="152"/>
        <v>8.7107463276052677E-3</v>
      </c>
      <c r="AL645">
        <f t="shared" ca="1" si="153"/>
        <v>143.82402763243465</v>
      </c>
    </row>
    <row r="646" spans="1:38" x14ac:dyDescent="0.3">
      <c r="A646" s="9">
        <v>43185</v>
      </c>
      <c r="E646" vm="5001">
        <f ca="1"/>
        <v>43475</v>
      </c>
      <c r="F646" vm="5002">
        <f ca="1"/>
        <v>68.994</v>
      </c>
      <c r="G646" s="2">
        <f t="shared" ca="1" si="140"/>
        <v>1.9023424807254941E-2</v>
      </c>
      <c r="H646" s="10">
        <f t="shared" ca="1" si="141"/>
        <v>157.01866181156157</v>
      </c>
      <c r="J646" vm="5001">
        <f ca="1"/>
        <v>43475</v>
      </c>
      <c r="K646" vm="1812">
        <f ca="1"/>
        <v>38.450000000000003</v>
      </c>
      <c r="L646" s="2">
        <f t="shared" ca="1" si="142"/>
        <v>3.1961385428218581E-3</v>
      </c>
      <c r="M646">
        <f t="shared" ca="1" si="143"/>
        <v>161.72450052576252</v>
      </c>
      <c r="O646" vm="5001">
        <f ca="1"/>
        <v>43475</v>
      </c>
      <c r="P646" vm="5003">
        <f ca="1"/>
        <v>1656.22</v>
      </c>
      <c r="Q646" s="2">
        <f t="shared" ca="1" si="144"/>
        <v>-1.9283846163117291E-3</v>
      </c>
      <c r="R646">
        <f t="shared" ca="1" si="145"/>
        <v>231.96033668996259</v>
      </c>
      <c r="T646" vm="5001">
        <f ca="1"/>
        <v>43475</v>
      </c>
      <c r="U646" vm="5004">
        <f ca="1"/>
        <v>144.19999999999999</v>
      </c>
      <c r="V646" s="2">
        <f t="shared" ca="1" si="146"/>
        <v>-2.0800110933927307E-4</v>
      </c>
      <c r="W646">
        <f t="shared" ca="1" si="147"/>
        <v>127.19414307135914</v>
      </c>
      <c r="Y646" vm="5001">
        <f ca="1"/>
        <v>43475</v>
      </c>
      <c r="Z646" vm="5005">
        <f ca="1"/>
        <v>1078.83</v>
      </c>
      <c r="AA646" s="2">
        <f t="shared" ca="1" si="148"/>
        <v>-2.6071279988907348E-3</v>
      </c>
      <c r="AB646">
        <f t="shared" ca="1" si="149"/>
        <v>152.78064945548238</v>
      </c>
      <c r="AD646" vm="5001">
        <f ca="1"/>
        <v>43475</v>
      </c>
      <c r="AE646" vm="5006">
        <f ca="1"/>
        <v>103.6</v>
      </c>
      <c r="AF646" s="2">
        <f t="shared" ca="1" si="150"/>
        <v>-6.4256257792270066E-3</v>
      </c>
      <c r="AG646">
        <f t="shared" ca="1" si="151"/>
        <v>206.91032554423796</v>
      </c>
      <c r="AI646" vm="5001">
        <f ca="1"/>
        <v>43475</v>
      </c>
      <c r="AJ646" vm="5007">
        <f ca="1"/>
        <v>6986.0680000000002</v>
      </c>
      <c r="AK646" s="2">
        <f t="shared" ca="1" si="152"/>
        <v>4.1672679729243267E-3</v>
      </c>
      <c r="AL646">
        <f t="shared" ca="1" si="153"/>
        <v>144.42338089652426</v>
      </c>
    </row>
    <row r="647" spans="1:38" x14ac:dyDescent="0.3">
      <c r="A647" s="9">
        <v>43186</v>
      </c>
      <c r="E647" vm="5008">
        <f ca="1"/>
        <v>43476</v>
      </c>
      <c r="F647" vm="5009">
        <f ca="1"/>
        <v>69.451999999999998</v>
      </c>
      <c r="G647" s="2">
        <f t="shared" ca="1" si="140"/>
        <v>6.6382583992810051E-3</v>
      </c>
      <c r="H647" s="10">
        <f t="shared" ca="1" si="141"/>
        <v>158.06099226217603</v>
      </c>
      <c r="J647" vm="5008">
        <f ca="1"/>
        <v>43476</v>
      </c>
      <c r="K647" vm="5010">
        <f ca="1"/>
        <v>38.072499999999998</v>
      </c>
      <c r="L647" s="2">
        <f t="shared" ca="1" si="142"/>
        <v>-9.8179453836152453E-3</v>
      </c>
      <c r="M647">
        <f t="shared" ca="1" si="143"/>
        <v>160.13669821240813</v>
      </c>
      <c r="O647" vm="5008">
        <f ca="1"/>
        <v>43476</v>
      </c>
      <c r="P647" vm="5011">
        <f ca="1"/>
        <v>1640.56</v>
      </c>
      <c r="Q647" s="2">
        <f t="shared" ca="1" si="144"/>
        <v>-9.4552656048110251E-3</v>
      </c>
      <c r="R647">
        <f t="shared" ca="1" si="145"/>
        <v>229.76709009677759</v>
      </c>
      <c r="T647" vm="5008">
        <f ca="1"/>
        <v>43476</v>
      </c>
      <c r="U647" vm="1635">
        <f ca="1"/>
        <v>143.80000000000001</v>
      </c>
      <c r="V647" s="2">
        <f t="shared" ca="1" si="146"/>
        <v>-2.7739251040220791E-3</v>
      </c>
      <c r="W647">
        <f t="shared" ca="1" si="147"/>
        <v>126.84131604480892</v>
      </c>
      <c r="Y647" vm="5008">
        <f ca="1"/>
        <v>43476</v>
      </c>
      <c r="Z647" vm="5012">
        <f ca="1"/>
        <v>1064.47</v>
      </c>
      <c r="AA647" s="2">
        <f t="shared" ca="1" si="148"/>
        <v>-1.3310716238888354E-2</v>
      </c>
      <c r="AB647">
        <f t="shared" ca="1" si="149"/>
        <v>150.74702958378737</v>
      </c>
      <c r="AD647" vm="5008">
        <f ca="1"/>
        <v>43476</v>
      </c>
      <c r="AE647" vm="4991">
        <f ca="1"/>
        <v>102.8</v>
      </c>
      <c r="AF647" s="2">
        <f t="shared" ca="1" si="150"/>
        <v>-7.7220077220077066E-3</v>
      </c>
      <c r="AG647">
        <f t="shared" ca="1" si="151"/>
        <v>205.31256241262224</v>
      </c>
      <c r="AI647" vm="5008">
        <f ca="1"/>
        <v>43476</v>
      </c>
      <c r="AJ647" vm="5013">
        <f ca="1"/>
        <v>6971.4759999999997</v>
      </c>
      <c r="AK647" s="2">
        <f t="shared" ca="1" si="152"/>
        <v>-2.0887285952556622E-3</v>
      </c>
      <c r="AL647">
        <f t="shared" ca="1" si="153"/>
        <v>144.1217196510222</v>
      </c>
    </row>
    <row r="648" spans="1:38" x14ac:dyDescent="0.3">
      <c r="A648" s="9">
        <v>43187</v>
      </c>
      <c r="E648" vm="5014">
        <f ca="1"/>
        <v>43479</v>
      </c>
      <c r="F648" vm="5015">
        <f ca="1"/>
        <v>66.88</v>
      </c>
      <c r="G648" s="2">
        <f t="shared" ca="1" si="140"/>
        <v>-3.7032770834533268E-2</v>
      </c>
      <c r="H648" s="10">
        <f t="shared" ca="1" si="141"/>
        <v>152.20755575785194</v>
      </c>
      <c r="J648" vm="5014">
        <f ca="1"/>
        <v>43479</v>
      </c>
      <c r="K648" vm="5016">
        <f ca="1"/>
        <v>37.5</v>
      </c>
      <c r="L648" s="2">
        <f t="shared" ca="1" si="142"/>
        <v>-1.5037100269223114E-2</v>
      </c>
      <c r="M648">
        <f t="shared" ca="1" si="143"/>
        <v>157.72870662460582</v>
      </c>
      <c r="O648" vm="5014">
        <f ca="1"/>
        <v>43479</v>
      </c>
      <c r="P648" vm="5017">
        <f ca="1"/>
        <v>1617.21</v>
      </c>
      <c r="Q648" s="2">
        <f t="shared" ca="1" si="144"/>
        <v>-1.4232944848100559E-2</v>
      </c>
      <c r="R648">
        <f t="shared" ca="1" si="145"/>
        <v>226.49682777552161</v>
      </c>
      <c r="T648" vm="5014">
        <f ca="1"/>
        <v>43479</v>
      </c>
      <c r="U648" vm="5018">
        <f ca="1"/>
        <v>145.38999999999999</v>
      </c>
      <c r="V648" s="2">
        <f t="shared" ca="1" si="146"/>
        <v>1.1057023643949782E-2</v>
      </c>
      <c r="W648">
        <f t="shared" ca="1" si="147"/>
        <v>128.24380347534608</v>
      </c>
      <c r="Y648" vm="5014">
        <f ca="1"/>
        <v>43479</v>
      </c>
      <c r="Z648" vm="5019">
        <f ca="1"/>
        <v>1051.51</v>
      </c>
      <c r="AA648" s="2">
        <f t="shared" ca="1" si="148"/>
        <v>-1.2175073041043927E-2</v>
      </c>
      <c r="AB648">
        <f t="shared" ca="1" si="149"/>
        <v>148.91167348788434</v>
      </c>
      <c r="AD648" vm="5014">
        <f ca="1"/>
        <v>43479</v>
      </c>
      <c r="AE648" vm="5020">
        <f ca="1"/>
        <v>102.05</v>
      </c>
      <c r="AF648" s="2">
        <f t="shared" ca="1" si="150"/>
        <v>-7.2957198443579507E-3</v>
      </c>
      <c r="AG648">
        <f t="shared" ca="1" si="151"/>
        <v>203.81465947673249</v>
      </c>
      <c r="AI648" vm="5014">
        <f ca="1"/>
        <v>43479</v>
      </c>
      <c r="AJ648" vm="5021">
        <f ca="1"/>
        <v>6905.915</v>
      </c>
      <c r="AK648" s="2">
        <f t="shared" ca="1" si="152"/>
        <v>-9.4041778240360197E-3</v>
      </c>
      <c r="AL648">
        <f t="shared" ca="1" si="153"/>
        <v>142.76637337111814</v>
      </c>
    </row>
    <row r="649" spans="1:38" x14ac:dyDescent="0.3">
      <c r="A649" s="9">
        <v>43188</v>
      </c>
      <c r="E649" vm="5022">
        <f ca="1"/>
        <v>43480</v>
      </c>
      <c r="F649" vm="5023">
        <f ca="1"/>
        <v>68.885999999999996</v>
      </c>
      <c r="G649" s="2">
        <f t="shared" ca="1" si="140"/>
        <v>2.999401913875599E-2</v>
      </c>
      <c r="H649" s="10">
        <f t="shared" ca="1" si="141"/>
        <v>156.77287209831621</v>
      </c>
      <c r="J649" vm="5022">
        <f ca="1"/>
        <v>43480</v>
      </c>
      <c r="K649" vm="5024">
        <f ca="1"/>
        <v>38.267499999999998</v>
      </c>
      <c r="L649" s="2">
        <f t="shared" ca="1" si="142"/>
        <v>2.0466666666666633E-2</v>
      </c>
      <c r="M649">
        <f t="shared" ca="1" si="143"/>
        <v>160.95688748685609</v>
      </c>
      <c r="O649" vm="5022">
        <f ca="1"/>
        <v>43480</v>
      </c>
      <c r="P649" vm="5025">
        <f ca="1"/>
        <v>1674.56</v>
      </c>
      <c r="Q649" s="2">
        <f t="shared" ca="1" si="144"/>
        <v>3.5462308543726451E-2</v>
      </c>
      <c r="R649">
        <f t="shared" ca="1" si="145"/>
        <v>234.52892816627244</v>
      </c>
      <c r="T649" vm="5022">
        <f ca="1"/>
        <v>43480</v>
      </c>
      <c r="U649" vm="5026">
        <f ca="1"/>
        <v>148.94999999999999</v>
      </c>
      <c r="V649" s="2">
        <f t="shared" ca="1" si="146"/>
        <v>2.4485865602861256E-2</v>
      </c>
      <c r="W649">
        <f t="shared" ca="1" si="147"/>
        <v>131.38396401164317</v>
      </c>
      <c r="Y649" vm="5022">
        <f ca="1"/>
        <v>43480</v>
      </c>
      <c r="Z649" vm="5027">
        <f ca="1"/>
        <v>1086.51</v>
      </c>
      <c r="AA649" s="2">
        <f t="shared" ca="1" si="148"/>
        <v>3.3285465663664526E-2</v>
      </c>
      <c r="AB649">
        <f t="shared" ca="1" si="149"/>
        <v>153.86826788268414</v>
      </c>
      <c r="AD649" vm="5022">
        <f ca="1"/>
        <v>43480</v>
      </c>
      <c r="AE649" vm="5028">
        <f ca="1"/>
        <v>105.01</v>
      </c>
      <c r="AF649" s="2">
        <f t="shared" ca="1" si="150"/>
        <v>2.9005389514943802E-2</v>
      </c>
      <c r="AG649">
        <f t="shared" ca="1" si="151"/>
        <v>209.72638306371076</v>
      </c>
      <c r="AI649" vm="5022">
        <f ca="1"/>
        <v>43480</v>
      </c>
      <c r="AJ649" vm="5029">
        <f ca="1"/>
        <v>7023.8339999999998</v>
      </c>
      <c r="AK649" s="2">
        <f t="shared" ca="1" si="152"/>
        <v>1.7075072600806651E-2</v>
      </c>
      <c r="AL649">
        <f t="shared" ca="1" si="153"/>
        <v>145.20411956138383</v>
      </c>
    </row>
    <row r="650" spans="1:38" x14ac:dyDescent="0.3">
      <c r="A650" s="9">
        <v>43189</v>
      </c>
      <c r="E650" vm="5030">
        <f ca="1"/>
        <v>43481</v>
      </c>
      <c r="F650" vm="2003">
        <f ca="1"/>
        <v>69.209999999999994</v>
      </c>
      <c r="G650" s="2">
        <f t="shared" ca="1" si="140"/>
        <v>4.7034230467728477E-3</v>
      </c>
      <c r="H650" s="10">
        <f t="shared" ca="1" si="141"/>
        <v>157.5102412380522</v>
      </c>
      <c r="J650" vm="5030">
        <f ca="1"/>
        <v>43481</v>
      </c>
      <c r="K650" vm="5031">
        <f ca="1"/>
        <v>38.734999999999999</v>
      </c>
      <c r="L650" s="2">
        <f t="shared" ca="1" si="142"/>
        <v>1.2216632913046421E-2</v>
      </c>
      <c r="M650">
        <f t="shared" ca="1" si="143"/>
        <v>162.92323869610954</v>
      </c>
      <c r="O650" vm="5030">
        <f ca="1"/>
        <v>43481</v>
      </c>
      <c r="P650" vm="5032">
        <f ca="1"/>
        <v>1683.78</v>
      </c>
      <c r="Q650" s="2">
        <f t="shared" ca="1" si="144"/>
        <v>5.5059239442003527E-3</v>
      </c>
      <c r="R650">
        <f t="shared" ca="1" si="145"/>
        <v>235.82022660747077</v>
      </c>
      <c r="T650" vm="5030">
        <f ca="1"/>
        <v>43481</v>
      </c>
      <c r="U650" vm="5033">
        <f ca="1"/>
        <v>147.54</v>
      </c>
      <c r="V650" s="2">
        <f t="shared" ca="1" si="146"/>
        <v>-9.4662638469285021E-3</v>
      </c>
      <c r="W650">
        <f t="shared" ca="1" si="147"/>
        <v>130.1402487430536</v>
      </c>
      <c r="Y650" vm="5030">
        <f ca="1"/>
        <v>43481</v>
      </c>
      <c r="Z650" vm="5034">
        <f ca="1"/>
        <v>1089.51</v>
      </c>
      <c r="AA650" s="2">
        <f t="shared" ca="1" si="148"/>
        <v>2.7611342739597422E-3</v>
      </c>
      <c r="AB650">
        <f t="shared" ca="1" si="149"/>
        <v>154.29311883080985</v>
      </c>
      <c r="AD650" vm="5030">
        <f ca="1"/>
        <v>43481</v>
      </c>
      <c r="AE650" vm="5035">
        <f ca="1"/>
        <v>105.38</v>
      </c>
      <c r="AF650" s="2">
        <f t="shared" ca="1" si="150"/>
        <v>3.5234739548613003E-3</v>
      </c>
      <c r="AG650">
        <f t="shared" ca="1" si="151"/>
        <v>210.46534851208301</v>
      </c>
      <c r="AI650" vm="5030">
        <f ca="1"/>
        <v>43481</v>
      </c>
      <c r="AJ650" vm="5036">
        <f ca="1"/>
        <v>7034.6930000000002</v>
      </c>
      <c r="AK650" s="2">
        <f t="shared" ca="1" si="152"/>
        <v>1.5460217311513702E-3</v>
      </c>
      <c r="AL650">
        <f t="shared" ca="1" si="153"/>
        <v>145.42860828567842</v>
      </c>
    </row>
    <row r="651" spans="1:38" x14ac:dyDescent="0.3">
      <c r="A651" s="9">
        <v>43190</v>
      </c>
      <c r="E651" vm="5037">
        <f ca="1"/>
        <v>43482</v>
      </c>
      <c r="F651" vm="5038">
        <f ca="1"/>
        <v>69.462000000000003</v>
      </c>
      <c r="G651" s="2">
        <f t="shared" ca="1" si="140"/>
        <v>3.6410923276983809E-3</v>
      </c>
      <c r="H651" s="10">
        <f t="shared" ca="1" si="141"/>
        <v>158.08375056895801</v>
      </c>
      <c r="J651" vm="5037">
        <f ca="1"/>
        <v>43482</v>
      </c>
      <c r="K651" vm="5039">
        <f ca="1"/>
        <v>38.965000000000003</v>
      </c>
      <c r="L651" s="2">
        <f t="shared" ca="1" si="142"/>
        <v>5.937782367368083E-3</v>
      </c>
      <c r="M651">
        <f t="shared" ca="1" si="143"/>
        <v>163.8906414300738</v>
      </c>
      <c r="O651" vm="5037">
        <f ca="1"/>
        <v>43482</v>
      </c>
      <c r="P651" vm="5040">
        <f ca="1"/>
        <v>1693.22</v>
      </c>
      <c r="Q651" s="2">
        <f t="shared" ca="1" si="144"/>
        <v>5.6064331444725113E-3</v>
      </c>
      <c r="R651">
        <f t="shared" ca="1" si="145"/>
        <v>237.14233694205993</v>
      </c>
      <c r="T651" vm="5037">
        <f ca="1"/>
        <v>43482</v>
      </c>
      <c r="U651" vm="5041">
        <f ca="1"/>
        <v>148.30000000000001</v>
      </c>
      <c r="V651" s="2">
        <f t="shared" ca="1" si="146"/>
        <v>5.1511454520809519E-3</v>
      </c>
      <c r="W651">
        <f t="shared" ca="1" si="147"/>
        <v>130.81062009349907</v>
      </c>
      <c r="Y651" vm="5037">
        <f ca="1"/>
        <v>43482</v>
      </c>
      <c r="Z651" vm="5042">
        <f ca="1"/>
        <v>1099.1199999999999</v>
      </c>
      <c r="AA651" s="2">
        <f t="shared" ca="1" si="148"/>
        <v>8.8204789308954368E-3</v>
      </c>
      <c r="AB651">
        <f t="shared" ca="1" si="149"/>
        <v>155.65405803463915</v>
      </c>
      <c r="AD651" vm="5037">
        <f ca="1"/>
        <v>43482</v>
      </c>
      <c r="AE651" vm="5043">
        <f ca="1"/>
        <v>106.12</v>
      </c>
      <c r="AF651" s="2">
        <f t="shared" ca="1" si="150"/>
        <v>7.0222053520592187E-3</v>
      </c>
      <c r="AG651">
        <f t="shared" ca="1" si="151"/>
        <v>211.94327940882758</v>
      </c>
      <c r="AI651" vm="5037">
        <f ca="1"/>
        <v>43482</v>
      </c>
      <c r="AJ651" vm="5044">
        <f ca="1"/>
        <v>7084.4629999999997</v>
      </c>
      <c r="AK651" s="2">
        <f t="shared" ca="1" si="152"/>
        <v>7.0749356084194304E-3</v>
      </c>
      <c r="AL651">
        <f t="shared" ca="1" si="153"/>
        <v>146.45750632492164</v>
      </c>
    </row>
    <row r="652" spans="1:38" x14ac:dyDescent="0.3">
      <c r="A652" s="9">
        <v>43191</v>
      </c>
      <c r="E652" vm="5045">
        <f ca="1"/>
        <v>43483</v>
      </c>
      <c r="F652" vm="5046">
        <f ca="1"/>
        <v>60.451999999999998</v>
      </c>
      <c r="G652" s="2">
        <f t="shared" ca="1" si="140"/>
        <v>-0.12971120900636324</v>
      </c>
      <c r="H652" s="10">
        <f t="shared" ca="1" si="141"/>
        <v>137.57851615839812</v>
      </c>
      <c r="J652" vm="5045">
        <f ca="1"/>
        <v>43483</v>
      </c>
      <c r="K652" vm="5047">
        <f ca="1"/>
        <v>39.204999999999998</v>
      </c>
      <c r="L652" s="2">
        <f t="shared" ca="1" si="142"/>
        <v>6.1593737969971585E-3</v>
      </c>
      <c r="M652">
        <f t="shared" ca="1" si="143"/>
        <v>164.90010515247124</v>
      </c>
      <c r="O652" vm="5045">
        <f ca="1"/>
        <v>43483</v>
      </c>
      <c r="P652" vm="5048">
        <f ca="1"/>
        <v>1696.2</v>
      </c>
      <c r="Q652" s="2">
        <f t="shared" ca="1" si="144"/>
        <v>1.7599603123044094E-3</v>
      </c>
      <c r="R652">
        <f t="shared" ca="1" si="145"/>
        <v>237.55969804344508</v>
      </c>
      <c r="T652" vm="5045">
        <f ca="1"/>
        <v>43483</v>
      </c>
      <c r="U652" vm="1753">
        <f ca="1"/>
        <v>150.04</v>
      </c>
      <c r="V652" s="2">
        <f t="shared" ca="1" si="146"/>
        <v>1.1732973701955363E-2</v>
      </c>
      <c r="W652">
        <f t="shared" ca="1" si="147"/>
        <v>132.34541765899257</v>
      </c>
      <c r="Y652" vm="5045">
        <f ca="1"/>
        <v>43483</v>
      </c>
      <c r="Z652" vm="5049">
        <f ca="1"/>
        <v>1107.3</v>
      </c>
      <c r="AA652" s="2">
        <f t="shared" ca="1" si="148"/>
        <v>7.4423174903559541E-3</v>
      </c>
      <c r="AB652">
        <f t="shared" ca="1" si="149"/>
        <v>156.81248495319522</v>
      </c>
      <c r="AD652" vm="5045">
        <f ca="1"/>
        <v>43483</v>
      </c>
      <c r="AE652" vm="5050">
        <f ca="1"/>
        <v>107.71</v>
      </c>
      <c r="AF652" s="2">
        <f t="shared" ca="1" si="150"/>
        <v>1.4983038070109256E-2</v>
      </c>
      <c r="AG652">
        <f t="shared" ca="1" si="151"/>
        <v>215.11883363291383</v>
      </c>
      <c r="AI652" vm="5045">
        <f ca="1"/>
        <v>43483</v>
      </c>
      <c r="AJ652" vm="5051">
        <f ca="1"/>
        <v>7157.2280000000001</v>
      </c>
      <c r="AK652" s="2">
        <f t="shared" ca="1" si="152"/>
        <v>1.027106782828846E-2</v>
      </c>
      <c r="AL652">
        <f t="shared" ca="1" si="153"/>
        <v>147.96178130634689</v>
      </c>
    </row>
    <row r="653" spans="1:38" x14ac:dyDescent="0.3">
      <c r="A653" s="9">
        <v>43192</v>
      </c>
      <c r="E653" vm="5052">
        <f ca="1"/>
        <v>43487</v>
      </c>
      <c r="F653" vm="5053">
        <f ca="1"/>
        <v>59.783999999999999</v>
      </c>
      <c r="G653" s="2">
        <f t="shared" ca="1" si="140"/>
        <v>-1.1050089327069412E-2</v>
      </c>
      <c r="H653" s="10">
        <f t="shared" ca="1" si="141"/>
        <v>136.05826126536215</v>
      </c>
      <c r="J653" vm="5052">
        <f ca="1"/>
        <v>43487</v>
      </c>
      <c r="K653" vm="5054">
        <f ca="1"/>
        <v>38.325000000000003</v>
      </c>
      <c r="L653" s="2">
        <f t="shared" ca="1" si="142"/>
        <v>-2.2446116566764318E-2</v>
      </c>
      <c r="M653">
        <f t="shared" ca="1" si="143"/>
        <v>161.19873817034718</v>
      </c>
      <c r="O653" vm="5052">
        <f ca="1"/>
        <v>43487</v>
      </c>
      <c r="P653" vm="5055">
        <f ca="1"/>
        <v>1632.17</v>
      </c>
      <c r="Q653" s="2">
        <f t="shared" ca="1" si="144"/>
        <v>-3.7749086192665926E-2</v>
      </c>
      <c r="R653">
        <f t="shared" ca="1" si="145"/>
        <v>228.59203652609938</v>
      </c>
      <c r="T653" vm="5052">
        <f ca="1"/>
        <v>43487</v>
      </c>
      <c r="U653" vm="5056">
        <f ca="1"/>
        <v>147.57</v>
      </c>
      <c r="V653" s="2">
        <f t="shared" ca="1" si="146"/>
        <v>-1.6462276726206371E-2</v>
      </c>
      <c r="W653">
        <f t="shared" ca="1" si="147"/>
        <v>130.16671077004489</v>
      </c>
      <c r="Y653" vm="5052">
        <f ca="1"/>
        <v>43487</v>
      </c>
      <c r="Z653" vm="5057">
        <f ca="1"/>
        <v>1078.6300000000001</v>
      </c>
      <c r="AA653" s="2">
        <f t="shared" ca="1" si="148"/>
        <v>-2.5891808904542457E-2</v>
      </c>
      <c r="AB653">
        <f t="shared" ca="1" si="149"/>
        <v>152.75232605894064</v>
      </c>
      <c r="AD653" vm="5052">
        <f ca="1"/>
        <v>43487</v>
      </c>
      <c r="AE653" vm="5058">
        <f ca="1"/>
        <v>105.68</v>
      </c>
      <c r="AF653" s="2">
        <f t="shared" ca="1" si="150"/>
        <v>-1.8846903722959718E-2</v>
      </c>
      <c r="AG653">
        <f t="shared" ca="1" si="151"/>
        <v>211.06450968643892</v>
      </c>
      <c r="AI653" vm="5052">
        <f ca="1"/>
        <v>43487</v>
      </c>
      <c r="AJ653" vm="5059">
        <f ca="1"/>
        <v>7020.3559999999998</v>
      </c>
      <c r="AK653" s="2">
        <f t="shared" ca="1" si="152"/>
        <v>-1.912360483695652E-2</v>
      </c>
      <c r="AL653">
        <f t="shared" ca="1" si="153"/>
        <v>145.13221866967214</v>
      </c>
    </row>
    <row r="654" spans="1:38" x14ac:dyDescent="0.3">
      <c r="A654" s="9">
        <v>43193</v>
      </c>
      <c r="E654" vm="5060">
        <f ca="1"/>
        <v>43488</v>
      </c>
      <c r="F654" vm="5061">
        <f ca="1"/>
        <v>57.518000000000001</v>
      </c>
      <c r="G654" s="2">
        <f t="shared" ca="1" si="140"/>
        <v>-3.7903117891074478E-2</v>
      </c>
      <c r="H654" s="10">
        <f t="shared" ca="1" si="141"/>
        <v>130.90122894856651</v>
      </c>
      <c r="J654" vm="5060">
        <f ca="1"/>
        <v>43488</v>
      </c>
      <c r="K654" vm="5062">
        <f ca="1"/>
        <v>38.479999999999997</v>
      </c>
      <c r="L654" s="2">
        <f t="shared" ca="1" si="142"/>
        <v>4.0443574690147699E-3</v>
      </c>
      <c r="M654">
        <f t="shared" ca="1" si="143"/>
        <v>161.85068349106217</v>
      </c>
      <c r="O654" vm="5060">
        <f ca="1"/>
        <v>43488</v>
      </c>
      <c r="P654" vm="5063">
        <f ca="1"/>
        <v>1640.02</v>
      </c>
      <c r="Q654" s="2">
        <f t="shared" ca="1" si="144"/>
        <v>4.8095480250218703E-3</v>
      </c>
      <c r="R654">
        <f t="shared" ca="1" si="145"/>
        <v>229.69146090390922</v>
      </c>
      <c r="T654" vm="5060">
        <f ca="1"/>
        <v>43488</v>
      </c>
      <c r="U654" vm="5064">
        <f ca="1"/>
        <v>144.30000000000001</v>
      </c>
      <c r="V654" s="2">
        <f t="shared" ca="1" si="146"/>
        <v>-2.2158975401504244E-2</v>
      </c>
      <c r="W654">
        <f t="shared" ca="1" si="147"/>
        <v>127.28234982799674</v>
      </c>
      <c r="Y654" vm="5060">
        <f ca="1"/>
        <v>43488</v>
      </c>
      <c r="Z654" vm="5065">
        <f ca="1"/>
        <v>1084.4100000000001</v>
      </c>
      <c r="AA654" s="2">
        <f t="shared" ca="1" si="148"/>
        <v>5.3586493978472483E-3</v>
      </c>
      <c r="AB654">
        <f t="shared" ca="1" si="149"/>
        <v>153.57087221899616</v>
      </c>
      <c r="AD654" vm="5060">
        <f ca="1"/>
        <v>43488</v>
      </c>
      <c r="AE654" vm="5066">
        <f ca="1"/>
        <v>106.71</v>
      </c>
      <c r="AF654" s="2">
        <f t="shared" ca="1" si="150"/>
        <v>9.7464042392125805E-3</v>
      </c>
      <c r="AG654">
        <f t="shared" ca="1" si="151"/>
        <v>213.12162971839416</v>
      </c>
      <c r="AI654" vm="5060">
        <f ca="1"/>
        <v>43488</v>
      </c>
      <c r="AJ654" vm="5067">
        <f ca="1"/>
        <v>7025.7669999999998</v>
      </c>
      <c r="AK654" s="2">
        <f t="shared" ca="1" si="152"/>
        <v>7.7075863389275412E-4</v>
      </c>
      <c r="AL654">
        <f t="shared" ca="1" si="153"/>
        <v>145.24408058026779</v>
      </c>
    </row>
    <row r="655" spans="1:38" x14ac:dyDescent="0.3">
      <c r="A655" s="9">
        <v>43194</v>
      </c>
      <c r="E655" vm="5068">
        <f ca="1"/>
        <v>43489</v>
      </c>
      <c r="F655" vm="5069">
        <f ca="1"/>
        <v>58.302</v>
      </c>
      <c r="G655" s="2">
        <f t="shared" ca="1" si="140"/>
        <v>1.3630515664661447E-2</v>
      </c>
      <c r="H655" s="10">
        <f t="shared" ca="1" si="141"/>
        <v>132.68548020027339</v>
      </c>
      <c r="J655" vm="5068">
        <f ca="1"/>
        <v>43489</v>
      </c>
      <c r="K655" vm="5070">
        <f ca="1"/>
        <v>38.174999999999997</v>
      </c>
      <c r="L655" s="2">
        <f t="shared" ca="1" si="142"/>
        <v>-7.926195426195437E-3</v>
      </c>
      <c r="M655">
        <f t="shared" ca="1" si="143"/>
        <v>160.56782334384872</v>
      </c>
      <c r="O655" vm="5068">
        <f ca="1"/>
        <v>43489</v>
      </c>
      <c r="P655" vm="5071">
        <f ca="1"/>
        <v>1654.93</v>
      </c>
      <c r="Q655" s="2">
        <f t="shared" ca="1" si="144"/>
        <v>9.0913525444811238E-3</v>
      </c>
      <c r="R655">
        <f t="shared" ca="1" si="145"/>
        <v>231.77966695144355</v>
      </c>
      <c r="T655" vm="5068">
        <f ca="1"/>
        <v>43489</v>
      </c>
      <c r="U655" vm="5072">
        <f ca="1"/>
        <v>145.83000000000001</v>
      </c>
      <c r="V655" s="2">
        <f t="shared" ca="1" si="146"/>
        <v>1.0602910602910631E-2</v>
      </c>
      <c r="W655">
        <f t="shared" ca="1" si="147"/>
        <v>128.63191320455138</v>
      </c>
      <c r="Y655" vm="5068">
        <f ca="1"/>
        <v>43489</v>
      </c>
      <c r="Z655" vm="5073">
        <f ca="1"/>
        <v>1084</v>
      </c>
      <c r="AA655" s="2">
        <f t="shared" ca="1" si="148"/>
        <v>-3.7808577936393473E-4</v>
      </c>
      <c r="AB655">
        <f t="shared" ca="1" si="149"/>
        <v>153.51280925608563</v>
      </c>
      <c r="AD655" vm="5068">
        <f ca="1"/>
        <v>43489</v>
      </c>
      <c r="AE655" vm="5074">
        <f ca="1"/>
        <v>106.2</v>
      </c>
      <c r="AF655" s="2">
        <f t="shared" ca="1" si="150"/>
        <v>-4.77930840595997E-3</v>
      </c>
      <c r="AG655">
        <f t="shared" ca="1" si="151"/>
        <v>212.10305572198916</v>
      </c>
      <c r="AI655" vm="5068">
        <f ca="1"/>
        <v>43489</v>
      </c>
      <c r="AJ655" vm="5075">
        <f ca="1"/>
        <v>7073.4620000000004</v>
      </c>
      <c r="AK655" s="2">
        <f t="shared" ca="1" si="152"/>
        <v>6.7885826558153894E-3</v>
      </c>
      <c r="AL655">
        <f t="shared" ca="1" si="153"/>
        <v>146.23008202655484</v>
      </c>
    </row>
    <row r="656" spans="1:38" x14ac:dyDescent="0.3">
      <c r="A656" s="9">
        <v>43195</v>
      </c>
      <c r="E656" vm="5076">
        <f ca="1"/>
        <v>43490</v>
      </c>
      <c r="F656" vm="5077">
        <f ca="1"/>
        <v>59.408000000000001</v>
      </c>
      <c r="G656" s="2">
        <f t="shared" ca="1" si="140"/>
        <v>1.8970189701897011E-2</v>
      </c>
      <c r="H656" s="10">
        <f t="shared" ca="1" si="141"/>
        <v>135.20254893035988</v>
      </c>
      <c r="J656" vm="5076">
        <f ca="1"/>
        <v>43490</v>
      </c>
      <c r="K656" vm="5078">
        <f ca="1"/>
        <v>39.44</v>
      </c>
      <c r="L656" s="2">
        <f t="shared" ca="1" si="142"/>
        <v>3.3136869679109449E-2</v>
      </c>
      <c r="M656">
        <f t="shared" ca="1" si="143"/>
        <v>165.88853838065211</v>
      </c>
      <c r="O656" vm="5076">
        <f ca="1"/>
        <v>43490</v>
      </c>
      <c r="P656" vm="5079">
        <f ca="1"/>
        <v>1670.57</v>
      </c>
      <c r="Q656" s="2">
        <f t="shared" ca="1" si="144"/>
        <v>9.4505507785827003E-3</v>
      </c>
      <c r="R656">
        <f t="shared" ca="1" si="145"/>
        <v>233.97011246341114</v>
      </c>
      <c r="T656" vm="5076">
        <f ca="1"/>
        <v>43490</v>
      </c>
      <c r="U656" vm="5080">
        <f ca="1"/>
        <v>149.01</v>
      </c>
      <c r="V656" s="2">
        <f t="shared" ca="1" si="146"/>
        <v>2.1806212713433304E-2</v>
      </c>
      <c r="W656">
        <f t="shared" ca="1" si="147"/>
        <v>131.43688806562571</v>
      </c>
      <c r="Y656" vm="5076">
        <f ca="1"/>
        <v>43490</v>
      </c>
      <c r="Z656" vm="5081">
        <f ca="1"/>
        <v>1101.51</v>
      </c>
      <c r="AA656" s="2">
        <f t="shared" ca="1" si="148"/>
        <v>1.6153136531365409E-2</v>
      </c>
      <c r="AB656">
        <f t="shared" ca="1" si="149"/>
        <v>155.99252262331265</v>
      </c>
      <c r="AD656" vm="5076">
        <f ca="1"/>
        <v>43490</v>
      </c>
      <c r="AE656" vm="5082">
        <f ca="1"/>
        <v>107.17</v>
      </c>
      <c r="AF656" s="2">
        <f t="shared" ca="1" si="150"/>
        <v>9.1337099811676925E-3</v>
      </c>
      <c r="AG656">
        <f t="shared" ca="1" si="151"/>
        <v>214.04034351907328</v>
      </c>
      <c r="AI656" vm="5076">
        <f ca="1"/>
        <v>43490</v>
      </c>
      <c r="AJ656" vm="5083">
        <f ca="1"/>
        <v>7164.8639999999996</v>
      </c>
      <c r="AK656" s="2">
        <f t="shared" ca="1" si="152"/>
        <v>1.2921819612517815E-2</v>
      </c>
      <c r="AL656">
        <f t="shared" ca="1" si="153"/>
        <v>148.11964076842565</v>
      </c>
    </row>
    <row r="657" spans="1:38" x14ac:dyDescent="0.3">
      <c r="A657" s="9">
        <v>43196</v>
      </c>
      <c r="E657" vm="5084">
        <f ca="1"/>
        <v>43493</v>
      </c>
      <c r="F657" vm="5085">
        <f ca="1"/>
        <v>59.276000000000003</v>
      </c>
      <c r="G657" s="2">
        <f t="shared" ca="1" si="140"/>
        <v>-2.2219229733368984E-3</v>
      </c>
      <c r="H657" s="10">
        <f t="shared" ca="1" si="141"/>
        <v>134.90213928083782</v>
      </c>
      <c r="J657" vm="5084">
        <f ca="1"/>
        <v>43493</v>
      </c>
      <c r="K657" vm="5086">
        <f ca="1"/>
        <v>39.075000000000003</v>
      </c>
      <c r="L657" s="2">
        <f t="shared" ca="1" si="142"/>
        <v>-9.2545638945231712E-3</v>
      </c>
      <c r="M657">
        <f t="shared" ca="1" si="143"/>
        <v>164.3533123028393</v>
      </c>
      <c r="O657" vm="5084">
        <f ca="1"/>
        <v>43493</v>
      </c>
      <c r="P657" vm="5087">
        <f ca="1"/>
        <v>1637.89</v>
      </c>
      <c r="Q657" s="2">
        <f t="shared" ca="1" si="144"/>
        <v>-1.9562185361882367E-2</v>
      </c>
      <c r="R657">
        <f t="shared" ca="1" si="145"/>
        <v>229.39314575426144</v>
      </c>
      <c r="T657" vm="5084">
        <f ca="1"/>
        <v>43493</v>
      </c>
      <c r="U657" vm="5088">
        <f ca="1"/>
        <v>147.47</v>
      </c>
      <c r="V657" s="2">
        <f t="shared" ca="1" si="146"/>
        <v>-1.0334876853902331E-2</v>
      </c>
      <c r="W657">
        <f t="shared" ca="1" si="147"/>
        <v>130.07850401340733</v>
      </c>
      <c r="Y657" vm="5084">
        <f ca="1"/>
        <v>43493</v>
      </c>
      <c r="Z657" vm="5089">
        <f ca="1"/>
        <v>1079.8599999999999</v>
      </c>
      <c r="AA657" s="2">
        <f t="shared" ca="1" si="148"/>
        <v>-1.9654837450409079E-2</v>
      </c>
      <c r="AB657">
        <f t="shared" ca="1" si="149"/>
        <v>152.92651494767219</v>
      </c>
      <c r="AD657" vm="5084">
        <f ca="1"/>
        <v>43493</v>
      </c>
      <c r="AE657" vm="5090">
        <f ca="1"/>
        <v>105.08</v>
      </c>
      <c r="AF657" s="2">
        <f t="shared" ca="1" si="150"/>
        <v>-1.950172622935531E-2</v>
      </c>
      <c r="AG657">
        <f t="shared" ca="1" si="151"/>
        <v>209.86618733772715</v>
      </c>
      <c r="AI657" vm="5084">
        <f ca="1"/>
        <v>43493</v>
      </c>
      <c r="AJ657" vm="5091">
        <f ca="1"/>
        <v>7085.6850000000004</v>
      </c>
      <c r="AK657" s="2">
        <f t="shared" ca="1" si="152"/>
        <v>-1.1051012273226579E-2</v>
      </c>
      <c r="AL657">
        <f t="shared" ca="1" si="153"/>
        <v>146.48276880038787</v>
      </c>
    </row>
    <row r="658" spans="1:38" x14ac:dyDescent="0.3">
      <c r="A658" s="9">
        <v>43197</v>
      </c>
      <c r="E658" vm="5092">
        <f ca="1"/>
        <v>43494</v>
      </c>
      <c r="F658" vm="5093">
        <f ca="1"/>
        <v>59.491999999999997</v>
      </c>
      <c r="G658" s="2">
        <f t="shared" ca="1" si="140"/>
        <v>3.6439705783115617E-3</v>
      </c>
      <c r="H658" s="10">
        <f t="shared" ca="1" si="141"/>
        <v>135.39371870732847</v>
      </c>
      <c r="J658" vm="5092">
        <f ca="1"/>
        <v>43494</v>
      </c>
      <c r="K658" vm="5094">
        <f ca="1"/>
        <v>38.67</v>
      </c>
      <c r="L658" s="2">
        <f t="shared" ca="1" si="142"/>
        <v>-1.0364683301343547E-2</v>
      </c>
      <c r="M658">
        <f t="shared" ca="1" si="143"/>
        <v>162.64984227129355</v>
      </c>
      <c r="O658" vm="5092">
        <f ca="1"/>
        <v>43494</v>
      </c>
      <c r="P658" vm="5095">
        <f ca="1"/>
        <v>1593.88</v>
      </c>
      <c r="Q658" s="2">
        <f t="shared" ca="1" si="144"/>
        <v>-2.6869936320509935E-2</v>
      </c>
      <c r="R658">
        <f t="shared" ca="1" si="145"/>
        <v>223.22936653548297</v>
      </c>
      <c r="T658" vm="5092">
        <f ca="1"/>
        <v>43494</v>
      </c>
      <c r="U658" vm="5096">
        <f ca="1"/>
        <v>144.19</v>
      </c>
      <c r="V658" s="2">
        <f t="shared" ca="1" si="146"/>
        <v>-2.2241811893944585E-2</v>
      </c>
      <c r="W658">
        <f t="shared" ca="1" si="147"/>
        <v>127.18532239569541</v>
      </c>
      <c r="Y658" vm="5092">
        <f ca="1"/>
        <v>43494</v>
      </c>
      <c r="Z658" vm="5097">
        <f ca="1"/>
        <v>1070.06</v>
      </c>
      <c r="AA658" s="2">
        <f t="shared" ca="1" si="148"/>
        <v>-9.0752504954345614E-3</v>
      </c>
      <c r="AB658">
        <f t="shared" ca="1" si="149"/>
        <v>151.53866851712826</v>
      </c>
      <c r="AD658" vm="5092">
        <f ca="1"/>
        <v>43494</v>
      </c>
      <c r="AE658" vm="5098">
        <f ca="1"/>
        <v>102.94</v>
      </c>
      <c r="AF658" s="2">
        <f t="shared" ca="1" si="150"/>
        <v>-2.0365435858393566E-2</v>
      </c>
      <c r="AG658">
        <f t="shared" ca="1" si="151"/>
        <v>205.59217096065507</v>
      </c>
      <c r="AI658" vm="5092">
        <f ca="1"/>
        <v>43494</v>
      </c>
      <c r="AJ658" vm="5099">
        <f ca="1"/>
        <v>7028.29</v>
      </c>
      <c r="AK658" s="2">
        <f t="shared" ca="1" si="152"/>
        <v>-8.1001342848292524E-3</v>
      </c>
      <c r="AL658">
        <f t="shared" ca="1" si="153"/>
        <v>145.29623870269114</v>
      </c>
    </row>
    <row r="659" spans="1:38" x14ac:dyDescent="0.3">
      <c r="A659" s="9">
        <v>43198</v>
      </c>
      <c r="E659" vm="5100">
        <f ca="1"/>
        <v>43495</v>
      </c>
      <c r="F659" vm="5101">
        <f ca="1"/>
        <v>61.753999999999998</v>
      </c>
      <c r="G659" s="2">
        <f t="shared" ca="1" si="140"/>
        <v>3.8021918913467401E-2</v>
      </c>
      <c r="H659" s="10">
        <f t="shared" ca="1" si="141"/>
        <v>140.54164770141134</v>
      </c>
      <c r="J659" vm="5100">
        <f ca="1"/>
        <v>43495</v>
      </c>
      <c r="K659" vm="5102">
        <f ca="1"/>
        <v>41.3125</v>
      </c>
      <c r="L659" s="2">
        <f t="shared" ca="1" si="142"/>
        <v>6.8334626325316838E-2</v>
      </c>
      <c r="M659">
        <f t="shared" ca="1" si="143"/>
        <v>173.76445846477412</v>
      </c>
      <c r="O659" vm="5100">
        <f ca="1"/>
        <v>43495</v>
      </c>
      <c r="P659" vm="5103">
        <f ca="1"/>
        <v>1670.43</v>
      </c>
      <c r="Q659" s="2">
        <f t="shared" ca="1" si="144"/>
        <v>4.802745501543404E-2</v>
      </c>
      <c r="R659">
        <f t="shared" ca="1" si="145"/>
        <v>233.95050489488972</v>
      </c>
      <c r="T659" vm="5100">
        <f ca="1"/>
        <v>43495</v>
      </c>
      <c r="U659" vm="5104">
        <f ca="1"/>
        <v>150.41999999999999</v>
      </c>
      <c r="V659" s="2">
        <f t="shared" ca="1" si="146"/>
        <v>4.3206879811359844E-2</v>
      </c>
      <c r="W659">
        <f t="shared" ca="1" si="147"/>
        <v>132.68060333421528</v>
      </c>
      <c r="Y659" vm="5100">
        <f ca="1"/>
        <v>43495</v>
      </c>
      <c r="Z659" vm="5105">
        <f ca="1"/>
        <v>1097.99</v>
      </c>
      <c r="AA659" s="2">
        <f t="shared" ca="1" si="148"/>
        <v>2.6101340111769566E-2</v>
      </c>
      <c r="AB659">
        <f t="shared" ca="1" si="149"/>
        <v>155.49403084417852</v>
      </c>
      <c r="AD659" vm="5100">
        <f ca="1"/>
        <v>43495</v>
      </c>
      <c r="AE659" vm="5106">
        <f ca="1"/>
        <v>106.38</v>
      </c>
      <c r="AF659" s="2">
        <f t="shared" ca="1" si="150"/>
        <v>3.3417524771711671E-2</v>
      </c>
      <c r="AG659">
        <f t="shared" ca="1" si="151"/>
        <v>212.46255242660274</v>
      </c>
      <c r="AI659" vm="5100">
        <f ca="1"/>
        <v>43495</v>
      </c>
      <c r="AJ659" vm="5107">
        <f ca="1"/>
        <v>7183.0789999999997</v>
      </c>
      <c r="AK659" s="2">
        <f t="shared" ca="1" si="152"/>
        <v>2.2023707046806562E-2</v>
      </c>
      <c r="AL659">
        <f t="shared" ca="1" si="153"/>
        <v>148.49620049888208</v>
      </c>
    </row>
    <row r="660" spans="1:38" x14ac:dyDescent="0.3">
      <c r="A660" s="9">
        <v>43199</v>
      </c>
      <c r="E660" vm="5108">
        <f ca="1"/>
        <v>43496</v>
      </c>
      <c r="F660" vm="5109">
        <f ca="1"/>
        <v>61.404000000000003</v>
      </c>
      <c r="G660" s="2">
        <f t="shared" ca="1" si="140"/>
        <v>-5.6676490591701656E-3</v>
      </c>
      <c r="H660" s="10">
        <f t="shared" ca="1" si="141"/>
        <v>139.74510696404221</v>
      </c>
      <c r="J660" vm="5108">
        <f ca="1"/>
        <v>43496</v>
      </c>
      <c r="K660" vm="5110">
        <f ca="1"/>
        <v>41.61</v>
      </c>
      <c r="L660" s="2">
        <f t="shared" ca="1" si="142"/>
        <v>7.2012102874432493E-3</v>
      </c>
      <c r="M660">
        <f t="shared" ca="1" si="143"/>
        <v>175.01577287066266</v>
      </c>
      <c r="O660" vm="5108">
        <f ca="1"/>
        <v>43496</v>
      </c>
      <c r="P660" vm="5111">
        <f ca="1"/>
        <v>1718.73</v>
      </c>
      <c r="Q660" s="2">
        <f t="shared" ca="1" si="144"/>
        <v>2.8914710583502368E-2</v>
      </c>
      <c r="R660">
        <f t="shared" ca="1" si="145"/>
        <v>240.7151160347897</v>
      </c>
      <c r="T660" vm="5108">
        <f ca="1"/>
        <v>43496</v>
      </c>
      <c r="U660" vm="5112">
        <f ca="1"/>
        <v>166.69</v>
      </c>
      <c r="V660" s="2">
        <f t="shared" ca="1" si="146"/>
        <v>0.10816380800425485</v>
      </c>
      <c r="W660">
        <f t="shared" ca="1" si="147"/>
        <v>147.03184263914602</v>
      </c>
      <c r="Y660" vm="5108">
        <f ca="1"/>
        <v>43496</v>
      </c>
      <c r="Z660" vm="5113">
        <f ca="1"/>
        <v>1125.8900000000001</v>
      </c>
      <c r="AA660" s="2">
        <f t="shared" ca="1" si="148"/>
        <v>2.5410067486953514E-2</v>
      </c>
      <c r="AB660">
        <f t="shared" ca="1" si="149"/>
        <v>159.44514466174752</v>
      </c>
      <c r="AD660" vm="5108">
        <f ca="1"/>
        <v>43496</v>
      </c>
      <c r="AE660" vm="5114">
        <f ca="1"/>
        <v>104.43</v>
      </c>
      <c r="AF660" s="2">
        <f t="shared" ca="1" si="150"/>
        <v>-1.8330513254370961E-2</v>
      </c>
      <c r="AG660">
        <f t="shared" ca="1" si="151"/>
        <v>208.56800479328942</v>
      </c>
      <c r="AI660" vm="5108">
        <f ca="1"/>
        <v>43496</v>
      </c>
      <c r="AJ660" vm="5115">
        <f ca="1"/>
        <v>7281.7370000000001</v>
      </c>
      <c r="AK660" s="2">
        <f t="shared" ca="1" si="152"/>
        <v>1.373477863740602E-2</v>
      </c>
      <c r="AL660">
        <f t="shared" ca="1" si="153"/>
        <v>150.53576294123008</v>
      </c>
    </row>
    <row r="661" spans="1:38" x14ac:dyDescent="0.3">
      <c r="A661" s="9">
        <v>43200</v>
      </c>
      <c r="E661" vm="5116">
        <f ca="1"/>
        <v>43497</v>
      </c>
      <c r="F661" vm="5117">
        <f ca="1"/>
        <v>62.442</v>
      </c>
      <c r="G661" s="2">
        <f t="shared" ca="1" si="140"/>
        <v>1.6904436193081906E-2</v>
      </c>
      <c r="H661" s="10">
        <f t="shared" ca="1" si="141"/>
        <v>142.10741920801127</v>
      </c>
      <c r="J661" vm="5116">
        <f ca="1"/>
        <v>43497</v>
      </c>
      <c r="K661" vm="5118">
        <f ca="1"/>
        <v>41.63</v>
      </c>
      <c r="L661" s="2">
        <f t="shared" ca="1" si="142"/>
        <v>4.806536890171742E-4</v>
      </c>
      <c r="M661">
        <f t="shared" ca="1" si="143"/>
        <v>175.09989484752913</v>
      </c>
      <c r="O661" vm="5116">
        <f ca="1"/>
        <v>43497</v>
      </c>
      <c r="P661" vm="5119">
        <f ca="1"/>
        <v>1626.23</v>
      </c>
      <c r="Q661" s="2">
        <f t="shared" ca="1" si="144"/>
        <v>-5.3818808073403002E-2</v>
      </c>
      <c r="R661">
        <f t="shared" ca="1" si="145"/>
        <v>227.76011540454641</v>
      </c>
      <c r="T661" vm="5116">
        <f ca="1"/>
        <v>43497</v>
      </c>
      <c r="U661" vm="5120">
        <f ca="1"/>
        <v>165.71</v>
      </c>
      <c r="V661" s="2">
        <f t="shared" ca="1" si="146"/>
        <v>-5.8791769152317652E-3</v>
      </c>
      <c r="W661">
        <f t="shared" ca="1" si="147"/>
        <v>146.16741642409795</v>
      </c>
      <c r="Y661" vm="5116">
        <f ca="1"/>
        <v>43497</v>
      </c>
      <c r="Z661" vm="5121">
        <f ca="1"/>
        <v>1118.6199999999999</v>
      </c>
      <c r="AA661" s="2">
        <f t="shared" ca="1" si="148"/>
        <v>-6.4571139276485834E-3</v>
      </c>
      <c r="AB661">
        <f t="shared" ca="1" si="149"/>
        <v>158.4155891974562</v>
      </c>
      <c r="AD661" vm="5116">
        <f ca="1"/>
        <v>43497</v>
      </c>
      <c r="AE661" vm="5122">
        <f ca="1"/>
        <v>102.78</v>
      </c>
      <c r="AF661" s="2">
        <f t="shared" ca="1" si="150"/>
        <v>-1.5800057454754435E-2</v>
      </c>
      <c r="AG661">
        <f t="shared" ca="1" si="151"/>
        <v>205.27261833433195</v>
      </c>
      <c r="AI661" vm="5116">
        <f ca="1"/>
        <v>43497</v>
      </c>
      <c r="AJ661" vm="5123">
        <f ca="1"/>
        <v>7263.8680000000004</v>
      </c>
      <c r="AK661" s="2">
        <f t="shared" ca="1" si="152"/>
        <v>-2.4539474578660903E-3</v>
      </c>
      <c r="AL661">
        <f t="shared" ca="1" si="153"/>
        <v>150.16635608844251</v>
      </c>
    </row>
    <row r="662" spans="1:38" x14ac:dyDescent="0.3">
      <c r="A662" s="9">
        <v>43201</v>
      </c>
      <c r="E662" vm="5124">
        <f ca="1"/>
        <v>43500</v>
      </c>
      <c r="F662" vm="5125">
        <f ca="1"/>
        <v>62.578000000000003</v>
      </c>
      <c r="G662" s="2">
        <f t="shared" ca="1" si="140"/>
        <v>2.1780212036770497E-3</v>
      </c>
      <c r="H662" s="10">
        <f t="shared" ca="1" si="141"/>
        <v>142.41693218024614</v>
      </c>
      <c r="J662" vm="5124">
        <f ca="1"/>
        <v>43500</v>
      </c>
      <c r="K662" vm="5126">
        <f ca="1"/>
        <v>42.8125</v>
      </c>
      <c r="L662" s="2">
        <f t="shared" ca="1" si="142"/>
        <v>2.8404996396829141E-2</v>
      </c>
      <c r="M662">
        <f t="shared" ca="1" si="143"/>
        <v>180.07360672975835</v>
      </c>
      <c r="O662" vm="5124">
        <f ca="1"/>
        <v>43500</v>
      </c>
      <c r="P662" vm="5127">
        <f ca="1"/>
        <v>1633.31</v>
      </c>
      <c r="Q662" s="2">
        <f t="shared" ca="1" si="144"/>
        <v>4.3536277156366321E-3</v>
      </c>
      <c r="R662">
        <f t="shared" ca="1" si="145"/>
        <v>228.75169815548824</v>
      </c>
      <c r="T662" vm="5124">
        <f ca="1"/>
        <v>43500</v>
      </c>
      <c r="U662" vm="2179">
        <f ca="1"/>
        <v>169.25</v>
      </c>
      <c r="V662" s="2">
        <f t="shared" ca="1" si="146"/>
        <v>2.1362621447106322E-2</v>
      </c>
      <c r="W662">
        <f t="shared" ca="1" si="147"/>
        <v>149.2899356090675</v>
      </c>
      <c r="Y662" vm="5124">
        <f ca="1"/>
        <v>43500</v>
      </c>
      <c r="Z662" vm="5128">
        <f ca="1"/>
        <v>1141.42</v>
      </c>
      <c r="AA662" s="2">
        <f t="shared" ca="1" si="148"/>
        <v>2.0382256709159607E-2</v>
      </c>
      <c r="AB662">
        <f t="shared" ca="1" si="149"/>
        <v>161.64445640321154</v>
      </c>
      <c r="AD662" vm="5124">
        <f ca="1"/>
        <v>43500</v>
      </c>
      <c r="AE662" vm="5129">
        <f ca="1"/>
        <v>105.74</v>
      </c>
      <c r="AF662" s="2">
        <f t="shared" ca="1" si="150"/>
        <v>2.8799377310760876E-2</v>
      </c>
      <c r="AG662">
        <f t="shared" ca="1" si="151"/>
        <v>211.18434192131019</v>
      </c>
      <c r="AI662" vm="5124">
        <f ca="1"/>
        <v>43500</v>
      </c>
      <c r="AJ662" vm="5130">
        <f ca="1"/>
        <v>7347.5360000000001</v>
      </c>
      <c r="AK662" s="2">
        <f t="shared" ca="1" si="152"/>
        <v>1.1518381115956267E-2</v>
      </c>
      <c r="AL662">
        <f t="shared" ca="1" si="153"/>
        <v>151.89602940866359</v>
      </c>
    </row>
    <row r="663" spans="1:38" x14ac:dyDescent="0.3">
      <c r="A663" s="9">
        <v>43202</v>
      </c>
      <c r="E663" vm="5131">
        <f ca="1"/>
        <v>43501</v>
      </c>
      <c r="F663" vm="1189">
        <f ca="1"/>
        <v>64.27</v>
      </c>
      <c r="G663" s="2">
        <f t="shared" ca="1" si="140"/>
        <v>2.7038256256192161E-2</v>
      </c>
      <c r="H663" s="10">
        <f t="shared" ca="1" si="141"/>
        <v>146.26763768775638</v>
      </c>
      <c r="J663" vm="5131">
        <f ca="1"/>
        <v>43501</v>
      </c>
      <c r="K663" vm="5132">
        <f ca="1"/>
        <v>43.545000000000002</v>
      </c>
      <c r="L663" s="2">
        <f t="shared" ca="1" si="142"/>
        <v>1.7109489051094995E-2</v>
      </c>
      <c r="M663">
        <f t="shared" ca="1" si="143"/>
        <v>183.15457413249234</v>
      </c>
      <c r="O663" vm="5131">
        <f ca="1"/>
        <v>43501</v>
      </c>
      <c r="P663" vm="5133">
        <f ca="1"/>
        <v>1658.81</v>
      </c>
      <c r="Q663" s="2">
        <f t="shared" ca="1" si="144"/>
        <v>1.5612467933215468E-2</v>
      </c>
      <c r="R663">
        <f t="shared" ca="1" si="145"/>
        <v>232.32307670760937</v>
      </c>
      <c r="T663" vm="5131">
        <f ca="1"/>
        <v>43501</v>
      </c>
      <c r="U663" vm="4323">
        <f ca="1"/>
        <v>171.16</v>
      </c>
      <c r="V663" s="2">
        <f t="shared" ca="1" si="146"/>
        <v>1.1285081240768102E-2</v>
      </c>
      <c r="W663">
        <f t="shared" ca="1" si="147"/>
        <v>150.97468466084487</v>
      </c>
      <c r="Y663" vm="5131">
        <f ca="1"/>
        <v>43501</v>
      </c>
      <c r="Z663" vm="5134">
        <f ca="1"/>
        <v>1151.8699999999999</v>
      </c>
      <c r="AA663" s="2">
        <f t="shared" ca="1" si="148"/>
        <v>9.1552627428990174E-3</v>
      </c>
      <c r="AB663">
        <f t="shared" ca="1" si="149"/>
        <v>163.12435387251602</v>
      </c>
      <c r="AD663" vm="5131">
        <f ca="1"/>
        <v>43501</v>
      </c>
      <c r="AE663" vm="5135">
        <f ca="1"/>
        <v>107.22</v>
      </c>
      <c r="AF663" s="2">
        <f t="shared" ca="1" si="150"/>
        <v>1.3996595422735014E-2</v>
      </c>
      <c r="AG663">
        <f t="shared" ca="1" si="151"/>
        <v>214.1402037147993</v>
      </c>
      <c r="AI663" vm="5131">
        <f ca="1"/>
        <v>43501</v>
      </c>
      <c r="AJ663" vm="5136">
        <f ca="1"/>
        <v>7402.0839999999998</v>
      </c>
      <c r="AK663" s="2">
        <f t="shared" ca="1" si="152"/>
        <v>7.4239854013644635E-3</v>
      </c>
      <c r="AL663">
        <f t="shared" ca="1" si="153"/>
        <v>153.02370331351875</v>
      </c>
    </row>
    <row r="664" spans="1:38" x14ac:dyDescent="0.3">
      <c r="A664" s="9">
        <v>43203</v>
      </c>
      <c r="E664" vm="5137">
        <f ca="1"/>
        <v>43502</v>
      </c>
      <c r="F664" vm="5138">
        <f ca="1"/>
        <v>63.444000000000003</v>
      </c>
      <c r="G664" s="2">
        <f t="shared" ca="1" si="140"/>
        <v>-1.2852030496343425E-2</v>
      </c>
      <c r="H664" s="10">
        <f t="shared" ca="1" si="141"/>
        <v>144.38780154756523</v>
      </c>
      <c r="J664" vm="5137">
        <f ca="1"/>
        <v>43502</v>
      </c>
      <c r="K664" vm="4775">
        <f ca="1"/>
        <v>43.56</v>
      </c>
      <c r="L664" s="2">
        <f t="shared" ca="1" si="142"/>
        <v>3.4447123665182211E-4</v>
      </c>
      <c r="M664">
        <f t="shared" ca="1" si="143"/>
        <v>183.21766561514221</v>
      </c>
      <c r="O664" vm="5137">
        <f ca="1"/>
        <v>43502</v>
      </c>
      <c r="P664" vm="5139">
        <f ca="1"/>
        <v>1640.26</v>
      </c>
      <c r="Q664" s="2">
        <f t="shared" ca="1" si="144"/>
        <v>-1.1182715320018577E-2</v>
      </c>
      <c r="R664">
        <f t="shared" ca="1" si="145"/>
        <v>229.72507387851735</v>
      </c>
      <c r="T664" vm="5137">
        <f ca="1"/>
        <v>43502</v>
      </c>
      <c r="U664" vm="5140">
        <f ca="1"/>
        <v>170.49</v>
      </c>
      <c r="V664" s="2">
        <f t="shared" ca="1" si="146"/>
        <v>-3.9144659967281781E-3</v>
      </c>
      <c r="W664">
        <f t="shared" ca="1" si="147"/>
        <v>150.38369939137323</v>
      </c>
      <c r="Y664" vm="5137">
        <f ca="1"/>
        <v>43502</v>
      </c>
      <c r="Z664" vm="5141">
        <f ca="1"/>
        <v>1122.8900000000001</v>
      </c>
      <c r="AA664" s="2">
        <f t="shared" ca="1" si="148"/>
        <v>-2.515908913332221E-2</v>
      </c>
      <c r="AB664">
        <f t="shared" ca="1" si="149"/>
        <v>159.02029371362181</v>
      </c>
      <c r="AD664" vm="5137">
        <f ca="1"/>
        <v>43502</v>
      </c>
      <c r="AE664" vm="4871">
        <f ca="1"/>
        <v>106.03</v>
      </c>
      <c r="AF664" s="2">
        <f t="shared" ca="1" si="150"/>
        <v>-1.1098675620220044E-2</v>
      </c>
      <c r="AG664">
        <f t="shared" ca="1" si="151"/>
        <v>211.76353105652089</v>
      </c>
      <c r="AI664" vm="5137">
        <f ca="1"/>
        <v>43502</v>
      </c>
      <c r="AJ664" vm="5142">
        <f ca="1"/>
        <v>7375.2809999999999</v>
      </c>
      <c r="AK664" s="2">
        <f t="shared" ca="1" si="152"/>
        <v>-3.6210072730868959E-3</v>
      </c>
      <c r="AL664">
        <f t="shared" ca="1" si="153"/>
        <v>152.4696033708658</v>
      </c>
    </row>
    <row r="665" spans="1:38" x14ac:dyDescent="0.3">
      <c r="A665" s="9">
        <v>43204</v>
      </c>
      <c r="E665" vm="5143">
        <f ca="1"/>
        <v>43503</v>
      </c>
      <c r="F665" vm="5144">
        <f ca="1"/>
        <v>61.502000000000002</v>
      </c>
      <c r="G665" s="2">
        <f t="shared" ca="1" si="140"/>
        <v>-3.0609671521341641E-2</v>
      </c>
      <c r="H665" s="10">
        <f t="shared" ca="1" si="141"/>
        <v>139.96813837050559</v>
      </c>
      <c r="J665" vm="5143">
        <f ca="1"/>
        <v>43503</v>
      </c>
      <c r="K665" vm="5145">
        <f ca="1"/>
        <v>42.734999999999999</v>
      </c>
      <c r="L665" s="2">
        <f t="shared" ca="1" si="142"/>
        <v>-1.8939393939394034E-2</v>
      </c>
      <c r="M665">
        <f t="shared" ca="1" si="143"/>
        <v>179.74763406940087</v>
      </c>
      <c r="O665" vm="5143">
        <f ca="1"/>
        <v>43503</v>
      </c>
      <c r="P665" vm="5146">
        <f ca="1"/>
        <v>1614.37</v>
      </c>
      <c r="Q665" s="2">
        <f t="shared" ca="1" si="144"/>
        <v>-1.5784083011230021E-2</v>
      </c>
      <c r="R665">
        <f t="shared" ca="1" si="145"/>
        <v>226.09907424265788</v>
      </c>
      <c r="T665" vm="5143">
        <f ca="1"/>
        <v>43503</v>
      </c>
      <c r="U665" vm="5147">
        <f ca="1"/>
        <v>166.38</v>
      </c>
      <c r="V665" s="2">
        <f t="shared" ca="1" si="146"/>
        <v>-2.4106985746964682E-2</v>
      </c>
      <c r="W665">
        <f t="shared" ca="1" si="147"/>
        <v>146.75840169356957</v>
      </c>
      <c r="Y665" vm="5143">
        <f ca="1"/>
        <v>43503</v>
      </c>
      <c r="Z665" vm="5148">
        <f ca="1"/>
        <v>1105.9100000000001</v>
      </c>
      <c r="AA665" s="2">
        <f t="shared" ca="1" si="148"/>
        <v>-1.5121694912235362E-2</v>
      </c>
      <c r="AB665">
        <f t="shared" ca="1" si="149"/>
        <v>156.61563734723038</v>
      </c>
      <c r="AD665" vm="5143">
        <f ca="1"/>
        <v>43503</v>
      </c>
      <c r="AE665" vm="5149">
        <f ca="1"/>
        <v>105.27</v>
      </c>
      <c r="AF665" s="2">
        <f t="shared" ca="1" si="150"/>
        <v>-7.1677827030086627E-3</v>
      </c>
      <c r="AG665">
        <f t="shared" ca="1" si="151"/>
        <v>210.24565608148592</v>
      </c>
      <c r="AI665" vm="5143">
        <f ca="1"/>
        <v>43503</v>
      </c>
      <c r="AJ665" vm="5150">
        <f ca="1"/>
        <v>7288.3519999999999</v>
      </c>
      <c r="AK665" s="2">
        <f t="shared" ca="1" si="152"/>
        <v>-1.178653396392626E-2</v>
      </c>
      <c r="AL665">
        <f t="shared" ca="1" si="153"/>
        <v>150.67251521226873</v>
      </c>
    </row>
    <row r="666" spans="1:38" x14ac:dyDescent="0.3">
      <c r="A666" s="9">
        <v>43205</v>
      </c>
      <c r="E666" vm="5151">
        <f ca="1"/>
        <v>43504</v>
      </c>
      <c r="F666" vm="5152">
        <f ca="1"/>
        <v>61.16</v>
      </c>
      <c r="G666" s="2">
        <f t="shared" ca="1" si="140"/>
        <v>-5.5607947709018779E-3</v>
      </c>
      <c r="H666" s="10">
        <f t="shared" ca="1" si="141"/>
        <v>139.18980427856201</v>
      </c>
      <c r="J666" vm="5151">
        <f ca="1"/>
        <v>43504</v>
      </c>
      <c r="K666" vm="5153">
        <f ca="1"/>
        <v>42.602499999999999</v>
      </c>
      <c r="L666" s="2">
        <f t="shared" ca="1" si="142"/>
        <v>-3.100503100503138E-3</v>
      </c>
      <c r="M666">
        <f t="shared" ca="1" si="143"/>
        <v>179.19032597266059</v>
      </c>
      <c r="O666" vm="5151">
        <f ca="1"/>
        <v>43504</v>
      </c>
      <c r="P666" vm="5154">
        <f ca="1"/>
        <v>1588.22</v>
      </c>
      <c r="Q666" s="2">
        <f t="shared" ca="1" si="144"/>
        <v>-1.6198269293904E-2</v>
      </c>
      <c r="R666">
        <f t="shared" ca="1" si="145"/>
        <v>222.4366605509729</v>
      </c>
      <c r="T666" vm="5151">
        <f ca="1"/>
        <v>43504</v>
      </c>
      <c r="U666" vm="5155">
        <f ca="1"/>
        <v>167.33</v>
      </c>
      <c r="V666" s="2">
        <f t="shared" ca="1" si="146"/>
        <v>5.7098208919341698E-3</v>
      </c>
      <c r="W666">
        <f t="shared" ca="1" si="147"/>
        <v>147.59636588162638</v>
      </c>
      <c r="Y666" vm="5151">
        <f ca="1"/>
        <v>43504</v>
      </c>
      <c r="Z666" vm="5156">
        <f ca="1"/>
        <v>1102.3800000000001</v>
      </c>
      <c r="AA666" s="2">
        <f t="shared" ca="1" si="148"/>
        <v>-3.1919414780587907E-3</v>
      </c>
      <c r="AB666">
        <f t="shared" ca="1" si="149"/>
        <v>156.11572939826914</v>
      </c>
      <c r="AD666" vm="5151">
        <f ca="1"/>
        <v>43504</v>
      </c>
      <c r="AE666" vm="5157">
        <f ca="1"/>
        <v>105.67</v>
      </c>
      <c r="AF666" s="2">
        <f t="shared" ca="1" si="150"/>
        <v>3.7997530160540638E-3</v>
      </c>
      <c r="AG666">
        <f t="shared" ca="1" si="151"/>
        <v>211.04453764729382</v>
      </c>
      <c r="AI666" vm="5151">
        <f ca="1"/>
        <v>43504</v>
      </c>
      <c r="AJ666" vm="5158">
        <f ca="1"/>
        <v>7298.1980000000003</v>
      </c>
      <c r="AK666" s="2">
        <f t="shared" ca="1" si="152"/>
        <v>1.3509226777193017E-3</v>
      </c>
      <c r="AL666">
        <f t="shared" ca="1" si="153"/>
        <v>150.87606212997798</v>
      </c>
    </row>
    <row r="667" spans="1:38" x14ac:dyDescent="0.3">
      <c r="A667" s="9">
        <v>43206</v>
      </c>
      <c r="E667" vm="5159">
        <f ca="1"/>
        <v>43507</v>
      </c>
      <c r="F667" vm="5160">
        <f ca="1"/>
        <v>62.567999999999998</v>
      </c>
      <c r="G667" s="2">
        <f t="shared" ca="1" si="140"/>
        <v>2.302158273381294E-2</v>
      </c>
      <c r="H667" s="10">
        <f t="shared" ca="1" si="141"/>
        <v>142.39417387346415</v>
      </c>
      <c r="J667" vm="5159">
        <f ca="1"/>
        <v>43507</v>
      </c>
      <c r="K667" vm="5161">
        <f ca="1"/>
        <v>42.357500000000002</v>
      </c>
      <c r="L667" s="2">
        <f t="shared" ca="1" si="142"/>
        <v>-5.7508362185316741E-3</v>
      </c>
      <c r="M667">
        <f t="shared" ca="1" si="143"/>
        <v>178.15983175604651</v>
      </c>
      <c r="O667" vm="5159">
        <f ca="1"/>
        <v>43507</v>
      </c>
      <c r="P667" vm="3384">
        <f ca="1"/>
        <v>1591</v>
      </c>
      <c r="Q667" s="2">
        <f t="shared" ca="1" si="144"/>
        <v>1.750387225951E-3</v>
      </c>
      <c r="R667">
        <f t="shared" ca="1" si="145"/>
        <v>222.82601084018452</v>
      </c>
      <c r="T667" vm="5159">
        <f ca="1"/>
        <v>43507</v>
      </c>
      <c r="U667" vm="5162">
        <f ca="1"/>
        <v>165.79</v>
      </c>
      <c r="V667" s="2">
        <f t="shared" ca="1" si="146"/>
        <v>-9.2033705850715908E-3</v>
      </c>
      <c r="W667">
        <f t="shared" ca="1" si="147"/>
        <v>146.23798182940797</v>
      </c>
      <c r="Y667" vm="5159">
        <f ca="1"/>
        <v>43507</v>
      </c>
      <c r="Z667" vm="5163">
        <f ca="1"/>
        <v>1102.1199999999999</v>
      </c>
      <c r="AA667" s="2">
        <f t="shared" ca="1" si="148"/>
        <v>-2.3585333551068288E-4</v>
      </c>
      <c r="AB667">
        <f t="shared" ca="1" si="149"/>
        <v>156.07890898276489</v>
      </c>
      <c r="AD667" vm="5159">
        <f ca="1"/>
        <v>43507</v>
      </c>
      <c r="AE667" vm="5164">
        <f ca="1"/>
        <v>105.25</v>
      </c>
      <c r="AF667" s="2">
        <f t="shared" ca="1" si="150"/>
        <v>-3.9746380240370804E-3</v>
      </c>
      <c r="AG667">
        <f t="shared" ca="1" si="151"/>
        <v>210.20571200319557</v>
      </c>
      <c r="AI667" vm="5159">
        <f ca="1"/>
        <v>43507</v>
      </c>
      <c r="AJ667" vm="5165">
        <f ca="1"/>
        <v>7307.9049999999997</v>
      </c>
      <c r="AK667" s="2">
        <f t="shared" ca="1" si="152"/>
        <v>1.3300543504026763E-3</v>
      </c>
      <c r="AL667">
        <f t="shared" ca="1" si="153"/>
        <v>151.07673549278559</v>
      </c>
    </row>
    <row r="668" spans="1:38" x14ac:dyDescent="0.3">
      <c r="A668" s="9">
        <v>43207</v>
      </c>
      <c r="E668" vm="5166">
        <f ca="1"/>
        <v>43508</v>
      </c>
      <c r="F668" vm="5167">
        <f ca="1"/>
        <v>62.362000000000002</v>
      </c>
      <c r="G668" s="2">
        <f t="shared" ca="1" si="140"/>
        <v>-3.2924178493798362E-3</v>
      </c>
      <c r="H668" s="10">
        <f t="shared" ca="1" si="141"/>
        <v>141.92535275375548</v>
      </c>
      <c r="J668" vm="5166">
        <f ca="1"/>
        <v>43508</v>
      </c>
      <c r="K668" vm="5168">
        <f ca="1"/>
        <v>42.722499999999997</v>
      </c>
      <c r="L668" s="2">
        <f t="shared" ca="1" si="142"/>
        <v>8.6171280174702769E-3</v>
      </c>
      <c r="M668">
        <f t="shared" ca="1" si="143"/>
        <v>179.69505783385932</v>
      </c>
      <c r="O668" vm="5166">
        <f ca="1"/>
        <v>43508</v>
      </c>
      <c r="P668" vm="5169">
        <f ca="1"/>
        <v>1638.01</v>
      </c>
      <c r="Q668" s="2">
        <f t="shared" ca="1" si="144"/>
        <v>2.9547454431175346E-2</v>
      </c>
      <c r="R668">
        <f t="shared" ca="1" si="145"/>
        <v>229.40995224156546</v>
      </c>
      <c r="T668" vm="5166">
        <f ca="1"/>
        <v>43508</v>
      </c>
      <c r="U668" vm="3526">
        <f ca="1"/>
        <v>165.04</v>
      </c>
      <c r="V668" s="2">
        <f t="shared" ca="1" si="146"/>
        <v>-4.5237951625550776E-3</v>
      </c>
      <c r="W668">
        <f t="shared" ca="1" si="147"/>
        <v>145.57643115462628</v>
      </c>
      <c r="Y668" vm="5166">
        <f ca="1"/>
        <v>43508</v>
      </c>
      <c r="Z668" vm="5170">
        <f ca="1"/>
        <v>1127.58</v>
      </c>
      <c r="AA668" s="2">
        <f t="shared" ca="1" si="148"/>
        <v>2.3100932747795122E-2</v>
      </c>
      <c r="AB668">
        <f t="shared" ca="1" si="149"/>
        <v>159.68447736252497</v>
      </c>
      <c r="AD668" vm="5166">
        <f ca="1"/>
        <v>43508</v>
      </c>
      <c r="AE668" vm="5171">
        <f ca="1"/>
        <v>106.89</v>
      </c>
      <c r="AF668" s="2">
        <f t="shared" ca="1" si="150"/>
        <v>1.5581947743467994E-2</v>
      </c>
      <c r="AG668">
        <f t="shared" ca="1" si="151"/>
        <v>213.48112642300785</v>
      </c>
      <c r="AI668" vm="5166">
        <f ca="1"/>
        <v>43508</v>
      </c>
      <c r="AJ668" vm="5172">
        <f ca="1"/>
        <v>7414.6189999999997</v>
      </c>
      <c r="AK668" s="2">
        <f t="shared" ca="1" si="152"/>
        <v>1.4602543410183966E-2</v>
      </c>
      <c r="AL668">
        <f t="shared" ca="1" si="153"/>
        <v>153.28284008108787</v>
      </c>
    </row>
    <row r="669" spans="1:38" x14ac:dyDescent="0.3">
      <c r="A669" s="9">
        <v>43208</v>
      </c>
      <c r="E669" vm="5173">
        <f ca="1"/>
        <v>43509</v>
      </c>
      <c r="F669" vm="5174">
        <f ca="1"/>
        <v>61.634</v>
      </c>
      <c r="G669" s="2">
        <f t="shared" ca="1" si="140"/>
        <v>-1.1673775696738442E-2</v>
      </c>
      <c r="H669" s="10">
        <f t="shared" ca="1" si="141"/>
        <v>140.26854802002765</v>
      </c>
      <c r="J669" vm="5173">
        <f ca="1"/>
        <v>43509</v>
      </c>
      <c r="K669" vm="5175">
        <f ca="1"/>
        <v>42.545000000000002</v>
      </c>
      <c r="L669" s="2">
        <f t="shared" ca="1" si="142"/>
        <v>-4.1547194101467788E-3</v>
      </c>
      <c r="M669">
        <f t="shared" ca="1" si="143"/>
        <v>178.94847528916955</v>
      </c>
      <c r="O669" vm="5173">
        <f ca="1"/>
        <v>43509</v>
      </c>
      <c r="P669" vm="5176">
        <f ca="1"/>
        <v>1640</v>
      </c>
      <c r="Q669" s="2">
        <f t="shared" ca="1" si="144"/>
        <v>1.214888797992586E-3</v>
      </c>
      <c r="R669">
        <f t="shared" ca="1" si="145"/>
        <v>229.68865982269176</v>
      </c>
      <c r="T669" vm="5173">
        <f ca="1"/>
        <v>43509</v>
      </c>
      <c r="U669" vm="5177">
        <f ca="1"/>
        <v>164.07</v>
      </c>
      <c r="V669" s="2">
        <f t="shared" ca="1" si="146"/>
        <v>-5.8773630634997298E-3</v>
      </c>
      <c r="W669">
        <f t="shared" ca="1" si="147"/>
        <v>144.72082561524198</v>
      </c>
      <c r="Y669" vm="5173">
        <f ca="1"/>
        <v>43509</v>
      </c>
      <c r="Z669" vm="5178">
        <f ca="1"/>
        <v>1128.6300000000001</v>
      </c>
      <c r="AA669" s="2">
        <f t="shared" ca="1" si="148"/>
        <v>9.3119778640993189E-4</v>
      </c>
      <c r="AB669">
        <f t="shared" ca="1" si="149"/>
        <v>159.83317519436898</v>
      </c>
      <c r="AD669" vm="5173">
        <f ca="1"/>
        <v>43509</v>
      </c>
      <c r="AE669" vm="4643">
        <f ca="1"/>
        <v>106.81</v>
      </c>
      <c r="AF669" s="2">
        <f t="shared" ca="1" si="150"/>
        <v>-7.4843296847226792E-4</v>
      </c>
      <c r="AG669">
        <f t="shared" ca="1" si="151"/>
        <v>213.32135010984626</v>
      </c>
      <c r="AI669" vm="5173">
        <f ca="1"/>
        <v>43509</v>
      </c>
      <c r="AJ669" vm="5179">
        <f ca="1"/>
        <v>7420.3779999999997</v>
      </c>
      <c r="AK669" s="2">
        <f t="shared" ca="1" si="152"/>
        <v>7.7670882347424808E-4</v>
      </c>
      <c r="AL669">
        <f t="shared" ca="1" si="153"/>
        <v>153.40189621546605</v>
      </c>
    </row>
    <row r="670" spans="1:38" x14ac:dyDescent="0.3">
      <c r="A670" s="9">
        <v>43209</v>
      </c>
      <c r="E670" vm="5180">
        <f ca="1"/>
        <v>43510</v>
      </c>
      <c r="F670" vm="5181">
        <f ca="1"/>
        <v>60.753999999999998</v>
      </c>
      <c r="G670" s="2">
        <f t="shared" ca="1" si="140"/>
        <v>-1.4277833663237871E-2</v>
      </c>
      <c r="H670" s="10">
        <f t="shared" ca="1" si="141"/>
        <v>138.2658170232138</v>
      </c>
      <c r="J670" vm="5180">
        <f ca="1"/>
        <v>43510</v>
      </c>
      <c r="K670" vm="5182">
        <f ca="1"/>
        <v>42.7</v>
      </c>
      <c r="L670" s="2">
        <f t="shared" ca="1" si="142"/>
        <v>3.6432013162535082E-3</v>
      </c>
      <c r="M670">
        <f t="shared" ca="1" si="143"/>
        <v>179.60042060988462</v>
      </c>
      <c r="O670" vm="5180">
        <f ca="1"/>
        <v>43510</v>
      </c>
      <c r="P670" vm="5183">
        <f ca="1"/>
        <v>1622.65</v>
      </c>
      <c r="Q670" s="2">
        <f t="shared" ca="1" si="144"/>
        <v>-1.0579268292682853E-2</v>
      </c>
      <c r="R670">
        <f t="shared" ca="1" si="145"/>
        <v>227.25872186664074</v>
      </c>
      <c r="T670" vm="5180">
        <f ca="1"/>
        <v>43510</v>
      </c>
      <c r="U670" vm="5184">
        <f ca="1"/>
        <v>163.95</v>
      </c>
      <c r="V670" s="2">
        <f t="shared" ca="1" si="146"/>
        <v>-7.3139513622233476E-4</v>
      </c>
      <c r="W670">
        <f t="shared" ca="1" si="147"/>
        <v>144.6149775072769</v>
      </c>
      <c r="Y670" vm="5180">
        <f ca="1"/>
        <v>43510</v>
      </c>
      <c r="Z670" vm="5185">
        <f ca="1"/>
        <v>1129.2</v>
      </c>
      <c r="AA670" s="2">
        <f t="shared" ca="1" si="148"/>
        <v>5.0503708035409822E-4</v>
      </c>
      <c r="AB670">
        <f t="shared" ca="1" si="149"/>
        <v>159.91389687451286</v>
      </c>
      <c r="AD670" vm="5180">
        <f ca="1"/>
        <v>43510</v>
      </c>
      <c r="AE670" vm="5186">
        <f ca="1"/>
        <v>106.9</v>
      </c>
      <c r="AF670" s="2">
        <f t="shared" ca="1" si="150"/>
        <v>8.4261773242211291E-4</v>
      </c>
      <c r="AG670">
        <f t="shared" ca="1" si="151"/>
        <v>213.50109846215304</v>
      </c>
      <c r="AI670" vm="5180">
        <f ca="1"/>
        <v>43510</v>
      </c>
      <c r="AJ670" vm="5187">
        <f ca="1"/>
        <v>7426.9549999999999</v>
      </c>
      <c r="AK670" s="2">
        <f t="shared" ca="1" si="152"/>
        <v>8.8634298683976098E-4</v>
      </c>
      <c r="AL670">
        <f t="shared" ca="1" si="153"/>
        <v>153.53786291034456</v>
      </c>
    </row>
    <row r="671" spans="1:38" x14ac:dyDescent="0.3">
      <c r="A671" s="9">
        <v>43210</v>
      </c>
      <c r="E671" vm="5188">
        <f ca="1"/>
        <v>43511</v>
      </c>
      <c r="F671" vm="5189">
        <f ca="1"/>
        <v>61.576000000000001</v>
      </c>
      <c r="G671" s="2">
        <f t="shared" ca="1" si="140"/>
        <v>1.3529973335089096E-2</v>
      </c>
      <c r="H671" s="10">
        <f t="shared" ca="1" si="141"/>
        <v>140.1365498406922</v>
      </c>
      <c r="J671" vm="5188">
        <f ca="1"/>
        <v>43511</v>
      </c>
      <c r="K671" vm="5190">
        <f ca="1"/>
        <v>42.604999999999997</v>
      </c>
      <c r="L671" s="2">
        <f t="shared" ca="1" si="142"/>
        <v>-2.2248243559720438E-3</v>
      </c>
      <c r="M671">
        <f t="shared" ca="1" si="143"/>
        <v>179.20084121976893</v>
      </c>
      <c r="O671" vm="5188">
        <f ca="1"/>
        <v>43511</v>
      </c>
      <c r="P671" vm="5191">
        <f ca="1"/>
        <v>1607.95</v>
      </c>
      <c r="Q671" s="2">
        <f t="shared" ca="1" si="144"/>
        <v>-9.0592549225033681E-3</v>
      </c>
      <c r="R671">
        <f t="shared" ca="1" si="145"/>
        <v>225.19992717188856</v>
      </c>
      <c r="T671" vm="5188">
        <f ca="1"/>
        <v>43511</v>
      </c>
      <c r="U671" vm="5192">
        <f ca="1"/>
        <v>162.5</v>
      </c>
      <c r="V671" s="2">
        <f t="shared" ca="1" si="146"/>
        <v>-8.8441598048184522E-3</v>
      </c>
      <c r="W671">
        <f t="shared" ca="1" si="147"/>
        <v>143.33597953603231</v>
      </c>
      <c r="Y671" vm="5188">
        <f ca="1"/>
        <v>43511</v>
      </c>
      <c r="Z671" vm="5193">
        <f ca="1"/>
        <v>1119.6300000000001</v>
      </c>
      <c r="AA671" s="2">
        <f t="shared" ca="1" si="148"/>
        <v>-8.4750265674813363E-3</v>
      </c>
      <c r="AB671">
        <f t="shared" ca="1" si="149"/>
        <v>158.55862234999188</v>
      </c>
      <c r="AD671" vm="5188">
        <f ca="1"/>
        <v>43511</v>
      </c>
      <c r="AE671" vm="5194">
        <f ca="1"/>
        <v>108.22</v>
      </c>
      <c r="AF671" s="2">
        <f t="shared" ca="1" si="150"/>
        <v>1.2347988774555674E-2</v>
      </c>
      <c r="AG671">
        <f t="shared" ca="1" si="151"/>
        <v>216.137407629319</v>
      </c>
      <c r="AI671" vm="5188">
        <f ca="1"/>
        <v>43511</v>
      </c>
      <c r="AJ671" vm="5195">
        <f ca="1"/>
        <v>7472.41</v>
      </c>
      <c r="AK671" s="2">
        <f t="shared" ca="1" si="152"/>
        <v>6.1202740557873003E-3</v>
      </c>
      <c r="AL671">
        <f t="shared" ca="1" si="153"/>
        <v>154.47755670929575</v>
      </c>
    </row>
    <row r="672" spans="1:38" x14ac:dyDescent="0.3">
      <c r="A672" s="9">
        <v>43211</v>
      </c>
      <c r="E672" vm="5196">
        <f ca="1"/>
        <v>43515</v>
      </c>
      <c r="F672" vm="5197">
        <f ca="1"/>
        <v>61.128</v>
      </c>
      <c r="G672" s="2">
        <f t="shared" ca="1" si="140"/>
        <v>-7.2755619072365496E-3</v>
      </c>
      <c r="H672" s="10">
        <f t="shared" ca="1" si="141"/>
        <v>139.11697769685969</v>
      </c>
      <c r="J672" vm="5196">
        <f ca="1"/>
        <v>43515</v>
      </c>
      <c r="K672" vm="5198">
        <f ca="1"/>
        <v>42.732500000000002</v>
      </c>
      <c r="L672" s="2">
        <f t="shared" ca="1" si="142"/>
        <v>2.9926065015843939E-3</v>
      </c>
      <c r="M672">
        <f t="shared" ca="1" si="143"/>
        <v>179.73711882229262</v>
      </c>
      <c r="O672" vm="5196">
        <f ca="1"/>
        <v>43515</v>
      </c>
      <c r="P672" vm="5199">
        <f ca="1"/>
        <v>1627.58</v>
      </c>
      <c r="Q672" s="2">
        <f t="shared" ca="1" si="144"/>
        <v>1.2208091047607228E-2</v>
      </c>
      <c r="R672">
        <f t="shared" ca="1" si="145"/>
        <v>227.94918838671748</v>
      </c>
      <c r="T672" vm="5196">
        <f ca="1"/>
        <v>43515</v>
      </c>
      <c r="U672" vm="5200">
        <f ca="1"/>
        <v>162.29</v>
      </c>
      <c r="V672" s="2">
        <f t="shared" ca="1" si="146"/>
        <v>-1.2923076923077037E-3</v>
      </c>
      <c r="W672">
        <f t="shared" ca="1" si="147"/>
        <v>143.15074534709345</v>
      </c>
      <c r="Y672" vm="5196">
        <f ca="1"/>
        <v>43515</v>
      </c>
      <c r="Z672" vm="5201">
        <f ca="1"/>
        <v>1126.51</v>
      </c>
      <c r="AA672" s="2">
        <f t="shared" ca="1" si="148"/>
        <v>6.1448871502192137E-3</v>
      </c>
      <c r="AB672">
        <f t="shared" ca="1" si="149"/>
        <v>159.53294719102681</v>
      </c>
      <c r="AD672" vm="5196">
        <f ca="1"/>
        <v>43515</v>
      </c>
      <c r="AE672" vm="5202">
        <f ca="1"/>
        <v>108.17</v>
      </c>
      <c r="AF672" s="2">
        <f t="shared" ca="1" si="150"/>
        <v>-4.6202180742926924E-4</v>
      </c>
      <c r="AG672">
        <f t="shared" ca="1" si="151"/>
        <v>216.03754743359303</v>
      </c>
      <c r="AI672" vm="5196">
        <f ca="1"/>
        <v>43515</v>
      </c>
      <c r="AJ672" vm="5203">
        <f ca="1"/>
        <v>7486.7659999999996</v>
      </c>
      <c r="AK672" s="2">
        <f t="shared" ca="1" si="152"/>
        <v>1.9212007906417305E-3</v>
      </c>
      <c r="AL672">
        <f t="shared" ca="1" si="153"/>
        <v>154.77433911338207</v>
      </c>
    </row>
    <row r="673" spans="1:38" x14ac:dyDescent="0.3">
      <c r="A673" s="9">
        <v>43212</v>
      </c>
      <c r="E673" vm="5204">
        <f ca="1"/>
        <v>43516</v>
      </c>
      <c r="F673" vm="5205">
        <f ca="1"/>
        <v>60.512</v>
      </c>
      <c r="G673" s="2">
        <f t="shared" ca="1" si="140"/>
        <v>-1.0077215024211439E-2</v>
      </c>
      <c r="H673" s="10">
        <f t="shared" ca="1" si="141"/>
        <v>137.71506599909</v>
      </c>
      <c r="J673" vm="5204">
        <f ca="1"/>
        <v>43516</v>
      </c>
      <c r="K673" vm="5206">
        <f ca="1"/>
        <v>43.0075</v>
      </c>
      <c r="L673" s="2">
        <f t="shared" ca="1" si="142"/>
        <v>6.4353829052827827E-3</v>
      </c>
      <c r="M673">
        <f t="shared" ca="1" si="143"/>
        <v>180.89379600420637</v>
      </c>
      <c r="O673" vm="5204">
        <f ca="1"/>
        <v>43516</v>
      </c>
      <c r="P673" vm="5207">
        <f ca="1"/>
        <v>1622.1</v>
      </c>
      <c r="Q673" s="2">
        <f t="shared" ca="1" si="144"/>
        <v>-3.3669619926516292E-3</v>
      </c>
      <c r="R673">
        <f t="shared" ca="1" si="145"/>
        <v>227.18169213316361</v>
      </c>
      <c r="T673" vm="5204">
        <f ca="1"/>
        <v>43516</v>
      </c>
      <c r="U673" vm="5208">
        <f ca="1"/>
        <v>162.56</v>
      </c>
      <c r="V673" s="2">
        <f t="shared" ca="1" si="146"/>
        <v>1.6636884589316114E-3</v>
      </c>
      <c r="W673">
        <f t="shared" ca="1" si="147"/>
        <v>143.38890359001488</v>
      </c>
      <c r="Y673" vm="5204">
        <f ca="1"/>
        <v>43516</v>
      </c>
      <c r="Z673" vm="5209">
        <f ca="1"/>
        <v>1120.5899999999999</v>
      </c>
      <c r="AA673" s="2">
        <f t="shared" ca="1" si="148"/>
        <v>-5.2551686181214752E-3</v>
      </c>
      <c r="AB673">
        <f t="shared" ca="1" si="149"/>
        <v>158.6945746533921</v>
      </c>
      <c r="AD673" vm="5204">
        <f ca="1"/>
        <v>43516</v>
      </c>
      <c r="AE673" vm="5210">
        <f ca="1"/>
        <v>107.15</v>
      </c>
      <c r="AF673" s="2">
        <f t="shared" ca="1" si="150"/>
        <v>-9.4296015531107891E-3</v>
      </c>
      <c r="AG673">
        <f t="shared" ca="1" si="151"/>
        <v>214.00039944078299</v>
      </c>
      <c r="AI673" vm="5204">
        <f ca="1"/>
        <v>43516</v>
      </c>
      <c r="AJ673" vm="5211">
        <f ca="1"/>
        <v>7489.0690000000004</v>
      </c>
      <c r="AK673" s="2">
        <f t="shared" ca="1" si="152"/>
        <v>3.076094538017049E-4</v>
      </c>
      <c r="AL673">
        <f t="shared" ca="1" si="153"/>
        <v>154.82194916329925</v>
      </c>
    </row>
    <row r="674" spans="1:38" x14ac:dyDescent="0.3">
      <c r="A674" s="9">
        <v>43213</v>
      </c>
      <c r="E674" vm="5212">
        <f ca="1"/>
        <v>43517</v>
      </c>
      <c r="F674" vm="5213">
        <f ca="1"/>
        <v>58.246000000000002</v>
      </c>
      <c r="G674" s="2">
        <f t="shared" ca="1" si="140"/>
        <v>-3.7447117927022711E-2</v>
      </c>
      <c r="H674" s="10">
        <f t="shared" ca="1" si="141"/>
        <v>132.55803368229437</v>
      </c>
      <c r="J674" vm="5212">
        <f ca="1"/>
        <v>43517</v>
      </c>
      <c r="K674" vm="5214">
        <f ca="1"/>
        <v>42.765000000000001</v>
      </c>
      <c r="L674" s="2">
        <f t="shared" ca="1" si="142"/>
        <v>-5.6385514154507765E-3</v>
      </c>
      <c r="M674">
        <f t="shared" ca="1" si="143"/>
        <v>179.87381703470058</v>
      </c>
      <c r="O674" vm="5212">
        <f ca="1"/>
        <v>43517</v>
      </c>
      <c r="P674" vm="4722">
        <f ca="1"/>
        <v>1619.44</v>
      </c>
      <c r="Q674" s="2">
        <f t="shared" ca="1" si="144"/>
        <v>-1.639849577707797E-3</v>
      </c>
      <c r="R674">
        <f t="shared" ca="1" si="145"/>
        <v>226.8091483312561</v>
      </c>
      <c r="T674" vm="5212">
        <f ca="1"/>
        <v>43517</v>
      </c>
      <c r="U674" vm="5215">
        <f ca="1"/>
        <v>160.04</v>
      </c>
      <c r="V674" s="2">
        <f t="shared" ca="1" si="146"/>
        <v>-1.5501968503937036E-2</v>
      </c>
      <c r="W674">
        <f t="shared" ca="1" si="147"/>
        <v>141.1660933227484</v>
      </c>
      <c r="Y674" vm="5212">
        <f ca="1"/>
        <v>43517</v>
      </c>
      <c r="Z674" vm="5216">
        <f ca="1"/>
        <v>1104.21</v>
      </c>
      <c r="AA674" s="2">
        <f t="shared" ca="1" si="148"/>
        <v>-1.4617299815275819E-2</v>
      </c>
      <c r="AB674">
        <f t="shared" ca="1" si="149"/>
        <v>156.37488847662578</v>
      </c>
      <c r="AD674" vm="5212">
        <f ca="1"/>
        <v>43517</v>
      </c>
      <c r="AE674" vm="5217">
        <f ca="1"/>
        <v>109.41</v>
      </c>
      <c r="AF674" s="2">
        <f t="shared" ca="1" si="150"/>
        <v>2.1091927204852867E-2</v>
      </c>
      <c r="AG674">
        <f t="shared" ca="1" si="151"/>
        <v>218.51408028759741</v>
      </c>
      <c r="AI674" vm="5212">
        <f ca="1"/>
        <v>43517</v>
      </c>
      <c r="AJ674" vm="5218">
        <f ca="1"/>
        <v>7459.7079999999996</v>
      </c>
      <c r="AK674" s="2">
        <f t="shared" ca="1" si="152"/>
        <v>-3.9205140184982445E-3</v>
      </c>
      <c r="AL674">
        <f t="shared" ca="1" si="153"/>
        <v>154.21496754123331</v>
      </c>
    </row>
    <row r="675" spans="1:38" x14ac:dyDescent="0.3">
      <c r="A675" s="9">
        <v>43214</v>
      </c>
      <c r="E675" vm="5219">
        <f ca="1"/>
        <v>43518</v>
      </c>
      <c r="F675" vm="5220">
        <f ca="1"/>
        <v>58.942</v>
      </c>
      <c r="G675" s="2">
        <f t="shared" ca="1" si="140"/>
        <v>1.194931840813096E-2</v>
      </c>
      <c r="H675" s="10">
        <f t="shared" ca="1" si="141"/>
        <v>134.14201183431985</v>
      </c>
      <c r="J675" vm="5219">
        <f ca="1"/>
        <v>43518</v>
      </c>
      <c r="K675" vm="5221">
        <f ca="1"/>
        <v>43.2425</v>
      </c>
      <c r="L675" s="2">
        <f t="shared" ca="1" si="142"/>
        <v>1.1165672863322706E-2</v>
      </c>
      <c r="M675">
        <f t="shared" ca="1" si="143"/>
        <v>181.8822292323872</v>
      </c>
      <c r="O675" vm="5219">
        <f ca="1"/>
        <v>43518</v>
      </c>
      <c r="P675" vm="5222">
        <f ca="1"/>
        <v>1631.56</v>
      </c>
      <c r="Q675" s="2">
        <f t="shared" ca="1" si="144"/>
        <v>7.4840685669119722E-3</v>
      </c>
      <c r="R675">
        <f t="shared" ca="1" si="145"/>
        <v>228.50660354897013</v>
      </c>
      <c r="T675" vm="5219">
        <f ca="1"/>
        <v>43518</v>
      </c>
      <c r="U675" vm="5223">
        <f ca="1"/>
        <v>161.88999999999999</v>
      </c>
      <c r="V675" s="2">
        <f t="shared" ca="1" si="146"/>
        <v>1.1559610097475526E-2</v>
      </c>
      <c r="W675">
        <f t="shared" ca="1" si="147"/>
        <v>142.7979183205432</v>
      </c>
      <c r="Y675" vm="5219">
        <f ca="1"/>
        <v>43518</v>
      </c>
      <c r="Z675" vm="5224">
        <f ca="1"/>
        <v>1116.56</v>
      </c>
      <c r="AA675" s="2">
        <f t="shared" ca="1" si="148"/>
        <v>1.1184466722815367E-2</v>
      </c>
      <c r="AB675">
        <f t="shared" ca="1" si="149"/>
        <v>158.12385821307657</v>
      </c>
      <c r="AD675" vm="5219">
        <f ca="1"/>
        <v>43518</v>
      </c>
      <c r="AE675" vm="5225">
        <f ca="1"/>
        <v>110.97</v>
      </c>
      <c r="AF675" s="2">
        <f t="shared" ca="1" si="150"/>
        <v>1.4258294488620704E-2</v>
      </c>
      <c r="AG675">
        <f t="shared" ca="1" si="151"/>
        <v>221.62971839424807</v>
      </c>
      <c r="AI675" vm="5219">
        <f ca="1"/>
        <v>43518</v>
      </c>
      <c r="AJ675" vm="5226">
        <f ca="1"/>
        <v>7527.5450000000001</v>
      </c>
      <c r="AK675" s="2">
        <f t="shared" ca="1" si="152"/>
        <v>9.0937875852514782E-3</v>
      </c>
      <c r="AL675">
        <f t="shared" ca="1" si="153"/>
        <v>155.61736569851973</v>
      </c>
    </row>
    <row r="676" spans="1:38" x14ac:dyDescent="0.3">
      <c r="A676" s="9">
        <v>43215</v>
      </c>
      <c r="E676" vm="5227">
        <f ca="1"/>
        <v>43521</v>
      </c>
      <c r="F676" vm="5228">
        <f ca="1"/>
        <v>59.753999999999998</v>
      </c>
      <c r="G676" s="2">
        <f t="shared" ca="1" si="140"/>
        <v>1.3776254623188766E-2</v>
      </c>
      <c r="H676" s="10">
        <f t="shared" ca="1" si="141"/>
        <v>135.98998634501623</v>
      </c>
      <c r="J676" vm="5227">
        <f ca="1"/>
        <v>43521</v>
      </c>
      <c r="K676" vm="5229">
        <f ca="1"/>
        <v>43.557499999999997</v>
      </c>
      <c r="L676" s="2">
        <f t="shared" ca="1" si="142"/>
        <v>7.2845002023471661E-3</v>
      </c>
      <c r="M676">
        <f t="shared" ca="1" si="143"/>
        <v>183.20715036803389</v>
      </c>
      <c r="O676" vm="5227">
        <f ca="1"/>
        <v>43521</v>
      </c>
      <c r="P676" vm="5230">
        <f ca="1"/>
        <v>1633</v>
      </c>
      <c r="Q676" s="2">
        <f t="shared" ca="1" si="144"/>
        <v>8.8259089460396289E-4</v>
      </c>
      <c r="R676">
        <f t="shared" ca="1" si="145"/>
        <v>228.70828139661933</v>
      </c>
      <c r="T676" vm="5227">
        <f ca="1"/>
        <v>43521</v>
      </c>
      <c r="U676" vm="5231">
        <f ca="1"/>
        <v>164.62</v>
      </c>
      <c r="V676" s="2">
        <f t="shared" ca="1" si="146"/>
        <v>1.6863302242263289E-2</v>
      </c>
      <c r="W676">
        <f t="shared" ca="1" si="147"/>
        <v>145.20596277674855</v>
      </c>
      <c r="Y676" vm="5227">
        <f ca="1"/>
        <v>43521</v>
      </c>
      <c r="Z676" vm="5232">
        <f ca="1"/>
        <v>1117.33</v>
      </c>
      <c r="AA676" s="2">
        <f t="shared" ca="1" si="148"/>
        <v>6.8961811277490348E-4</v>
      </c>
      <c r="AB676">
        <f t="shared" ca="1" si="149"/>
        <v>158.23290328976216</v>
      </c>
      <c r="AD676" vm="5227">
        <f ca="1"/>
        <v>43521</v>
      </c>
      <c r="AE676" vm="5233">
        <f ca="1"/>
        <v>111.59</v>
      </c>
      <c r="AF676" s="2">
        <f t="shared" ca="1" si="150"/>
        <v>5.5870956114265624E-3</v>
      </c>
      <c r="AG676">
        <f t="shared" ca="1" si="151"/>
        <v>222.86798482125027</v>
      </c>
      <c r="AI676" vm="5227">
        <f ca="1"/>
        <v>43521</v>
      </c>
      <c r="AJ676" vm="5234">
        <f ca="1"/>
        <v>7554.46</v>
      </c>
      <c r="AK676" s="2">
        <f t="shared" ca="1" si="152"/>
        <v>3.5755349187549523E-3</v>
      </c>
      <c r="AL676">
        <f t="shared" ca="1" si="153"/>
        <v>156.17378102353945</v>
      </c>
    </row>
    <row r="677" spans="1:38" x14ac:dyDescent="0.3">
      <c r="A677" s="9">
        <v>43216</v>
      </c>
      <c r="E677" vm="5235">
        <f ca="1"/>
        <v>43522</v>
      </c>
      <c r="F677" vm="5236">
        <f ca="1"/>
        <v>59.572000000000003</v>
      </c>
      <c r="G677" s="2">
        <f t="shared" ca="1" si="140"/>
        <v>-3.0458212002543172E-3</v>
      </c>
      <c r="H677" s="10">
        <f t="shared" ca="1" si="141"/>
        <v>135.57578516158429</v>
      </c>
      <c r="J677" vm="5235">
        <f ca="1"/>
        <v>43522</v>
      </c>
      <c r="K677" vm="3043">
        <f ca="1"/>
        <v>43.582500000000003</v>
      </c>
      <c r="L677" s="2">
        <f t="shared" ca="1" si="142"/>
        <v>5.7395396889181605E-4</v>
      </c>
      <c r="M677">
        <f t="shared" ca="1" si="143"/>
        <v>183.312302839117</v>
      </c>
      <c r="O677" vm="5235">
        <f ca="1"/>
        <v>43522</v>
      </c>
      <c r="P677" vm="5237">
        <f ca="1"/>
        <v>1636.4</v>
      </c>
      <c r="Q677" s="2">
        <f t="shared" ca="1" si="144"/>
        <v>2.0820575627680249E-3</v>
      </c>
      <c r="R677">
        <f t="shared" ca="1" si="145"/>
        <v>229.18446520356883</v>
      </c>
      <c r="T677" vm="5235">
        <f ca="1"/>
        <v>43522</v>
      </c>
      <c r="U677" vm="5238">
        <f ca="1"/>
        <v>164.13</v>
      </c>
      <c r="V677" s="2">
        <f t="shared" ca="1" si="146"/>
        <v>-2.9765520592881511E-3</v>
      </c>
      <c r="W677">
        <f t="shared" ca="1" si="147"/>
        <v>144.77374966922449</v>
      </c>
      <c r="Y677" vm="5235">
        <f ca="1"/>
        <v>43522</v>
      </c>
      <c r="Z677" vm="5239">
        <f ca="1"/>
        <v>1122.01</v>
      </c>
      <c r="AA677" s="2">
        <f t="shared" ca="1" si="148"/>
        <v>4.1885566484387571E-3</v>
      </c>
      <c r="AB677">
        <f t="shared" ca="1" si="149"/>
        <v>158.89567076883827</v>
      </c>
      <c r="AD677" vm="5235">
        <f ca="1"/>
        <v>43522</v>
      </c>
      <c r="AE677" vm="5240">
        <f ca="1"/>
        <v>112.36</v>
      </c>
      <c r="AF677" s="2">
        <f t="shared" ca="1" si="150"/>
        <v>6.9002598799174919E-3</v>
      </c>
      <c r="AG677">
        <f t="shared" ca="1" si="151"/>
        <v>224.4058318354304</v>
      </c>
      <c r="AI677" vm="5235">
        <f ca="1"/>
        <v>43522</v>
      </c>
      <c r="AJ677" vm="5241">
        <f ca="1"/>
        <v>7549.2979999999998</v>
      </c>
      <c r="AK677" s="2">
        <f t="shared" ca="1" si="152"/>
        <v>-6.8330496157242848E-4</v>
      </c>
      <c r="AL677">
        <f t="shared" ca="1" si="153"/>
        <v>156.06706670409855</v>
      </c>
    </row>
    <row r="678" spans="1:38" x14ac:dyDescent="0.3">
      <c r="A678" s="9">
        <v>43217</v>
      </c>
      <c r="E678" vm="5242">
        <f ca="1"/>
        <v>43523</v>
      </c>
      <c r="F678" vm="5243">
        <f ca="1"/>
        <v>62.948</v>
      </c>
      <c r="G678" s="2">
        <f t="shared" ca="1" si="140"/>
        <v>5.6670919223796412E-2</v>
      </c>
      <c r="H678" s="10">
        <f t="shared" ca="1" si="141"/>
        <v>143.25898953117922</v>
      </c>
      <c r="J678" vm="5242">
        <f ca="1"/>
        <v>43523</v>
      </c>
      <c r="K678" vm="5244">
        <f ca="1"/>
        <v>43.717500000000001</v>
      </c>
      <c r="L678" s="2">
        <f t="shared" ca="1" si="142"/>
        <v>3.0975735673721694E-3</v>
      </c>
      <c r="M678">
        <f t="shared" ca="1" si="143"/>
        <v>183.88012618296557</v>
      </c>
      <c r="O678" vm="5242">
        <f ca="1"/>
        <v>43523</v>
      </c>
      <c r="P678" vm="5245">
        <f ca="1"/>
        <v>1641.09</v>
      </c>
      <c r="Q678" s="2">
        <f t="shared" ca="1" si="144"/>
        <v>2.8660474211683606E-3</v>
      </c>
      <c r="R678">
        <f t="shared" ca="1" si="145"/>
        <v>229.84131874903738</v>
      </c>
      <c r="T678" vm="5242">
        <f ca="1"/>
        <v>43523</v>
      </c>
      <c r="U678" vm="5246">
        <f ca="1"/>
        <v>162.81</v>
      </c>
      <c r="V678" s="2">
        <f t="shared" ca="1" si="146"/>
        <v>-8.042405410345399E-3</v>
      </c>
      <c r="W678">
        <f t="shared" ca="1" si="147"/>
        <v>143.60942048160874</v>
      </c>
      <c r="Y678" vm="5242">
        <f ca="1"/>
        <v>43523</v>
      </c>
      <c r="Z678" vm="5141">
        <f ca="1"/>
        <v>1122.8900000000001</v>
      </c>
      <c r="AA678" s="2">
        <f t="shared" ca="1" si="148"/>
        <v>7.8430673523421923E-4</v>
      </c>
      <c r="AB678">
        <f t="shared" ca="1" si="149"/>
        <v>159.02029371362184</v>
      </c>
      <c r="AD678" vm="5242">
        <f ca="1"/>
        <v>43523</v>
      </c>
      <c r="AE678" vm="5247">
        <f ca="1"/>
        <v>112.17</v>
      </c>
      <c r="AF678" s="2">
        <f t="shared" ca="1" si="150"/>
        <v>-1.6909932360270608E-3</v>
      </c>
      <c r="AG678">
        <f t="shared" ca="1" si="151"/>
        <v>224.02636309167167</v>
      </c>
      <c r="AI678" vm="5242">
        <f ca="1"/>
        <v>43523</v>
      </c>
      <c r="AJ678" vm="5248">
        <f ca="1"/>
        <v>7554.509</v>
      </c>
      <c r="AK678" s="2">
        <f t="shared" ca="1" si="152"/>
        <v>6.9026285622841854E-4</v>
      </c>
      <c r="AL678">
        <f t="shared" ca="1" si="153"/>
        <v>156.17479400332491</v>
      </c>
    </row>
    <row r="679" spans="1:38" x14ac:dyDescent="0.3">
      <c r="A679" s="9">
        <v>43218</v>
      </c>
      <c r="E679" vm="5249">
        <f ca="1"/>
        <v>43524</v>
      </c>
      <c r="F679" vm="5250">
        <f ca="1"/>
        <v>63.975999999999999</v>
      </c>
      <c r="G679" s="2">
        <f t="shared" ca="1" si="140"/>
        <v>1.6330939823346213E-2</v>
      </c>
      <c r="H679" s="10">
        <f t="shared" ca="1" si="141"/>
        <v>145.5985434683663</v>
      </c>
      <c r="J679" vm="5249">
        <f ca="1"/>
        <v>43524</v>
      </c>
      <c r="K679" vm="5251">
        <f ca="1"/>
        <v>43.287500000000001</v>
      </c>
      <c r="L679" s="2">
        <f t="shared" ca="1" si="142"/>
        <v>-9.835878080860061E-3</v>
      </c>
      <c r="M679">
        <f t="shared" ca="1" si="143"/>
        <v>182.07150368033675</v>
      </c>
      <c r="O679" vm="5249">
        <f ca="1"/>
        <v>43524</v>
      </c>
      <c r="P679" vm="5252">
        <f ca="1"/>
        <v>1639.83</v>
      </c>
      <c r="Q679" s="2">
        <f t="shared" ca="1" si="144"/>
        <v>-7.67782388534477E-4</v>
      </c>
      <c r="R679">
        <f t="shared" ca="1" si="145"/>
        <v>229.66485063234433</v>
      </c>
      <c r="T679" vm="5249">
        <f ca="1"/>
        <v>43524</v>
      </c>
      <c r="U679" vm="5253">
        <f ca="1"/>
        <v>161.44999999999999</v>
      </c>
      <c r="V679" s="2">
        <f t="shared" ca="1" si="146"/>
        <v>-8.3532952521344628E-3</v>
      </c>
      <c r="W679">
        <f t="shared" ca="1" si="147"/>
        <v>142.40980859133794</v>
      </c>
      <c r="Y679" vm="5249">
        <f ca="1"/>
        <v>43524</v>
      </c>
      <c r="Z679" vm="5254">
        <f ca="1"/>
        <v>1126.55</v>
      </c>
      <c r="AA679" s="2">
        <f t="shared" ca="1" si="148"/>
        <v>3.2594466065241079E-3</v>
      </c>
      <c r="AB679">
        <f t="shared" ca="1" si="149"/>
        <v>159.53861187033516</v>
      </c>
      <c r="AD679" vm="5249">
        <f ca="1"/>
        <v>43524</v>
      </c>
      <c r="AE679" vm="5255">
        <f ca="1"/>
        <v>112.03</v>
      </c>
      <c r="AF679" s="2">
        <f t="shared" ca="1" si="150"/>
        <v>-1.2481055540697339E-3</v>
      </c>
      <c r="AG679">
        <f t="shared" ca="1" si="151"/>
        <v>223.7467545436389</v>
      </c>
      <c r="AI679" vm="5249">
        <f ca="1"/>
        <v>43524</v>
      </c>
      <c r="AJ679" vm="5256">
        <f ca="1"/>
        <v>7532.5320000000002</v>
      </c>
      <c r="AK679" s="2">
        <f t="shared" ca="1" si="152"/>
        <v>-2.9091235446274677E-3</v>
      </c>
      <c r="AL679">
        <f t="shared" ca="1" si="153"/>
        <v>155.72046223301248</v>
      </c>
    </row>
    <row r="680" spans="1:38" x14ac:dyDescent="0.3">
      <c r="A680" s="9">
        <v>43219</v>
      </c>
      <c r="E680" vm="5257">
        <f ca="1"/>
        <v>43525</v>
      </c>
      <c r="F680" vm="5258">
        <f ca="1"/>
        <v>58.957999999999998</v>
      </c>
      <c r="G680" s="2">
        <f t="shared" ca="1" si="140"/>
        <v>-7.8435663373765174E-2</v>
      </c>
      <c r="H680" s="10">
        <f t="shared" ca="1" si="141"/>
        <v>134.178425125171</v>
      </c>
      <c r="J680" vm="5257">
        <f ca="1"/>
        <v>43525</v>
      </c>
      <c r="K680" vm="2810">
        <f ca="1"/>
        <v>43.7425</v>
      </c>
      <c r="L680" s="2">
        <f t="shared" ca="1" si="142"/>
        <v>1.0511117528154701E-2</v>
      </c>
      <c r="M680">
        <f t="shared" ca="1" si="143"/>
        <v>183.98527865404861</v>
      </c>
      <c r="O680" vm="5257">
        <f ca="1"/>
        <v>43525</v>
      </c>
      <c r="P680" vm="5259">
        <f ca="1"/>
        <v>1671.73</v>
      </c>
      <c r="Q680" s="2">
        <f t="shared" ca="1" si="144"/>
        <v>1.9453236006171437E-2</v>
      </c>
      <c r="R680">
        <f t="shared" ca="1" si="145"/>
        <v>234.13257517401743</v>
      </c>
      <c r="T680" vm="5257">
        <f ca="1"/>
        <v>43525</v>
      </c>
      <c r="U680" vm="5260">
        <f ca="1"/>
        <v>162.28</v>
      </c>
      <c r="V680" s="2">
        <f t="shared" ca="1" si="146"/>
        <v>5.1409104986064325E-3</v>
      </c>
      <c r="W680">
        <f t="shared" ca="1" si="147"/>
        <v>143.14192467142968</v>
      </c>
      <c r="Y680" vm="5257">
        <f ca="1"/>
        <v>43525</v>
      </c>
      <c r="Z680" vm="5261">
        <f ca="1"/>
        <v>1148.52</v>
      </c>
      <c r="AA680" s="2">
        <f t="shared" ca="1" si="148"/>
        <v>1.9502019439882945E-2</v>
      </c>
      <c r="AB680">
        <f t="shared" ca="1" si="149"/>
        <v>162.64993698044236</v>
      </c>
      <c r="AD680" vm="5257">
        <f ca="1"/>
        <v>43525</v>
      </c>
      <c r="AE680" vm="5262">
        <f ca="1"/>
        <v>112.53</v>
      </c>
      <c r="AF680" s="2">
        <f t="shared" ca="1" si="150"/>
        <v>4.4630902436846309E-3</v>
      </c>
      <c r="AG680">
        <f t="shared" ca="1" si="151"/>
        <v>224.74535650089871</v>
      </c>
      <c r="AI680" vm="5257">
        <f ca="1"/>
        <v>43525</v>
      </c>
      <c r="AJ680" vm="5263">
        <f ca="1"/>
        <v>7595.3530000000001</v>
      </c>
      <c r="AK680" s="2">
        <f t="shared" ca="1" si="152"/>
        <v>8.3399579318084172E-3</v>
      </c>
      <c r="AL680">
        <f t="shared" ca="1" si="153"/>
        <v>157.01916433715758</v>
      </c>
    </row>
    <row r="681" spans="1:38" x14ac:dyDescent="0.3">
      <c r="A681" s="9">
        <v>43220</v>
      </c>
      <c r="E681" vm="5264">
        <f ca="1"/>
        <v>43528</v>
      </c>
      <c r="F681" vm="5265">
        <f ca="1"/>
        <v>57.072000000000003</v>
      </c>
      <c r="G681" s="2">
        <f t="shared" ca="1" si="140"/>
        <v>-3.1988873435326748E-2</v>
      </c>
      <c r="H681" s="10">
        <f t="shared" ca="1" si="141"/>
        <v>129.88620846609044</v>
      </c>
      <c r="J681" vm="5264">
        <f ca="1"/>
        <v>43528</v>
      </c>
      <c r="K681" vm="5266">
        <f ca="1"/>
        <v>43.962499999999999</v>
      </c>
      <c r="L681" s="2">
        <f t="shared" ca="1" si="142"/>
        <v>5.0294336171914367E-3</v>
      </c>
      <c r="M681">
        <f t="shared" ca="1" si="143"/>
        <v>184.91062039957961</v>
      </c>
      <c r="O681" vm="5264">
        <f ca="1"/>
        <v>43528</v>
      </c>
      <c r="P681" vm="5267">
        <f ca="1"/>
        <v>1696.17</v>
      </c>
      <c r="Q681" s="2">
        <f t="shared" ca="1" si="144"/>
        <v>1.4619585698647519E-2</v>
      </c>
      <c r="R681">
        <f t="shared" ca="1" si="145"/>
        <v>237.55549642161901</v>
      </c>
      <c r="T681" vm="5264">
        <f ca="1"/>
        <v>43528</v>
      </c>
      <c r="U681" vm="5268">
        <f ca="1"/>
        <v>167.37</v>
      </c>
      <c r="V681" s="2">
        <f t="shared" ca="1" si="146"/>
        <v>3.1365541040177414E-2</v>
      </c>
      <c r="W681">
        <f t="shared" ca="1" si="147"/>
        <v>147.63164858428138</v>
      </c>
      <c r="Y681" vm="5264">
        <f ca="1"/>
        <v>43528</v>
      </c>
      <c r="Z681" vm="5269">
        <f ca="1"/>
        <v>1153.42</v>
      </c>
      <c r="AA681" s="2">
        <f t="shared" ca="1" si="148"/>
        <v>4.2663601852819255E-3</v>
      </c>
      <c r="AB681">
        <f t="shared" ca="1" si="149"/>
        <v>163.34386019571434</v>
      </c>
      <c r="AD681" vm="5264">
        <f ca="1"/>
        <v>43528</v>
      </c>
      <c r="AE681" vm="4516">
        <f ca="1"/>
        <v>112.26</v>
      </c>
      <c r="AF681" s="2">
        <f t="shared" ca="1" si="150"/>
        <v>-2.3993601706211454E-3</v>
      </c>
      <c r="AG681">
        <f t="shared" ca="1" si="151"/>
        <v>224.20611144397841</v>
      </c>
      <c r="AI681" vm="5264">
        <f ca="1"/>
        <v>43528</v>
      </c>
      <c r="AJ681" vm="5270">
        <f ca="1"/>
        <v>7577.567</v>
      </c>
      <c r="AK681" s="2">
        <f t="shared" ca="1" si="152"/>
        <v>-2.3416949811285726E-3</v>
      </c>
      <c r="AL681">
        <f t="shared" ca="1" si="153"/>
        <v>156.65147334808825</v>
      </c>
    </row>
    <row r="682" spans="1:38" x14ac:dyDescent="0.3">
      <c r="A682" s="9">
        <v>43221</v>
      </c>
      <c r="E682" vm="5271">
        <f ca="1"/>
        <v>43529</v>
      </c>
      <c r="F682" vm="5272">
        <f ca="1"/>
        <v>55.308</v>
      </c>
      <c r="G682" s="2">
        <f t="shared" ca="1" si="140"/>
        <v>-3.0908326324642577E-2</v>
      </c>
      <c r="H682" s="10">
        <f t="shared" ca="1" si="141"/>
        <v>125.87164314974996</v>
      </c>
      <c r="J682" vm="5271">
        <f ca="1"/>
        <v>43529</v>
      </c>
      <c r="K682" vm="5273">
        <f ca="1"/>
        <v>43.8825</v>
      </c>
      <c r="L682" s="2">
        <f t="shared" ca="1" si="142"/>
        <v>-1.8197327267557295E-3</v>
      </c>
      <c r="M682">
        <f t="shared" ca="1" si="143"/>
        <v>184.57413249211379</v>
      </c>
      <c r="O682" vm="5271">
        <f ca="1"/>
        <v>43529</v>
      </c>
      <c r="P682" vm="5274">
        <f ca="1"/>
        <v>1692.43</v>
      </c>
      <c r="Q682" s="2">
        <f t="shared" ca="1" si="144"/>
        <v>-2.2049676624394943E-3</v>
      </c>
      <c r="R682">
        <f t="shared" ca="1" si="145"/>
        <v>237.03169423397458</v>
      </c>
      <c r="T682" vm="5271">
        <f ca="1"/>
        <v>43529</v>
      </c>
      <c r="U682" vm="5275">
        <f ca="1"/>
        <v>171.26</v>
      </c>
      <c r="V682" s="2">
        <f t="shared" ca="1" si="146"/>
        <v>2.324191910139195E-2</v>
      </c>
      <c r="W682">
        <f t="shared" ca="1" si="147"/>
        <v>151.06289141748238</v>
      </c>
      <c r="Y682" vm="5271">
        <f ca="1"/>
        <v>43529</v>
      </c>
      <c r="Z682" vm="5276">
        <f ca="1"/>
        <v>1169.19</v>
      </c>
      <c r="AA682" s="2">
        <f t="shared" ca="1" si="148"/>
        <v>1.3672383000121302E-2</v>
      </c>
      <c r="AB682">
        <f t="shared" ca="1" si="149"/>
        <v>165.57716001302842</v>
      </c>
      <c r="AD682" vm="5271">
        <f ca="1"/>
        <v>43529</v>
      </c>
      <c r="AE682" vm="4407">
        <f ca="1"/>
        <v>111.7</v>
      </c>
      <c r="AF682" s="2">
        <f t="shared" ca="1" si="150"/>
        <v>-4.9884197398896157E-3</v>
      </c>
      <c r="AG682">
        <f t="shared" ca="1" si="151"/>
        <v>223.0876772518474</v>
      </c>
      <c r="AI682" vm="5271">
        <f ca="1"/>
        <v>43529</v>
      </c>
      <c r="AJ682" vm="5277">
        <f ca="1"/>
        <v>7576.3609999999999</v>
      </c>
      <c r="AK682" s="2">
        <f t="shared" ca="1" si="152"/>
        <v>-1.5915398702515127E-4</v>
      </c>
      <c r="AL682">
        <f t="shared" ca="1" si="153"/>
        <v>156.62654164153153</v>
      </c>
    </row>
    <row r="683" spans="1:38" x14ac:dyDescent="0.3">
      <c r="A683" s="9">
        <v>43222</v>
      </c>
      <c r="E683" vm="5278">
        <f ca="1"/>
        <v>43530</v>
      </c>
      <c r="F683" vm="5279">
        <f ca="1"/>
        <v>55.247999999999998</v>
      </c>
      <c r="G683" s="2">
        <f t="shared" ca="1" si="140"/>
        <v>-1.0848340203949425E-3</v>
      </c>
      <c r="H683" s="10">
        <f t="shared" ca="1" si="141"/>
        <v>125.7350933090581</v>
      </c>
      <c r="J683" vm="5278">
        <f ca="1"/>
        <v>43530</v>
      </c>
      <c r="K683" vm="5280">
        <f ca="1"/>
        <v>43.63</v>
      </c>
      <c r="L683" s="2">
        <f t="shared" ca="1" si="142"/>
        <v>-5.7540021648720963E-3</v>
      </c>
      <c r="M683">
        <f t="shared" ca="1" si="143"/>
        <v>183.51209253417477</v>
      </c>
      <c r="O683" vm="5278">
        <f ca="1"/>
        <v>43530</v>
      </c>
      <c r="P683" vm="5281">
        <f ca="1"/>
        <v>1668.95</v>
      </c>
      <c r="Q683" s="2">
        <f t="shared" ca="1" si="144"/>
        <v>-1.387354277577213E-2</v>
      </c>
      <c r="R683">
        <f t="shared" ca="1" si="145"/>
        <v>233.74322488480578</v>
      </c>
      <c r="T683" vm="5278">
        <f ca="1"/>
        <v>43530</v>
      </c>
      <c r="U683" vm="5282">
        <f ca="1"/>
        <v>172.51</v>
      </c>
      <c r="V683" s="2">
        <f t="shared" ca="1" si="146"/>
        <v>7.2988438631320651E-3</v>
      </c>
      <c r="W683">
        <f t="shared" ca="1" si="147"/>
        <v>152.16547587545185</v>
      </c>
      <c r="Y683" vm="5278">
        <f ca="1"/>
        <v>43530</v>
      </c>
      <c r="Z683" vm="5283">
        <f ca="1"/>
        <v>1164.94</v>
      </c>
      <c r="AA683" s="2">
        <f t="shared" ca="1" si="148"/>
        <v>-3.6349951675946901E-3</v>
      </c>
      <c r="AB683">
        <f t="shared" ca="1" si="149"/>
        <v>164.975287836517</v>
      </c>
      <c r="AD683" vm="5278">
        <f ca="1"/>
        <v>43530</v>
      </c>
      <c r="AE683" vm="4687">
        <f ca="1"/>
        <v>111.75</v>
      </c>
      <c r="AF683" s="2">
        <f t="shared" ca="1" si="150"/>
        <v>4.4762757385852225E-4</v>
      </c>
      <c r="AG683">
        <f t="shared" ca="1" si="151"/>
        <v>223.18753744757336</v>
      </c>
      <c r="AI683" vm="5278">
        <f ca="1"/>
        <v>43530</v>
      </c>
      <c r="AJ683" vm="5284">
        <f ca="1"/>
        <v>7505.92</v>
      </c>
      <c r="AK683" s="2">
        <f t="shared" ca="1" si="152"/>
        <v>-9.2974714378050161E-3</v>
      </c>
      <c r="AL683">
        <f t="shared" ca="1" si="153"/>
        <v>155.17031084421723</v>
      </c>
    </row>
    <row r="684" spans="1:38" x14ac:dyDescent="0.3">
      <c r="A684" s="9">
        <v>43223</v>
      </c>
      <c r="E684" vm="5285">
        <f ca="1"/>
        <v>43531</v>
      </c>
      <c r="F684" vm="4551">
        <f ca="1"/>
        <v>55.317999999999998</v>
      </c>
      <c r="G684" s="2">
        <f t="shared" ca="1" si="140"/>
        <v>1.2670141905588572E-3</v>
      </c>
      <c r="H684" s="10">
        <f t="shared" ca="1" si="141"/>
        <v>125.89440145653192</v>
      </c>
      <c r="J684" vm="5285">
        <f ca="1"/>
        <v>43531</v>
      </c>
      <c r="K684" vm="2702">
        <f ca="1"/>
        <v>43.125</v>
      </c>
      <c r="L684" s="2">
        <f t="shared" ca="1" si="142"/>
        <v>-1.1574604629841945E-2</v>
      </c>
      <c r="M684">
        <f t="shared" ca="1" si="143"/>
        <v>181.38801261829673</v>
      </c>
      <c r="O684" vm="5285">
        <f ca="1"/>
        <v>43531</v>
      </c>
      <c r="P684" vm="5286">
        <f ca="1"/>
        <v>1625.95</v>
      </c>
      <c r="Q684" s="2">
        <f t="shared" ca="1" si="144"/>
        <v>-2.5764702357769842E-2</v>
      </c>
      <c r="R684">
        <f t="shared" ca="1" si="145"/>
        <v>227.72090026750351</v>
      </c>
      <c r="T684" vm="5285">
        <f ca="1"/>
        <v>43531</v>
      </c>
      <c r="U684" vm="5287">
        <f ca="1"/>
        <v>169.13</v>
      </c>
      <c r="V684" s="2">
        <f t="shared" ca="1" si="146"/>
        <v>-1.9593067068575665E-2</v>
      </c>
      <c r="W684">
        <f t="shared" ca="1" si="147"/>
        <v>149.1840875011024</v>
      </c>
      <c r="Y684" vm="5285">
        <f ca="1"/>
        <v>43531</v>
      </c>
      <c r="Z684" vm="5288">
        <f ca="1"/>
        <v>1150.8499999999999</v>
      </c>
      <c r="AA684" s="2">
        <f t="shared" ca="1" si="148"/>
        <v>-1.2095043521554882E-2</v>
      </c>
      <c r="AB684">
        <f t="shared" ca="1" si="149"/>
        <v>162.97990455015329</v>
      </c>
      <c r="AD684" vm="5285">
        <f ca="1"/>
        <v>43531</v>
      </c>
      <c r="AE684" vm="5289">
        <f ca="1"/>
        <v>110.39</v>
      </c>
      <c r="AF684" s="2">
        <f t="shared" ca="1" si="150"/>
        <v>-1.2170022371364664E-2</v>
      </c>
      <c r="AG684">
        <f t="shared" ca="1" si="151"/>
        <v>220.47134012382659</v>
      </c>
      <c r="AI684" vm="5285">
        <f ca="1"/>
        <v>43531</v>
      </c>
      <c r="AJ684" vm="3293">
        <f ca="1"/>
        <v>7421.4639999999999</v>
      </c>
      <c r="AK684" s="2">
        <f t="shared" ca="1" si="152"/>
        <v>-1.1251918485675305E-2</v>
      </c>
      <c r="AL684">
        <f t="shared" ca="1" si="153"/>
        <v>153.42434715520119</v>
      </c>
    </row>
    <row r="685" spans="1:38" x14ac:dyDescent="0.3">
      <c r="A685" s="9">
        <v>43224</v>
      </c>
      <c r="E685" vm="5290">
        <f ca="1"/>
        <v>43532</v>
      </c>
      <c r="F685" vm="5291">
        <f ca="1"/>
        <v>56.828000000000003</v>
      </c>
      <c r="G685" s="2">
        <f t="shared" ca="1" si="140"/>
        <v>2.7296720778047012E-2</v>
      </c>
      <c r="H685" s="10">
        <f t="shared" ca="1" si="141"/>
        <v>129.33090578061024</v>
      </c>
      <c r="J685" vm="5290">
        <f ca="1"/>
        <v>43532</v>
      </c>
      <c r="K685" vm="5292">
        <f ca="1"/>
        <v>43.227499999999999</v>
      </c>
      <c r="L685" s="2">
        <f t="shared" ca="1" si="142"/>
        <v>2.3768115942028878E-3</v>
      </c>
      <c r="M685">
        <f t="shared" ca="1" si="143"/>
        <v>181.81913774973731</v>
      </c>
      <c r="O685" vm="5290">
        <f ca="1"/>
        <v>43532</v>
      </c>
      <c r="P685" vm="5293">
        <f ca="1"/>
        <v>1620.8</v>
      </c>
      <c r="Q685" s="2">
        <f t="shared" ca="1" si="144"/>
        <v>-3.167379070697196E-3</v>
      </c>
      <c r="R685">
        <f t="shared" ca="1" si="145"/>
        <v>226.99962185403589</v>
      </c>
      <c r="T685" vm="5290">
        <f ca="1"/>
        <v>43532</v>
      </c>
      <c r="U685" vm="5294">
        <f ca="1"/>
        <v>169.6</v>
      </c>
      <c r="V685" s="2">
        <f t="shared" ca="1" si="146"/>
        <v>2.7789274522556084E-3</v>
      </c>
      <c r="W685">
        <f t="shared" ca="1" si="147"/>
        <v>149.59865925729892</v>
      </c>
      <c r="Y685" vm="5290">
        <f ca="1"/>
        <v>43532</v>
      </c>
      <c r="Z685" vm="5295">
        <f ca="1"/>
        <v>1149.97</v>
      </c>
      <c r="AA685" s="2">
        <f t="shared" ca="1" si="148"/>
        <v>-7.6465221358112956E-4</v>
      </c>
      <c r="AB685">
        <f t="shared" ca="1" si="149"/>
        <v>162.85528160536978</v>
      </c>
      <c r="AD685" vm="5290">
        <f ca="1"/>
        <v>43532</v>
      </c>
      <c r="AE685" vm="5296">
        <f ca="1"/>
        <v>110.51</v>
      </c>
      <c r="AF685" s="2">
        <f t="shared" ca="1" si="150"/>
        <v>1.0870549868648993E-3</v>
      </c>
      <c r="AG685">
        <f t="shared" ca="1" si="151"/>
        <v>220.71100459356899</v>
      </c>
      <c r="AI685" vm="5290">
        <f ca="1"/>
        <v>43532</v>
      </c>
      <c r="AJ685" vm="5297">
        <f ca="1"/>
        <v>7408.1419999999998</v>
      </c>
      <c r="AK685" s="2">
        <f t="shared" ca="1" si="152"/>
        <v>-1.7950636154807631E-3</v>
      </c>
      <c r="AL685">
        <f t="shared" ca="1" si="153"/>
        <v>153.14894069189401</v>
      </c>
    </row>
    <row r="686" spans="1:38" x14ac:dyDescent="0.3">
      <c r="A686" s="9">
        <v>43225</v>
      </c>
      <c r="E686" vm="5298">
        <f ca="1"/>
        <v>43535</v>
      </c>
      <c r="F686" vm="5299">
        <f ca="1"/>
        <v>58.183999999999997</v>
      </c>
      <c r="G686" s="2">
        <f t="shared" ca="1" si="140"/>
        <v>2.3861476736819709E-2</v>
      </c>
      <c r="H686" s="10">
        <f t="shared" ca="1" si="141"/>
        <v>132.41693218024608</v>
      </c>
      <c r="J686" vm="5298">
        <f ca="1"/>
        <v>43535</v>
      </c>
      <c r="K686" vm="5300">
        <f ca="1"/>
        <v>44.725000000000001</v>
      </c>
      <c r="L686" s="2">
        <f t="shared" ca="1" si="142"/>
        <v>3.464229946214803E-2</v>
      </c>
      <c r="M686">
        <f t="shared" ca="1" si="143"/>
        <v>188.11777076761325</v>
      </c>
      <c r="O686" vm="5298">
        <f ca="1"/>
        <v>43535</v>
      </c>
      <c r="P686" vm="5301">
        <f ca="1"/>
        <v>1670.62</v>
      </c>
      <c r="Q686" s="2">
        <f t="shared" ca="1" si="144"/>
        <v>3.073790720631786E-2</v>
      </c>
      <c r="R686">
        <f t="shared" ca="1" si="145"/>
        <v>233.9771151664545</v>
      </c>
      <c r="T686" vm="5298">
        <f ca="1"/>
        <v>43535</v>
      </c>
      <c r="U686" vm="5302">
        <f ca="1"/>
        <v>172.07</v>
      </c>
      <c r="V686" s="2">
        <f t="shared" ca="1" si="146"/>
        <v>1.4563679245283012E-2</v>
      </c>
      <c r="W686">
        <f t="shared" ca="1" si="147"/>
        <v>151.77736614624661</v>
      </c>
      <c r="Y686" vm="5298">
        <f ca="1"/>
        <v>43535</v>
      </c>
      <c r="Z686" vm="5303">
        <f ca="1"/>
        <v>1179.26</v>
      </c>
      <c r="AA686" s="2">
        <f t="shared" ca="1" si="148"/>
        <v>2.5470229658165033E-2</v>
      </c>
      <c r="AB686">
        <f t="shared" ca="1" si="149"/>
        <v>167.00324302890368</v>
      </c>
      <c r="AD686" vm="5298">
        <f ca="1"/>
        <v>43535</v>
      </c>
      <c r="AE686" vm="5304">
        <f ca="1"/>
        <v>112.83</v>
      </c>
      <c r="AF686" s="2">
        <f t="shared" ca="1" si="150"/>
        <v>2.0993575242059581E-2</v>
      </c>
      <c r="AG686">
        <f t="shared" ca="1" si="151"/>
        <v>225.34451767525462</v>
      </c>
      <c r="AI686" vm="5298">
        <f ca="1"/>
        <v>43535</v>
      </c>
      <c r="AJ686" vm="5305">
        <f ca="1"/>
        <v>7558.0640000000003</v>
      </c>
      <c r="AK686" s="2">
        <f t="shared" ca="1" si="152"/>
        <v>2.0237463050789328E-2</v>
      </c>
      <c r="AL686">
        <f t="shared" ca="1" si="153"/>
        <v>156.24828672041374</v>
      </c>
    </row>
    <row r="687" spans="1:38" x14ac:dyDescent="0.3">
      <c r="A687" s="9">
        <v>43226</v>
      </c>
      <c r="E687" vm="5306">
        <f ca="1"/>
        <v>43536</v>
      </c>
      <c r="F687" vm="5307">
        <f ca="1"/>
        <v>56.671999999999997</v>
      </c>
      <c r="G687" s="2">
        <f t="shared" ca="1" si="140"/>
        <v>-2.5986525505293567E-2</v>
      </c>
      <c r="H687" s="10">
        <f t="shared" ca="1" si="141"/>
        <v>128.97587619481138</v>
      </c>
      <c r="J687" vm="5306">
        <f ca="1"/>
        <v>43536</v>
      </c>
      <c r="K687" vm="5308">
        <f ca="1"/>
        <v>45.227499999999999</v>
      </c>
      <c r="L687" s="2">
        <f t="shared" ca="1" si="142"/>
        <v>1.123532699832297E-2</v>
      </c>
      <c r="M687">
        <f t="shared" ca="1" si="143"/>
        <v>190.23133543638295</v>
      </c>
      <c r="O687" vm="5306">
        <f ca="1"/>
        <v>43536</v>
      </c>
      <c r="P687" vm="5309">
        <f ca="1"/>
        <v>1673.1</v>
      </c>
      <c r="Q687" s="2">
        <f t="shared" ca="1" si="144"/>
        <v>1.4844788162478029E-3</v>
      </c>
      <c r="R687">
        <f t="shared" ca="1" si="145"/>
        <v>234.32444923740587</v>
      </c>
      <c r="T687" vm="5306">
        <f ca="1"/>
        <v>43536</v>
      </c>
      <c r="U687" vm="5310">
        <f ca="1"/>
        <v>171.92</v>
      </c>
      <c r="V687" s="2">
        <f t="shared" ca="1" si="146"/>
        <v>-8.7173824606268102E-4</v>
      </c>
      <c r="W687">
        <f t="shared" ca="1" si="147"/>
        <v>151.64505601129025</v>
      </c>
      <c r="Y687" vm="5306">
        <f ca="1"/>
        <v>43536</v>
      </c>
      <c r="Z687" vm="5311">
        <f ca="1"/>
        <v>1197.25</v>
      </c>
      <c r="AA687" s="2">
        <f t="shared" ca="1" si="148"/>
        <v>1.5255329613486523E-2</v>
      </c>
      <c r="AB687">
        <f t="shared" ca="1" si="149"/>
        <v>169.5509325478308</v>
      </c>
      <c r="AD687" vm="5306">
        <f ca="1"/>
        <v>43536</v>
      </c>
      <c r="AE687" vm="5312">
        <f ca="1"/>
        <v>113.62</v>
      </c>
      <c r="AF687" s="2">
        <f t="shared" ca="1" si="150"/>
        <v>7.0016839493043381E-3</v>
      </c>
      <c r="AG687">
        <f t="shared" ca="1" si="151"/>
        <v>226.92230876772518</v>
      </c>
      <c r="AI687" vm="5306">
        <f ca="1"/>
        <v>43536</v>
      </c>
      <c r="AJ687" vm="5313">
        <f ca="1"/>
        <v>7591.0309999999999</v>
      </c>
      <c r="AK687" s="2">
        <f t="shared" ca="1" si="152"/>
        <v>4.3618312837785389E-3</v>
      </c>
      <c r="AL687">
        <f t="shared" ca="1" si="153"/>
        <v>156.92981538546763</v>
      </c>
    </row>
    <row r="688" spans="1:38" x14ac:dyDescent="0.3">
      <c r="A688" s="9">
        <v>43227</v>
      </c>
      <c r="E688" vm="5314">
        <f ca="1"/>
        <v>43537</v>
      </c>
      <c r="F688" vm="5315">
        <f ca="1"/>
        <v>57.792000000000002</v>
      </c>
      <c r="G688" s="2">
        <f t="shared" ca="1" si="140"/>
        <v>1.9762845849802479E-2</v>
      </c>
      <c r="H688" s="10">
        <f t="shared" ca="1" si="141"/>
        <v>131.52480655439265</v>
      </c>
      <c r="J688" vm="5314">
        <f ca="1"/>
        <v>43537</v>
      </c>
      <c r="K688" vm="5316">
        <f ca="1"/>
        <v>45.427500000000002</v>
      </c>
      <c r="L688" s="2">
        <f t="shared" ca="1" si="142"/>
        <v>4.422088331214491E-3</v>
      </c>
      <c r="M688">
        <f t="shared" ca="1" si="143"/>
        <v>191.07255520504754</v>
      </c>
      <c r="O688" vm="5314">
        <f ca="1"/>
        <v>43537</v>
      </c>
      <c r="P688" vm="5317">
        <f ca="1"/>
        <v>1690.81</v>
      </c>
      <c r="Q688" s="2">
        <f t="shared" ca="1" si="144"/>
        <v>1.0585141354372052E-2</v>
      </c>
      <c r="R688">
        <f t="shared" ca="1" si="145"/>
        <v>236.80480665536919</v>
      </c>
      <c r="T688" vm="5314">
        <f ca="1"/>
        <v>43537</v>
      </c>
      <c r="U688" vm="5318">
        <f ca="1"/>
        <v>173.37</v>
      </c>
      <c r="V688" s="2">
        <f t="shared" ca="1" si="146"/>
        <v>8.4341554211262437E-3</v>
      </c>
      <c r="W688">
        <f t="shared" ca="1" si="147"/>
        <v>152.92405398253487</v>
      </c>
      <c r="Y688" vm="5314">
        <f ca="1"/>
        <v>43537</v>
      </c>
      <c r="Z688" vm="5319">
        <f ca="1"/>
        <v>1199.06</v>
      </c>
      <c r="AA688" s="2">
        <f t="shared" ca="1" si="148"/>
        <v>1.5117978701189028E-3</v>
      </c>
      <c r="AB688">
        <f t="shared" ca="1" si="149"/>
        <v>169.80725928653328</v>
      </c>
      <c r="AD688" vm="5314">
        <f ca="1"/>
        <v>43537</v>
      </c>
      <c r="AE688" vm="5320">
        <f ca="1"/>
        <v>114.5</v>
      </c>
      <c r="AF688" s="2">
        <f t="shared" ca="1" si="150"/>
        <v>7.7451152966026005E-3</v>
      </c>
      <c r="AG688">
        <f t="shared" ca="1" si="151"/>
        <v>228.67984821250246</v>
      </c>
      <c r="AI688" vm="5314">
        <f ca="1"/>
        <v>43537</v>
      </c>
      <c r="AJ688" vm="5321">
        <f ca="1"/>
        <v>7643.4049999999997</v>
      </c>
      <c r="AK688" s="2">
        <f t="shared" ca="1" si="152"/>
        <v>6.89945805780523E-3</v>
      </c>
      <c r="AL688">
        <f t="shared" ca="1" si="153"/>
        <v>158.01254606473879</v>
      </c>
    </row>
    <row r="689" spans="1:38" x14ac:dyDescent="0.3">
      <c r="A689" s="9">
        <v>43228</v>
      </c>
      <c r="E689" vm="5322">
        <f ca="1"/>
        <v>43538</v>
      </c>
      <c r="F689" vm="5323">
        <f ca="1"/>
        <v>57.991999999999997</v>
      </c>
      <c r="G689" s="2">
        <f t="shared" ca="1" si="140"/>
        <v>3.4606866002213632E-3</v>
      </c>
      <c r="H689" s="10">
        <f t="shared" ca="1" si="141"/>
        <v>131.97997269003216</v>
      </c>
      <c r="J689" vm="5322">
        <f ca="1"/>
        <v>43538</v>
      </c>
      <c r="K689" vm="5324">
        <f ca="1"/>
        <v>45.932499999999997</v>
      </c>
      <c r="L689" s="2">
        <f t="shared" ca="1" si="142"/>
        <v>1.111661438555922E-2</v>
      </c>
      <c r="M689">
        <f t="shared" ca="1" si="143"/>
        <v>193.19663512092552</v>
      </c>
      <c r="O689" vm="5322">
        <f ca="1"/>
        <v>43538</v>
      </c>
      <c r="P689" vm="5325">
        <f ca="1"/>
        <v>1686.22</v>
      </c>
      <c r="Q689" s="2">
        <f t="shared" ca="1" si="144"/>
        <v>-2.7146752148378139E-3</v>
      </c>
      <c r="R689">
        <f t="shared" ca="1" si="145"/>
        <v>236.16195851598741</v>
      </c>
      <c r="T689" vm="5322">
        <f ca="1"/>
        <v>43538</v>
      </c>
      <c r="U689" vm="5326">
        <f ca="1"/>
        <v>170.17</v>
      </c>
      <c r="V689" s="2">
        <f t="shared" ca="1" si="146"/>
        <v>-1.8457633962046582E-2</v>
      </c>
      <c r="W689">
        <f t="shared" ca="1" si="147"/>
        <v>150.101437770133</v>
      </c>
      <c r="Y689" vm="5322">
        <f ca="1"/>
        <v>43538</v>
      </c>
      <c r="Z689" vm="5327">
        <f ca="1"/>
        <v>1192.53</v>
      </c>
      <c r="AA689" s="2">
        <f t="shared" ca="1" si="148"/>
        <v>-5.4459326472403591E-3</v>
      </c>
      <c r="AB689">
        <f t="shared" ca="1" si="149"/>
        <v>168.88250038944634</v>
      </c>
      <c r="AD689" vm="5322">
        <f ca="1"/>
        <v>43538</v>
      </c>
      <c r="AE689" vm="5328">
        <f ca="1"/>
        <v>114.59</v>
      </c>
      <c r="AF689" s="2">
        <f t="shared" ca="1" si="150"/>
        <v>7.8602620087342423E-4</v>
      </c>
      <c r="AG689">
        <f t="shared" ca="1" si="151"/>
        <v>228.85959656480924</v>
      </c>
      <c r="AI689" vm="5322">
        <f ca="1"/>
        <v>43538</v>
      </c>
      <c r="AJ689" vm="5329">
        <f ca="1"/>
        <v>7630.91</v>
      </c>
      <c r="AK689" s="2">
        <f t="shared" ca="1" si="152"/>
        <v>-1.6347426310655555E-3</v>
      </c>
      <c r="AL689">
        <f t="shared" ca="1" si="153"/>
        <v>157.75423621944356</v>
      </c>
    </row>
    <row r="690" spans="1:38" x14ac:dyDescent="0.3">
      <c r="A690" s="9">
        <v>43229</v>
      </c>
      <c r="E690" vm="5330">
        <f ca="1"/>
        <v>43539</v>
      </c>
      <c r="F690" vm="5331">
        <f ca="1"/>
        <v>55.085999999999999</v>
      </c>
      <c r="G690" s="2">
        <f t="shared" ca="1" si="140"/>
        <v>-5.0110360049661962E-2</v>
      </c>
      <c r="H690" s="10">
        <f t="shared" ca="1" si="141"/>
        <v>125.36640873919009</v>
      </c>
      <c r="J690" vm="5330">
        <f ca="1"/>
        <v>43539</v>
      </c>
      <c r="K690" vm="5332">
        <f ca="1"/>
        <v>46.53</v>
      </c>
      <c r="L690" s="2">
        <f t="shared" ca="1" si="142"/>
        <v>1.3008218581614495E-2</v>
      </c>
      <c r="M690">
        <f t="shared" ca="1" si="143"/>
        <v>195.70977917981094</v>
      </c>
      <c r="O690" vm="5330">
        <f ca="1"/>
        <v>43539</v>
      </c>
      <c r="P690" vm="5333">
        <f ca="1"/>
        <v>1712.36</v>
      </c>
      <c r="Q690" s="2">
        <f t="shared" ca="1" si="144"/>
        <v>1.5502129022310074E-2</v>
      </c>
      <c r="R690">
        <f t="shared" ca="1" si="145"/>
        <v>239.82297166706368</v>
      </c>
      <c r="T690" vm="5330">
        <f ca="1"/>
        <v>43539</v>
      </c>
      <c r="U690" vm="5334">
        <f ca="1"/>
        <v>165.98</v>
      </c>
      <c r="V690" s="2">
        <f t="shared" ca="1" si="146"/>
        <v>-2.4622436387142232E-2</v>
      </c>
      <c r="W690">
        <f t="shared" ca="1" si="147"/>
        <v>146.40557466701932</v>
      </c>
      <c r="Y690" vm="5330">
        <f ca="1"/>
        <v>43539</v>
      </c>
      <c r="Z690" vm="5335">
        <f ca="1"/>
        <v>1190.3</v>
      </c>
      <c r="AA690" s="2">
        <f t="shared" ca="1" si="148"/>
        <v>-1.86997392099153E-3</v>
      </c>
      <c r="AB690">
        <f t="shared" ca="1" si="149"/>
        <v>168.56669451800622</v>
      </c>
      <c r="AD690" vm="5330">
        <f ca="1"/>
        <v>43539</v>
      </c>
      <c r="AE690" vm="5336">
        <f ca="1"/>
        <v>115.91</v>
      </c>
      <c r="AF690" s="2">
        <f t="shared" ca="1" si="150"/>
        <v>1.1519329784448917E-2</v>
      </c>
      <c r="AG690">
        <f t="shared" ca="1" si="151"/>
        <v>231.4959057319752</v>
      </c>
      <c r="AI690" vm="5330">
        <f ca="1"/>
        <v>43539</v>
      </c>
      <c r="AJ690" vm="5337">
        <f ca="1"/>
        <v>7688.527</v>
      </c>
      <c r="AK690" s="2">
        <f t="shared" ca="1" si="152"/>
        <v>7.5504756313466981E-3</v>
      </c>
      <c r="AL690">
        <f t="shared" ca="1" si="153"/>
        <v>158.94535573576019</v>
      </c>
    </row>
    <row r="691" spans="1:38" x14ac:dyDescent="0.3">
      <c r="A691" s="9">
        <v>43230</v>
      </c>
      <c r="E691" vm="5338">
        <f ca="1"/>
        <v>43542</v>
      </c>
      <c r="F691" vm="5339">
        <f ca="1"/>
        <v>53.898000000000003</v>
      </c>
      <c r="G691" s="2">
        <f t="shared" ca="1" si="140"/>
        <v>-2.1566278183204335E-2</v>
      </c>
      <c r="H691" s="10">
        <f t="shared" ca="1" si="141"/>
        <v>122.66272189349142</v>
      </c>
      <c r="J691" vm="5338">
        <f ca="1"/>
        <v>43542</v>
      </c>
      <c r="K691" vm="5340">
        <f ca="1"/>
        <v>47.005000000000003</v>
      </c>
      <c r="L691" s="2">
        <f t="shared" ca="1" si="142"/>
        <v>1.0208467655276277E-2</v>
      </c>
      <c r="M691">
        <f t="shared" ca="1" si="143"/>
        <v>197.7076761303893</v>
      </c>
      <c r="O691" vm="5338">
        <f ca="1"/>
        <v>43542</v>
      </c>
      <c r="P691" vm="5341">
        <f ca="1"/>
        <v>1742.15</v>
      </c>
      <c r="Q691" s="2">
        <f t="shared" ca="1" si="144"/>
        <v>1.7397042677941732E-2</v>
      </c>
      <c r="R691">
        <f t="shared" ca="1" si="145"/>
        <v>243.99518214030641</v>
      </c>
      <c r="T691" vm="5338">
        <f ca="1"/>
        <v>43542</v>
      </c>
      <c r="U691" vm="5342">
        <f ca="1"/>
        <v>160.47</v>
      </c>
      <c r="V691" s="2">
        <f t="shared" ca="1" si="146"/>
        <v>-3.3196770695264388E-2</v>
      </c>
      <c r="W691">
        <f t="shared" ca="1" si="147"/>
        <v>141.54538237628987</v>
      </c>
      <c r="Y691" vm="5338">
        <f ca="1"/>
        <v>43542</v>
      </c>
      <c r="Z691" vm="5343">
        <f ca="1"/>
        <v>1188.55</v>
      </c>
      <c r="AA691" s="2">
        <f t="shared" ca="1" si="148"/>
        <v>-1.4702175922036709E-3</v>
      </c>
      <c r="AB691">
        <f t="shared" ca="1" si="149"/>
        <v>168.31886479826622</v>
      </c>
      <c r="AD691" vm="5338">
        <f ca="1"/>
        <v>43542</v>
      </c>
      <c r="AE691" vm="5344">
        <f ca="1"/>
        <v>117.57</v>
      </c>
      <c r="AF691" s="2">
        <f t="shared" ca="1" si="150"/>
        <v>1.4321456302303526E-2</v>
      </c>
      <c r="AG691">
        <f t="shared" ca="1" si="151"/>
        <v>234.81126423007785</v>
      </c>
      <c r="AI691" vm="5338">
        <f ca="1"/>
        <v>43542</v>
      </c>
      <c r="AJ691" vm="5345">
        <f ca="1"/>
        <v>7714.4780000000001</v>
      </c>
      <c r="AK691" s="2">
        <f t="shared" ca="1" si="152"/>
        <v>3.3752889207516734E-3</v>
      </c>
      <c r="AL691">
        <f t="shared" ca="1" si="153"/>
        <v>159.48184223398005</v>
      </c>
    </row>
    <row r="692" spans="1:38" x14ac:dyDescent="0.3">
      <c r="A692" s="9">
        <v>43231</v>
      </c>
      <c r="E692" vm="5346">
        <f ca="1"/>
        <v>43543</v>
      </c>
      <c r="F692" vm="5347">
        <f ca="1"/>
        <v>53.494</v>
      </c>
      <c r="G692" s="2">
        <f t="shared" ca="1" si="140"/>
        <v>-7.4956399124271877E-3</v>
      </c>
      <c r="H692" s="10">
        <f t="shared" ca="1" si="141"/>
        <v>121.74328629949962</v>
      </c>
      <c r="J692" vm="5346">
        <f ca="1"/>
        <v>43543</v>
      </c>
      <c r="K692" vm="5348">
        <f ca="1"/>
        <v>46.6325</v>
      </c>
      <c r="L692" s="2">
        <f t="shared" ca="1" si="142"/>
        <v>-7.9246888628869971E-3</v>
      </c>
      <c r="M692">
        <f t="shared" ca="1" si="143"/>
        <v>196.14090431125155</v>
      </c>
      <c r="O692" vm="5346">
        <f ca="1"/>
        <v>43543</v>
      </c>
      <c r="P692" vm="5349">
        <f ca="1"/>
        <v>1761.85</v>
      </c>
      <c r="Q692" s="2">
        <f t="shared" ca="1" si="144"/>
        <v>1.1307866716413484E-2</v>
      </c>
      <c r="R692">
        <f t="shared" ca="1" si="145"/>
        <v>246.75424713939603</v>
      </c>
      <c r="T692" vm="5346">
        <f ca="1"/>
        <v>43543</v>
      </c>
      <c r="U692" vm="5350">
        <f ca="1"/>
        <v>161.57</v>
      </c>
      <c r="V692" s="2">
        <f t="shared" ca="1" si="146"/>
        <v>6.8548638374774651E-3</v>
      </c>
      <c r="W692">
        <f t="shared" ca="1" si="147"/>
        <v>142.51565669930301</v>
      </c>
      <c r="Y692" vm="5346">
        <f ca="1"/>
        <v>43543</v>
      </c>
      <c r="Z692" vm="5351">
        <f ca="1"/>
        <v>1202.46</v>
      </c>
      <c r="AA692" s="2">
        <f t="shared" ca="1" si="148"/>
        <v>1.1703335997644171E-2</v>
      </c>
      <c r="AB692">
        <f t="shared" ca="1" si="149"/>
        <v>170.28875702774238</v>
      </c>
      <c r="AD692" vm="5346">
        <f ca="1"/>
        <v>43543</v>
      </c>
      <c r="AE692" vm="5352">
        <f ca="1"/>
        <v>117.65</v>
      </c>
      <c r="AF692" s="2">
        <f t="shared" ca="1" si="150"/>
        <v>6.8044569192826643E-4</v>
      </c>
      <c r="AG692">
        <f t="shared" ca="1" si="151"/>
        <v>234.97104054323944</v>
      </c>
      <c r="AI692" vm="5346">
        <f ca="1"/>
        <v>43543</v>
      </c>
      <c r="AJ692" vm="5353">
        <f ca="1"/>
        <v>7723.9459999999999</v>
      </c>
      <c r="AK692" s="2">
        <f t="shared" ca="1" si="152"/>
        <v>1.2273027416760396E-3</v>
      </c>
      <c r="AL692">
        <f t="shared" ca="1" si="153"/>
        <v>159.67757473620136</v>
      </c>
    </row>
    <row r="693" spans="1:38" x14ac:dyDescent="0.3">
      <c r="A693" s="9">
        <v>43232</v>
      </c>
      <c r="E693" vm="5354">
        <f ca="1"/>
        <v>43544</v>
      </c>
      <c r="F693" vm="5355">
        <f ca="1"/>
        <v>54.72</v>
      </c>
      <c r="G693" s="2">
        <f t="shared" ca="1" si="140"/>
        <v>2.2918458144838727E-2</v>
      </c>
      <c r="H693" s="10">
        <f t="shared" ca="1" si="141"/>
        <v>124.53345471096982</v>
      </c>
      <c r="J693" vm="5354">
        <f ca="1"/>
        <v>43544</v>
      </c>
      <c r="K693" vm="5356">
        <f ca="1"/>
        <v>47.04</v>
      </c>
      <c r="L693" s="2">
        <f t="shared" ca="1" si="142"/>
        <v>8.7385407173108387E-3</v>
      </c>
      <c r="M693">
        <f t="shared" ca="1" si="143"/>
        <v>197.85488958990558</v>
      </c>
      <c r="O693" vm="5354">
        <f ca="1"/>
        <v>43544</v>
      </c>
      <c r="P693" vm="5357">
        <f ca="1"/>
        <v>1797.27</v>
      </c>
      <c r="Q693" s="2">
        <f t="shared" ca="1" si="144"/>
        <v>2.010386809319753E-2</v>
      </c>
      <c r="R693">
        <f t="shared" ca="1" si="145"/>
        <v>251.71496197532272</v>
      </c>
      <c r="T693" vm="5354">
        <f ca="1"/>
        <v>43544</v>
      </c>
      <c r="U693" vm="5358">
        <f ca="1"/>
        <v>165.44</v>
      </c>
      <c r="V693" s="2">
        <f t="shared" ca="1" si="146"/>
        <v>2.3952466423222241E-2</v>
      </c>
      <c r="W693">
        <f t="shared" ca="1" si="147"/>
        <v>145.92925818117652</v>
      </c>
      <c r="Y693" vm="5354">
        <f ca="1"/>
        <v>43544</v>
      </c>
      <c r="Z693" vm="5359">
        <f ca="1"/>
        <v>1226.43</v>
      </c>
      <c r="AA693" s="2">
        <f t="shared" ca="1" si="148"/>
        <v>1.9934135023202515E-2</v>
      </c>
      <c r="AB693">
        <f t="shared" ca="1" si="149"/>
        <v>173.68331610326672</v>
      </c>
      <c r="AD693" vm="5354">
        <f ca="1"/>
        <v>43544</v>
      </c>
      <c r="AE693" vm="5360">
        <f ca="1"/>
        <v>117.52</v>
      </c>
      <c r="AF693" s="2">
        <f t="shared" ca="1" si="150"/>
        <v>-1.1049723756907381E-3</v>
      </c>
      <c r="AG693">
        <f t="shared" ca="1" si="151"/>
        <v>234.71140403435186</v>
      </c>
      <c r="AI693" vm="5354">
        <f ca="1"/>
        <v>43544</v>
      </c>
      <c r="AJ693" vm="5361">
        <f ca="1"/>
        <v>7728.9679999999998</v>
      </c>
      <c r="AK693" s="2">
        <f t="shared" ca="1" si="152"/>
        <v>6.501857988132631E-4</v>
      </c>
      <c r="AL693">
        <f t="shared" ca="1" si="153"/>
        <v>159.78139482768378</v>
      </c>
    </row>
    <row r="694" spans="1:38" x14ac:dyDescent="0.3">
      <c r="A694" s="9">
        <v>43233</v>
      </c>
      <c r="E694" vm="5362">
        <f ca="1"/>
        <v>43545</v>
      </c>
      <c r="F694" vm="5363">
        <f ca="1"/>
        <v>54.804000000000002</v>
      </c>
      <c r="G694" s="2">
        <f t="shared" ca="1" si="140"/>
        <v>1.5350877192983337E-3</v>
      </c>
      <c r="H694" s="10">
        <f t="shared" ca="1" si="141"/>
        <v>124.72462448793843</v>
      </c>
      <c r="J694" vm="5362">
        <f ca="1"/>
        <v>43545</v>
      </c>
      <c r="K694" vm="5364">
        <f ca="1"/>
        <v>48.772500000000001</v>
      </c>
      <c r="L694" s="2">
        <f t="shared" ca="1" si="142"/>
        <v>3.6830357142857206E-2</v>
      </c>
      <c r="M694">
        <f t="shared" ca="1" si="143"/>
        <v>205.14195583596239</v>
      </c>
      <c r="O694" vm="5362">
        <f ca="1"/>
        <v>43545</v>
      </c>
      <c r="P694" vm="5365">
        <f ca="1"/>
        <v>1819.26</v>
      </c>
      <c r="Q694" s="2">
        <f t="shared" ca="1" si="144"/>
        <v>1.22352234221903E-2</v>
      </c>
      <c r="R694">
        <f t="shared" ca="1" si="145"/>
        <v>254.79475077379894</v>
      </c>
      <c r="T694" vm="5362">
        <f ca="1"/>
        <v>43545</v>
      </c>
      <c r="U694" vm="5366">
        <f ca="1"/>
        <v>166.08</v>
      </c>
      <c r="V694" s="2">
        <f t="shared" ca="1" si="146"/>
        <v>3.8684719535784229E-3</v>
      </c>
      <c r="W694">
        <f t="shared" ca="1" si="147"/>
        <v>146.49378142365691</v>
      </c>
      <c r="Y694" vm="5362">
        <f ca="1"/>
        <v>43545</v>
      </c>
      <c r="Z694" vm="5367">
        <f ca="1"/>
        <v>1236.1300000000001</v>
      </c>
      <c r="AA694" s="2">
        <f t="shared" ca="1" si="148"/>
        <v>7.9091346428250553E-3</v>
      </c>
      <c r="AB694">
        <f t="shared" ca="1" si="149"/>
        <v>175.05700083553981</v>
      </c>
      <c r="AD694" vm="5362">
        <f ca="1"/>
        <v>43545</v>
      </c>
      <c r="AE694" vm="5368">
        <f ca="1"/>
        <v>120.22</v>
      </c>
      <c r="AF694" s="2">
        <f t="shared" ca="1" si="150"/>
        <v>2.2974812797821764E-2</v>
      </c>
      <c r="AG694">
        <f t="shared" ca="1" si="151"/>
        <v>240.10385460355499</v>
      </c>
      <c r="AI694" vm="5362">
        <f ca="1"/>
        <v>43545</v>
      </c>
      <c r="AJ694" vm="5369">
        <f ca="1"/>
        <v>7838.9589999999998</v>
      </c>
      <c r="AK694" s="2">
        <f t="shared" ca="1" si="152"/>
        <v>1.4231007296187537E-2</v>
      </c>
      <c r="AL694">
        <f t="shared" ca="1" si="153"/>
        <v>162.05524502327157</v>
      </c>
    </row>
    <row r="695" spans="1:38" x14ac:dyDescent="0.3">
      <c r="A695" s="9">
        <v>43234</v>
      </c>
      <c r="E695" vm="5370">
        <f ca="1"/>
        <v>43546</v>
      </c>
      <c r="F695" vm="5371">
        <f ca="1"/>
        <v>52.905999999999999</v>
      </c>
      <c r="G695" s="2">
        <f t="shared" ca="1" si="140"/>
        <v>-3.4632508576016408E-2</v>
      </c>
      <c r="H695" s="10">
        <f t="shared" ca="1" si="141"/>
        <v>120.40509786071948</v>
      </c>
      <c r="J695" vm="5370">
        <f ca="1"/>
        <v>43546</v>
      </c>
      <c r="K695" vm="5372">
        <f ca="1"/>
        <v>47.762500000000003</v>
      </c>
      <c r="L695" s="2">
        <f t="shared" ca="1" si="142"/>
        <v>-2.0708390999025994E-2</v>
      </c>
      <c r="M695">
        <f t="shared" ca="1" si="143"/>
        <v>200.89379600420637</v>
      </c>
      <c r="O695" vm="5370">
        <f ca="1"/>
        <v>43546</v>
      </c>
      <c r="P695" vm="5373">
        <f ca="1"/>
        <v>1764.77</v>
      </c>
      <c r="Q695" s="2">
        <f t="shared" ca="1" si="144"/>
        <v>-2.9951738618998913E-2</v>
      </c>
      <c r="R695">
        <f t="shared" ca="1" si="145"/>
        <v>247.16320499712913</v>
      </c>
      <c r="T695" vm="5370">
        <f ca="1"/>
        <v>43546</v>
      </c>
      <c r="U695" vm="5374">
        <f ca="1"/>
        <v>164.34</v>
      </c>
      <c r="V695" s="2">
        <f t="shared" ca="1" si="146"/>
        <v>-1.0476878612716845E-2</v>
      </c>
      <c r="W695">
        <f t="shared" ca="1" si="147"/>
        <v>144.95898385816338</v>
      </c>
      <c r="Y695" vm="5370">
        <f ca="1"/>
        <v>43546</v>
      </c>
      <c r="Z695" vm="5375">
        <f ca="1"/>
        <v>1207.6500000000001</v>
      </c>
      <c r="AA695" s="2">
        <f t="shared" ca="1" si="148"/>
        <v>-2.3039647933469798E-2</v>
      </c>
      <c r="AB695">
        <f t="shared" ca="1" si="149"/>
        <v>171.02374916799985</v>
      </c>
      <c r="AD695" vm="5370">
        <f ca="1"/>
        <v>43546</v>
      </c>
      <c r="AE695" vm="5376">
        <f ca="1"/>
        <v>117.05</v>
      </c>
      <c r="AF695" s="2">
        <f t="shared" ca="1" si="150"/>
        <v>-2.6368324737980342E-2</v>
      </c>
      <c r="AG695">
        <f t="shared" ca="1" si="151"/>
        <v>233.77271819452764</v>
      </c>
      <c r="AI695" vm="5370">
        <f ca="1"/>
        <v>43546</v>
      </c>
      <c r="AJ695" vm="5377">
        <f ca="1"/>
        <v>7642.6670000000004</v>
      </c>
      <c r="AK695" s="2">
        <f t="shared" ca="1" si="152"/>
        <v>-2.5040569800148127E-2</v>
      </c>
      <c r="AL695">
        <f t="shared" ca="1" si="153"/>
        <v>157.99728934878624</v>
      </c>
    </row>
    <row r="696" spans="1:38" x14ac:dyDescent="0.3">
      <c r="A696" s="9">
        <v>43235</v>
      </c>
      <c r="E696" vm="5378">
        <f ca="1"/>
        <v>43549</v>
      </c>
      <c r="F696" vm="5379">
        <f ca="1"/>
        <v>52.084000000000003</v>
      </c>
      <c r="G696" s="2">
        <f t="shared" ca="1" si="140"/>
        <v>-1.5536990133444117E-2</v>
      </c>
      <c r="H696" s="10">
        <f t="shared" ca="1" si="141"/>
        <v>118.53436504324111</v>
      </c>
      <c r="J696" vm="5378">
        <f ca="1"/>
        <v>43549</v>
      </c>
      <c r="K696" vm="3898">
        <f ca="1"/>
        <v>47.185000000000002</v>
      </c>
      <c r="L696" s="2">
        <f t="shared" ca="1" si="142"/>
        <v>-1.2091075634650617E-2</v>
      </c>
      <c r="M696">
        <f t="shared" ca="1" si="143"/>
        <v>198.46477392218745</v>
      </c>
      <c r="O696" vm="5378">
        <f ca="1"/>
        <v>43549</v>
      </c>
      <c r="P696" vm="5380">
        <f ca="1"/>
        <v>1774.26</v>
      </c>
      <c r="Q696" s="2">
        <f t="shared" ca="1" si="144"/>
        <v>5.3774712852099338E-3</v>
      </c>
      <c r="R696">
        <f t="shared" ca="1" si="145"/>
        <v>248.49231803476164</v>
      </c>
      <c r="T696" vm="5378">
        <f ca="1"/>
        <v>43549</v>
      </c>
      <c r="U696" vm="5381">
        <f ca="1"/>
        <v>166.29</v>
      </c>
      <c r="V696" s="2">
        <f t="shared" ca="1" si="146"/>
        <v>1.1865644395764763E-2</v>
      </c>
      <c r="W696">
        <f t="shared" ca="1" si="147"/>
        <v>146.67901561259575</v>
      </c>
      <c r="Y696" vm="5378">
        <f ca="1"/>
        <v>43549</v>
      </c>
      <c r="Z696" vm="5382">
        <f ca="1"/>
        <v>1197.3800000000001</v>
      </c>
      <c r="AA696" s="2">
        <f t="shared" ca="1" si="148"/>
        <v>-8.5041195710677808E-3</v>
      </c>
      <c r="AB696">
        <f t="shared" ca="1" si="149"/>
        <v>169.56934275558288</v>
      </c>
      <c r="AD696" vm="5378">
        <f ca="1"/>
        <v>43549</v>
      </c>
      <c r="AE696" vm="5383">
        <f ca="1"/>
        <v>117.66</v>
      </c>
      <c r="AF696" s="2">
        <f t="shared" ca="1" si="150"/>
        <v>5.211448099103011E-3</v>
      </c>
      <c r="AG696">
        <f t="shared" ca="1" si="151"/>
        <v>234.99101258238466</v>
      </c>
      <c r="AI696" vm="5378">
        <f ca="1"/>
        <v>43549</v>
      </c>
      <c r="AJ696" vm="5384">
        <f ca="1"/>
        <v>7637.5410000000002</v>
      </c>
      <c r="AK696" s="2">
        <f t="shared" ca="1" si="152"/>
        <v>-6.707082750040394E-4</v>
      </c>
      <c r="AL696">
        <f t="shared" ca="1" si="153"/>
        <v>157.89131925939179</v>
      </c>
    </row>
    <row r="697" spans="1:38" x14ac:dyDescent="0.3">
      <c r="A697" s="9">
        <v>43236</v>
      </c>
      <c r="E697" vm="5385">
        <f ca="1"/>
        <v>43550</v>
      </c>
      <c r="F697" vm="5386">
        <f ca="1"/>
        <v>53.554000000000002</v>
      </c>
      <c r="G697" s="2">
        <f t="shared" ca="1" si="140"/>
        <v>2.8223638737424173E-2</v>
      </c>
      <c r="H697" s="10">
        <f t="shared" ca="1" si="141"/>
        <v>121.8798361401915</v>
      </c>
      <c r="J697" vm="5385">
        <f ca="1"/>
        <v>43550</v>
      </c>
      <c r="K697" vm="5387">
        <f ca="1"/>
        <v>46.697499999999998</v>
      </c>
      <c r="L697" s="2">
        <f t="shared" ca="1" si="142"/>
        <v>-1.0331673201229297E-2</v>
      </c>
      <c r="M697">
        <f t="shared" ca="1" si="143"/>
        <v>196.41430073606756</v>
      </c>
      <c r="O697" vm="5385">
        <f ca="1"/>
        <v>43550</v>
      </c>
      <c r="P697" vm="5388">
        <f ca="1"/>
        <v>1783.76</v>
      </c>
      <c r="Q697" s="2">
        <f t="shared" ca="1" si="144"/>
        <v>5.3543449099906493E-3</v>
      </c>
      <c r="R697">
        <f t="shared" ca="1" si="145"/>
        <v>249.82283161300285</v>
      </c>
      <c r="T697" vm="5385">
        <f ca="1"/>
        <v>43550</v>
      </c>
      <c r="U697" vm="2496">
        <f ca="1"/>
        <v>167.68</v>
      </c>
      <c r="V697" s="2">
        <f t="shared" ca="1" si="146"/>
        <v>8.3588910938723338E-3</v>
      </c>
      <c r="W697">
        <f t="shared" ca="1" si="147"/>
        <v>147.90508952985783</v>
      </c>
      <c r="Y697" vm="5385">
        <f ca="1"/>
        <v>43550</v>
      </c>
      <c r="Z697" vm="5389">
        <f ca="1"/>
        <v>1189.8399999999999</v>
      </c>
      <c r="AA697" s="2">
        <f t="shared" ca="1" si="148"/>
        <v>-6.297081962284512E-3</v>
      </c>
      <c r="AB697">
        <f t="shared" ca="1" si="149"/>
        <v>168.50155070596026</v>
      </c>
      <c r="AD697" vm="5385">
        <f ca="1"/>
        <v>43550</v>
      </c>
      <c r="AE697" vm="5390">
        <f ca="1"/>
        <v>117.91</v>
      </c>
      <c r="AF697" s="2">
        <f t="shared" ca="1" si="150"/>
        <v>2.1247662757095664E-3</v>
      </c>
      <c r="AG697">
        <f t="shared" ca="1" si="151"/>
        <v>235.49031356101455</v>
      </c>
      <c r="AI697" vm="5385">
        <f ca="1"/>
        <v>43550</v>
      </c>
      <c r="AJ697" vm="5391">
        <f ca="1"/>
        <v>7691.5219999999999</v>
      </c>
      <c r="AK697" s="2">
        <f t="shared" ca="1" si="152"/>
        <v>7.0678507650563382E-3</v>
      </c>
      <c r="AL697">
        <f t="shared" ca="1" si="153"/>
        <v>159.00727154101503</v>
      </c>
    </row>
    <row r="698" spans="1:38" x14ac:dyDescent="0.3">
      <c r="A698" s="9">
        <v>43237</v>
      </c>
      <c r="E698" vm="5392">
        <f ca="1"/>
        <v>43551</v>
      </c>
      <c r="F698" vm="5393">
        <f ca="1"/>
        <v>54.966000000000001</v>
      </c>
      <c r="G698" s="2">
        <f t="shared" ca="1" si="140"/>
        <v>2.6365911043059409E-2</v>
      </c>
      <c r="H698" s="10">
        <f t="shared" ca="1" si="141"/>
        <v>125.09330905780645</v>
      </c>
      <c r="J698" vm="5392">
        <f ca="1"/>
        <v>43551</v>
      </c>
      <c r="K698" vm="5394">
        <f ca="1"/>
        <v>47.1175</v>
      </c>
      <c r="L698" s="2">
        <f t="shared" ca="1" si="142"/>
        <v>8.99405749772475E-3</v>
      </c>
      <c r="M698">
        <f t="shared" ca="1" si="143"/>
        <v>198.18086225026315</v>
      </c>
      <c r="O698" vm="5392">
        <f ca="1"/>
        <v>43551</v>
      </c>
      <c r="P698" vm="5395">
        <f ca="1"/>
        <v>1765.7</v>
      </c>
      <c r="Q698" s="2">
        <f t="shared" ca="1" si="144"/>
        <v>-1.0124680450284806E-2</v>
      </c>
      <c r="R698">
        <f t="shared" ca="1" si="145"/>
        <v>247.29345527373587</v>
      </c>
      <c r="T698" vm="5392">
        <f ca="1"/>
        <v>43551</v>
      </c>
      <c r="U698" vm="5396">
        <f ca="1"/>
        <v>165.87</v>
      </c>
      <c r="V698" s="2">
        <f t="shared" ca="1" si="146"/>
        <v>-1.0794370229007644E-2</v>
      </c>
      <c r="W698">
        <f t="shared" ca="1" si="147"/>
        <v>146.30854723471802</v>
      </c>
      <c r="Y698" vm="5392">
        <f ca="1"/>
        <v>43551</v>
      </c>
      <c r="Z698" vm="5397">
        <f ca="1"/>
        <v>1178.01</v>
      </c>
      <c r="AA698" s="2">
        <f t="shared" ca="1" si="148"/>
        <v>-9.9425132790963433E-3</v>
      </c>
      <c r="AB698">
        <f t="shared" ca="1" si="149"/>
        <v>166.82622180051791</v>
      </c>
      <c r="AD698" vm="5392">
        <f ca="1"/>
        <v>43551</v>
      </c>
      <c r="AE698" vm="5398">
        <f ca="1"/>
        <v>116.77</v>
      </c>
      <c r="AF698" s="2">
        <f t="shared" ca="1" si="150"/>
        <v>-9.6683911457892124E-3</v>
      </c>
      <c r="AG698">
        <f t="shared" ca="1" si="151"/>
        <v>233.2135010984621</v>
      </c>
      <c r="AI698" vm="5392">
        <f ca="1"/>
        <v>43551</v>
      </c>
      <c r="AJ698" vm="5399">
        <f ca="1"/>
        <v>7643.3770000000004</v>
      </c>
      <c r="AK698" s="2">
        <f t="shared" ca="1" si="152"/>
        <v>-6.2594893442415867E-3</v>
      </c>
      <c r="AL698">
        <f t="shared" ca="1" si="153"/>
        <v>158.01196721914712</v>
      </c>
    </row>
    <row r="699" spans="1:38" x14ac:dyDescent="0.3">
      <c r="A699" s="9">
        <v>43238</v>
      </c>
      <c r="E699" vm="5400">
        <f ca="1"/>
        <v>43552</v>
      </c>
      <c r="F699" vm="5401">
        <f ca="1"/>
        <v>55.723999999999997</v>
      </c>
      <c r="G699" s="2">
        <f t="shared" ca="1" si="140"/>
        <v>1.3790343121202087E-2</v>
      </c>
      <c r="H699" s="10">
        <f t="shared" ca="1" si="141"/>
        <v>126.81838871188017</v>
      </c>
      <c r="J699" vm="5400">
        <f ca="1"/>
        <v>43552</v>
      </c>
      <c r="K699" vm="5402">
        <f ca="1"/>
        <v>47.18</v>
      </c>
      <c r="L699" s="2">
        <f t="shared" ca="1" si="142"/>
        <v>1.3264710564016013E-3</v>
      </c>
      <c r="M699">
        <f t="shared" ca="1" si="143"/>
        <v>198.44374342797084</v>
      </c>
      <c r="O699" vm="5400">
        <f ca="1"/>
        <v>43552</v>
      </c>
      <c r="P699" vm="5403">
        <f ca="1"/>
        <v>1773.42</v>
      </c>
      <c r="Q699" s="2">
        <f t="shared" ca="1" si="144"/>
        <v>4.3722036586055779E-3</v>
      </c>
      <c r="R699">
        <f t="shared" ca="1" si="145"/>
        <v>248.3746726236329</v>
      </c>
      <c r="T699" vm="5400">
        <f ca="1"/>
        <v>43552</v>
      </c>
      <c r="U699" vm="5404">
        <f ca="1"/>
        <v>165.55</v>
      </c>
      <c r="V699" s="2">
        <f t="shared" ca="1" si="146"/>
        <v>-1.9292216796286121E-3</v>
      </c>
      <c r="W699">
        <f t="shared" ca="1" si="147"/>
        <v>146.02628561347782</v>
      </c>
      <c r="Y699" vm="5400">
        <f ca="1"/>
        <v>43552</v>
      </c>
      <c r="Z699" vm="5405">
        <f ca="1"/>
        <v>1172.27</v>
      </c>
      <c r="AA699" s="2">
        <f t="shared" ca="1" si="148"/>
        <v>-4.8726241712718776E-3</v>
      </c>
      <c r="AB699">
        <f t="shared" ca="1" si="149"/>
        <v>166.01334031977075</v>
      </c>
      <c r="AD699" vm="5400">
        <f ca="1"/>
        <v>43552</v>
      </c>
      <c r="AE699" vm="5406">
        <f ca="1"/>
        <v>116.93</v>
      </c>
      <c r="AF699" s="2">
        <f t="shared" ca="1" si="150"/>
        <v>1.3702149524708052E-3</v>
      </c>
      <c r="AG699">
        <f t="shared" ca="1" si="151"/>
        <v>233.53305372478528</v>
      </c>
      <c r="AI699" vm="5400">
        <f ca="1"/>
        <v>43552</v>
      </c>
      <c r="AJ699" vm="5407">
        <f ca="1"/>
        <v>7669.1660000000002</v>
      </c>
      <c r="AK699" s="2">
        <f t="shared" ca="1" si="152"/>
        <v>3.3740321849884403E-3</v>
      </c>
      <c r="AL699">
        <f t="shared" ca="1" si="153"/>
        <v>158.54510468215787</v>
      </c>
    </row>
    <row r="700" spans="1:38" x14ac:dyDescent="0.3">
      <c r="A700" s="9">
        <v>43239</v>
      </c>
      <c r="E700" vm="5408">
        <f ca="1"/>
        <v>43553</v>
      </c>
      <c r="F700" vm="5409">
        <f ca="1"/>
        <v>55.972000000000001</v>
      </c>
      <c r="G700" s="2">
        <f t="shared" ca="1" si="140"/>
        <v>4.450506065609261E-3</v>
      </c>
      <c r="H700" s="10">
        <f t="shared" ca="1" si="141"/>
        <v>127.38279472007319</v>
      </c>
      <c r="J700" vm="5408">
        <f ca="1"/>
        <v>43553</v>
      </c>
      <c r="K700" vm="5410">
        <f ca="1"/>
        <v>47.487499999999997</v>
      </c>
      <c r="L700" s="2">
        <f t="shared" ca="1" si="142"/>
        <v>6.517592200084632E-3</v>
      </c>
      <c r="M700">
        <f t="shared" ca="1" si="143"/>
        <v>199.73711882229259</v>
      </c>
      <c r="O700" vm="5408">
        <f ca="1"/>
        <v>43553</v>
      </c>
      <c r="P700" vm="5411">
        <f ca="1"/>
        <v>1780.75</v>
      </c>
      <c r="Q700" s="2">
        <f t="shared" ca="1" si="144"/>
        <v>4.1332566453518016E-3</v>
      </c>
      <c r="R700">
        <f t="shared" ca="1" si="145"/>
        <v>249.40126888979162</v>
      </c>
      <c r="T700" vm="5408">
        <f ca="1"/>
        <v>43553</v>
      </c>
      <c r="U700" vm="5112">
        <f ca="1"/>
        <v>166.69</v>
      </c>
      <c r="V700" s="2">
        <f t="shared" ca="1" si="146"/>
        <v>6.8861371186952347E-3</v>
      </c>
      <c r="W700">
        <f t="shared" ca="1" si="147"/>
        <v>147.03184263914599</v>
      </c>
      <c r="Y700" vm="5408">
        <f ca="1"/>
        <v>43553</v>
      </c>
      <c r="Z700" vm="5412">
        <f ca="1"/>
        <v>1176.8900000000001</v>
      </c>
      <c r="AA700" s="2">
        <f t="shared" ca="1" si="148"/>
        <v>3.9410715961341047E-3</v>
      </c>
      <c r="AB700">
        <f t="shared" ca="1" si="149"/>
        <v>166.66761077988434</v>
      </c>
      <c r="AD700" vm="5408">
        <f ca="1"/>
        <v>43553</v>
      </c>
      <c r="AE700" vm="5413">
        <f ca="1"/>
        <v>117.94</v>
      </c>
      <c r="AF700" s="2">
        <f t="shared" ca="1" si="150"/>
        <v>8.6376464551440879E-3</v>
      </c>
      <c r="AG700">
        <f t="shared" ca="1" si="151"/>
        <v>235.55022967845014</v>
      </c>
      <c r="AI700" vm="5408">
        <f ca="1"/>
        <v>43553</v>
      </c>
      <c r="AJ700" vm="5414">
        <f ca="1"/>
        <v>7729.3209999999999</v>
      </c>
      <c r="AK700" s="2">
        <f t="shared" ca="1" si="152"/>
        <v>7.8437472862107338E-3</v>
      </c>
      <c r="AL700">
        <f t="shared" ca="1" si="153"/>
        <v>159.78869241675054</v>
      </c>
    </row>
    <row r="701" spans="1:38" x14ac:dyDescent="0.3">
      <c r="A701" s="9">
        <v>43240</v>
      </c>
      <c r="E701" vm="5415">
        <f ca="1"/>
        <v>43556</v>
      </c>
      <c r="F701" vm="5416">
        <f ca="1"/>
        <v>57.835999999999999</v>
      </c>
      <c r="G701" s="2">
        <f t="shared" ca="1" si="140"/>
        <v>3.3302365468448558E-2</v>
      </c>
      <c r="H701" s="10">
        <f t="shared" ca="1" si="141"/>
        <v>131.62494310423344</v>
      </c>
      <c r="J701" vm="5415">
        <f ca="1"/>
        <v>43556</v>
      </c>
      <c r="K701" vm="5417">
        <f ca="1"/>
        <v>47.81</v>
      </c>
      <c r="L701" s="2">
        <f t="shared" ca="1" si="142"/>
        <v>6.7912608581206513E-3</v>
      </c>
      <c r="M701">
        <f t="shared" ca="1" si="143"/>
        <v>201.09358569926422</v>
      </c>
      <c r="O701" vm="5415">
        <f ca="1"/>
        <v>43556</v>
      </c>
      <c r="P701" vm="5418">
        <f ca="1"/>
        <v>1814.19</v>
      </c>
      <c r="Q701" s="2">
        <f t="shared" ca="1" si="144"/>
        <v>1.8778604520567121E-2</v>
      </c>
      <c r="R701">
        <f t="shared" ca="1" si="145"/>
        <v>254.08467668520063</v>
      </c>
      <c r="T701" vm="5415">
        <f ca="1"/>
        <v>43556</v>
      </c>
      <c r="U701" vm="5419">
        <f ca="1"/>
        <v>168.7</v>
      </c>
      <c r="V701" s="2">
        <f t="shared" ca="1" si="146"/>
        <v>1.2058311836342872E-2</v>
      </c>
      <c r="W701">
        <f t="shared" ca="1" si="147"/>
        <v>148.8047984475609</v>
      </c>
      <c r="Y701" vm="5415">
        <f ca="1"/>
        <v>43556</v>
      </c>
      <c r="Z701" vm="5420">
        <f ca="1"/>
        <v>1198.98</v>
      </c>
      <c r="AA701" s="2">
        <f t="shared" ca="1" si="148"/>
        <v>1.8769808563247059E-2</v>
      </c>
      <c r="AB701">
        <f t="shared" ca="1" si="149"/>
        <v>169.79592992791655</v>
      </c>
      <c r="AD701" vm="5415">
        <f ca="1"/>
        <v>43556</v>
      </c>
      <c r="AE701" vm="805">
        <f ca="1"/>
        <v>119.02</v>
      </c>
      <c r="AF701" s="2">
        <f t="shared" ca="1" si="150"/>
        <v>9.1571985755469765E-3</v>
      </c>
      <c r="AG701">
        <f t="shared" ca="1" si="151"/>
        <v>237.7072099061314</v>
      </c>
      <c r="AI701" vm="5415">
        <f ca="1"/>
        <v>43556</v>
      </c>
      <c r="AJ701" vm="5421">
        <f ca="1"/>
        <v>7828.91</v>
      </c>
      <c r="AK701" s="2">
        <f t="shared" ca="1" si="152"/>
        <v>1.2884572913972603E-2</v>
      </c>
      <c r="AL701">
        <f t="shared" ca="1" si="153"/>
        <v>161.84750147502251</v>
      </c>
    </row>
    <row r="702" spans="1:38" x14ac:dyDescent="0.3">
      <c r="A702" s="9">
        <v>43241</v>
      </c>
      <c r="E702" vm="5422">
        <f ca="1"/>
        <v>43557</v>
      </c>
      <c r="F702" vm="5423">
        <f ca="1"/>
        <v>57.176000000000002</v>
      </c>
      <c r="G702" s="2">
        <f t="shared" ca="1" si="140"/>
        <v>-1.1411577564146791E-2</v>
      </c>
      <c r="H702" s="10">
        <f t="shared" ca="1" si="141"/>
        <v>130.12289485662308</v>
      </c>
      <c r="J702" vm="5422">
        <f ca="1"/>
        <v>43557</v>
      </c>
      <c r="K702" vm="5424">
        <f ca="1"/>
        <v>48.505000000000003</v>
      </c>
      <c r="L702" s="2">
        <f t="shared" ca="1" si="142"/>
        <v>1.4536707801715121E-2</v>
      </c>
      <c r="M702">
        <f t="shared" ca="1" si="143"/>
        <v>204.01682439537359</v>
      </c>
      <c r="O702" vm="5422">
        <f ca="1"/>
        <v>43557</v>
      </c>
      <c r="P702" vm="5425">
        <f ca="1"/>
        <v>1813.98</v>
      </c>
      <c r="Q702" s="2">
        <f t="shared" ca="1" si="144"/>
        <v>-1.1575413821041103E-4</v>
      </c>
      <c r="R702">
        <f t="shared" ca="1" si="145"/>
        <v>254.05526533241846</v>
      </c>
      <c r="T702" vm="5422">
        <f ca="1"/>
        <v>43557</v>
      </c>
      <c r="U702" vm="5426">
        <f ca="1"/>
        <v>174.2</v>
      </c>
      <c r="V702" s="2">
        <f t="shared" ca="1" si="146"/>
        <v>3.2602252519265074E-2</v>
      </c>
      <c r="W702">
        <f t="shared" ca="1" si="147"/>
        <v>153.65617006262661</v>
      </c>
      <c r="Y702" vm="5422">
        <f ca="1"/>
        <v>43557</v>
      </c>
      <c r="Z702" vm="5427">
        <f ca="1"/>
        <v>1205.54</v>
      </c>
      <c r="AA702" s="2">
        <f t="shared" ca="1" si="148"/>
        <v>5.4713172863600779E-3</v>
      </c>
      <c r="AB702">
        <f t="shared" ca="1" si="149"/>
        <v>170.72493733448474</v>
      </c>
      <c r="AD702" vm="5422">
        <f ca="1"/>
        <v>43557</v>
      </c>
      <c r="AE702" vm="5428">
        <f ca="1"/>
        <v>119.19</v>
      </c>
      <c r="AF702" s="2">
        <f t="shared" ca="1" si="150"/>
        <v>1.4283313728784552E-3</v>
      </c>
      <c r="AG702">
        <f t="shared" ca="1" si="151"/>
        <v>238.04673457159973</v>
      </c>
      <c r="AI702" vm="5422">
        <f ca="1"/>
        <v>43557</v>
      </c>
      <c r="AJ702" vm="5429">
        <f ca="1"/>
        <v>7848.6890000000003</v>
      </c>
      <c r="AK702" s="2">
        <f t="shared" ca="1" si="152"/>
        <v>2.526405336119586E-3</v>
      </c>
      <c r="AL702">
        <f t="shared" ca="1" si="153"/>
        <v>162.25639386638662</v>
      </c>
    </row>
    <row r="703" spans="1:38" x14ac:dyDescent="0.3">
      <c r="A703" s="9">
        <v>43242</v>
      </c>
      <c r="E703" vm="5430">
        <f ca="1"/>
        <v>43558</v>
      </c>
      <c r="F703" vm="5431">
        <f ca="1"/>
        <v>58.362000000000002</v>
      </c>
      <c r="G703" s="2">
        <f t="shared" ca="1" si="140"/>
        <v>2.0742969077934825E-2</v>
      </c>
      <c r="H703" s="10">
        <f t="shared" ca="1" si="141"/>
        <v>132.82203004096539</v>
      </c>
      <c r="J703" vm="5430">
        <f ca="1"/>
        <v>43558</v>
      </c>
      <c r="K703" vm="5432">
        <f ca="1"/>
        <v>48.837499999999999</v>
      </c>
      <c r="L703" s="2">
        <f t="shared" ca="1" si="142"/>
        <v>6.8549634058343578E-3</v>
      </c>
      <c r="M703">
        <f t="shared" ca="1" si="143"/>
        <v>205.41535226077841</v>
      </c>
      <c r="O703" vm="5430">
        <f ca="1"/>
        <v>43558</v>
      </c>
      <c r="P703" vm="5433">
        <f ca="1"/>
        <v>1820.7</v>
      </c>
      <c r="Q703" s="2">
        <f t="shared" ca="1" si="144"/>
        <v>3.704561241028026E-3</v>
      </c>
      <c r="R703">
        <f t="shared" ca="1" si="145"/>
        <v>254.99642862144802</v>
      </c>
      <c r="T703" vm="5430">
        <f ca="1"/>
        <v>43558</v>
      </c>
      <c r="U703" vm="5434">
        <f ca="1"/>
        <v>173.54</v>
      </c>
      <c r="V703" s="2">
        <f t="shared" ca="1" si="146"/>
        <v>-3.7887485648679942E-3</v>
      </c>
      <c r="W703">
        <f t="shared" ca="1" si="147"/>
        <v>153.07400546881871</v>
      </c>
      <c r="Y703" vm="5430">
        <f ca="1"/>
        <v>43558</v>
      </c>
      <c r="Z703" vm="5435">
        <f ca="1"/>
        <v>1210.81</v>
      </c>
      <c r="AA703" s="2">
        <f t="shared" ca="1" si="148"/>
        <v>4.3714849776863574E-3</v>
      </c>
      <c r="AB703">
        <f t="shared" ca="1" si="149"/>
        <v>171.47125883335889</v>
      </c>
      <c r="AD703" vm="5430">
        <f ca="1"/>
        <v>43558</v>
      </c>
      <c r="AE703" vm="5436">
        <f ca="1"/>
        <v>119.97</v>
      </c>
      <c r="AF703" s="2">
        <f t="shared" ca="1" si="150"/>
        <v>6.5441731688899996E-3</v>
      </c>
      <c r="AG703">
        <f t="shared" ca="1" si="151"/>
        <v>239.60455362492507</v>
      </c>
      <c r="AI703" vm="5430">
        <f ca="1"/>
        <v>43558</v>
      </c>
      <c r="AJ703" vm="5437">
        <f ca="1"/>
        <v>7895.5529999999999</v>
      </c>
      <c r="AK703" s="2">
        <f t="shared" ca="1" si="152"/>
        <v>5.9709334896567157E-3</v>
      </c>
      <c r="AL703">
        <f t="shared" ca="1" si="153"/>
        <v>163.22521600243437</v>
      </c>
    </row>
    <row r="704" spans="1:38" x14ac:dyDescent="0.3">
      <c r="A704" s="9">
        <v>43243</v>
      </c>
      <c r="E704" vm="5438">
        <f ca="1"/>
        <v>43559</v>
      </c>
      <c r="F704" vm="5439">
        <f ca="1"/>
        <v>53.555999999999997</v>
      </c>
      <c r="G704" s="2">
        <f t="shared" ca="1" si="140"/>
        <v>-8.2348103217847357E-2</v>
      </c>
      <c r="H704" s="10">
        <f t="shared" ca="1" si="141"/>
        <v>121.88438780154794</v>
      </c>
      <c r="J704" vm="5438">
        <f ca="1"/>
        <v>43559</v>
      </c>
      <c r="K704" vm="5440">
        <f ca="1"/>
        <v>48.922499999999999</v>
      </c>
      <c r="L704" s="2">
        <f t="shared" ca="1" si="142"/>
        <v>1.7404658305606446E-3</v>
      </c>
      <c r="M704">
        <f t="shared" ca="1" si="143"/>
        <v>205.77287066246086</v>
      </c>
      <c r="O704" vm="5438">
        <f ca="1"/>
        <v>43559</v>
      </c>
      <c r="P704" vm="5441">
        <f ca="1"/>
        <v>1818.86</v>
      </c>
      <c r="Q704" s="2">
        <f t="shared" ca="1" si="144"/>
        <v>-1.0106003185589296E-3</v>
      </c>
      <c r="R704">
        <f t="shared" ca="1" si="145"/>
        <v>254.73872914945179</v>
      </c>
      <c r="T704" vm="5438">
        <f ca="1"/>
        <v>43559</v>
      </c>
      <c r="U704" vm="5442">
        <f ca="1"/>
        <v>176.02</v>
      </c>
      <c r="V704" s="2">
        <f t="shared" ca="1" si="146"/>
        <v>1.4290653451653812E-2</v>
      </c>
      <c r="W704">
        <f t="shared" ca="1" si="147"/>
        <v>155.26153303343017</v>
      </c>
      <c r="Y704" vm="5438">
        <f ca="1"/>
        <v>43559</v>
      </c>
      <c r="Z704" vm="5443">
        <f ca="1"/>
        <v>1219.45</v>
      </c>
      <c r="AA704" s="2">
        <f t="shared" ca="1" si="148"/>
        <v>7.135719064097712E-3</v>
      </c>
      <c r="AB704">
        <f t="shared" ca="1" si="149"/>
        <v>172.69482956396092</v>
      </c>
      <c r="AD704" vm="5438">
        <f ca="1"/>
        <v>43559</v>
      </c>
      <c r="AE704" vm="5444">
        <f ca="1"/>
        <v>119.36</v>
      </c>
      <c r="AF704" s="2">
        <f t="shared" ca="1" si="150"/>
        <v>-5.0846044844544691E-3</v>
      </c>
      <c r="AG704">
        <f t="shared" ca="1" si="151"/>
        <v>238.38625923706806</v>
      </c>
      <c r="AI704" vm="5438">
        <f ca="1"/>
        <v>43559</v>
      </c>
      <c r="AJ704" vm="5445">
        <f ca="1"/>
        <v>7891.7839999999997</v>
      </c>
      <c r="AK704" s="2">
        <f t="shared" ca="1" si="152"/>
        <v>-4.7735731746723076E-4</v>
      </c>
      <c r="AL704">
        <f t="shared" ca="1" si="153"/>
        <v>163.14729925118044</v>
      </c>
    </row>
    <row r="705" spans="1:38" x14ac:dyDescent="0.3">
      <c r="A705" s="9">
        <v>43244</v>
      </c>
      <c r="E705" vm="5446">
        <f ca="1"/>
        <v>43560</v>
      </c>
      <c r="F705" vm="5447">
        <f ca="1"/>
        <v>54.991999999999997</v>
      </c>
      <c r="G705" s="2">
        <f t="shared" ca="1" si="140"/>
        <v>2.6813055493315474E-2</v>
      </c>
      <c r="H705" s="10">
        <f t="shared" ca="1" si="141"/>
        <v>125.15248065543963</v>
      </c>
      <c r="J705" vm="5446">
        <f ca="1"/>
        <v>43560</v>
      </c>
      <c r="K705" vm="5448">
        <f ca="1"/>
        <v>49.25</v>
      </c>
      <c r="L705" s="2">
        <f t="shared" ca="1" si="142"/>
        <v>6.6942613316980371E-3</v>
      </c>
      <c r="M705">
        <f t="shared" ca="1" si="143"/>
        <v>207.15036803364907</v>
      </c>
      <c r="O705" vm="5446">
        <f ca="1"/>
        <v>43560</v>
      </c>
      <c r="P705" vm="5449">
        <f ca="1"/>
        <v>1837.28</v>
      </c>
      <c r="Q705" s="2">
        <f t="shared" ca="1" si="144"/>
        <v>1.01272225459903E-2</v>
      </c>
      <c r="R705">
        <f t="shared" ca="1" si="145"/>
        <v>257.31852495063106</v>
      </c>
      <c r="T705" vm="5446">
        <f ca="1"/>
        <v>43560</v>
      </c>
      <c r="U705" vm="5450">
        <f ca="1"/>
        <v>175.72</v>
      </c>
      <c r="V705" s="2">
        <f t="shared" ca="1" si="146"/>
        <v>-1.7043517782070472E-3</v>
      </c>
      <c r="W705">
        <f t="shared" ca="1" si="147"/>
        <v>154.99691276351749</v>
      </c>
      <c r="Y705" vm="5446">
        <f ca="1"/>
        <v>43560</v>
      </c>
      <c r="Z705" vm="5451">
        <f ca="1"/>
        <v>1211.45</v>
      </c>
      <c r="AA705" s="2">
        <f t="shared" ca="1" si="148"/>
        <v>-6.5603345770633981E-3</v>
      </c>
      <c r="AB705">
        <f t="shared" ca="1" si="149"/>
        <v>171.56189370229239</v>
      </c>
      <c r="AD705" vm="5446">
        <f ca="1"/>
        <v>43560</v>
      </c>
      <c r="AE705" vm="5452">
        <f ca="1"/>
        <v>119.89</v>
      </c>
      <c r="AF705" s="2">
        <f t="shared" ca="1" si="150"/>
        <v>4.440348525469151E-3</v>
      </c>
      <c r="AG705">
        <f t="shared" ca="1" si="151"/>
        <v>239.44477731176349</v>
      </c>
      <c r="AI705" vm="5446">
        <f ca="1"/>
        <v>43560</v>
      </c>
      <c r="AJ705" vm="5453">
        <f ca="1"/>
        <v>7938.692</v>
      </c>
      <c r="AK705" s="2">
        <f t="shared" ca="1" si="152"/>
        <v>5.9439031782928531E-3</v>
      </c>
      <c r="AL705">
        <f t="shared" ca="1" si="153"/>
        <v>164.11703100172943</v>
      </c>
    </row>
    <row r="706" spans="1:38" x14ac:dyDescent="0.3">
      <c r="A706" s="9">
        <v>43245</v>
      </c>
      <c r="E706" vm="5454">
        <f ca="1"/>
        <v>43563</v>
      </c>
      <c r="F706" vm="5455">
        <f ca="1"/>
        <v>54.64</v>
      </c>
      <c r="G706" s="2">
        <f t="shared" ca="1" si="140"/>
        <v>-6.4009310445155565E-3</v>
      </c>
      <c r="H706" s="10">
        <f t="shared" ca="1" si="141"/>
        <v>124.3513882567141</v>
      </c>
      <c r="J706" vm="5454">
        <f ca="1"/>
        <v>43563</v>
      </c>
      <c r="K706" vm="5456">
        <f ca="1"/>
        <v>50.024999999999999</v>
      </c>
      <c r="L706" s="2">
        <f t="shared" ca="1" si="142"/>
        <v>1.5736040609137136E-2</v>
      </c>
      <c r="M706">
        <f t="shared" ca="1" si="143"/>
        <v>210.41009463722429</v>
      </c>
      <c r="O706" vm="5454">
        <f ca="1"/>
        <v>43563</v>
      </c>
      <c r="P706" vm="5457">
        <f ca="1"/>
        <v>1849.86</v>
      </c>
      <c r="Q706" s="2">
        <f t="shared" ca="1" si="144"/>
        <v>6.8470782896454807E-3</v>
      </c>
      <c r="R706">
        <f t="shared" ca="1" si="145"/>
        <v>259.08040503634413</v>
      </c>
      <c r="T706" vm="5454">
        <f ca="1"/>
        <v>43563</v>
      </c>
      <c r="U706" vm="5458">
        <f ca="1"/>
        <v>174.93</v>
      </c>
      <c r="V706" s="2">
        <f t="shared" ca="1" si="146"/>
        <v>-4.4957887548372488E-3</v>
      </c>
      <c r="W706">
        <f t="shared" ca="1" si="147"/>
        <v>154.30007938608077</v>
      </c>
      <c r="Y706" vm="5454">
        <f ca="1"/>
        <v>43563</v>
      </c>
      <c r="Z706" vm="5459">
        <f ca="1"/>
        <v>1208.28</v>
      </c>
      <c r="AA706" s="2">
        <f t="shared" ca="1" si="148"/>
        <v>-2.616698997069733E-3</v>
      </c>
      <c r="AB706">
        <f t="shared" ca="1" si="149"/>
        <v>171.11296786710622</v>
      </c>
      <c r="AD706" vm="5454">
        <f ca="1"/>
        <v>43563</v>
      </c>
      <c r="AE706" vm="5460">
        <f ca="1"/>
        <v>119.93</v>
      </c>
      <c r="AF706" s="2">
        <f t="shared" ca="1" si="150"/>
        <v>3.3363916923856429E-4</v>
      </c>
      <c r="AG706">
        <f t="shared" ca="1" si="151"/>
        <v>239.5246654683443</v>
      </c>
      <c r="AI706" vm="5454">
        <f ca="1"/>
        <v>43563</v>
      </c>
      <c r="AJ706" vm="5461">
        <f ca="1"/>
        <v>7953.884</v>
      </c>
      <c r="AK706" s="2">
        <f t="shared" ca="1" si="152"/>
        <v>1.9136653745981391E-3</v>
      </c>
      <c r="AL706">
        <f t="shared" ca="1" si="153"/>
        <v>164.43109608133929</v>
      </c>
    </row>
    <row r="707" spans="1:38" x14ac:dyDescent="0.3">
      <c r="A707" s="9">
        <v>43246</v>
      </c>
      <c r="E707" vm="5462">
        <f ca="1"/>
        <v>43564</v>
      </c>
      <c r="F707" vm="5463">
        <f ca="1"/>
        <v>54.462000000000003</v>
      </c>
      <c r="G707" s="2">
        <f t="shared" ca="1" si="140"/>
        <v>-3.2576866764274515E-3</v>
      </c>
      <c r="H707" s="10">
        <f t="shared" ca="1" si="141"/>
        <v>123.94629039599495</v>
      </c>
      <c r="J707" vm="5462">
        <f ca="1"/>
        <v>43564</v>
      </c>
      <c r="K707" vm="5464">
        <f ca="1"/>
        <v>49.875</v>
      </c>
      <c r="L707" s="2">
        <f t="shared" ca="1" si="142"/>
        <v>-2.9985007496251548E-3</v>
      </c>
      <c r="M707">
        <f t="shared" ca="1" si="143"/>
        <v>209.77917981072588</v>
      </c>
      <c r="O707" vm="5462">
        <f ca="1"/>
        <v>43564</v>
      </c>
      <c r="P707" vm="5465">
        <f ca="1"/>
        <v>1835.84</v>
      </c>
      <c r="Q707" s="2">
        <f t="shared" ca="1" si="144"/>
        <v>-7.5789519206859168E-3</v>
      </c>
      <c r="R707">
        <f t="shared" ca="1" si="145"/>
        <v>257.11684710298186</v>
      </c>
      <c r="T707" vm="5462">
        <f ca="1"/>
        <v>43564</v>
      </c>
      <c r="U707" vm="5466">
        <f ca="1"/>
        <v>177.58</v>
      </c>
      <c r="V707" s="2">
        <f t="shared" ca="1" si="146"/>
        <v>1.5148916709540883E-2</v>
      </c>
      <c r="W707">
        <f t="shared" ca="1" si="147"/>
        <v>156.63755843697606</v>
      </c>
      <c r="Y707" vm="5462">
        <f ca="1"/>
        <v>43564</v>
      </c>
      <c r="Z707" vm="5467">
        <f ca="1"/>
        <v>1202.69</v>
      </c>
      <c r="AA707" s="2">
        <f t="shared" ca="1" si="148"/>
        <v>-4.626411096765537E-3</v>
      </c>
      <c r="AB707">
        <f t="shared" ca="1" si="149"/>
        <v>170.32132893376536</v>
      </c>
      <c r="AD707" vm="5462">
        <f ca="1"/>
        <v>43564</v>
      </c>
      <c r="AE707" vm="5468">
        <f ca="1"/>
        <v>119.28</v>
      </c>
      <c r="AF707" s="2">
        <f t="shared" ca="1" si="150"/>
        <v>-5.4198282331360259E-3</v>
      </c>
      <c r="AG707">
        <f t="shared" ca="1" si="151"/>
        <v>238.2264829239065</v>
      </c>
      <c r="AI707" vm="5462">
        <f ca="1"/>
        <v>43564</v>
      </c>
      <c r="AJ707" vm="5469">
        <f ca="1"/>
        <v>7909.2780000000002</v>
      </c>
      <c r="AK707" s="2">
        <f t="shared" ca="1" si="152"/>
        <v>-5.6080777642720792E-3</v>
      </c>
      <c r="AL707">
        <f t="shared" ca="1" si="153"/>
        <v>163.50895370765065</v>
      </c>
    </row>
    <row r="708" spans="1:38" x14ac:dyDescent="0.3">
      <c r="A708" s="9">
        <v>43247</v>
      </c>
      <c r="E708" vm="5470">
        <f ca="1"/>
        <v>43565</v>
      </c>
      <c r="F708" vm="5471">
        <f ca="1"/>
        <v>55.212000000000003</v>
      </c>
      <c r="G708" s="2">
        <f t="shared" ref="G708:G771" ca="1" si="154">(F708/F707)-1</f>
        <v>1.3771069736697061E-2</v>
      </c>
      <c r="H708" s="10">
        <f t="shared" ref="H708:H771" ca="1" si="155">(H707*G708)+H707</f>
        <v>125.6531634046431</v>
      </c>
      <c r="J708" vm="5470">
        <f ca="1"/>
        <v>43565</v>
      </c>
      <c r="K708" vm="5472">
        <f ca="1"/>
        <v>50.155000000000001</v>
      </c>
      <c r="L708" s="2">
        <f t="shared" ref="L708:L771" ca="1" si="156">(K708/K707)-1</f>
        <v>5.6140350877194045E-3</v>
      </c>
      <c r="M708">
        <f t="shared" ref="M708:M771" ca="1" si="157">M707*L708+M707</f>
        <v>210.95688748685629</v>
      </c>
      <c r="O708" vm="5470">
        <f ca="1"/>
        <v>43565</v>
      </c>
      <c r="P708" vm="5473">
        <f ca="1"/>
        <v>1847.33</v>
      </c>
      <c r="Q708" s="2">
        <f t="shared" ref="Q708:Q771" ca="1" si="158">P708/P707-1</f>
        <v>6.2587153564581666E-3</v>
      </c>
      <c r="R708">
        <f t="shared" ref="R708:R771" ca="1" si="159">R707*Q708+R707</f>
        <v>258.72606826234943</v>
      </c>
      <c r="T708" vm="5470">
        <f ca="1"/>
        <v>43565</v>
      </c>
      <c r="U708" vm="5474">
        <f ca="1"/>
        <v>177.82</v>
      </c>
      <c r="V708" s="2">
        <f t="shared" ref="V708:V771" ca="1" si="160">U708/U707-1</f>
        <v>1.351503547696753E-3</v>
      </c>
      <c r="W708">
        <f t="shared" ref="W708:W771" ca="1" si="161">W707*V708+W707</f>
        <v>156.84925465290618</v>
      </c>
      <c r="Y708" vm="5470">
        <f ca="1"/>
        <v>43565</v>
      </c>
      <c r="Z708" vm="5475">
        <f ca="1"/>
        <v>1206.45</v>
      </c>
      <c r="AA708" s="2">
        <f t="shared" ref="AA708:AA771" ca="1" si="162">Z708/Z707-1</f>
        <v>3.1263251544455528E-3</v>
      </c>
      <c r="AB708">
        <f t="shared" ref="AB708:AB771" ca="1" si="163">AB707*AA708+AB707</f>
        <v>170.85380878874957</v>
      </c>
      <c r="AD708" vm="5470">
        <f ca="1"/>
        <v>43565</v>
      </c>
      <c r="AE708" vm="5476">
        <f ca="1"/>
        <v>120.19</v>
      </c>
      <c r="AF708" s="2">
        <f t="shared" ref="AF708:AF771" ca="1" si="164">AE708/AE707-1</f>
        <v>7.6291079812205176E-3</v>
      </c>
      <c r="AG708">
        <f t="shared" ref="AG708:AG771" ca="1" si="165">AG707*AF708+AG707</f>
        <v>240.04393848611937</v>
      </c>
      <c r="AI708" vm="5470">
        <f ca="1"/>
        <v>43565</v>
      </c>
      <c r="AJ708" vm="5477">
        <f ca="1"/>
        <v>7964.2439999999997</v>
      </c>
      <c r="AK708" s="2">
        <f t="shared" ref="AK708:AK771" ca="1" si="166">AJ708/AJ707-1</f>
        <v>6.9495597448969715E-3</v>
      </c>
      <c r="AL708">
        <f t="shared" ref="AL708:AL771" ca="1" si="167">AL707*AK708+AL707</f>
        <v>164.64526895026756</v>
      </c>
    </row>
    <row r="709" spans="1:38" x14ac:dyDescent="0.3">
      <c r="A709" s="9">
        <v>43248</v>
      </c>
      <c r="E709" vm="5478">
        <f ca="1"/>
        <v>43566</v>
      </c>
      <c r="F709" vm="5479">
        <f ca="1"/>
        <v>53.683999999999997</v>
      </c>
      <c r="G709" s="2">
        <f t="shared" ca="1" si="154"/>
        <v>-2.7675143084836762E-2</v>
      </c>
      <c r="H709" s="10">
        <f t="shared" ca="1" si="155"/>
        <v>122.17569412835722</v>
      </c>
      <c r="J709" vm="5478">
        <f ca="1"/>
        <v>43566</v>
      </c>
      <c r="K709" vm="5480">
        <f ca="1"/>
        <v>49.737499999999997</v>
      </c>
      <c r="L709" s="2">
        <f t="shared" ca="1" si="156"/>
        <v>-8.324194995513956E-3</v>
      </c>
      <c r="M709">
        <f t="shared" ca="1" si="157"/>
        <v>209.20084121976899</v>
      </c>
      <c r="O709" vm="5478">
        <f ca="1"/>
        <v>43566</v>
      </c>
      <c r="P709" vm="5481">
        <f ca="1"/>
        <v>1844.07</v>
      </c>
      <c r="Q709" s="2">
        <f t="shared" ca="1" si="158"/>
        <v>-1.7647090665988685E-3</v>
      </c>
      <c r="R709">
        <f t="shared" ca="1" si="159"/>
        <v>258.26949202392137</v>
      </c>
      <c r="T709" vm="5478">
        <f ca="1"/>
        <v>43566</v>
      </c>
      <c r="U709" vm="5482">
        <f ca="1"/>
        <v>177.51</v>
      </c>
      <c r="V709" s="2">
        <f t="shared" ca="1" si="160"/>
        <v>-1.7433359577100349E-3</v>
      </c>
      <c r="W709">
        <f t="shared" ca="1" si="161"/>
        <v>156.57581370732976</v>
      </c>
      <c r="Y709" vm="5478">
        <f ca="1"/>
        <v>43566</v>
      </c>
      <c r="Z709" vm="3021">
        <f ca="1"/>
        <v>1209.5899999999999</v>
      </c>
      <c r="AA709" s="2">
        <f t="shared" ca="1" si="162"/>
        <v>2.6026772763063644E-3</v>
      </c>
      <c r="AB709">
        <f t="shared" ca="1" si="163"/>
        <v>171.29848611445445</v>
      </c>
      <c r="AD709" vm="5478">
        <f ca="1"/>
        <v>43566</v>
      </c>
      <c r="AE709" vm="5483">
        <f ca="1"/>
        <v>120.33</v>
      </c>
      <c r="AF709" s="2">
        <f t="shared" ca="1" si="164"/>
        <v>1.1648223645894795E-3</v>
      </c>
      <c r="AG709">
        <f t="shared" ca="1" si="165"/>
        <v>240.32354703415214</v>
      </c>
      <c r="AI709" vm="5478">
        <f ca="1"/>
        <v>43566</v>
      </c>
      <c r="AJ709" vm="5484">
        <f ca="1"/>
        <v>7947.3590000000004</v>
      </c>
      <c r="AK709" s="2">
        <f t="shared" ca="1" si="166"/>
        <v>-2.1201007904829705E-3</v>
      </c>
      <c r="AL709">
        <f t="shared" ca="1" si="167"/>
        <v>164.29620438541681</v>
      </c>
    </row>
    <row r="710" spans="1:38" x14ac:dyDescent="0.3">
      <c r="A710" s="9">
        <v>43249</v>
      </c>
      <c r="E710" vm="5485">
        <f ca="1"/>
        <v>43567</v>
      </c>
      <c r="F710" vm="5486">
        <f ca="1"/>
        <v>53.54</v>
      </c>
      <c r="G710" s="2">
        <f t="shared" ca="1" si="154"/>
        <v>-2.68236346024886E-3</v>
      </c>
      <c r="H710" s="10">
        <f t="shared" ca="1" si="155"/>
        <v>121.84797451069677</v>
      </c>
      <c r="J710" vm="5485">
        <f ca="1"/>
        <v>43567</v>
      </c>
      <c r="K710" vm="5487">
        <f ca="1"/>
        <v>49.717500000000001</v>
      </c>
      <c r="L710" s="2">
        <f t="shared" ca="1" si="156"/>
        <v>-4.0211108318666255E-4</v>
      </c>
      <c r="M710">
        <f t="shared" ca="1" si="157"/>
        <v>209.11671924290255</v>
      </c>
      <c r="O710" vm="5485">
        <f ca="1"/>
        <v>43567</v>
      </c>
      <c r="P710" vm="5488">
        <f ca="1"/>
        <v>1843.06</v>
      </c>
      <c r="Q710" s="2">
        <f t="shared" ca="1" si="158"/>
        <v>-5.4770155145955624E-4</v>
      </c>
      <c r="R710">
        <f t="shared" ca="1" si="159"/>
        <v>258.12803742244517</v>
      </c>
      <c r="T710" vm="5485">
        <f ca="1"/>
        <v>43567</v>
      </c>
      <c r="U710" vm="5489">
        <f ca="1"/>
        <v>179.1</v>
      </c>
      <c r="V710" s="2">
        <f t="shared" ca="1" si="160"/>
        <v>8.9572418455299285E-3</v>
      </c>
      <c r="W710">
        <f t="shared" ca="1" si="161"/>
        <v>157.97830113786696</v>
      </c>
      <c r="Y710" vm="5485">
        <f ca="1"/>
        <v>43567</v>
      </c>
      <c r="Z710" vm="5490">
        <f ca="1"/>
        <v>1222.73</v>
      </c>
      <c r="AA710" s="2">
        <f t="shared" ca="1" si="162"/>
        <v>1.0863185046172674E-2</v>
      </c>
      <c r="AB710">
        <f t="shared" ca="1" si="163"/>
        <v>173.15933326724502</v>
      </c>
      <c r="AD710" vm="5485">
        <f ca="1"/>
        <v>43567</v>
      </c>
      <c r="AE710" vm="5491">
        <f ca="1"/>
        <v>120.95</v>
      </c>
      <c r="AF710" s="2">
        <f t="shared" ca="1" si="164"/>
        <v>5.152497299094172E-3</v>
      </c>
      <c r="AG710">
        <f t="shared" ca="1" si="165"/>
        <v>241.56181346115434</v>
      </c>
      <c r="AI710" vm="5485">
        <f ca="1"/>
        <v>43567</v>
      </c>
      <c r="AJ710" vm="5492">
        <f ca="1"/>
        <v>7984.1639999999998</v>
      </c>
      <c r="AK710" s="2">
        <f t="shared" ca="1" si="166"/>
        <v>4.631098205076567E-3</v>
      </c>
      <c r="AL710">
        <f t="shared" ca="1" si="167"/>
        <v>165.05707624264701</v>
      </c>
    </row>
    <row r="711" spans="1:38" x14ac:dyDescent="0.3">
      <c r="A711" s="9">
        <v>43250</v>
      </c>
      <c r="E711" vm="5493">
        <f ca="1"/>
        <v>43570</v>
      </c>
      <c r="F711" vm="5494">
        <f ca="1"/>
        <v>53.276000000000003</v>
      </c>
      <c r="G711" s="2">
        <f t="shared" ca="1" si="154"/>
        <v>-4.9308927904370137E-3</v>
      </c>
      <c r="H711" s="10">
        <f t="shared" ca="1" si="155"/>
        <v>121.24715521165263</v>
      </c>
      <c r="J711" vm="5493">
        <f ca="1"/>
        <v>43570</v>
      </c>
      <c r="K711" vm="5495">
        <f ca="1"/>
        <v>49.807499999999997</v>
      </c>
      <c r="L711" s="2">
        <f t="shared" ca="1" si="156"/>
        <v>1.8102277869964656E-3</v>
      </c>
      <c r="M711">
        <f t="shared" ca="1" si="157"/>
        <v>209.49526813880158</v>
      </c>
      <c r="O711" vm="5493">
        <f ca="1"/>
        <v>43570</v>
      </c>
      <c r="P711" vm="5496">
        <f ca="1"/>
        <v>1844.87</v>
      </c>
      <c r="Q711" s="2">
        <f t="shared" ca="1" si="158"/>
        <v>9.8206243963838702E-4</v>
      </c>
      <c r="R711">
        <f t="shared" ca="1" si="159"/>
        <v>258.38153527261534</v>
      </c>
      <c r="T711" vm="5493">
        <f ca="1"/>
        <v>43570</v>
      </c>
      <c r="U711" vm="5497">
        <f ca="1"/>
        <v>179.65</v>
      </c>
      <c r="V711" s="2">
        <f t="shared" ca="1" si="160"/>
        <v>3.0709101060859556E-3</v>
      </c>
      <c r="W711">
        <f t="shared" ca="1" si="161"/>
        <v>158.46343829937354</v>
      </c>
      <c r="Y711" vm="5493">
        <f ca="1"/>
        <v>43570</v>
      </c>
      <c r="Z711" vm="5498">
        <f ca="1"/>
        <v>1226.53</v>
      </c>
      <c r="AA711" s="2">
        <f t="shared" ca="1" si="162"/>
        <v>3.1077997595543305E-3</v>
      </c>
      <c r="AB711">
        <f t="shared" ca="1" si="163"/>
        <v>173.69747780153756</v>
      </c>
      <c r="AD711" vm="5493">
        <f ca="1"/>
        <v>43570</v>
      </c>
      <c r="AE711" vm="5499">
        <f ca="1"/>
        <v>121.05</v>
      </c>
      <c r="AF711" s="2">
        <f t="shared" ca="1" si="164"/>
        <v>8.2678792889612218E-4</v>
      </c>
      <c r="AG711">
        <f t="shared" ca="1" si="165"/>
        <v>241.76153385260628</v>
      </c>
      <c r="AI711" vm="5493">
        <f ca="1"/>
        <v>43570</v>
      </c>
      <c r="AJ711" vm="5500">
        <f ca="1"/>
        <v>7976.0119999999997</v>
      </c>
      <c r="AK711" s="2">
        <f t="shared" ca="1" si="166"/>
        <v>-1.021021111289766E-3</v>
      </c>
      <c r="AL711">
        <f t="shared" ca="1" si="167"/>
        <v>164.88854948323549</v>
      </c>
    </row>
    <row r="712" spans="1:38" x14ac:dyDescent="0.3">
      <c r="A712" s="9">
        <v>43251</v>
      </c>
      <c r="E712" vm="5501">
        <f ca="1"/>
        <v>43571</v>
      </c>
      <c r="F712" vm="5502">
        <f ca="1"/>
        <v>54.671999999999997</v>
      </c>
      <c r="G712" s="2">
        <f t="shared" ca="1" si="154"/>
        <v>2.6203168406036426E-2</v>
      </c>
      <c r="H712" s="10">
        <f t="shared" ca="1" si="155"/>
        <v>124.42421483841639</v>
      </c>
      <c r="J712" vm="5501">
        <f ca="1"/>
        <v>43571</v>
      </c>
      <c r="K712" vm="5503">
        <f ca="1"/>
        <v>49.8125</v>
      </c>
      <c r="L712" s="2">
        <f t="shared" ca="1" si="156"/>
        <v>1.0038648797872085E-4</v>
      </c>
      <c r="M712">
        <f t="shared" ca="1" si="157"/>
        <v>209.51629863301818</v>
      </c>
      <c r="O712" vm="5501">
        <f ca="1"/>
        <v>43571</v>
      </c>
      <c r="P712" vm="5504">
        <f ca="1"/>
        <v>1863.04</v>
      </c>
      <c r="Q712" s="2">
        <f t="shared" ca="1" si="158"/>
        <v>9.8489324451045412E-3</v>
      </c>
      <c r="R712">
        <f t="shared" ca="1" si="159"/>
        <v>260.92631755857775</v>
      </c>
      <c r="T712" vm="5501">
        <f ca="1"/>
        <v>43571</v>
      </c>
      <c r="U712" vm="5505">
        <f ca="1"/>
        <v>178.87</v>
      </c>
      <c r="V712" s="2">
        <f t="shared" ca="1" si="160"/>
        <v>-4.3417756749234426E-3</v>
      </c>
      <c r="W712">
        <f t="shared" ca="1" si="161"/>
        <v>157.77542559760059</v>
      </c>
      <c r="Y712" vm="5501">
        <f ca="1"/>
        <v>43571</v>
      </c>
      <c r="Z712" vm="5506">
        <f ca="1"/>
        <v>1231.9100000000001</v>
      </c>
      <c r="AA712" s="2">
        <f t="shared" ca="1" si="162"/>
        <v>4.3863582627412523E-3</v>
      </c>
      <c r="AB712">
        <f t="shared" ca="1" si="163"/>
        <v>174.45937716850966</v>
      </c>
      <c r="AD712" vm="5501">
        <f ca="1"/>
        <v>43571</v>
      </c>
      <c r="AE712" vm="5507">
        <f ca="1"/>
        <v>120.77</v>
      </c>
      <c r="AF712" s="2">
        <f t="shared" ca="1" si="164"/>
        <v>-2.3130937629078918E-3</v>
      </c>
      <c r="AG712">
        <f t="shared" ca="1" si="165"/>
        <v>241.20231675654077</v>
      </c>
      <c r="AI712" vm="5501">
        <f ca="1"/>
        <v>43571</v>
      </c>
      <c r="AJ712" vm="5508">
        <f ca="1"/>
        <v>8000.2250000000004</v>
      </c>
      <c r="AK712" s="2">
        <f t="shared" ca="1" si="166"/>
        <v>3.0357276292964919E-3</v>
      </c>
      <c r="AL712">
        <f t="shared" ca="1" si="167"/>
        <v>165.38910620865639</v>
      </c>
    </row>
    <row r="713" spans="1:38" x14ac:dyDescent="0.3">
      <c r="A713" s="9">
        <v>43252</v>
      </c>
      <c r="E713" vm="5509">
        <f ca="1"/>
        <v>43572</v>
      </c>
      <c r="F713" vm="5510">
        <f ca="1"/>
        <v>54.246000000000002</v>
      </c>
      <c r="G713" s="2">
        <f t="shared" ca="1" si="154"/>
        <v>-7.7919227392448942E-3</v>
      </c>
      <c r="H713" s="10">
        <f t="shared" ca="1" si="155"/>
        <v>123.45471096950425</v>
      </c>
      <c r="J713" vm="5509">
        <f ca="1"/>
        <v>43572</v>
      </c>
      <c r="K713" vm="5511">
        <f ca="1"/>
        <v>50.782499999999999</v>
      </c>
      <c r="L713" s="2">
        <f t="shared" ca="1" si="156"/>
        <v>1.9473023839397641E-2</v>
      </c>
      <c r="M713">
        <f t="shared" ca="1" si="157"/>
        <v>213.5962145110413</v>
      </c>
      <c r="O713" vm="5509">
        <f ca="1"/>
        <v>43572</v>
      </c>
      <c r="P713" vm="5512">
        <f ca="1"/>
        <v>1864.82</v>
      </c>
      <c r="Q713" s="2">
        <f t="shared" ca="1" si="158"/>
        <v>9.554276880796575E-4</v>
      </c>
      <c r="R713">
        <f t="shared" ca="1" si="159"/>
        <v>261.17561378692187</v>
      </c>
      <c r="T713" vm="5509">
        <f ca="1"/>
        <v>43572</v>
      </c>
      <c r="U713" vm="5513">
        <f ca="1"/>
        <v>178.78</v>
      </c>
      <c r="V713" s="2">
        <f t="shared" ca="1" si="160"/>
        <v>-5.0315871862249839E-4</v>
      </c>
      <c r="W713">
        <f t="shared" ca="1" si="161"/>
        <v>157.69603951662677</v>
      </c>
      <c r="Y713" vm="5509">
        <f ca="1"/>
        <v>43572</v>
      </c>
      <c r="Z713" vm="5514">
        <f ca="1"/>
        <v>1240.1400000000001</v>
      </c>
      <c r="AA713" s="2">
        <f t="shared" ca="1" si="162"/>
        <v>6.6806828420906683E-3</v>
      </c>
      <c r="AB713">
        <f t="shared" ca="1" si="163"/>
        <v>175.62488493620114</v>
      </c>
      <c r="AD713" vm="5509">
        <f ca="1"/>
        <v>43572</v>
      </c>
      <c r="AE713" vm="851">
        <f ca="1"/>
        <v>121.77</v>
      </c>
      <c r="AF713" s="2">
        <f t="shared" ca="1" si="164"/>
        <v>8.2802020369296958E-3</v>
      </c>
      <c r="AG713">
        <f t="shared" ca="1" si="165"/>
        <v>243.19952067106044</v>
      </c>
      <c r="AI713" vm="5509">
        <f ca="1"/>
        <v>43572</v>
      </c>
      <c r="AJ713" vm="5515">
        <f ca="1"/>
        <v>7996.08</v>
      </c>
      <c r="AK713" s="2">
        <f t="shared" ca="1" si="166"/>
        <v>-5.1811042814431385E-4</v>
      </c>
      <c r="AL713">
        <f t="shared" ca="1" si="167"/>
        <v>165.30341638802821</v>
      </c>
    </row>
    <row r="714" spans="1:38" x14ac:dyDescent="0.3">
      <c r="A714" s="9">
        <v>43253</v>
      </c>
      <c r="E714" vm="5516">
        <f ca="1"/>
        <v>43573</v>
      </c>
      <c r="F714" vm="5517">
        <f ca="1"/>
        <v>54.652000000000001</v>
      </c>
      <c r="G714" s="2">
        <f t="shared" ca="1" si="154"/>
        <v>7.4844228145853897E-3</v>
      </c>
      <c r="H714" s="10">
        <f t="shared" ca="1" si="155"/>
        <v>124.37869822485246</v>
      </c>
      <c r="J714" vm="5516">
        <f ca="1"/>
        <v>43573</v>
      </c>
      <c r="K714" vm="5518">
        <f ca="1"/>
        <v>50.965000000000003</v>
      </c>
      <c r="L714" s="2">
        <f t="shared" ca="1" si="156"/>
        <v>3.5937576921183378E-3</v>
      </c>
      <c r="M714">
        <f t="shared" ca="1" si="157"/>
        <v>214.3638275499477</v>
      </c>
      <c r="O714" vm="5516">
        <f ca="1"/>
        <v>43573</v>
      </c>
      <c r="P714" vm="5519">
        <f ca="1"/>
        <v>1861.69</v>
      </c>
      <c r="Q714" s="2">
        <f t="shared" ca="1" si="158"/>
        <v>-1.6784461771108816E-3</v>
      </c>
      <c r="R714">
        <f t="shared" ca="1" si="159"/>
        <v>260.73724457640662</v>
      </c>
      <c r="T714" vm="5516">
        <f ca="1"/>
        <v>43573</v>
      </c>
      <c r="U714" vm="5520">
        <f ca="1"/>
        <v>178.28</v>
      </c>
      <c r="V714" s="2">
        <f t="shared" ca="1" si="160"/>
        <v>-2.7967334153709E-3</v>
      </c>
      <c r="W714">
        <f t="shared" ca="1" si="161"/>
        <v>157.25500573343896</v>
      </c>
      <c r="Y714" vm="5516">
        <f ca="1"/>
        <v>43573</v>
      </c>
      <c r="Z714" vm="5521">
        <f ca="1"/>
        <v>1241.47</v>
      </c>
      <c r="AA714" s="2">
        <f t="shared" ca="1" si="162"/>
        <v>1.0724595610172027E-3</v>
      </c>
      <c r="AB714">
        <f t="shared" ca="1" si="163"/>
        <v>175.8132355232035</v>
      </c>
      <c r="AD714" vm="5516">
        <f ca="1"/>
        <v>43573</v>
      </c>
      <c r="AE714" vm="5522">
        <f ca="1"/>
        <v>123.37</v>
      </c>
      <c r="AF714" s="2">
        <f t="shared" ca="1" si="164"/>
        <v>1.3139525334647351E-2</v>
      </c>
      <c r="AG714">
        <f t="shared" ca="1" si="165"/>
        <v>246.39504693429194</v>
      </c>
      <c r="AI714" vm="5516">
        <f ca="1"/>
        <v>43573</v>
      </c>
      <c r="AJ714" vm="5523">
        <f ca="1"/>
        <v>7998.0609999999997</v>
      </c>
      <c r="AK714" s="2">
        <f t="shared" ca="1" si="166"/>
        <v>2.4774639573377222E-4</v>
      </c>
      <c r="AL714">
        <f t="shared" ca="1" si="167"/>
        <v>165.34436971364082</v>
      </c>
    </row>
    <row r="715" spans="1:38" x14ac:dyDescent="0.3">
      <c r="A715" s="9">
        <v>43254</v>
      </c>
      <c r="E715" vm="5524">
        <f ca="1"/>
        <v>43577</v>
      </c>
      <c r="F715" vm="5525">
        <f ca="1"/>
        <v>52.55</v>
      </c>
      <c r="G715" s="2">
        <f t="shared" ca="1" si="154"/>
        <v>-3.8461538461538547E-2</v>
      </c>
      <c r="H715" s="10">
        <f t="shared" ca="1" si="155"/>
        <v>119.5949021392812</v>
      </c>
      <c r="J715" vm="5524">
        <f ca="1"/>
        <v>43577</v>
      </c>
      <c r="K715" vm="5526">
        <f ca="1"/>
        <v>51.1325</v>
      </c>
      <c r="L715" s="2">
        <f t="shared" ca="1" si="156"/>
        <v>3.2865692141665903E-3</v>
      </c>
      <c r="M715">
        <f t="shared" ca="1" si="157"/>
        <v>215.06834910620427</v>
      </c>
      <c r="O715" vm="5524">
        <f ca="1"/>
        <v>43577</v>
      </c>
      <c r="P715" vm="5527">
        <f ca="1"/>
        <v>1887.31</v>
      </c>
      <c r="Q715" s="2">
        <f t="shared" ca="1" si="158"/>
        <v>1.376168964757829E-2</v>
      </c>
      <c r="R715">
        <f t="shared" ca="1" si="159"/>
        <v>264.32542961583187</v>
      </c>
      <c r="T715" vm="5524">
        <f ca="1"/>
        <v>43577</v>
      </c>
      <c r="U715" vm="5528">
        <f ca="1"/>
        <v>181.44</v>
      </c>
      <c r="V715" s="2">
        <f t="shared" ca="1" si="160"/>
        <v>1.7724927080996267E-2</v>
      </c>
      <c r="W715">
        <f t="shared" ca="1" si="161"/>
        <v>160.04233924318581</v>
      </c>
      <c r="Y715" vm="5524">
        <f ca="1"/>
        <v>43577</v>
      </c>
      <c r="Z715" vm="5529">
        <f ca="1"/>
        <v>1253.76</v>
      </c>
      <c r="AA715" s="2">
        <f t="shared" ca="1" si="162"/>
        <v>9.8995545603195456E-3</v>
      </c>
      <c r="AB715">
        <f t="shared" ca="1" si="163"/>
        <v>177.55370824069178</v>
      </c>
      <c r="AD715" vm="5524">
        <f ca="1"/>
        <v>43577</v>
      </c>
      <c r="AE715" vm="5530">
        <f ca="1"/>
        <v>123.76</v>
      </c>
      <c r="AF715" s="2">
        <f t="shared" ca="1" si="164"/>
        <v>3.1612223393044925E-3</v>
      </c>
      <c r="AG715">
        <f t="shared" ca="1" si="165"/>
        <v>247.1739564609546</v>
      </c>
      <c r="AI715" vm="5524">
        <f ca="1"/>
        <v>43577</v>
      </c>
      <c r="AJ715" vm="5531">
        <f ca="1"/>
        <v>8015.2659999999996</v>
      </c>
      <c r="AK715" s="2">
        <f t="shared" ca="1" si="166"/>
        <v>2.1511463841048517E-3</v>
      </c>
      <c r="AL715">
        <f t="shared" ca="1" si="167"/>
        <v>165.70004965668241</v>
      </c>
    </row>
    <row r="716" spans="1:38" x14ac:dyDescent="0.3">
      <c r="A716" s="9">
        <v>43255</v>
      </c>
      <c r="E716" vm="5532">
        <f ca="1"/>
        <v>43578</v>
      </c>
      <c r="F716" vm="5533">
        <f ca="1"/>
        <v>52.78</v>
      </c>
      <c r="G716" s="2">
        <f t="shared" ca="1" si="154"/>
        <v>4.3767840152235671E-3</v>
      </c>
      <c r="H716" s="10">
        <f t="shared" ca="1" si="155"/>
        <v>120.11834319526663</v>
      </c>
      <c r="J716" vm="5532">
        <f ca="1"/>
        <v>43578</v>
      </c>
      <c r="K716" vm="4655">
        <f ca="1"/>
        <v>51.87</v>
      </c>
      <c r="L716" s="2">
        <f t="shared" ca="1" si="156"/>
        <v>1.442331198357194E-2</v>
      </c>
      <c r="M716">
        <f t="shared" ca="1" si="157"/>
        <v>218.1703470031548</v>
      </c>
      <c r="O716" vm="5532">
        <f ca="1"/>
        <v>43578</v>
      </c>
      <c r="P716" vm="5534">
        <f ca="1"/>
        <v>1923.77</v>
      </c>
      <c r="Q716" s="2">
        <f t="shared" ca="1" si="158"/>
        <v>1.9318500935193494E-2</v>
      </c>
      <c r="R716">
        <f t="shared" ca="1" si="159"/>
        <v>269.43180067506074</v>
      </c>
      <c r="T716" vm="5532">
        <f ca="1"/>
        <v>43578</v>
      </c>
      <c r="U716" vm="5535">
        <f ca="1"/>
        <v>183.78</v>
      </c>
      <c r="V716" s="2">
        <f t="shared" ca="1" si="160"/>
        <v>1.2896825396825351E-2</v>
      </c>
      <c r="W716">
        <f t="shared" ca="1" si="161"/>
        <v>162.10637734850465</v>
      </c>
      <c r="Y716" vm="5532">
        <f ca="1"/>
        <v>43578</v>
      </c>
      <c r="Z716" vm="5536">
        <f ca="1"/>
        <v>1270.5899999999999</v>
      </c>
      <c r="AA716" s="2">
        <f t="shared" ca="1" si="162"/>
        <v>1.3423621745788594E-2</v>
      </c>
      <c r="AB716">
        <f t="shared" ca="1" si="163"/>
        <v>179.93712205967694</v>
      </c>
      <c r="AD716" vm="5532">
        <f ca="1"/>
        <v>43578</v>
      </c>
      <c r="AE716" vm="5537">
        <f ca="1"/>
        <v>125.44</v>
      </c>
      <c r="AF716" s="2">
        <f t="shared" ca="1" si="164"/>
        <v>1.3574660633484115E-2</v>
      </c>
      <c r="AG716">
        <f t="shared" ca="1" si="165"/>
        <v>250.52925903734763</v>
      </c>
      <c r="AI716" vm="5532">
        <f ca="1"/>
        <v>43578</v>
      </c>
      <c r="AJ716" vm="5538">
        <f ca="1"/>
        <v>8120.8220000000001</v>
      </c>
      <c r="AK716" s="2">
        <f t="shared" ca="1" si="166"/>
        <v>1.3169369550555254E-2</v>
      </c>
      <c r="AL716">
        <f t="shared" ca="1" si="167"/>
        <v>167.88221484515662</v>
      </c>
    </row>
    <row r="717" spans="1:38" x14ac:dyDescent="0.3">
      <c r="A717" s="9">
        <v>43256</v>
      </c>
      <c r="E717" vm="5539">
        <f ca="1"/>
        <v>43579</v>
      </c>
      <c r="F717" vm="5540">
        <f ca="1"/>
        <v>51.731999999999999</v>
      </c>
      <c r="G717" s="2">
        <f t="shared" ca="1" si="154"/>
        <v>-1.9856006062902609E-2</v>
      </c>
      <c r="H717" s="10">
        <f t="shared" ca="1" si="155"/>
        <v>117.73327264451561</v>
      </c>
      <c r="J717" vm="5539">
        <f ca="1"/>
        <v>43579</v>
      </c>
      <c r="K717" vm="5541">
        <f ca="1"/>
        <v>51.79</v>
      </c>
      <c r="L717" s="2">
        <f t="shared" ca="1" si="156"/>
        <v>-1.5423173317909988E-3</v>
      </c>
      <c r="M717">
        <f t="shared" ca="1" si="157"/>
        <v>217.83385909568898</v>
      </c>
      <c r="O717" vm="5539">
        <f ca="1"/>
        <v>43579</v>
      </c>
      <c r="P717" vm="5542">
        <f ca="1"/>
        <v>1901.75</v>
      </c>
      <c r="Q717" s="2">
        <f t="shared" ca="1" si="158"/>
        <v>-1.1446274762575537E-2</v>
      </c>
      <c r="R717">
        <f t="shared" ca="1" si="159"/>
        <v>266.34781025475849</v>
      </c>
      <c r="T717" vm="5539">
        <f ca="1"/>
        <v>43579</v>
      </c>
      <c r="U717" vm="5543">
        <f ca="1"/>
        <v>182.58</v>
      </c>
      <c r="V717" s="2">
        <f t="shared" ca="1" si="160"/>
        <v>-6.5295461965392265E-3</v>
      </c>
      <c r="W717">
        <f t="shared" ca="1" si="161"/>
        <v>161.04789626885398</v>
      </c>
      <c r="Y717" vm="5539">
        <f ca="1"/>
        <v>43579</v>
      </c>
      <c r="Z717" vm="5544">
        <f ca="1"/>
        <v>1260.05</v>
      </c>
      <c r="AA717" s="2">
        <f t="shared" ca="1" si="162"/>
        <v>-8.2953588490386476E-3</v>
      </c>
      <c r="AB717">
        <f t="shared" ca="1" si="163"/>
        <v>178.44447906192866</v>
      </c>
      <c r="AD717" vm="5539">
        <f ca="1"/>
        <v>43579</v>
      </c>
      <c r="AE717" vm="5545">
        <f ca="1"/>
        <v>125.01</v>
      </c>
      <c r="AF717" s="2">
        <f t="shared" ca="1" si="164"/>
        <v>-3.4279336734692745E-3</v>
      </c>
      <c r="AG717">
        <f t="shared" ca="1" si="165"/>
        <v>249.67046135410419</v>
      </c>
      <c r="AI717" vm="5539">
        <f ca="1"/>
        <v>43579</v>
      </c>
      <c r="AJ717" vm="5546">
        <f ca="1"/>
        <v>8102.0150000000003</v>
      </c>
      <c r="AK717" s="2">
        <f t="shared" ca="1" si="166"/>
        <v>-2.3158985629779805E-3</v>
      </c>
      <c r="AL717">
        <f t="shared" ca="1" si="167"/>
        <v>167.49341666504716</v>
      </c>
    </row>
    <row r="718" spans="1:38" x14ac:dyDescent="0.3">
      <c r="A718" s="9">
        <v>43257</v>
      </c>
      <c r="E718" vm="5547">
        <f ca="1"/>
        <v>43580</v>
      </c>
      <c r="F718" vm="5548">
        <f ca="1"/>
        <v>49.526000000000003</v>
      </c>
      <c r="G718" s="2">
        <f t="shared" ca="1" si="154"/>
        <v>-4.2642851619887012E-2</v>
      </c>
      <c r="H718" s="10">
        <f t="shared" ca="1" si="155"/>
        <v>112.71279016841183</v>
      </c>
      <c r="J718" vm="5547">
        <f ca="1"/>
        <v>43580</v>
      </c>
      <c r="K718" vm="5549">
        <f ca="1"/>
        <v>51.32</v>
      </c>
      <c r="L718" s="2">
        <f t="shared" ca="1" si="156"/>
        <v>-9.0751110252944578E-3</v>
      </c>
      <c r="M718">
        <f t="shared" ca="1" si="157"/>
        <v>215.85699263932725</v>
      </c>
      <c r="O718" vm="5547">
        <f ca="1"/>
        <v>43580</v>
      </c>
      <c r="P718" vm="5550">
        <f ca="1"/>
        <v>1902.25</v>
      </c>
      <c r="Q718" s="2">
        <f t="shared" ca="1" si="158"/>
        <v>2.629157355067413E-4</v>
      </c>
      <c r="R718">
        <f t="shared" ca="1" si="159"/>
        <v>266.41783728519221</v>
      </c>
      <c r="T718" vm="5547">
        <f ca="1"/>
        <v>43580</v>
      </c>
      <c r="U718" vm="5551">
        <f ca="1"/>
        <v>193.26</v>
      </c>
      <c r="V718" s="2">
        <f t="shared" ca="1" si="160"/>
        <v>5.8494906342425157E-2</v>
      </c>
      <c r="W718">
        <f t="shared" ca="1" si="161"/>
        <v>170.46837787774518</v>
      </c>
      <c r="Y718" vm="5547">
        <f ca="1"/>
        <v>43580</v>
      </c>
      <c r="Z718" vm="5552">
        <f ca="1"/>
        <v>1267.3399999999999</v>
      </c>
      <c r="AA718" s="2">
        <f t="shared" ca="1" si="162"/>
        <v>5.7854847029878975E-3</v>
      </c>
      <c r="AB718">
        <f t="shared" ca="1" si="163"/>
        <v>179.47686686587409</v>
      </c>
      <c r="AD718" vm="5547">
        <f ca="1"/>
        <v>43580</v>
      </c>
      <c r="AE718" vm="5553">
        <f ca="1"/>
        <v>129.15</v>
      </c>
      <c r="AF718" s="2">
        <f t="shared" ca="1" si="164"/>
        <v>3.3117350611951091E-2</v>
      </c>
      <c r="AG718">
        <f t="shared" ca="1" si="165"/>
        <v>257.93888556021562</v>
      </c>
      <c r="AI718" vm="5547">
        <f ca="1"/>
        <v>43580</v>
      </c>
      <c r="AJ718" vm="5554">
        <f ca="1"/>
        <v>8118.6819999999998</v>
      </c>
      <c r="AK718" s="2">
        <f t="shared" ca="1" si="166"/>
        <v>2.0571425750259831E-3</v>
      </c>
      <c r="AL718">
        <f t="shared" ca="1" si="167"/>
        <v>167.83797450350539</v>
      </c>
    </row>
    <row r="719" spans="1:38" x14ac:dyDescent="0.3">
      <c r="A719" s="9">
        <v>43258</v>
      </c>
      <c r="E719" vm="5555">
        <f ca="1"/>
        <v>43581</v>
      </c>
      <c r="F719" vm="5556">
        <f ca="1"/>
        <v>47.027999999999999</v>
      </c>
      <c r="G719" s="2">
        <f t="shared" ca="1" si="154"/>
        <v>-5.0438153697048071E-2</v>
      </c>
      <c r="H719" s="10">
        <f t="shared" ca="1" si="155"/>
        <v>107.02776513427435</v>
      </c>
      <c r="J719" vm="5555">
        <f ca="1"/>
        <v>43581</v>
      </c>
      <c r="K719" vm="5557">
        <f ca="1"/>
        <v>51.075000000000003</v>
      </c>
      <c r="L719" s="2">
        <f t="shared" ca="1" si="156"/>
        <v>-4.7739672642244102E-3</v>
      </c>
      <c r="M719">
        <f t="shared" ca="1" si="157"/>
        <v>214.82649842271317</v>
      </c>
      <c r="O719" vm="5555">
        <f ca="1"/>
        <v>43581</v>
      </c>
      <c r="P719" vm="5558">
        <f ca="1"/>
        <v>1950.63</v>
      </c>
      <c r="Q719" s="2">
        <f t="shared" ca="1" si="158"/>
        <v>2.5433039821264325E-2</v>
      </c>
      <c r="R719">
        <f t="shared" ca="1" si="159"/>
        <v>273.19365274996164</v>
      </c>
      <c r="T719" vm="5555">
        <f ca="1"/>
        <v>43581</v>
      </c>
      <c r="U719" vm="5559">
        <f ca="1"/>
        <v>191.49</v>
      </c>
      <c r="V719" s="2">
        <f t="shared" ca="1" si="160"/>
        <v>-9.1586463831107023E-3</v>
      </c>
      <c r="W719">
        <f t="shared" ca="1" si="161"/>
        <v>168.90711828526042</v>
      </c>
      <c r="Y719" vm="5555">
        <f ca="1"/>
        <v>43581</v>
      </c>
      <c r="Z719" vm="5560">
        <f ca="1"/>
        <v>1277.42</v>
      </c>
      <c r="AA719" s="2">
        <f t="shared" ca="1" si="162"/>
        <v>7.95366673505149E-3</v>
      </c>
      <c r="AB719">
        <f t="shared" ca="1" si="163"/>
        <v>180.90436605157646</v>
      </c>
      <c r="AD719" vm="5555">
        <f ca="1"/>
        <v>43581</v>
      </c>
      <c r="AE719" vm="5561">
        <f ca="1"/>
        <v>129.88999999999999</v>
      </c>
      <c r="AF719" s="2">
        <f t="shared" ca="1" si="164"/>
        <v>5.7297715834299101E-3</v>
      </c>
      <c r="AG719">
        <f t="shared" ca="1" si="165"/>
        <v>259.41681645696013</v>
      </c>
      <c r="AI719" vm="5555">
        <f ca="1"/>
        <v>43581</v>
      </c>
      <c r="AJ719" vm="5562">
        <f ca="1"/>
        <v>8146.3980000000001</v>
      </c>
      <c r="AK719" s="2">
        <f t="shared" ca="1" si="166"/>
        <v>3.4138546133473113E-3</v>
      </c>
      <c r="AL719">
        <f t="shared" ca="1" si="167"/>
        <v>168.41094894705904</v>
      </c>
    </row>
    <row r="720" spans="1:38" x14ac:dyDescent="0.3">
      <c r="A720" s="9">
        <v>43259</v>
      </c>
      <c r="E720" vm="5563">
        <f ca="1"/>
        <v>43584</v>
      </c>
      <c r="F720" vm="5564">
        <f ca="1"/>
        <v>48.293999999999997</v>
      </c>
      <c r="G720" s="2">
        <f t="shared" ca="1" si="154"/>
        <v>2.6920132686909959E-2</v>
      </c>
      <c r="H720" s="10">
        <f t="shared" ca="1" si="155"/>
        <v>109.90896677287245</v>
      </c>
      <c r="J720" vm="5563">
        <f ca="1"/>
        <v>43584</v>
      </c>
      <c r="K720" vm="5565">
        <f ca="1"/>
        <v>51.152500000000003</v>
      </c>
      <c r="L720" s="2">
        <f t="shared" ca="1" si="156"/>
        <v>1.517376407244253E-3</v>
      </c>
      <c r="M720">
        <f t="shared" ca="1" si="157"/>
        <v>215.15247108307068</v>
      </c>
      <c r="O720" vm="5563">
        <f ca="1"/>
        <v>43584</v>
      </c>
      <c r="P720" vm="5566">
        <f ca="1"/>
        <v>1938.43</v>
      </c>
      <c r="Q720" s="2">
        <f t="shared" ca="1" si="158"/>
        <v>-6.2543896074601646E-3</v>
      </c>
      <c r="R720">
        <f t="shared" ca="1" si="159"/>
        <v>271.48499320737818</v>
      </c>
      <c r="T720" vm="5563">
        <f ca="1"/>
        <v>43584</v>
      </c>
      <c r="U720" vm="5567">
        <f ca="1"/>
        <v>194.78</v>
      </c>
      <c r="V720" s="2">
        <f t="shared" ca="1" si="160"/>
        <v>1.7181053840931604E-2</v>
      </c>
      <c r="W720">
        <f t="shared" ca="1" si="161"/>
        <v>171.80912057863608</v>
      </c>
      <c r="Y720" vm="5563">
        <f ca="1"/>
        <v>43584</v>
      </c>
      <c r="Z720" vm="5568">
        <f ca="1"/>
        <v>1296.2</v>
      </c>
      <c r="AA720" s="2">
        <f t="shared" ca="1" si="162"/>
        <v>1.4701507726511132E-2</v>
      </c>
      <c r="AB720">
        <f t="shared" ca="1" si="163"/>
        <v>183.5639329868433</v>
      </c>
      <c r="AD720" vm="5563">
        <f ca="1"/>
        <v>43584</v>
      </c>
      <c r="AE720" vm="5569">
        <f ca="1"/>
        <v>129.77000000000001</v>
      </c>
      <c r="AF720" s="2">
        <f t="shared" ca="1" si="164"/>
        <v>-9.2385864962640785E-4</v>
      </c>
      <c r="AG720">
        <f t="shared" ca="1" si="165"/>
        <v>259.17715198721783</v>
      </c>
      <c r="AI720" vm="5563">
        <f ca="1"/>
        <v>43584</v>
      </c>
      <c r="AJ720" vm="5570">
        <f ca="1"/>
        <v>8161.8530000000001</v>
      </c>
      <c r="AK720" s="2">
        <f t="shared" ca="1" si="166"/>
        <v>1.8971574921824441E-3</v>
      </c>
      <c r="AL720">
        <f t="shared" ca="1" si="167"/>
        <v>168.7304510406195</v>
      </c>
    </row>
    <row r="721" spans="1:38" x14ac:dyDescent="0.3">
      <c r="A721" s="9">
        <v>43260</v>
      </c>
      <c r="E721" vm="5571">
        <f ca="1"/>
        <v>43585</v>
      </c>
      <c r="F721" vm="5572">
        <f ca="1"/>
        <v>47.738</v>
      </c>
      <c r="G721" s="2">
        <f t="shared" ca="1" si="154"/>
        <v>-1.1512817327204106E-2</v>
      </c>
      <c r="H721" s="10">
        <f t="shared" ca="1" si="155"/>
        <v>108.64360491579463</v>
      </c>
      <c r="J721" vm="5571">
        <f ca="1"/>
        <v>43585</v>
      </c>
      <c r="K721" vm="5573">
        <f ca="1"/>
        <v>50.167499999999997</v>
      </c>
      <c r="L721" s="2">
        <f t="shared" ca="1" si="156"/>
        <v>-1.9256145838424499E-2</v>
      </c>
      <c r="M721">
        <f t="shared" ca="1" si="157"/>
        <v>211.00946372239767</v>
      </c>
      <c r="O721" vm="5571">
        <f ca="1"/>
        <v>43585</v>
      </c>
      <c r="P721" vm="5574">
        <f ca="1"/>
        <v>1926.52</v>
      </c>
      <c r="Q721" s="2">
        <f t="shared" ca="1" si="158"/>
        <v>-6.1441475833535764E-3</v>
      </c>
      <c r="R721">
        <f t="shared" ca="1" si="159"/>
        <v>269.81694934244632</v>
      </c>
      <c r="T721" vm="5571">
        <f ca="1"/>
        <v>43585</v>
      </c>
      <c r="U721" vm="5575">
        <f ca="1"/>
        <v>193.4</v>
      </c>
      <c r="V721" s="2">
        <f t="shared" ca="1" si="160"/>
        <v>-7.0849163158435147E-3</v>
      </c>
      <c r="W721">
        <f t="shared" ca="1" si="161"/>
        <v>170.59186733703777</v>
      </c>
      <c r="Y721" vm="5571">
        <f ca="1"/>
        <v>43585</v>
      </c>
      <c r="Z721" vm="5576">
        <f ca="1"/>
        <v>1198.96</v>
      </c>
      <c r="AA721" s="2">
        <f t="shared" ca="1" si="162"/>
        <v>-7.5019287147045199E-2</v>
      </c>
      <c r="AB721">
        <f t="shared" ca="1" si="163"/>
        <v>169.79309758826233</v>
      </c>
      <c r="AD721" vm="5571">
        <f ca="1"/>
        <v>43585</v>
      </c>
      <c r="AE721" vm="5577">
        <f ca="1"/>
        <v>130.6</v>
      </c>
      <c r="AF721" s="2">
        <f t="shared" ca="1" si="164"/>
        <v>6.3959312630037513E-3</v>
      </c>
      <c r="AG721">
        <f t="shared" ca="1" si="165"/>
        <v>260.83483123626917</v>
      </c>
      <c r="AI721" vm="5571">
        <f ca="1"/>
        <v>43585</v>
      </c>
      <c r="AJ721" vm="5578">
        <f ca="1"/>
        <v>8095.3879999999999</v>
      </c>
      <c r="AK721" s="2">
        <f t="shared" ca="1" si="166"/>
        <v>-8.1433713643213057E-3</v>
      </c>
      <c r="AL721">
        <f t="shared" ca="1" si="167"/>
        <v>167.35641631732631</v>
      </c>
    </row>
    <row r="722" spans="1:38" x14ac:dyDescent="0.3">
      <c r="A722" s="9">
        <v>43261</v>
      </c>
      <c r="E722" vm="5579">
        <f ca="1"/>
        <v>43586</v>
      </c>
      <c r="F722" vm="5580">
        <f ca="1"/>
        <v>46.802</v>
      </c>
      <c r="G722" s="2">
        <f t="shared" ca="1" si="154"/>
        <v>-1.9607021659893586E-2</v>
      </c>
      <c r="H722" s="10">
        <f t="shared" ca="1" si="155"/>
        <v>106.51342740100172</v>
      </c>
      <c r="J722" vm="5579">
        <f ca="1"/>
        <v>43586</v>
      </c>
      <c r="K722" vm="5581">
        <f ca="1"/>
        <v>52.63</v>
      </c>
      <c r="L722" s="2">
        <f t="shared" ca="1" si="156"/>
        <v>4.9085563362734952E-2</v>
      </c>
      <c r="M722">
        <f t="shared" ca="1" si="157"/>
        <v>221.36698212408015</v>
      </c>
      <c r="O722" vm="5579">
        <f ca="1"/>
        <v>43586</v>
      </c>
      <c r="P722" vm="5582">
        <f ca="1"/>
        <v>1911.52</v>
      </c>
      <c r="Q722" s="2">
        <f t="shared" ca="1" si="158"/>
        <v>-7.7860598384652535E-3</v>
      </c>
      <c r="R722">
        <f t="shared" ca="1" si="159"/>
        <v>267.7161384294339</v>
      </c>
      <c r="T722" vm="5579">
        <f ca="1"/>
        <v>43586</v>
      </c>
      <c r="U722" vm="5583">
        <f ca="1"/>
        <v>193.03</v>
      </c>
      <c r="V722" s="2">
        <f t="shared" ca="1" si="160"/>
        <v>-1.9131334022750579E-3</v>
      </c>
      <c r="W722">
        <f t="shared" ca="1" si="161"/>
        <v>170.26550233747881</v>
      </c>
      <c r="Y722" vm="5579">
        <f ca="1"/>
        <v>43586</v>
      </c>
      <c r="Z722" vm="5584">
        <f ca="1"/>
        <v>1173.32</v>
      </c>
      <c r="AA722" s="2">
        <f t="shared" ca="1" si="162"/>
        <v>-2.1385200507106239E-2</v>
      </c>
      <c r="AB722">
        <f t="shared" ca="1" si="163"/>
        <v>166.16203815161469</v>
      </c>
      <c r="AD722" vm="5579">
        <f ca="1"/>
        <v>43586</v>
      </c>
      <c r="AE722" vm="649">
        <f ca="1"/>
        <v>127.88</v>
      </c>
      <c r="AF722" s="2">
        <f t="shared" ca="1" si="164"/>
        <v>-2.0826952526799336E-2</v>
      </c>
      <c r="AG722">
        <f t="shared" ca="1" si="165"/>
        <v>255.40243658877569</v>
      </c>
      <c r="AI722" vm="5579">
        <f ca="1"/>
        <v>43586</v>
      </c>
      <c r="AJ722" vm="5585">
        <f ca="1"/>
        <v>8049.64</v>
      </c>
      <c r="AK722" s="2">
        <f t="shared" ca="1" si="166"/>
        <v>-5.6511188839867277E-3</v>
      </c>
      <c r="AL722">
        <f t="shared" ca="1" si="167"/>
        <v>166.41066531271912</v>
      </c>
    </row>
    <row r="723" spans="1:38" x14ac:dyDescent="0.3">
      <c r="A723" s="9">
        <v>43262</v>
      </c>
      <c r="E723" vm="5586">
        <f ca="1"/>
        <v>43587</v>
      </c>
      <c r="F723" vm="5587">
        <f ca="1"/>
        <v>48.82</v>
      </c>
      <c r="G723" s="2">
        <f t="shared" ca="1" si="154"/>
        <v>4.3117815477971E-2</v>
      </c>
      <c r="H723" s="10">
        <f t="shared" ca="1" si="155"/>
        <v>111.10605370960437</v>
      </c>
      <c r="J723" vm="5586">
        <f ca="1"/>
        <v>43587</v>
      </c>
      <c r="K723" vm="5588">
        <f ca="1"/>
        <v>52.287500000000001</v>
      </c>
      <c r="L723" s="2">
        <f t="shared" ca="1" si="156"/>
        <v>-6.5076952308569247E-3</v>
      </c>
      <c r="M723">
        <f t="shared" ca="1" si="157"/>
        <v>219.92639327024207</v>
      </c>
      <c r="O723" vm="5586">
        <f ca="1"/>
        <v>43587</v>
      </c>
      <c r="P723" vm="5589">
        <f ca="1"/>
        <v>1900.82</v>
      </c>
      <c r="Q723" s="2">
        <f t="shared" ca="1" si="158"/>
        <v>-5.5976395747886487E-3</v>
      </c>
      <c r="R723">
        <f t="shared" ca="1" si="159"/>
        <v>266.21755997815171</v>
      </c>
      <c r="T723" vm="5586">
        <f ca="1"/>
        <v>43587</v>
      </c>
      <c r="U723" vm="5590">
        <f ca="1"/>
        <v>192.53</v>
      </c>
      <c r="V723" s="2">
        <f t="shared" ca="1" si="160"/>
        <v>-2.5902709423405446E-3</v>
      </c>
      <c r="W723">
        <f t="shared" ca="1" si="161"/>
        <v>169.82446855429103</v>
      </c>
      <c r="Y723" vm="5586">
        <f ca="1"/>
        <v>43587</v>
      </c>
      <c r="Z723" vm="5591">
        <f ca="1"/>
        <v>1166.51</v>
      </c>
      <c r="AA723" s="2">
        <f t="shared" ca="1" si="162"/>
        <v>-5.8040432277639553E-3</v>
      </c>
      <c r="AB723">
        <f t="shared" ca="1" si="163"/>
        <v>165.19762649936936</v>
      </c>
      <c r="AD723" vm="5586">
        <f ca="1"/>
        <v>43587</v>
      </c>
      <c r="AE723" vm="5592">
        <f ca="1"/>
        <v>126.21</v>
      </c>
      <c r="AF723" s="2">
        <f t="shared" ca="1" si="164"/>
        <v>-1.3059117923052921E-2</v>
      </c>
      <c r="AG723">
        <f t="shared" ca="1" si="165"/>
        <v>252.06710605152782</v>
      </c>
      <c r="AI723" vm="5586">
        <f ca="1"/>
        <v>43587</v>
      </c>
      <c r="AJ723" vm="5593">
        <f ca="1"/>
        <v>8036.7719999999999</v>
      </c>
      <c r="AK723" s="2">
        <f t="shared" ca="1" si="166"/>
        <v>-1.5985808060982043E-3</v>
      </c>
      <c r="AL723">
        <f t="shared" ca="1" si="167"/>
        <v>166.14464441722018</v>
      </c>
    </row>
    <row r="724" spans="1:38" x14ac:dyDescent="0.3">
      <c r="A724" s="9">
        <v>43263</v>
      </c>
      <c r="E724" vm="5594">
        <f ca="1"/>
        <v>43588</v>
      </c>
      <c r="F724" vm="5595">
        <f ca="1"/>
        <v>51.006</v>
      </c>
      <c r="G724" s="2">
        <f t="shared" ca="1" si="154"/>
        <v>4.4776730848013147E-2</v>
      </c>
      <c r="H724" s="10">
        <f t="shared" ca="1" si="155"/>
        <v>116.08101957214421</v>
      </c>
      <c r="J724" vm="5594">
        <f ca="1"/>
        <v>43588</v>
      </c>
      <c r="K724" vm="5596">
        <f ca="1"/>
        <v>52.9375</v>
      </c>
      <c r="L724" s="2">
        <f t="shared" ca="1" si="156"/>
        <v>1.2431269423858415E-2</v>
      </c>
      <c r="M724">
        <f t="shared" ca="1" si="157"/>
        <v>222.6603575184019</v>
      </c>
      <c r="O724" vm="5594">
        <f ca="1"/>
        <v>43588</v>
      </c>
      <c r="P724" vm="5597">
        <f ca="1"/>
        <v>1962.46</v>
      </c>
      <c r="Q724" s="2">
        <f t="shared" ca="1" si="158"/>
        <v>3.2428109973590358E-2</v>
      </c>
      <c r="R724">
        <f t="shared" ca="1" si="159"/>
        <v>274.85049229002408</v>
      </c>
      <c r="T724" vm="5594">
        <f ca="1"/>
        <v>43588</v>
      </c>
      <c r="U724" vm="5598">
        <f ca="1"/>
        <v>195.47</v>
      </c>
      <c r="V724" s="2">
        <f t="shared" ca="1" si="160"/>
        <v>1.5270347478315127E-2</v>
      </c>
      <c r="W724">
        <f t="shared" ca="1" si="161"/>
        <v>172.41774719943527</v>
      </c>
      <c r="Y724" vm="5594">
        <f ca="1"/>
        <v>43588</v>
      </c>
      <c r="Z724" vm="5599">
        <f ca="1"/>
        <v>1189.55</v>
      </c>
      <c r="AA724" s="2">
        <f t="shared" ca="1" si="162"/>
        <v>1.9751223735758661E-2</v>
      </c>
      <c r="AB724">
        <f t="shared" ca="1" si="163"/>
        <v>168.4604817809747</v>
      </c>
      <c r="AD724" vm="5594">
        <f ca="1"/>
        <v>43588</v>
      </c>
      <c r="AE724" vm="5600">
        <f ca="1"/>
        <v>128.9</v>
      </c>
      <c r="AF724" s="2">
        <f t="shared" ca="1" si="164"/>
        <v>2.1313683543300987E-2</v>
      </c>
      <c r="AG724">
        <f t="shared" ca="1" si="165"/>
        <v>257.43958458158579</v>
      </c>
      <c r="AI724" vm="5594">
        <f ca="1"/>
        <v>43588</v>
      </c>
      <c r="AJ724" vm="5601">
        <f ca="1"/>
        <v>8163.9960000000001</v>
      </c>
      <c r="AK724" s="2">
        <f t="shared" ca="1" si="166"/>
        <v>1.5830236318760793E-2</v>
      </c>
      <c r="AL724">
        <f t="shared" ca="1" si="167"/>
        <v>168.77475340144125</v>
      </c>
    </row>
    <row r="725" spans="1:38" x14ac:dyDescent="0.3">
      <c r="A725" s="9">
        <v>43264</v>
      </c>
      <c r="E725" vm="5602">
        <f ca="1"/>
        <v>43591</v>
      </c>
      <c r="F725" vm="5603">
        <f ca="1"/>
        <v>51.067999999999998</v>
      </c>
      <c r="G725" s="2">
        <f t="shared" ca="1" si="154"/>
        <v>1.2155432694191948E-3</v>
      </c>
      <c r="H725" s="10">
        <f t="shared" ca="1" si="155"/>
        <v>116.22212107419246</v>
      </c>
      <c r="J725" vm="5602">
        <f ca="1"/>
        <v>43591</v>
      </c>
      <c r="K725" vm="5604">
        <f ca="1"/>
        <v>52.12</v>
      </c>
      <c r="L725" s="2">
        <f t="shared" ca="1" si="156"/>
        <v>-1.5442739079102763E-2</v>
      </c>
      <c r="M725">
        <f t="shared" ca="1" si="157"/>
        <v>219.22187171398548</v>
      </c>
      <c r="O725" vm="5602">
        <f ca="1"/>
        <v>43591</v>
      </c>
      <c r="P725" vm="5605">
        <f ca="1"/>
        <v>1950.55</v>
      </c>
      <c r="Q725" s="2">
        <f t="shared" ca="1" si="158"/>
        <v>-6.0689135065173927E-3</v>
      </c>
      <c r="R725">
        <f t="shared" ca="1" si="159"/>
        <v>273.18244842509222</v>
      </c>
      <c r="T725" vm="5602">
        <f ca="1"/>
        <v>43591</v>
      </c>
      <c r="U725" vm="5606">
        <f ca="1"/>
        <v>193.88</v>
      </c>
      <c r="V725" s="2">
        <f t="shared" ca="1" si="160"/>
        <v>-8.1342405484218228E-3</v>
      </c>
      <c r="W725">
        <f t="shared" ca="1" si="161"/>
        <v>171.01525976889809</v>
      </c>
      <c r="Y725" vm="5602">
        <f ca="1"/>
        <v>43591</v>
      </c>
      <c r="Z725" vm="5607">
        <f ca="1"/>
        <v>1193.46</v>
      </c>
      <c r="AA725" s="2">
        <f t="shared" ca="1" si="162"/>
        <v>3.2869572527427504E-3</v>
      </c>
      <c r="AB725">
        <f t="shared" ca="1" si="163"/>
        <v>169.01420418336522</v>
      </c>
      <c r="AD725" vm="5602">
        <f ca="1"/>
        <v>43591</v>
      </c>
      <c r="AE725" vm="5608">
        <f ca="1"/>
        <v>128.15</v>
      </c>
      <c r="AF725" s="2">
        <f t="shared" ca="1" si="164"/>
        <v>-5.8184639255236537E-3</v>
      </c>
      <c r="AG725">
        <f t="shared" ca="1" si="165"/>
        <v>255.94168164569604</v>
      </c>
      <c r="AI725" vm="5602">
        <f ca="1"/>
        <v>43591</v>
      </c>
      <c r="AJ725" vm="5609">
        <f ca="1"/>
        <v>8123.2889999999998</v>
      </c>
      <c r="AK725" s="2">
        <f t="shared" ca="1" si="166"/>
        <v>-4.9861611887120905E-3</v>
      </c>
      <c r="AL725">
        <f t="shared" ca="1" si="167"/>
        <v>167.93321527639654</v>
      </c>
    </row>
    <row r="726" spans="1:38" x14ac:dyDescent="0.3">
      <c r="A726" s="9">
        <v>43265</v>
      </c>
      <c r="E726" vm="5610">
        <f ca="1"/>
        <v>43592</v>
      </c>
      <c r="F726" vm="5611">
        <f ca="1"/>
        <v>49.411999999999999</v>
      </c>
      <c r="G726" s="2">
        <f t="shared" ca="1" si="154"/>
        <v>-3.2427351766272428E-2</v>
      </c>
      <c r="H726" s="10">
        <f t="shared" ca="1" si="155"/>
        <v>112.45334547109732</v>
      </c>
      <c r="J726" vm="5610">
        <f ca="1"/>
        <v>43592</v>
      </c>
      <c r="K726" vm="5612">
        <f ca="1"/>
        <v>50.715000000000003</v>
      </c>
      <c r="L726" s="2">
        <f t="shared" ca="1" si="156"/>
        <v>-2.6957022256331453E-2</v>
      </c>
      <c r="M726">
        <f t="shared" ca="1" si="157"/>
        <v>213.31230283911694</v>
      </c>
      <c r="O726" vm="5610">
        <f ca="1"/>
        <v>43592</v>
      </c>
      <c r="P726" vm="5613">
        <f ca="1"/>
        <v>1921</v>
      </c>
      <c r="Q726" s="2">
        <f t="shared" ca="1" si="158"/>
        <v>-1.5149573197303257E-2</v>
      </c>
      <c r="R726">
        <f t="shared" ca="1" si="159"/>
        <v>269.04385092645776</v>
      </c>
      <c r="T726" vm="5610">
        <f ca="1"/>
        <v>43592</v>
      </c>
      <c r="U726" vm="5614">
        <f ca="1"/>
        <v>189.77</v>
      </c>
      <c r="V726" s="2">
        <f t="shared" ca="1" si="160"/>
        <v>-2.1198679595626047E-2</v>
      </c>
      <c r="W726">
        <f t="shared" ca="1" si="161"/>
        <v>167.38996207109446</v>
      </c>
      <c r="Y726" vm="5610">
        <f ca="1"/>
        <v>43592</v>
      </c>
      <c r="Z726" vm="5615">
        <f ca="1"/>
        <v>1178.8599999999999</v>
      </c>
      <c r="AA726" s="2">
        <f t="shared" ca="1" si="162"/>
        <v>-1.2233338360732815E-2</v>
      </c>
      <c r="AB726">
        <f t="shared" ca="1" si="163"/>
        <v>166.94659623582012</v>
      </c>
      <c r="AD726" vm="5610">
        <f ca="1"/>
        <v>43592</v>
      </c>
      <c r="AE726" vm="5616">
        <f ca="1"/>
        <v>125.52</v>
      </c>
      <c r="AF726" s="2">
        <f t="shared" ca="1" si="164"/>
        <v>-2.0522824814670382E-2</v>
      </c>
      <c r="AG726">
        <f t="shared" ca="1" si="165"/>
        <v>250.68903535050927</v>
      </c>
      <c r="AI726" vm="5610">
        <f ca="1"/>
        <v>43592</v>
      </c>
      <c r="AJ726" vm="5617">
        <f ca="1"/>
        <v>7963.7560000000003</v>
      </c>
      <c r="AK726" s="2">
        <f t="shared" ca="1" si="166"/>
        <v>-1.9638966433423666E-2</v>
      </c>
      <c r="AL726">
        <f t="shared" ca="1" si="167"/>
        <v>164.63518049852647</v>
      </c>
    </row>
    <row r="727" spans="1:38" x14ac:dyDescent="0.3">
      <c r="A727" s="9">
        <v>43266</v>
      </c>
      <c r="E727" vm="5618">
        <f ca="1"/>
        <v>43593</v>
      </c>
      <c r="F727" vm="5619">
        <f ca="1"/>
        <v>48.968000000000004</v>
      </c>
      <c r="G727" s="2">
        <f t="shared" ca="1" si="154"/>
        <v>-8.9856714968022944E-3</v>
      </c>
      <c r="H727" s="10">
        <f t="shared" ca="1" si="155"/>
        <v>111.44287664997762</v>
      </c>
      <c r="J727" vm="5618">
        <f ca="1"/>
        <v>43593</v>
      </c>
      <c r="K727" vm="5620">
        <f ca="1"/>
        <v>50.725000000000001</v>
      </c>
      <c r="L727" s="2">
        <f t="shared" ca="1" si="156"/>
        <v>1.9718032140381148E-4</v>
      </c>
      <c r="M727">
        <f t="shared" ca="1" si="157"/>
        <v>213.35436382755015</v>
      </c>
      <c r="O727" vm="5618">
        <f ca="1"/>
        <v>43593</v>
      </c>
      <c r="P727" vm="5621">
        <f ca="1"/>
        <v>1917.77</v>
      </c>
      <c r="Q727" s="2">
        <f t="shared" ca="1" si="158"/>
        <v>-1.6814159292035669E-3</v>
      </c>
      <c r="R727">
        <f t="shared" ca="1" si="159"/>
        <v>268.59147630985575</v>
      </c>
      <c r="T727" vm="5618">
        <f ca="1"/>
        <v>43593</v>
      </c>
      <c r="U727" vm="5622">
        <f ca="1"/>
        <v>189.54</v>
      </c>
      <c r="V727" s="2">
        <f t="shared" ca="1" si="160"/>
        <v>-1.2119934657744968E-3</v>
      </c>
      <c r="W727">
        <f t="shared" ca="1" si="161"/>
        <v>167.18708653082805</v>
      </c>
      <c r="Y727" vm="5618">
        <f ca="1"/>
        <v>43593</v>
      </c>
      <c r="Z727" vm="5623">
        <f ca="1"/>
        <v>1170.78</v>
      </c>
      <c r="AA727" s="2">
        <f t="shared" ca="1" si="162"/>
        <v>-6.8540793648099729E-3</v>
      </c>
      <c r="AB727">
        <f t="shared" ca="1" si="163"/>
        <v>165.80233101553492</v>
      </c>
      <c r="AD727" vm="5618">
        <f ca="1"/>
        <v>43593</v>
      </c>
      <c r="AE727" vm="5624">
        <f ca="1"/>
        <v>125.51</v>
      </c>
      <c r="AF727" s="2">
        <f t="shared" ca="1" si="164"/>
        <v>-7.9668578712444038E-5</v>
      </c>
      <c r="AG727">
        <f t="shared" ca="1" si="165"/>
        <v>250.66906331136411</v>
      </c>
      <c r="AI727" vm="5618">
        <f ca="1"/>
        <v>43593</v>
      </c>
      <c r="AJ727" vm="5625">
        <f ca="1"/>
        <v>7943.3190000000004</v>
      </c>
      <c r="AK727" s="2">
        <f t="shared" ca="1" si="166"/>
        <v>-2.566251401976638E-3</v>
      </c>
      <c r="AL727">
        <f t="shared" ca="1" si="167"/>
        <v>164.21268523575745</v>
      </c>
    </row>
    <row r="728" spans="1:38" x14ac:dyDescent="0.3">
      <c r="A728" s="9">
        <v>43267</v>
      </c>
      <c r="E728" vm="5626">
        <f ca="1"/>
        <v>43594</v>
      </c>
      <c r="F728" vm="5627">
        <f ca="1"/>
        <v>48.396000000000001</v>
      </c>
      <c r="G728" s="2">
        <f t="shared" ca="1" si="154"/>
        <v>-1.168109785982685E-2</v>
      </c>
      <c r="H728" s="10">
        <f t="shared" ca="1" si="155"/>
        <v>110.14110150204861</v>
      </c>
      <c r="J728" vm="5626">
        <f ca="1"/>
        <v>43594</v>
      </c>
      <c r="K728" vm="5628">
        <f ca="1"/>
        <v>50.18</v>
      </c>
      <c r="L728" s="2">
        <f t="shared" ca="1" si="156"/>
        <v>-1.0744208969935998E-2</v>
      </c>
      <c r="M728">
        <f t="shared" ca="1" si="157"/>
        <v>211.06203995793919</v>
      </c>
      <c r="O728" vm="5626">
        <f ca="1"/>
        <v>43594</v>
      </c>
      <c r="P728" vm="5629">
        <f ca="1"/>
        <v>1899.87</v>
      </c>
      <c r="Q728" s="2">
        <f t="shared" ca="1" si="158"/>
        <v>-9.333757437023249E-3</v>
      </c>
      <c r="R728">
        <f t="shared" ca="1" si="159"/>
        <v>266.0845086203276</v>
      </c>
      <c r="T728" vm="5626">
        <f ca="1"/>
        <v>43594</v>
      </c>
      <c r="U728" vm="5630">
        <f ca="1"/>
        <v>188.65</v>
      </c>
      <c r="V728" s="2">
        <f t="shared" ca="1" si="160"/>
        <v>-4.695578769652764E-3</v>
      </c>
      <c r="W728">
        <f t="shared" ca="1" si="161"/>
        <v>166.4020463967538</v>
      </c>
      <c r="Y728" vm="5626">
        <f ca="1"/>
        <v>43594</v>
      </c>
      <c r="Z728" vm="5631">
        <f ca="1"/>
        <v>1167.97</v>
      </c>
      <c r="AA728" s="2">
        <f t="shared" ca="1" si="162"/>
        <v>-2.4001093288235076E-3</v>
      </c>
      <c r="AB728">
        <f t="shared" ca="1" si="163"/>
        <v>165.40438729412384</v>
      </c>
      <c r="AD728" vm="5626">
        <f ca="1"/>
        <v>43594</v>
      </c>
      <c r="AE728" vm="5632">
        <f ca="1"/>
        <v>125.5</v>
      </c>
      <c r="AF728" s="2">
        <f t="shared" ca="1" si="164"/>
        <v>-7.9674926300787874E-5</v>
      </c>
      <c r="AG728">
        <f t="shared" ca="1" si="165"/>
        <v>250.6490912722189</v>
      </c>
      <c r="AI728" vm="5626">
        <f ca="1"/>
        <v>43594</v>
      </c>
      <c r="AJ728" vm="5633">
        <f ca="1"/>
        <v>7910.5870000000004</v>
      </c>
      <c r="AK728" s="2">
        <f t="shared" ca="1" si="166"/>
        <v>-4.1206956437227493E-3</v>
      </c>
      <c r="AL728">
        <f t="shared" ca="1" si="167"/>
        <v>163.53601473906244</v>
      </c>
    </row>
    <row r="729" spans="1:38" x14ac:dyDescent="0.3">
      <c r="A729" s="9">
        <v>43268</v>
      </c>
      <c r="E729" vm="5634">
        <f ca="1"/>
        <v>43595</v>
      </c>
      <c r="F729" vm="5635">
        <f ca="1"/>
        <v>47.904000000000003</v>
      </c>
      <c r="G729" s="2">
        <f t="shared" ca="1" si="154"/>
        <v>-1.0166129432184423E-2</v>
      </c>
      <c r="H729" s="10">
        <f t="shared" ca="1" si="155"/>
        <v>109.02139280837542</v>
      </c>
      <c r="J729" vm="5634">
        <f ca="1"/>
        <v>43595</v>
      </c>
      <c r="K729" vm="5636">
        <f ca="1"/>
        <v>49.295000000000002</v>
      </c>
      <c r="L729" s="2">
        <f t="shared" ca="1" si="156"/>
        <v>-1.7636508569150999E-2</v>
      </c>
      <c r="M729">
        <f t="shared" ca="1" si="157"/>
        <v>207.3396424815985</v>
      </c>
      <c r="O729" vm="5634">
        <f ca="1"/>
        <v>43595</v>
      </c>
      <c r="P729" vm="5637">
        <f ca="1"/>
        <v>1889.98</v>
      </c>
      <c r="Q729" s="2">
        <f t="shared" ca="1" si="158"/>
        <v>-5.2056193318489319E-3</v>
      </c>
      <c r="R729">
        <f t="shared" ca="1" si="159"/>
        <v>264.69937395834808</v>
      </c>
      <c r="T729" vm="5634">
        <f ca="1"/>
        <v>43595</v>
      </c>
      <c r="U729" vm="5638">
        <f ca="1"/>
        <v>188.34</v>
      </c>
      <c r="V729" s="2">
        <f t="shared" ca="1" si="160"/>
        <v>-1.6432547044792356E-3</v>
      </c>
      <c r="W729">
        <f t="shared" ca="1" si="161"/>
        <v>166.12860545117738</v>
      </c>
      <c r="Y729" vm="5634">
        <f ca="1"/>
        <v>43595</v>
      </c>
      <c r="Z729" vm="5639">
        <f ca="1"/>
        <v>1167.6400000000001</v>
      </c>
      <c r="AA729" s="2">
        <f t="shared" ca="1" si="162"/>
        <v>-2.8254150363449249E-4</v>
      </c>
      <c r="AB729">
        <f t="shared" ca="1" si="163"/>
        <v>165.35765368983002</v>
      </c>
      <c r="AD729" vm="5634">
        <f ca="1"/>
        <v>43595</v>
      </c>
      <c r="AE729" vm="5640">
        <f ca="1"/>
        <v>127.13</v>
      </c>
      <c r="AF729" s="2">
        <f t="shared" ca="1" si="164"/>
        <v>1.2988047808764946E-2</v>
      </c>
      <c r="AG729">
        <f t="shared" ca="1" si="165"/>
        <v>253.90453365288596</v>
      </c>
      <c r="AI729" vm="5634">
        <f ca="1"/>
        <v>43595</v>
      </c>
      <c r="AJ729" vm="5641">
        <f ca="1"/>
        <v>7916.94</v>
      </c>
      <c r="AK729" s="2">
        <f t="shared" ca="1" si="166"/>
        <v>8.0310095824742689E-4</v>
      </c>
      <c r="AL729">
        <f t="shared" ca="1" si="167"/>
        <v>163.66735066920734</v>
      </c>
    </row>
    <row r="730" spans="1:38" x14ac:dyDescent="0.3">
      <c r="A730" s="9">
        <v>43269</v>
      </c>
      <c r="E730" vm="5642">
        <f ca="1"/>
        <v>43598</v>
      </c>
      <c r="F730" vm="5643">
        <f ca="1"/>
        <v>45.402000000000001</v>
      </c>
      <c r="G730" s="2">
        <f t="shared" ca="1" si="154"/>
        <v>-5.2229458917835703E-2</v>
      </c>
      <c r="H730" s="10">
        <f t="shared" ca="1" si="155"/>
        <v>103.32726445152515</v>
      </c>
      <c r="J730" vm="5642">
        <f ca="1"/>
        <v>43598</v>
      </c>
      <c r="K730" vm="5644">
        <f ca="1"/>
        <v>46.43</v>
      </c>
      <c r="L730" s="2">
        <f t="shared" ca="1" si="156"/>
        <v>-5.8119484734760141E-2</v>
      </c>
      <c r="M730">
        <f t="shared" ca="1" si="157"/>
        <v>195.28916929547862</v>
      </c>
      <c r="O730" vm="5642">
        <f ca="1"/>
        <v>43598</v>
      </c>
      <c r="P730" vm="5645">
        <f ca="1"/>
        <v>1822.68</v>
      </c>
      <c r="Q730" s="2">
        <f t="shared" ca="1" si="158"/>
        <v>-3.5608842421612885E-2</v>
      </c>
      <c r="R730">
        <f t="shared" ca="1" si="159"/>
        <v>255.27373566196567</v>
      </c>
      <c r="T730" vm="5642">
        <f ca="1"/>
        <v>43598</v>
      </c>
      <c r="U730" vm="5646">
        <f ca="1"/>
        <v>181.54</v>
      </c>
      <c r="V730" s="2">
        <f t="shared" ca="1" si="160"/>
        <v>-3.6104916640118945E-2</v>
      </c>
      <c r="W730">
        <f t="shared" ca="1" si="161"/>
        <v>160.1305459998234</v>
      </c>
      <c r="Y730" vm="5642">
        <f ca="1"/>
        <v>43598</v>
      </c>
      <c r="Z730" vm="5647">
        <f ca="1"/>
        <v>1136.5899999999999</v>
      </c>
      <c r="AA730" s="2">
        <f t="shared" ca="1" si="162"/>
        <v>-2.6592100304888677E-2</v>
      </c>
      <c r="AB730">
        <f t="shared" ca="1" si="163"/>
        <v>160.96044637672901</v>
      </c>
      <c r="AD730" vm="5642">
        <f ca="1"/>
        <v>43598</v>
      </c>
      <c r="AE730" vm="5648">
        <f ca="1"/>
        <v>123.35</v>
      </c>
      <c r="AF730" s="2">
        <f t="shared" ca="1" si="164"/>
        <v>-2.9733343821285341E-2</v>
      </c>
      <c r="AG730">
        <f t="shared" ca="1" si="165"/>
        <v>246.35510285600159</v>
      </c>
      <c r="AI730" vm="5642">
        <f ca="1"/>
        <v>43598</v>
      </c>
      <c r="AJ730" vm="5649">
        <f ca="1"/>
        <v>7647.0240000000003</v>
      </c>
      <c r="AK730" s="2">
        <f t="shared" ca="1" si="166"/>
        <v>-3.4093475509477056E-2</v>
      </c>
      <c r="AL730">
        <f t="shared" ca="1" si="167"/>
        <v>158.08736185746574</v>
      </c>
    </row>
    <row r="731" spans="1:38" x14ac:dyDescent="0.3">
      <c r="A731" s="9">
        <v>43270</v>
      </c>
      <c r="E731" vm="5650">
        <f ca="1"/>
        <v>43599</v>
      </c>
      <c r="F731" vm="5651">
        <f ca="1"/>
        <v>46.462000000000003</v>
      </c>
      <c r="G731" s="2">
        <f t="shared" ca="1" si="154"/>
        <v>2.3346989119422012E-2</v>
      </c>
      <c r="H731" s="10">
        <f t="shared" ca="1" si="155"/>
        <v>105.73964497041455</v>
      </c>
      <c r="J731" vm="5650">
        <f ca="1"/>
        <v>43599</v>
      </c>
      <c r="K731" vm="5652">
        <f ca="1"/>
        <v>47.164999999999999</v>
      </c>
      <c r="L731" s="2">
        <f t="shared" ca="1" si="156"/>
        <v>1.5830282145164798E-2</v>
      </c>
      <c r="M731">
        <f t="shared" ca="1" si="157"/>
        <v>198.38065194532089</v>
      </c>
      <c r="O731" vm="5650">
        <f ca="1"/>
        <v>43599</v>
      </c>
      <c r="P731" vm="5653">
        <f ca="1"/>
        <v>1840.12</v>
      </c>
      <c r="Q731" s="2">
        <f t="shared" ca="1" si="158"/>
        <v>9.5683279566352031E-3</v>
      </c>
      <c r="R731">
        <f t="shared" ca="1" si="159"/>
        <v>257.71627848349476</v>
      </c>
      <c r="T731" vm="5650">
        <f ca="1"/>
        <v>43599</v>
      </c>
      <c r="U731" vm="5654">
        <f ca="1"/>
        <v>180.73</v>
      </c>
      <c r="V731" s="2">
        <f t="shared" ca="1" si="160"/>
        <v>-4.461826594689855E-3</v>
      </c>
      <c r="W731">
        <f t="shared" ca="1" si="161"/>
        <v>159.41607127105917</v>
      </c>
      <c r="Y731" vm="5650">
        <f ca="1"/>
        <v>43599</v>
      </c>
      <c r="Z731" vm="5655">
        <f ca="1"/>
        <v>1124.8599999999999</v>
      </c>
      <c r="AA731" s="2">
        <f t="shared" ca="1" si="162"/>
        <v>-1.032034418743788E-2</v>
      </c>
      <c r="AB731">
        <f t="shared" ca="1" si="163"/>
        <v>159.29927916955754</v>
      </c>
      <c r="AD731" vm="5650">
        <f ca="1"/>
        <v>43599</v>
      </c>
      <c r="AE731" vm="5656">
        <f ca="1"/>
        <v>124.73</v>
      </c>
      <c r="AF731" s="2">
        <f t="shared" ca="1" si="164"/>
        <v>1.1187677340899871E-2</v>
      </c>
      <c r="AG731">
        <f t="shared" ca="1" si="165"/>
        <v>249.11124425803874</v>
      </c>
      <c r="AI731" vm="5650">
        <f ca="1"/>
        <v>43599</v>
      </c>
      <c r="AJ731" vm="5657">
        <f ca="1"/>
        <v>7734.4939999999997</v>
      </c>
      <c r="AK731" s="2">
        <f t="shared" ca="1" si="166"/>
        <v>1.1438436704265476E-2</v>
      </c>
      <c r="AL731">
        <f t="shared" ca="1" si="167"/>
        <v>159.89563413981668</v>
      </c>
    </row>
    <row r="732" spans="1:38" x14ac:dyDescent="0.3">
      <c r="A732" s="9">
        <v>43271</v>
      </c>
      <c r="E732" vm="5658">
        <f ca="1"/>
        <v>43600</v>
      </c>
      <c r="F732" vm="5659">
        <f ca="1"/>
        <v>46.39</v>
      </c>
      <c r="G732" s="2">
        <f t="shared" ca="1" si="154"/>
        <v>-1.5496534802634798E-3</v>
      </c>
      <c r="H732" s="10">
        <f t="shared" ca="1" si="155"/>
        <v>105.57578516158432</v>
      </c>
      <c r="J732" vm="5658">
        <f ca="1"/>
        <v>43600</v>
      </c>
      <c r="K732" vm="5660">
        <f ca="1"/>
        <v>47.73</v>
      </c>
      <c r="L732" s="2">
        <f t="shared" ca="1" si="156"/>
        <v>1.197922188063183E-2</v>
      </c>
      <c r="M732">
        <f t="shared" ca="1" si="157"/>
        <v>200.75709779179829</v>
      </c>
      <c r="O732" vm="5658">
        <f ca="1"/>
        <v>43600</v>
      </c>
      <c r="P732" vm="5661">
        <f ca="1"/>
        <v>1871.15</v>
      </c>
      <c r="Q732" s="2">
        <f t="shared" ca="1" si="158"/>
        <v>1.686303067191286E-2</v>
      </c>
      <c r="R732">
        <f t="shared" ca="1" si="159"/>
        <v>262.06215599221315</v>
      </c>
      <c r="T732" vm="5658">
        <f ca="1"/>
        <v>43600</v>
      </c>
      <c r="U732" vm="5662">
        <f ca="1"/>
        <v>186.27</v>
      </c>
      <c r="V732" s="2">
        <f t="shared" ca="1" si="160"/>
        <v>3.0653460963868895E-2</v>
      </c>
      <c r="W732">
        <f t="shared" ca="1" si="161"/>
        <v>164.30272558877991</v>
      </c>
      <c r="Y732" vm="5658">
        <f ca="1"/>
        <v>43600</v>
      </c>
      <c r="Z732" vm="5663">
        <f ca="1"/>
        <v>1170.8</v>
      </c>
      <c r="AA732" s="2">
        <f t="shared" ca="1" si="162"/>
        <v>4.0840637946055525E-2</v>
      </c>
      <c r="AB732">
        <f t="shared" ca="1" si="163"/>
        <v>165.80516335518905</v>
      </c>
      <c r="AD732" vm="5658">
        <f ca="1"/>
        <v>43600</v>
      </c>
      <c r="AE732" vm="5664">
        <f ca="1"/>
        <v>126.02</v>
      </c>
      <c r="AF732" s="2">
        <f t="shared" ca="1" si="164"/>
        <v>1.0342339453218941E-2</v>
      </c>
      <c r="AG732">
        <f t="shared" ca="1" si="165"/>
        <v>251.68763730776911</v>
      </c>
      <c r="AI732" vm="5658">
        <f ca="1"/>
        <v>43600</v>
      </c>
      <c r="AJ732" vm="5665">
        <f ca="1"/>
        <v>7822.1469999999999</v>
      </c>
      <c r="AK732" s="2">
        <f t="shared" ca="1" si="166"/>
        <v>1.1332738767397155E-2</v>
      </c>
      <c r="AL732">
        <f t="shared" ca="1" si="167"/>
        <v>161.70768959157053</v>
      </c>
    </row>
    <row r="733" spans="1:38" x14ac:dyDescent="0.3">
      <c r="A733" s="9">
        <v>43272</v>
      </c>
      <c r="E733" vm="5666">
        <f ca="1"/>
        <v>43601</v>
      </c>
      <c r="F733" vm="5667">
        <f ca="1"/>
        <v>45.665999999999997</v>
      </c>
      <c r="G733" s="2">
        <f t="shared" ca="1" si="154"/>
        <v>-1.5606811812890808E-2</v>
      </c>
      <c r="H733" s="10">
        <f t="shared" ca="1" si="155"/>
        <v>103.92808375056929</v>
      </c>
      <c r="J733" vm="5666">
        <f ca="1"/>
        <v>43601</v>
      </c>
      <c r="K733" vm="5668">
        <f ca="1"/>
        <v>47.52</v>
      </c>
      <c r="L733" s="2">
        <f t="shared" ca="1" si="156"/>
        <v>-4.3997485857949492E-3</v>
      </c>
      <c r="M733">
        <f t="shared" ca="1" si="157"/>
        <v>199.87381703470052</v>
      </c>
      <c r="O733" vm="5666">
        <f ca="1"/>
        <v>43601</v>
      </c>
      <c r="P733" vm="5669">
        <f ca="1"/>
        <v>1907.57</v>
      </c>
      <c r="Q733" s="2">
        <f t="shared" ca="1" si="158"/>
        <v>1.9463966010207612E-2</v>
      </c>
      <c r="R733">
        <f t="shared" ca="1" si="159"/>
        <v>267.16292488900729</v>
      </c>
      <c r="T733" vm="5666">
        <f ca="1"/>
        <v>43601</v>
      </c>
      <c r="U733" vm="3702">
        <f ca="1"/>
        <v>186.99</v>
      </c>
      <c r="V733" s="2">
        <f t="shared" ca="1" si="160"/>
        <v>3.8653567402158195E-3</v>
      </c>
      <c r="W733">
        <f t="shared" ca="1" si="161"/>
        <v>164.93781423657032</v>
      </c>
      <c r="Y733" vm="5666">
        <f ca="1"/>
        <v>43601</v>
      </c>
      <c r="Z733" vm="5670">
        <f ca="1"/>
        <v>1184.5</v>
      </c>
      <c r="AA733" s="2">
        <f t="shared" ca="1" si="162"/>
        <v>1.1701400751622959E-2</v>
      </c>
      <c r="AB733">
        <f t="shared" ca="1" si="163"/>
        <v>167.74531601829642</v>
      </c>
      <c r="AD733" vm="5666">
        <f ca="1"/>
        <v>43601</v>
      </c>
      <c r="AE733" vm="1163">
        <f ca="1"/>
        <v>128.93</v>
      </c>
      <c r="AF733" s="2">
        <f t="shared" ca="1" si="164"/>
        <v>2.3091572766227753E-2</v>
      </c>
      <c r="AG733">
        <f t="shared" ca="1" si="165"/>
        <v>257.49950069902138</v>
      </c>
      <c r="AI733" vm="5666">
        <f ca="1"/>
        <v>43601</v>
      </c>
      <c r="AJ733" vm="5671">
        <f ca="1"/>
        <v>7898.0460000000003</v>
      </c>
      <c r="AK733" s="2">
        <f t="shared" ca="1" si="166"/>
        <v>9.70309046863993E-3</v>
      </c>
      <c r="AL733">
        <f t="shared" ca="1" si="167"/>
        <v>163.27675393315229</v>
      </c>
    </row>
    <row r="734" spans="1:38" x14ac:dyDescent="0.3">
      <c r="A734" s="9">
        <v>43273</v>
      </c>
      <c r="E734" vm="5672">
        <f ca="1"/>
        <v>43602</v>
      </c>
      <c r="F734" vm="5673">
        <f ca="1"/>
        <v>42.206000000000003</v>
      </c>
      <c r="G734" s="2">
        <f t="shared" ca="1" si="154"/>
        <v>-7.5767529452984594E-2</v>
      </c>
      <c r="H734" s="10">
        <f t="shared" ca="1" si="155"/>
        <v>96.053709604005775</v>
      </c>
      <c r="J734" vm="5672">
        <f ca="1"/>
        <v>43602</v>
      </c>
      <c r="K734" vm="5674">
        <f ca="1"/>
        <v>47.25</v>
      </c>
      <c r="L734" s="2">
        <f t="shared" ca="1" si="156"/>
        <v>-5.6818181818182323E-3</v>
      </c>
      <c r="M734">
        <f t="shared" ca="1" si="157"/>
        <v>198.73817034700335</v>
      </c>
      <c r="O734" vm="5672">
        <f ca="1"/>
        <v>43602</v>
      </c>
      <c r="P734" vm="5675">
        <f ca="1"/>
        <v>1869</v>
      </c>
      <c r="Q734" s="2">
        <f t="shared" ca="1" si="158"/>
        <v>-2.0219441488385725E-2</v>
      </c>
      <c r="R734">
        <f t="shared" ca="1" si="159"/>
        <v>261.761039761348</v>
      </c>
      <c r="T734" vm="5672">
        <f ca="1"/>
        <v>43602</v>
      </c>
      <c r="U734" vm="5676">
        <f ca="1"/>
        <v>185.3</v>
      </c>
      <c r="V734" s="2">
        <f t="shared" ca="1" si="160"/>
        <v>-9.0379164661211764E-3</v>
      </c>
      <c r="W734">
        <f t="shared" ca="1" si="161"/>
        <v>163.44712004939558</v>
      </c>
      <c r="Y734" vm="5672">
        <f ca="1"/>
        <v>43602</v>
      </c>
      <c r="Z734" vm="5677">
        <f ca="1"/>
        <v>1168.78</v>
      </c>
      <c r="AA734" s="2">
        <f t="shared" ca="1" si="162"/>
        <v>-1.3271422541156652E-2</v>
      </c>
      <c r="AB734">
        <f t="shared" ca="1" si="163"/>
        <v>165.51909705011775</v>
      </c>
      <c r="AD734" vm="5672">
        <f ca="1"/>
        <v>43602</v>
      </c>
      <c r="AE734" vm="5678">
        <f ca="1"/>
        <v>128.07</v>
      </c>
      <c r="AF734" s="2">
        <f t="shared" ca="1" si="164"/>
        <v>-6.6702862018150899E-3</v>
      </c>
      <c r="AG734">
        <f t="shared" ca="1" si="165"/>
        <v>255.78190533253442</v>
      </c>
      <c r="AI734" vm="5672">
        <f ca="1"/>
        <v>43602</v>
      </c>
      <c r="AJ734" vm="5679">
        <f ca="1"/>
        <v>7816.2849999999999</v>
      </c>
      <c r="AK734" s="2">
        <f t="shared" ca="1" si="166"/>
        <v>-1.0352054166309022E-2</v>
      </c>
      <c r="AL734">
        <f t="shared" ca="1" si="167"/>
        <v>161.58650413233718</v>
      </c>
    </row>
    <row r="735" spans="1:38" x14ac:dyDescent="0.3">
      <c r="A735" s="9">
        <v>43274</v>
      </c>
      <c r="E735" vm="5680">
        <f ca="1"/>
        <v>43605</v>
      </c>
      <c r="F735" vm="5681">
        <f ca="1"/>
        <v>41.072000000000003</v>
      </c>
      <c r="G735" s="2">
        <f t="shared" ca="1" si="154"/>
        <v>-2.6868217788939996E-2</v>
      </c>
      <c r="H735" s="10">
        <f t="shared" ca="1" si="155"/>
        <v>93.472917614929756</v>
      </c>
      <c r="J735" vm="5680">
        <f ca="1"/>
        <v>43605</v>
      </c>
      <c r="K735" vm="5682">
        <f ca="1"/>
        <v>45.772500000000001</v>
      </c>
      <c r="L735" s="2">
        <f t="shared" ca="1" si="156"/>
        <v>-3.1269841269841225E-2</v>
      </c>
      <c r="M735">
        <f t="shared" ca="1" si="157"/>
        <v>192.52365930599387</v>
      </c>
      <c r="O735" vm="5680">
        <f ca="1"/>
        <v>43605</v>
      </c>
      <c r="P735" vm="5683">
        <f ca="1"/>
        <v>1858.97</v>
      </c>
      <c r="Q735" s="2">
        <f t="shared" ca="1" si="158"/>
        <v>-5.3665061530230318E-3</v>
      </c>
      <c r="R735">
        <f t="shared" ca="1" si="159"/>
        <v>260.35629753084703</v>
      </c>
      <c r="T735" vm="5680">
        <f ca="1"/>
        <v>43605</v>
      </c>
      <c r="U735" vm="5684">
        <f ca="1"/>
        <v>182.72</v>
      </c>
      <c r="V735" s="2">
        <f t="shared" ca="1" si="160"/>
        <v>-1.3923367512142515E-2</v>
      </c>
      <c r="W735">
        <f t="shared" ca="1" si="161"/>
        <v>161.17138572814656</v>
      </c>
      <c r="Y735" vm="5680">
        <f ca="1"/>
        <v>43605</v>
      </c>
      <c r="Z735" vm="5685">
        <f ca="1"/>
        <v>1144.6600000000001</v>
      </c>
      <c r="AA735" s="2">
        <f t="shared" ca="1" si="162"/>
        <v>-2.063690343777258E-2</v>
      </c>
      <c r="AB735">
        <f t="shared" ca="1" si="163"/>
        <v>162.10329542718716</v>
      </c>
      <c r="AD735" vm="5680">
        <f ca="1"/>
        <v>43605</v>
      </c>
      <c r="AE735" vm="5686">
        <f ca="1"/>
        <v>126.22</v>
      </c>
      <c r="AF735" s="2">
        <f t="shared" ca="1" si="164"/>
        <v>-1.444522526743186E-2</v>
      </c>
      <c r="AG735">
        <f t="shared" ca="1" si="165"/>
        <v>252.08707809067303</v>
      </c>
      <c r="AI735" vm="5680">
        <f ca="1"/>
        <v>43605</v>
      </c>
      <c r="AJ735" vm="5687">
        <f ca="1"/>
        <v>7702.375</v>
      </c>
      <c r="AK735" s="2">
        <f t="shared" ca="1" si="166"/>
        <v>-1.4573419469735338E-2</v>
      </c>
      <c r="AL735">
        <f t="shared" ca="1" si="167"/>
        <v>159.2316362269685</v>
      </c>
    </row>
    <row r="736" spans="1:38" x14ac:dyDescent="0.3">
      <c r="A736" s="9">
        <v>43275</v>
      </c>
      <c r="E736" vm="5688">
        <f ca="1"/>
        <v>43606</v>
      </c>
      <c r="F736" vm="5689">
        <f ca="1"/>
        <v>41.015999999999998</v>
      </c>
      <c r="G736" s="2">
        <f t="shared" ca="1" si="154"/>
        <v>-1.3634592910012344E-3</v>
      </c>
      <c r="H736" s="10">
        <f t="shared" ca="1" si="155"/>
        <v>93.345471096950689</v>
      </c>
      <c r="J736" vm="5688">
        <f ca="1"/>
        <v>43606</v>
      </c>
      <c r="K736" vm="5690">
        <f ca="1"/>
        <v>46.65</v>
      </c>
      <c r="L736" s="2">
        <f t="shared" ca="1" si="156"/>
        <v>1.9170899557594545E-2</v>
      </c>
      <c r="M736">
        <f t="shared" ca="1" si="157"/>
        <v>196.21451104100964</v>
      </c>
      <c r="O736" vm="5688">
        <f ca="1"/>
        <v>43606</v>
      </c>
      <c r="P736" vm="5691">
        <f ca="1"/>
        <v>1857.52</v>
      </c>
      <c r="Q736" s="2">
        <f t="shared" ca="1" si="158"/>
        <v>-7.8000182896986736E-4</v>
      </c>
      <c r="R736">
        <f t="shared" ca="1" si="159"/>
        <v>260.15321914258914</v>
      </c>
      <c r="T736" vm="5688">
        <f ca="1"/>
        <v>43606</v>
      </c>
      <c r="U736" vm="5692">
        <f ca="1"/>
        <v>184.82</v>
      </c>
      <c r="V736" s="2">
        <f t="shared" ca="1" si="160"/>
        <v>1.1492994746059582E-2</v>
      </c>
      <c r="W736">
        <f t="shared" ca="1" si="161"/>
        <v>163.02372761753529</v>
      </c>
      <c r="Y736" vm="5688">
        <f ca="1"/>
        <v>43606</v>
      </c>
      <c r="Z736" vm="5693">
        <f ca="1"/>
        <v>1154.44</v>
      </c>
      <c r="AA736" s="2">
        <f t="shared" ca="1" si="162"/>
        <v>8.5440218056016537E-3</v>
      </c>
      <c r="AB736">
        <f t="shared" ca="1" si="163"/>
        <v>163.48830951807693</v>
      </c>
      <c r="AD736" vm="5688">
        <f ca="1"/>
        <v>43606</v>
      </c>
      <c r="AE736" vm="5694">
        <f ca="1"/>
        <v>126.9</v>
      </c>
      <c r="AF736" s="2">
        <f t="shared" ca="1" si="164"/>
        <v>5.3874187925844197E-3</v>
      </c>
      <c r="AG736">
        <f t="shared" ca="1" si="165"/>
        <v>253.44517675254642</v>
      </c>
      <c r="AI736" vm="5688">
        <f ca="1"/>
        <v>43606</v>
      </c>
      <c r="AJ736" vm="5695">
        <f ca="1"/>
        <v>7785.7240000000002</v>
      </c>
      <c r="AK736" s="2">
        <f t="shared" ca="1" si="166"/>
        <v>1.0821207744364569E-2</v>
      </c>
      <c r="AL736">
        <f t="shared" ca="1" si="167"/>
        <v>160.95471484205561</v>
      </c>
    </row>
    <row r="737" spans="1:38" x14ac:dyDescent="0.3">
      <c r="A737" s="9">
        <v>43276</v>
      </c>
      <c r="E737" vm="5696">
        <f ca="1"/>
        <v>43607</v>
      </c>
      <c r="F737" vm="5697">
        <f ca="1"/>
        <v>38.545999999999999</v>
      </c>
      <c r="G737" s="2">
        <f t="shared" ca="1" si="154"/>
        <v>-6.0220401794421674E-2</v>
      </c>
      <c r="H737" s="10">
        <f t="shared" ca="1" si="155"/>
        <v>87.724169321802748</v>
      </c>
      <c r="J737" vm="5696">
        <f ca="1"/>
        <v>43607</v>
      </c>
      <c r="K737" vm="5698">
        <f ca="1"/>
        <v>45.695</v>
      </c>
      <c r="L737" s="2">
        <f t="shared" ca="1" si="156"/>
        <v>-2.0471596998928199E-2</v>
      </c>
      <c r="M737">
        <f t="shared" ca="1" si="157"/>
        <v>192.19768664563634</v>
      </c>
      <c r="O737" vm="5696">
        <f ca="1"/>
        <v>43607</v>
      </c>
      <c r="P737" vm="5699">
        <f ca="1"/>
        <v>1859.68</v>
      </c>
      <c r="Q737" s="2">
        <f t="shared" ca="1" si="158"/>
        <v>1.1628407769499471E-3</v>
      </c>
      <c r="R737">
        <f t="shared" ca="1" si="159"/>
        <v>260.45573591406293</v>
      </c>
      <c r="T737" vm="5696">
        <f ca="1"/>
        <v>43607</v>
      </c>
      <c r="U737" vm="5700">
        <f ca="1"/>
        <v>185.32</v>
      </c>
      <c r="V737" s="2">
        <f t="shared" ca="1" si="160"/>
        <v>2.7053349204630983E-3</v>
      </c>
      <c r="W737">
        <f t="shared" ca="1" si="161"/>
        <v>163.46476140072306</v>
      </c>
      <c r="Y737" vm="5696">
        <f ca="1"/>
        <v>43607</v>
      </c>
      <c r="Z737" vm="5701">
        <f ca="1"/>
        <v>1155.8499999999999</v>
      </c>
      <c r="AA737" s="2">
        <f t="shared" ca="1" si="162"/>
        <v>1.2213714008522114E-3</v>
      </c>
      <c r="AB737">
        <f t="shared" ca="1" si="163"/>
        <v>163.687989463696</v>
      </c>
      <c r="AD737" vm="5696">
        <f ca="1"/>
        <v>43607</v>
      </c>
      <c r="AE737" vm="5702">
        <f ca="1"/>
        <v>127.67</v>
      </c>
      <c r="AF737" s="2">
        <f t="shared" ca="1" si="164"/>
        <v>6.0677698975570848E-3</v>
      </c>
      <c r="AG737">
        <f t="shared" ca="1" si="165"/>
        <v>254.98302376672655</v>
      </c>
      <c r="AI737" vm="5696">
        <f ca="1"/>
        <v>43607</v>
      </c>
      <c r="AJ737" vm="5703">
        <f ca="1"/>
        <v>7750.8429999999998</v>
      </c>
      <c r="AK737" s="2">
        <f t="shared" ca="1" si="166"/>
        <v>-4.4801228504889323E-3</v>
      </c>
      <c r="AL737">
        <f t="shared" ca="1" si="167"/>
        <v>160.2336179461978</v>
      </c>
    </row>
    <row r="738" spans="1:38" x14ac:dyDescent="0.3">
      <c r="A738" s="9">
        <v>43277</v>
      </c>
      <c r="E738" vm="5704">
        <f ca="1"/>
        <v>43608</v>
      </c>
      <c r="F738" vm="5705">
        <f ca="1"/>
        <v>39.097999999999999</v>
      </c>
      <c r="G738" s="2">
        <f t="shared" ca="1" si="154"/>
        <v>1.4320552067659476E-2</v>
      </c>
      <c r="H738" s="10">
        <f t="shared" ca="1" si="155"/>
        <v>88.980427856167793</v>
      </c>
      <c r="J738" vm="5704">
        <f ca="1"/>
        <v>43608</v>
      </c>
      <c r="K738" vm="5706">
        <f ca="1"/>
        <v>44.914999999999999</v>
      </c>
      <c r="L738" s="2">
        <f t="shared" ca="1" si="156"/>
        <v>-1.7069701280227667E-2</v>
      </c>
      <c r="M738">
        <f t="shared" ca="1" si="157"/>
        <v>188.91692954784452</v>
      </c>
      <c r="O738" vm="5704">
        <f ca="1"/>
        <v>43608</v>
      </c>
      <c r="P738" vm="5707">
        <f ca="1"/>
        <v>1815.48</v>
      </c>
      <c r="Q738" s="2">
        <f t="shared" ca="1" si="158"/>
        <v>-2.3767529897616768E-2</v>
      </c>
      <c r="R738">
        <f t="shared" ca="1" si="159"/>
        <v>254.26534642371965</v>
      </c>
      <c r="T738" vm="5704">
        <f ca="1"/>
        <v>43608</v>
      </c>
      <c r="U738" vm="2804">
        <f ca="1"/>
        <v>180.87</v>
      </c>
      <c r="V738" s="2">
        <f t="shared" ca="1" si="160"/>
        <v>-2.4012518886250778E-2</v>
      </c>
      <c r="W738">
        <f t="shared" ca="1" si="161"/>
        <v>159.53956073035172</v>
      </c>
      <c r="Y738" vm="5704">
        <f ca="1"/>
        <v>43608</v>
      </c>
      <c r="Z738" vm="5708">
        <f ca="1"/>
        <v>1145.3399999999999</v>
      </c>
      <c r="AA738" s="2">
        <f t="shared" ca="1" si="162"/>
        <v>-9.092875373101994E-3</v>
      </c>
      <c r="AB738">
        <f t="shared" ca="1" si="163"/>
        <v>162.19959497542897</v>
      </c>
      <c r="AD738" vm="5704">
        <f ca="1"/>
        <v>43608</v>
      </c>
      <c r="AE738" vm="5709">
        <f ca="1"/>
        <v>126.18</v>
      </c>
      <c r="AF738" s="2">
        <f t="shared" ca="1" si="164"/>
        <v>-1.1670713558392665E-2</v>
      </c>
      <c r="AG738">
        <f t="shared" ca="1" si="165"/>
        <v>252.00718993409225</v>
      </c>
      <c r="AI738" vm="5704">
        <f ca="1"/>
        <v>43608</v>
      </c>
      <c r="AJ738" vm="5710">
        <f ca="1"/>
        <v>7628.2839999999997</v>
      </c>
      <c r="AK738" s="2">
        <f t="shared" ca="1" si="166"/>
        <v>-1.5812344541103474E-2</v>
      </c>
      <c r="AL738">
        <f t="shared" ca="1" si="167"/>
        <v>157.69994877216499</v>
      </c>
    </row>
    <row r="739" spans="1:38" x14ac:dyDescent="0.3">
      <c r="A739" s="9">
        <v>43278</v>
      </c>
      <c r="E739" vm="5711">
        <f ca="1"/>
        <v>43609</v>
      </c>
      <c r="F739" vm="5712">
        <f ca="1"/>
        <v>38.125999999999998</v>
      </c>
      <c r="G739" s="2">
        <f t="shared" ca="1" si="154"/>
        <v>-2.4860606680648711E-2</v>
      </c>
      <c r="H739" s="10">
        <f t="shared" ca="1" si="155"/>
        <v>86.768320436959769</v>
      </c>
      <c r="J739" vm="5711">
        <f ca="1"/>
        <v>43609</v>
      </c>
      <c r="K739" vm="3288">
        <f ca="1"/>
        <v>44.7425</v>
      </c>
      <c r="L739" s="2">
        <f t="shared" ca="1" si="156"/>
        <v>-3.8405877769119856E-3</v>
      </c>
      <c r="M739">
        <f t="shared" ca="1" si="157"/>
        <v>188.19137749737132</v>
      </c>
      <c r="O739" vm="5711">
        <f ca="1"/>
        <v>43609</v>
      </c>
      <c r="P739" vm="5713">
        <f ca="1"/>
        <v>1823.28</v>
      </c>
      <c r="Q739" s="2">
        <f t="shared" ca="1" si="158"/>
        <v>4.2963844272589924E-3</v>
      </c>
      <c r="R739">
        <f t="shared" ca="1" si="159"/>
        <v>255.35776809848613</v>
      </c>
      <c r="T739" vm="5711">
        <f ca="1"/>
        <v>43609</v>
      </c>
      <c r="U739" vm="5714">
        <f ca="1"/>
        <v>181.06</v>
      </c>
      <c r="V739" s="2">
        <f t="shared" ca="1" si="160"/>
        <v>1.0504782440425853E-3</v>
      </c>
      <c r="W739">
        <f t="shared" ca="1" si="161"/>
        <v>159.70715356796308</v>
      </c>
      <c r="Y739" vm="5711">
        <f ca="1"/>
        <v>43609</v>
      </c>
      <c r="Z739" vm="5715">
        <f ca="1"/>
        <v>1138.6099999999999</v>
      </c>
      <c r="AA739" s="2">
        <f t="shared" ca="1" si="162"/>
        <v>-5.8759844238391867E-3</v>
      </c>
      <c r="AB739">
        <f t="shared" ca="1" si="163"/>
        <v>161.24651268180031</v>
      </c>
      <c r="AD739" vm="5711">
        <f ca="1"/>
        <v>43609</v>
      </c>
      <c r="AE739" vm="5716">
        <f ca="1"/>
        <v>126.24</v>
      </c>
      <c r="AF739" s="2">
        <f t="shared" ca="1" si="164"/>
        <v>4.7551117451249958E-4</v>
      </c>
      <c r="AG739">
        <f t="shared" ca="1" si="165"/>
        <v>252.12702216896341</v>
      </c>
      <c r="AI739" vm="5711">
        <f ca="1"/>
        <v>43609</v>
      </c>
      <c r="AJ739" vm="5717">
        <f ca="1"/>
        <v>7637.009</v>
      </c>
      <c r="AK739" s="2">
        <f t="shared" ca="1" si="166"/>
        <v>1.1437696866032354E-3</v>
      </c>
      <c r="AL739">
        <f t="shared" ca="1" si="167"/>
        <v>157.88032119314948</v>
      </c>
    </row>
    <row r="740" spans="1:38" x14ac:dyDescent="0.3">
      <c r="A740" s="9">
        <v>43279</v>
      </c>
      <c r="E740" vm="5718">
        <f ca="1"/>
        <v>43613</v>
      </c>
      <c r="F740" vm="5719">
        <f ca="1"/>
        <v>37.74</v>
      </c>
      <c r="G740" s="2">
        <f t="shared" ca="1" si="154"/>
        <v>-1.0124324607879043E-2</v>
      </c>
      <c r="H740" s="10">
        <f t="shared" ca="1" si="155"/>
        <v>85.889849795175522</v>
      </c>
      <c r="J740" vm="5718">
        <f ca="1"/>
        <v>43613</v>
      </c>
      <c r="K740" vm="5720">
        <f ca="1"/>
        <v>44.557499999999997</v>
      </c>
      <c r="L740" s="2">
        <f t="shared" ca="1" si="156"/>
        <v>-4.1347711907023799E-3</v>
      </c>
      <c r="M740">
        <f t="shared" ca="1" si="157"/>
        <v>187.4132492113566</v>
      </c>
      <c r="O740" vm="5718">
        <f ca="1"/>
        <v>43613</v>
      </c>
      <c r="P740" vm="5721">
        <f ca="1"/>
        <v>1836.43</v>
      </c>
      <c r="Q740" s="2">
        <f t="shared" ca="1" si="158"/>
        <v>7.212276775920401E-3</v>
      </c>
      <c r="R740">
        <f t="shared" ca="1" si="159"/>
        <v>257.19947899889371</v>
      </c>
      <c r="T740" vm="5718">
        <f ca="1"/>
        <v>43613</v>
      </c>
      <c r="U740" vm="5722">
        <f ca="1"/>
        <v>184.31</v>
      </c>
      <c r="V740" s="2">
        <f t="shared" ca="1" si="160"/>
        <v>1.7949850878161921E-2</v>
      </c>
      <c r="W740">
        <f t="shared" ca="1" si="161"/>
        <v>162.57387315868371</v>
      </c>
      <c r="Y740" vm="5718">
        <f ca="1"/>
        <v>43613</v>
      </c>
      <c r="Z740" vm="5723">
        <f ca="1"/>
        <v>1139.56</v>
      </c>
      <c r="AA740" s="2">
        <f t="shared" ca="1" si="162"/>
        <v>8.3435065562409427E-4</v>
      </c>
      <c r="AB740">
        <f t="shared" ca="1" si="163"/>
        <v>161.38104881537348</v>
      </c>
      <c r="AD740" vm="5718">
        <f ca="1"/>
        <v>43613</v>
      </c>
      <c r="AE740" vm="5724">
        <f ca="1"/>
        <v>126.16</v>
      </c>
      <c r="AF740" s="2">
        <f t="shared" ca="1" si="164"/>
        <v>-6.3371356147023938E-4</v>
      </c>
      <c r="AG740">
        <f t="shared" ca="1" si="165"/>
        <v>251.96724585580182</v>
      </c>
      <c r="AI740" vm="5718">
        <f ca="1"/>
        <v>43613</v>
      </c>
      <c r="AJ740" vm="5725">
        <f ca="1"/>
        <v>7607.3509999999997</v>
      </c>
      <c r="AK740" s="2">
        <f t="shared" ca="1" si="166"/>
        <v>-3.8834575158940288E-3</v>
      </c>
      <c r="AL740">
        <f t="shared" ca="1" si="167"/>
        <v>157.2671996732002</v>
      </c>
    </row>
    <row r="741" spans="1:38" x14ac:dyDescent="0.3">
      <c r="A741" s="9">
        <v>43280</v>
      </c>
      <c r="E741" vm="5726">
        <f ca="1"/>
        <v>43614</v>
      </c>
      <c r="F741" vm="5727">
        <f ca="1"/>
        <v>37.972000000000001</v>
      </c>
      <c r="G741" s="2">
        <f t="shared" ca="1" si="154"/>
        <v>6.1473237943825421E-3</v>
      </c>
      <c r="H741" s="10">
        <f t="shared" ca="1" si="155"/>
        <v>86.417842512517353</v>
      </c>
      <c r="J741" vm="5726">
        <f ca="1"/>
        <v>43614</v>
      </c>
      <c r="K741" vm="5728">
        <f ca="1"/>
        <v>44.344999999999999</v>
      </c>
      <c r="L741" s="2">
        <f t="shared" ca="1" si="156"/>
        <v>-4.7691185546765436E-3</v>
      </c>
      <c r="M741">
        <f t="shared" ca="1" si="157"/>
        <v>186.51945320715049</v>
      </c>
      <c r="O741" vm="5726">
        <f ca="1"/>
        <v>43614</v>
      </c>
      <c r="P741" vm="5729">
        <f ca="1"/>
        <v>1819.19</v>
      </c>
      <c r="Q741" s="2">
        <f t="shared" ca="1" si="158"/>
        <v>-9.3877795505410422E-3</v>
      </c>
      <c r="R741">
        <f t="shared" ca="1" si="159"/>
        <v>254.7849469895381</v>
      </c>
      <c r="T741" vm="5726">
        <f ca="1"/>
        <v>43614</v>
      </c>
      <c r="U741" vm="5730">
        <f ca="1"/>
        <v>182.19</v>
      </c>
      <c r="V741" s="2">
        <f t="shared" ca="1" si="160"/>
        <v>-1.1502360154088231E-2</v>
      </c>
      <c r="W741">
        <f t="shared" ca="1" si="161"/>
        <v>160.70388991796747</v>
      </c>
      <c r="Y741" vm="5726">
        <f ca="1"/>
        <v>43614</v>
      </c>
      <c r="Z741" vm="5731">
        <f ca="1"/>
        <v>1119.94</v>
      </c>
      <c r="AA741" s="2">
        <f t="shared" ca="1" si="162"/>
        <v>-1.7217171539892551E-2</v>
      </c>
      <c r="AB741">
        <f t="shared" ca="1" si="163"/>
        <v>158.60252361463142</v>
      </c>
      <c r="AD741" vm="5726">
        <f ca="1"/>
        <v>43614</v>
      </c>
      <c r="AE741" vm="5732">
        <f ca="1"/>
        <v>124.94</v>
      </c>
      <c r="AF741" s="2">
        <f t="shared" ca="1" si="164"/>
        <v>-9.6702599873176309E-3</v>
      </c>
      <c r="AG741">
        <f t="shared" ca="1" si="165"/>
        <v>249.53065708008785</v>
      </c>
      <c r="AI741" vm="5726">
        <f ca="1"/>
        <v>43614</v>
      </c>
      <c r="AJ741" vm="5733">
        <f ca="1"/>
        <v>7547.3090000000002</v>
      </c>
      <c r="AK741" s="2">
        <f t="shared" ca="1" si="166"/>
        <v>-7.8926291162323414E-3</v>
      </c>
      <c r="AL741">
        <f t="shared" ca="1" si="167"/>
        <v>156.02594799403116</v>
      </c>
    </row>
    <row r="742" spans="1:38" x14ac:dyDescent="0.3">
      <c r="A742" s="9">
        <v>43281</v>
      </c>
      <c r="E742" vm="5734">
        <f ca="1"/>
        <v>43615</v>
      </c>
      <c r="F742" vm="5735">
        <f ca="1"/>
        <v>37.643999999999998</v>
      </c>
      <c r="G742" s="2">
        <f t="shared" ca="1" si="154"/>
        <v>-8.6379437480249566E-3</v>
      </c>
      <c r="H742" s="10">
        <f t="shared" ca="1" si="155"/>
        <v>85.671370050068546</v>
      </c>
      <c r="J742" vm="5734">
        <f ca="1"/>
        <v>43615</v>
      </c>
      <c r="K742" vm="5736">
        <f ca="1"/>
        <v>44.575000000000003</v>
      </c>
      <c r="L742" s="2">
        <f t="shared" ca="1" si="156"/>
        <v>5.1866050287519005E-3</v>
      </c>
      <c r="M742">
        <f t="shared" ca="1" si="157"/>
        <v>187.48685594111475</v>
      </c>
      <c r="O742" vm="5734">
        <f ca="1"/>
        <v>43615</v>
      </c>
      <c r="P742" vm="5737">
        <f ca="1"/>
        <v>1816.32</v>
      </c>
      <c r="Q742" s="2">
        <f t="shared" ca="1" si="158"/>
        <v>-1.5776252068229191E-3</v>
      </c>
      <c r="R742">
        <f t="shared" ca="1" si="159"/>
        <v>254.38299183484835</v>
      </c>
      <c r="T742" vm="5734">
        <f ca="1"/>
        <v>43615</v>
      </c>
      <c r="U742" vm="5738">
        <f ca="1"/>
        <v>183.01</v>
      </c>
      <c r="V742" s="2">
        <f t="shared" ca="1" si="160"/>
        <v>4.5007958724407882E-3</v>
      </c>
      <c r="W742">
        <f t="shared" ca="1" si="161"/>
        <v>161.42718532239545</v>
      </c>
      <c r="Y742" vm="5734">
        <f ca="1"/>
        <v>43615</v>
      </c>
      <c r="Z742" vm="5739">
        <f ca="1"/>
        <v>1121.4100000000001</v>
      </c>
      <c r="AA742" s="2">
        <f t="shared" ca="1" si="162"/>
        <v>1.3125703162668589E-3</v>
      </c>
      <c r="AB742">
        <f t="shared" ca="1" si="163"/>
        <v>158.81070057921301</v>
      </c>
      <c r="AD742" vm="5734">
        <f ca="1"/>
        <v>43615</v>
      </c>
      <c r="AE742" vm="5740">
        <f ca="1"/>
        <v>125.73</v>
      </c>
      <c r="AF742" s="2">
        <f t="shared" ca="1" si="164"/>
        <v>6.3230350568272975E-3</v>
      </c>
      <c r="AG742">
        <f t="shared" ca="1" si="165"/>
        <v>251.10844817255838</v>
      </c>
      <c r="AI742" vm="5734">
        <f ca="1"/>
        <v>43615</v>
      </c>
      <c r="AJ742" vm="5741">
        <f ca="1"/>
        <v>7567.7160000000003</v>
      </c>
      <c r="AK742" s="2">
        <f t="shared" ca="1" si="166"/>
        <v>2.7038776337366954E-3</v>
      </c>
      <c r="AL742">
        <f t="shared" ca="1" si="167"/>
        <v>156.44782306509478</v>
      </c>
    </row>
    <row r="743" spans="1:38" x14ac:dyDescent="0.3">
      <c r="A743" s="9">
        <v>43282</v>
      </c>
      <c r="E743" vm="5742">
        <f ca="1"/>
        <v>43616</v>
      </c>
      <c r="F743" vm="5743">
        <f ca="1"/>
        <v>37.031999999999996</v>
      </c>
      <c r="G743" s="2">
        <f t="shared" ca="1" si="154"/>
        <v>-1.625757092763791E-2</v>
      </c>
      <c r="H743" s="10">
        <f t="shared" ca="1" si="155"/>
        <v>84.278561675011645</v>
      </c>
      <c r="J743" vm="5742">
        <f ca="1"/>
        <v>43616</v>
      </c>
      <c r="K743" vm="5744">
        <f ca="1"/>
        <v>43.767499999999998</v>
      </c>
      <c r="L743" s="2">
        <f t="shared" ca="1" si="156"/>
        <v>-1.8115535614133593E-2</v>
      </c>
      <c r="M743">
        <f t="shared" ca="1" si="157"/>
        <v>184.09043112513154</v>
      </c>
      <c r="O743" vm="5742">
        <f ca="1"/>
        <v>43616</v>
      </c>
      <c r="P743" vm="5745">
        <f ca="1"/>
        <v>1775.07</v>
      </c>
      <c r="Q743" s="2">
        <f t="shared" ca="1" si="158"/>
        <v>-2.2710755813953543E-2</v>
      </c>
      <c r="R743">
        <f t="shared" ca="1" si="159"/>
        <v>248.60576182406419</v>
      </c>
      <c r="T743" vm="5742">
        <f ca="1"/>
        <v>43616</v>
      </c>
      <c r="U743" vm="5746">
        <f ca="1"/>
        <v>177.47</v>
      </c>
      <c r="V743" s="2">
        <f t="shared" ca="1" si="160"/>
        <v>-3.0271569859570469E-2</v>
      </c>
      <c r="W743">
        <f t="shared" ca="1" si="161"/>
        <v>156.54053100467473</v>
      </c>
      <c r="Y743" vm="5742">
        <f ca="1"/>
        <v>43616</v>
      </c>
      <c r="Z743" vm="5747">
        <f ca="1"/>
        <v>1106.5</v>
      </c>
      <c r="AA743" s="2">
        <f t="shared" ca="1" si="162"/>
        <v>-1.3295761585860766E-2</v>
      </c>
      <c r="AB743">
        <f t="shared" ca="1" si="163"/>
        <v>156.69919136702828</v>
      </c>
      <c r="AD743" vm="5742">
        <f ca="1"/>
        <v>43616</v>
      </c>
      <c r="AE743" vm="5748">
        <f ca="1"/>
        <v>123.68</v>
      </c>
      <c r="AF743" s="2">
        <f t="shared" ca="1" si="164"/>
        <v>-1.630478008430758E-2</v>
      </c>
      <c r="AG743">
        <f t="shared" ca="1" si="165"/>
        <v>247.01418014779307</v>
      </c>
      <c r="AI743" vm="5742">
        <f ca="1"/>
        <v>43616</v>
      </c>
      <c r="AJ743" vm="5749">
        <f ca="1"/>
        <v>7453.1480000000001</v>
      </c>
      <c r="AK743" s="2">
        <f t="shared" ca="1" si="166"/>
        <v>-1.5139045915570803E-2</v>
      </c>
      <c r="AL743">
        <f t="shared" ca="1" si="167"/>
        <v>154.07935228832122</v>
      </c>
    </row>
    <row r="744" spans="1:38" x14ac:dyDescent="0.3">
      <c r="A744" s="9">
        <v>43283</v>
      </c>
      <c r="E744" vm="5750">
        <f ca="1"/>
        <v>43619</v>
      </c>
      <c r="F744" vm="5751">
        <f ca="1"/>
        <v>35.793999999999997</v>
      </c>
      <c r="G744" s="2">
        <f t="shared" ca="1" si="154"/>
        <v>-3.343054655433142E-2</v>
      </c>
      <c r="H744" s="10">
        <f t="shared" ca="1" si="155"/>
        <v>81.461083295403071</v>
      </c>
      <c r="J744" vm="5750">
        <f ca="1"/>
        <v>43619</v>
      </c>
      <c r="K744" vm="5752">
        <f ca="1"/>
        <v>43.325000000000003</v>
      </c>
      <c r="L744" s="2">
        <f t="shared" ca="1" si="156"/>
        <v>-1.0110241617638516E-2</v>
      </c>
      <c r="M744">
        <f t="shared" ca="1" si="157"/>
        <v>182.22923238696123</v>
      </c>
      <c r="O744" vm="5750">
        <f ca="1"/>
        <v>43619</v>
      </c>
      <c r="P744" vm="5753">
        <f ca="1"/>
        <v>1692.69</v>
      </c>
      <c r="Q744" s="2">
        <f t="shared" ca="1" si="158"/>
        <v>-4.6409437374300699E-2</v>
      </c>
      <c r="R744">
        <f t="shared" ca="1" si="159"/>
        <v>237.06810828979997</v>
      </c>
      <c r="T744" vm="5750">
        <f ca="1"/>
        <v>43619</v>
      </c>
      <c r="U744" vm="5754">
        <f ca="1"/>
        <v>164.15</v>
      </c>
      <c r="V744" s="2">
        <f t="shared" ca="1" si="160"/>
        <v>-7.5054938862906373E-2</v>
      </c>
      <c r="W744">
        <f t="shared" ca="1" si="161"/>
        <v>144.79139102055197</v>
      </c>
      <c r="Y744" vm="5750">
        <f ca="1"/>
        <v>43619</v>
      </c>
      <c r="Z744" vm="5755">
        <f ca="1"/>
        <v>1038.74</v>
      </c>
      <c r="AA744" s="2">
        <f t="shared" ca="1" si="162"/>
        <v>-6.1238138273836396E-2</v>
      </c>
      <c r="AB744">
        <f t="shared" ca="1" si="163"/>
        <v>147.10322461869586</v>
      </c>
      <c r="AD744" vm="5750">
        <f ca="1"/>
        <v>43619</v>
      </c>
      <c r="AE744" vm="5756">
        <f ca="1"/>
        <v>119.84</v>
      </c>
      <c r="AF744" s="2">
        <f t="shared" ca="1" si="164"/>
        <v>-3.1047865459249757E-2</v>
      </c>
      <c r="AG744">
        <f t="shared" ca="1" si="165"/>
        <v>239.34491711603752</v>
      </c>
      <c r="AI744" vm="5750">
        <f ca="1"/>
        <v>43619</v>
      </c>
      <c r="AJ744" vm="5757">
        <f ca="1"/>
        <v>7333.0190000000002</v>
      </c>
      <c r="AK744" s="2">
        <f t="shared" ca="1" si="166"/>
        <v>-1.6117887367861239E-2</v>
      </c>
      <c r="AL744">
        <f t="shared" ca="1" si="167"/>
        <v>151.59591864242503</v>
      </c>
    </row>
    <row r="745" spans="1:38" x14ac:dyDescent="0.3">
      <c r="A745" s="9">
        <v>43284</v>
      </c>
      <c r="E745" vm="5758">
        <f ca="1"/>
        <v>43620</v>
      </c>
      <c r="F745" vm="5759">
        <f ca="1"/>
        <v>38.72</v>
      </c>
      <c r="G745" s="2">
        <f t="shared" ca="1" si="154"/>
        <v>8.1745543945912713E-2</v>
      </c>
      <c r="H745" s="10">
        <f t="shared" ca="1" si="155"/>
        <v>88.120163859809097</v>
      </c>
      <c r="J745" vm="5758">
        <f ca="1"/>
        <v>43620</v>
      </c>
      <c r="K745" vm="5760">
        <f ca="1"/>
        <v>44.91</v>
      </c>
      <c r="L745" s="2">
        <f t="shared" ca="1" si="156"/>
        <v>3.658395845354856E-2</v>
      </c>
      <c r="M745">
        <f t="shared" ca="1" si="157"/>
        <v>188.89589905362786</v>
      </c>
      <c r="O745" vm="5758">
        <f ca="1"/>
        <v>43620</v>
      </c>
      <c r="P745" vm="5761">
        <f ca="1"/>
        <v>1729.56</v>
      </c>
      <c r="Q745" s="2">
        <f t="shared" ca="1" si="158"/>
        <v>2.1781897453166277E-2</v>
      </c>
      <c r="R745">
        <f t="shared" ca="1" si="159"/>
        <v>242.2319015139845</v>
      </c>
      <c r="T745" vm="5758">
        <f ca="1"/>
        <v>43620</v>
      </c>
      <c r="U745" vm="5762">
        <f ca="1"/>
        <v>167.5</v>
      </c>
      <c r="V745" s="2">
        <f t="shared" ca="1" si="160"/>
        <v>2.0408163265306145E-2</v>
      </c>
      <c r="W745">
        <f t="shared" ca="1" si="161"/>
        <v>147.74631736791017</v>
      </c>
      <c r="Y745" vm="5758">
        <f ca="1"/>
        <v>43620</v>
      </c>
      <c r="Z745" vm="5763">
        <f ca="1"/>
        <v>1054.49</v>
      </c>
      <c r="AA745" s="2">
        <f t="shared" ca="1" si="162"/>
        <v>1.5162600843329432E-2</v>
      </c>
      <c r="AB745">
        <f t="shared" ca="1" si="163"/>
        <v>149.33369209635578</v>
      </c>
      <c r="AD745" vm="5758">
        <f ca="1"/>
        <v>43620</v>
      </c>
      <c r="AE745" vm="5764">
        <f ca="1"/>
        <v>123.16</v>
      </c>
      <c r="AF745" s="2">
        <f t="shared" ca="1" si="164"/>
        <v>2.7703604806408544E-2</v>
      </c>
      <c r="AG745">
        <f t="shared" ca="1" si="165"/>
        <v>245.97563411224283</v>
      </c>
      <c r="AI745" vm="5758">
        <f ca="1"/>
        <v>43620</v>
      </c>
      <c r="AJ745" vm="5765">
        <f ca="1"/>
        <v>7527.1170000000002</v>
      </c>
      <c r="AK745" s="2">
        <f t="shared" ca="1" si="166"/>
        <v>2.6469043650370949E-2</v>
      </c>
      <c r="AL745">
        <f t="shared" ca="1" si="167"/>
        <v>155.60851763018945</v>
      </c>
    </row>
    <row r="746" spans="1:38" x14ac:dyDescent="0.3">
      <c r="A746" s="9">
        <v>43285</v>
      </c>
      <c r="E746" vm="5766">
        <f ca="1"/>
        <v>43621</v>
      </c>
      <c r="F746" vm="5767">
        <f ca="1"/>
        <v>39.317999999999998</v>
      </c>
      <c r="G746" s="2">
        <f t="shared" ca="1" si="154"/>
        <v>1.544421487603298E-2</v>
      </c>
      <c r="H746" s="10">
        <f t="shared" ca="1" si="155"/>
        <v>89.481110605371228</v>
      </c>
      <c r="J746" vm="5766">
        <f ca="1"/>
        <v>43621</v>
      </c>
      <c r="K746" vm="5768">
        <f ca="1"/>
        <v>45.634999999999998</v>
      </c>
      <c r="L746" s="2">
        <f t="shared" ca="1" si="156"/>
        <v>1.6143397906924983E-2</v>
      </c>
      <c r="M746">
        <f t="shared" ca="1" si="157"/>
        <v>191.9453207150369</v>
      </c>
      <c r="O746" vm="5766">
        <f ca="1"/>
        <v>43621</v>
      </c>
      <c r="P746" vm="5769">
        <f ca="1"/>
        <v>1738.5</v>
      </c>
      <c r="Q746" s="2">
        <f t="shared" ca="1" si="158"/>
        <v>5.1689447026990187E-3</v>
      </c>
      <c r="R746">
        <f t="shared" ca="1" si="159"/>
        <v>243.48398481813993</v>
      </c>
      <c r="T746" vm="5766">
        <f ca="1"/>
        <v>43621</v>
      </c>
      <c r="U746" vm="5770">
        <f ca="1"/>
        <v>168.17</v>
      </c>
      <c r="V746" s="2">
        <f t="shared" ca="1" si="160"/>
        <v>4.0000000000000036E-3</v>
      </c>
      <c r="W746">
        <f t="shared" ca="1" si="161"/>
        <v>148.33730263738181</v>
      </c>
      <c r="Y746" vm="5766">
        <f ca="1"/>
        <v>43621</v>
      </c>
      <c r="Z746" vm="5771">
        <f ca="1"/>
        <v>1044.6400000000001</v>
      </c>
      <c r="AA746" s="2">
        <f t="shared" ca="1" si="162"/>
        <v>-9.3410084495821888E-3</v>
      </c>
      <c r="AB746">
        <f t="shared" ca="1" si="163"/>
        <v>147.93876481667641</v>
      </c>
      <c r="AD746" vm="5766">
        <f ca="1"/>
        <v>43621</v>
      </c>
      <c r="AE746" vm="5772">
        <f ca="1"/>
        <v>125.83</v>
      </c>
      <c r="AF746" s="2">
        <f t="shared" ca="1" si="164"/>
        <v>2.167911659629751E-2</v>
      </c>
      <c r="AG746">
        <f t="shared" ca="1" si="165"/>
        <v>251.30816856401034</v>
      </c>
      <c r="AI746" vm="5766">
        <f ca="1"/>
        <v>43621</v>
      </c>
      <c r="AJ746" vm="5773">
        <f ca="1"/>
        <v>7575.4750000000004</v>
      </c>
      <c r="AK746" s="2">
        <f t="shared" ca="1" si="166"/>
        <v>6.4245048934405968E-3</v>
      </c>
      <c r="AL746">
        <f t="shared" ca="1" si="167"/>
        <v>156.60822531316563</v>
      </c>
    </row>
    <row r="747" spans="1:38" x14ac:dyDescent="0.3">
      <c r="A747" s="9">
        <v>43286</v>
      </c>
      <c r="E747" vm="5774">
        <f ca="1"/>
        <v>43622</v>
      </c>
      <c r="F747" vm="5775">
        <f ca="1"/>
        <v>41.19</v>
      </c>
      <c r="G747" s="2">
        <f t="shared" ca="1" si="154"/>
        <v>4.7611780863726638E-2</v>
      </c>
      <c r="H747" s="10">
        <f t="shared" ca="1" si="155"/>
        <v>93.741465634957052</v>
      </c>
      <c r="J747" vm="5774">
        <f ca="1"/>
        <v>43622</v>
      </c>
      <c r="K747" vm="5776">
        <f ca="1"/>
        <v>46.305</v>
      </c>
      <c r="L747" s="2">
        <f t="shared" ca="1" si="156"/>
        <v>1.4681713597019863E-2</v>
      </c>
      <c r="M747">
        <f t="shared" ca="1" si="157"/>
        <v>194.76340694006319</v>
      </c>
      <c r="O747" vm="5774">
        <f ca="1"/>
        <v>43622</v>
      </c>
      <c r="P747" vm="5777">
        <f ca="1"/>
        <v>1754.36</v>
      </c>
      <c r="Q747" s="2">
        <f t="shared" ca="1" si="158"/>
        <v>9.1228070175437548E-3</v>
      </c>
      <c r="R747">
        <f t="shared" ca="1" si="159"/>
        <v>245.70524222349837</v>
      </c>
      <c r="T747" vm="5774">
        <f ca="1"/>
        <v>43622</v>
      </c>
      <c r="U747" vm="5778">
        <f ca="1"/>
        <v>168.33</v>
      </c>
      <c r="V747" s="2">
        <f t="shared" ca="1" si="160"/>
        <v>9.5141820776611929E-4</v>
      </c>
      <c r="W747">
        <f t="shared" ca="1" si="161"/>
        <v>148.47843344800194</v>
      </c>
      <c r="Y747" vm="5774">
        <f ca="1"/>
        <v>43622</v>
      </c>
      <c r="Z747" vm="5779">
        <f ca="1"/>
        <v>1047.76</v>
      </c>
      <c r="AA747" s="2">
        <f t="shared" ca="1" si="162"/>
        <v>2.9866748353499784E-3</v>
      </c>
      <c r="AB747">
        <f t="shared" ca="1" si="163"/>
        <v>148.38060980272715</v>
      </c>
      <c r="AD747" vm="5774">
        <f ca="1"/>
        <v>43622</v>
      </c>
      <c r="AE747" vm="641">
        <f ca="1"/>
        <v>127.82</v>
      </c>
      <c r="AF747" s="2">
        <f t="shared" ca="1" si="164"/>
        <v>1.5814988476515968E-2</v>
      </c>
      <c r="AG747">
        <f t="shared" ca="1" si="165"/>
        <v>255.2826043539045</v>
      </c>
      <c r="AI747" vm="5774">
        <f ca="1"/>
        <v>43622</v>
      </c>
      <c r="AJ747" vm="5780">
        <f ca="1"/>
        <v>7615.5529999999999</v>
      </c>
      <c r="AK747" s="2">
        <f t="shared" ca="1" si="166"/>
        <v>5.2904933354014361E-3</v>
      </c>
      <c r="AL747">
        <f t="shared" ca="1" si="167"/>
        <v>157.43676008545398</v>
      </c>
    </row>
    <row r="748" spans="1:38" x14ac:dyDescent="0.3">
      <c r="A748" s="9">
        <v>43287</v>
      </c>
      <c r="E748" vm="5781">
        <f ca="1"/>
        <v>43623</v>
      </c>
      <c r="F748" vm="5782">
        <f ca="1"/>
        <v>40.9</v>
      </c>
      <c r="G748" s="2">
        <f t="shared" ca="1" si="154"/>
        <v>-7.0405438213158034E-3</v>
      </c>
      <c r="H748" s="10">
        <f t="shared" ca="1" si="155"/>
        <v>93.081474738279766</v>
      </c>
      <c r="J748" vm="5781">
        <f ca="1"/>
        <v>43623</v>
      </c>
      <c r="K748" vm="5783">
        <f ca="1"/>
        <v>47.537500000000001</v>
      </c>
      <c r="L748" s="2">
        <f t="shared" ca="1" si="156"/>
        <v>2.6616996004751092E-2</v>
      </c>
      <c r="M748">
        <f t="shared" ca="1" si="157"/>
        <v>199.94742376445856</v>
      </c>
      <c r="O748" vm="5781">
        <f ca="1"/>
        <v>43623</v>
      </c>
      <c r="P748" vm="5784">
        <f ca="1"/>
        <v>1804.03</v>
      </c>
      <c r="Q748" s="2">
        <f t="shared" ca="1" si="158"/>
        <v>2.8312319022321564E-2</v>
      </c>
      <c r="R748">
        <f t="shared" ca="1" si="159"/>
        <v>252.66172742678685</v>
      </c>
      <c r="T748" vm="5781">
        <f ca="1"/>
        <v>43623</v>
      </c>
      <c r="U748" vm="5785">
        <f ca="1"/>
        <v>173.35</v>
      </c>
      <c r="V748" s="2">
        <f t="shared" ca="1" si="160"/>
        <v>2.9822372720251789E-2</v>
      </c>
      <c r="W748">
        <f t="shared" ca="1" si="161"/>
        <v>152.90641263120736</v>
      </c>
      <c r="Y748" vm="5781">
        <f ca="1"/>
        <v>43623</v>
      </c>
      <c r="Z748" vm="5786">
        <f ca="1"/>
        <v>1068.3699999999999</v>
      </c>
      <c r="AA748" s="2">
        <f t="shared" ca="1" si="162"/>
        <v>1.967053523707718E-2</v>
      </c>
      <c r="AB748">
        <f t="shared" ca="1" si="163"/>
        <v>151.29933581635069</v>
      </c>
      <c r="AD748" vm="5781">
        <f ca="1"/>
        <v>43623</v>
      </c>
      <c r="AE748" vm="5787">
        <f ca="1"/>
        <v>131.4</v>
      </c>
      <c r="AF748" s="2">
        <f t="shared" ca="1" si="164"/>
        <v>2.800813644187139E-2</v>
      </c>
      <c r="AG748">
        <f t="shared" ca="1" si="165"/>
        <v>262.43259436788492</v>
      </c>
      <c r="AI748" vm="5781">
        <f ca="1"/>
        <v>43623</v>
      </c>
      <c r="AJ748" vm="5788">
        <f ca="1"/>
        <v>7742.1009999999997</v>
      </c>
      <c r="AK748" s="2">
        <f t="shared" ca="1" si="166"/>
        <v>1.6617046720047712E-2</v>
      </c>
      <c r="AL748">
        <f t="shared" ca="1" si="167"/>
        <v>160.05289408324691</v>
      </c>
    </row>
    <row r="749" spans="1:38" x14ac:dyDescent="0.3">
      <c r="A749" s="9">
        <v>43288</v>
      </c>
      <c r="E749" vm="5789">
        <f ca="1"/>
        <v>43626</v>
      </c>
      <c r="F749" vm="5790">
        <f ca="1"/>
        <v>42.576000000000001</v>
      </c>
      <c r="G749" s="2">
        <f t="shared" ca="1" si="154"/>
        <v>4.0977995110024423E-2</v>
      </c>
      <c r="H749" s="10">
        <f t="shared" ca="1" si="155"/>
        <v>96.89576695493885</v>
      </c>
      <c r="J749" vm="5789">
        <f ca="1"/>
        <v>43626</v>
      </c>
      <c r="K749" vm="5791">
        <f ca="1"/>
        <v>48.145000000000003</v>
      </c>
      <c r="L749" s="2">
        <f t="shared" ca="1" si="156"/>
        <v>1.2779384696292473E-2</v>
      </c>
      <c r="M749">
        <f t="shared" ca="1" si="157"/>
        <v>202.50262881177719</v>
      </c>
      <c r="O749" vm="5789">
        <f ca="1"/>
        <v>43626</v>
      </c>
      <c r="P749" vm="5792">
        <f ca="1"/>
        <v>1860.63</v>
      </c>
      <c r="Q749" s="2">
        <f t="shared" ca="1" si="158"/>
        <v>3.1374201094216847E-2</v>
      </c>
      <c r="R749">
        <f t="shared" ca="1" si="159"/>
        <v>260.58878727188704</v>
      </c>
      <c r="T749" vm="5789">
        <f ca="1"/>
        <v>43626</v>
      </c>
      <c r="U749" vm="5793">
        <f ca="1"/>
        <v>174.82</v>
      </c>
      <c r="V749" s="2">
        <f t="shared" ca="1" si="160"/>
        <v>8.4799538505913041E-3</v>
      </c>
      <c r="W749">
        <f t="shared" ca="1" si="161"/>
        <v>154.20305195377946</v>
      </c>
      <c r="Y749" vm="5789">
        <f ca="1"/>
        <v>43626</v>
      </c>
      <c r="Z749" vm="5794">
        <f ca="1"/>
        <v>1082.76</v>
      </c>
      <c r="AA749" s="2">
        <f t="shared" ca="1" si="162"/>
        <v>1.3469116504581935E-2</v>
      </c>
      <c r="AB749">
        <f t="shared" ca="1" si="163"/>
        <v>153.33720419752697</v>
      </c>
      <c r="AD749" vm="5789">
        <f ca="1"/>
        <v>43626</v>
      </c>
      <c r="AE749" vm="5795">
        <f ca="1"/>
        <v>132.6</v>
      </c>
      <c r="AF749" s="2">
        <f t="shared" ca="1" si="164"/>
        <v>9.1324200913240894E-3</v>
      </c>
      <c r="AG749">
        <f t="shared" ca="1" si="165"/>
        <v>264.82923906530851</v>
      </c>
      <c r="AI749" vm="5789">
        <f ca="1"/>
        <v>43626</v>
      </c>
      <c r="AJ749" vm="5796">
        <f ca="1"/>
        <v>7823.1689999999999</v>
      </c>
      <c r="AK749" s="2">
        <f t="shared" ca="1" si="166"/>
        <v>1.0471059470807731E-2</v>
      </c>
      <c r="AL749">
        <f t="shared" ca="1" si="167"/>
        <v>161.72881745566747</v>
      </c>
    </row>
    <row r="750" spans="1:38" x14ac:dyDescent="0.3">
      <c r="A750" s="9">
        <v>43289</v>
      </c>
      <c r="E750" vm="5797">
        <f ca="1"/>
        <v>43627</v>
      </c>
      <c r="F750" vm="5798">
        <f ca="1"/>
        <v>43.42</v>
      </c>
      <c r="G750" s="2">
        <f t="shared" ca="1" si="154"/>
        <v>1.982337467117623E-2</v>
      </c>
      <c r="H750" s="10">
        <f t="shared" ca="1" si="155"/>
        <v>98.816568047337583</v>
      </c>
      <c r="J750" vm="5797">
        <f ca="1"/>
        <v>43627</v>
      </c>
      <c r="K750" vm="5799">
        <f ca="1"/>
        <v>48.702500000000001</v>
      </c>
      <c r="L750" s="2">
        <f t="shared" ca="1" si="156"/>
        <v>1.1579603281753004E-2</v>
      </c>
      <c r="M750">
        <f t="shared" ca="1" si="157"/>
        <v>204.84752891692966</v>
      </c>
      <c r="O750" vm="5797">
        <f ca="1"/>
        <v>43627</v>
      </c>
      <c r="P750" vm="5800">
        <f ca="1"/>
        <v>1863.7</v>
      </c>
      <c r="Q750" s="2">
        <f t="shared" ca="1" si="158"/>
        <v>1.6499787706314439E-3</v>
      </c>
      <c r="R750">
        <f t="shared" ca="1" si="159"/>
        <v>261.01875323875026</v>
      </c>
      <c r="T750" vm="5797">
        <f ca="1"/>
        <v>43627</v>
      </c>
      <c r="U750" vm="5801">
        <f ca="1"/>
        <v>178.1</v>
      </c>
      <c r="V750" s="2">
        <f t="shared" ca="1" si="160"/>
        <v>1.8762155359798749E-2</v>
      </c>
      <c r="W750">
        <f t="shared" ca="1" si="161"/>
        <v>157.09623357149138</v>
      </c>
      <c r="Y750" vm="5797">
        <f ca="1"/>
        <v>43627</v>
      </c>
      <c r="Z750" vm="5802">
        <f ca="1"/>
        <v>1081.04</v>
      </c>
      <c r="AA750" s="2">
        <f t="shared" ca="1" si="162"/>
        <v>-1.5885330082382465E-3</v>
      </c>
      <c r="AB750">
        <f t="shared" ca="1" si="163"/>
        <v>153.09362298726822</v>
      </c>
      <c r="AD750" vm="5797">
        <f ca="1"/>
        <v>43627</v>
      </c>
      <c r="AE750" vm="5803">
        <f ca="1"/>
        <v>132.1</v>
      </c>
      <c r="AF750" s="2">
        <f t="shared" ca="1" si="164"/>
        <v>-3.7707390648566985E-3</v>
      </c>
      <c r="AG750">
        <f t="shared" ca="1" si="165"/>
        <v>263.83063710804868</v>
      </c>
      <c r="AI750" vm="5797">
        <f ca="1"/>
        <v>43627</v>
      </c>
      <c r="AJ750" vm="5804">
        <f ca="1"/>
        <v>7822.5659999999998</v>
      </c>
      <c r="AK750" s="2">
        <f t="shared" ca="1" si="166"/>
        <v>-7.7078738807800917E-5</v>
      </c>
      <c r="AL750">
        <f t="shared" ca="1" si="167"/>
        <v>161.7163516023891</v>
      </c>
    </row>
    <row r="751" spans="1:38" x14ac:dyDescent="0.3">
      <c r="A751" s="9">
        <v>43290</v>
      </c>
      <c r="E751" vm="5805">
        <f ca="1"/>
        <v>43628</v>
      </c>
      <c r="F751" vm="5806">
        <f ca="1"/>
        <v>41.851999999999997</v>
      </c>
      <c r="G751" s="2">
        <f t="shared" ca="1" si="154"/>
        <v>-3.6112390603408651E-2</v>
      </c>
      <c r="H751" s="10">
        <f t="shared" ca="1" si="155"/>
        <v>95.248065543923815</v>
      </c>
      <c r="J751" vm="5805">
        <f ca="1"/>
        <v>43628</v>
      </c>
      <c r="K751" vm="5807">
        <f ca="1"/>
        <v>48.547499999999999</v>
      </c>
      <c r="L751" s="2">
        <f t="shared" ca="1" si="156"/>
        <v>-3.1825881628253505E-3</v>
      </c>
      <c r="M751">
        <f t="shared" ca="1" si="157"/>
        <v>204.19558359621462</v>
      </c>
      <c r="O751" vm="5805">
        <f ca="1"/>
        <v>43628</v>
      </c>
      <c r="P751" vm="5808">
        <f ca="1"/>
        <v>1855.32</v>
      </c>
      <c r="Q751" s="2">
        <f t="shared" ca="1" si="158"/>
        <v>-4.4964318291571548E-3</v>
      </c>
      <c r="R751">
        <f t="shared" ca="1" si="159"/>
        <v>259.84510020868061</v>
      </c>
      <c r="T751" vm="5805">
        <f ca="1"/>
        <v>43628</v>
      </c>
      <c r="U751" vm="5809">
        <f ca="1"/>
        <v>175.04</v>
      </c>
      <c r="V751" s="2">
        <f t="shared" ca="1" si="160"/>
        <v>-1.7181358787198175E-2</v>
      </c>
      <c r="W751">
        <f t="shared" ca="1" si="161"/>
        <v>154.3971068183821</v>
      </c>
      <c r="Y751" vm="5805">
        <f ca="1"/>
        <v>43628</v>
      </c>
      <c r="Z751" vm="5810">
        <f ca="1"/>
        <v>1079.0999999999999</v>
      </c>
      <c r="AA751" s="2">
        <f t="shared" ca="1" si="162"/>
        <v>-1.7945681935913615E-3</v>
      </c>
      <c r="AB751">
        <f t="shared" ca="1" si="163"/>
        <v>152.8188860408136</v>
      </c>
      <c r="AD751" vm="5805">
        <f ca="1"/>
        <v>43628</v>
      </c>
      <c r="AE751" vm="5811">
        <f ca="1"/>
        <v>131.49</v>
      </c>
      <c r="AF751" s="2">
        <f t="shared" ca="1" si="164"/>
        <v>-4.6177138531414696E-3</v>
      </c>
      <c r="AG751">
        <f t="shared" ca="1" si="165"/>
        <v>262.61234272019169</v>
      </c>
      <c r="AI751" vm="5805">
        <f ca="1"/>
        <v>43628</v>
      </c>
      <c r="AJ751" vm="5812">
        <f ca="1"/>
        <v>7792.7190000000001</v>
      </c>
      <c r="AK751" s="2">
        <f t="shared" ca="1" si="166"/>
        <v>-3.8154999267503431E-3</v>
      </c>
      <c r="AL751">
        <f t="shared" ca="1" si="167"/>
        <v>161.09932287469584</v>
      </c>
    </row>
    <row r="752" spans="1:38" x14ac:dyDescent="0.3">
      <c r="A752" s="9">
        <v>43291</v>
      </c>
      <c r="E752" vm="5813">
        <f ca="1"/>
        <v>43629</v>
      </c>
      <c r="F752" vm="5814">
        <f ca="1"/>
        <v>42.781999999999996</v>
      </c>
      <c r="G752" s="2">
        <f t="shared" ca="1" si="154"/>
        <v>2.2221160279078722E-2</v>
      </c>
      <c r="H752" s="10">
        <f t="shared" ca="1" si="155"/>
        <v>97.364588074647543</v>
      </c>
      <c r="J752" vm="5813">
        <f ca="1"/>
        <v>43629</v>
      </c>
      <c r="K752" vm="5815">
        <f ca="1"/>
        <v>48.537500000000001</v>
      </c>
      <c r="L752" s="2">
        <f t="shared" ca="1" si="156"/>
        <v>-2.0598383026926292E-4</v>
      </c>
      <c r="M752">
        <f t="shared" ca="1" si="157"/>
        <v>204.15352260778141</v>
      </c>
      <c r="O752" vm="5813">
        <f ca="1"/>
        <v>43629</v>
      </c>
      <c r="P752" vm="5816">
        <f ca="1"/>
        <v>1870.3</v>
      </c>
      <c r="Q752" s="2">
        <f t="shared" ca="1" si="158"/>
        <v>8.074078865101475E-3</v>
      </c>
      <c r="R752">
        <f t="shared" ca="1" si="159"/>
        <v>261.94311004047569</v>
      </c>
      <c r="T752" vm="5813">
        <f ca="1"/>
        <v>43629</v>
      </c>
      <c r="U752" vm="5746">
        <f ca="1"/>
        <v>177.47</v>
      </c>
      <c r="V752" s="2">
        <f t="shared" ca="1" si="160"/>
        <v>1.3882541133455328E-2</v>
      </c>
      <c r="W752">
        <f t="shared" ca="1" si="161"/>
        <v>156.54053100467479</v>
      </c>
      <c r="Y752" vm="5813">
        <f ca="1"/>
        <v>43629</v>
      </c>
      <c r="Z752" vm="5817">
        <f ca="1"/>
        <v>1091.01</v>
      </c>
      <c r="AA752" s="2">
        <f t="shared" ca="1" si="162"/>
        <v>1.1036975257158854E-2</v>
      </c>
      <c r="AB752">
        <f t="shared" ca="1" si="163"/>
        <v>154.50554430487264</v>
      </c>
      <c r="AD752" vm="5813">
        <f ca="1"/>
        <v>43629</v>
      </c>
      <c r="AE752" vm="5818">
        <f ca="1"/>
        <v>132.32</v>
      </c>
      <c r="AF752" s="2">
        <f t="shared" ca="1" si="164"/>
        <v>6.3122670925543911E-3</v>
      </c>
      <c r="AG752">
        <f t="shared" ca="1" si="165"/>
        <v>264.27002196924298</v>
      </c>
      <c r="AI752" vm="5813">
        <f ca="1"/>
        <v>43629</v>
      </c>
      <c r="AJ752" vm="5819">
        <f ca="1"/>
        <v>7837.13</v>
      </c>
      <c r="AK752" s="2">
        <f t="shared" ca="1" si="166"/>
        <v>5.6990377812931037E-3</v>
      </c>
      <c r="AL752">
        <f t="shared" ca="1" si="167"/>
        <v>162.01743400229947</v>
      </c>
    </row>
    <row r="753" spans="1:38" x14ac:dyDescent="0.3">
      <c r="A753" s="9">
        <v>43292</v>
      </c>
      <c r="E753" vm="5820">
        <f ca="1"/>
        <v>43630</v>
      </c>
      <c r="F753" vm="5821">
        <f ca="1"/>
        <v>42.984000000000002</v>
      </c>
      <c r="G753" s="2">
        <f t="shared" ca="1" si="154"/>
        <v>4.721611892852362E-3</v>
      </c>
      <c r="H753" s="10">
        <f t="shared" ca="1" si="155"/>
        <v>97.824305871643475</v>
      </c>
      <c r="J753" vm="5820">
        <f ca="1"/>
        <v>43630</v>
      </c>
      <c r="K753" vm="5822">
        <f ca="1"/>
        <v>48.185000000000002</v>
      </c>
      <c r="L753" s="2">
        <f t="shared" ca="1" si="156"/>
        <v>-7.262425959309815E-3</v>
      </c>
      <c r="M753">
        <f t="shared" ca="1" si="157"/>
        <v>202.67087276551013</v>
      </c>
      <c r="O753" vm="5820">
        <f ca="1"/>
        <v>43630</v>
      </c>
      <c r="P753" vm="5823">
        <f ca="1"/>
        <v>1869.67</v>
      </c>
      <c r="Q753" s="2">
        <f t="shared" ca="1" si="158"/>
        <v>-3.3684435652026057E-4</v>
      </c>
      <c r="R753">
        <f t="shared" ca="1" si="159"/>
        <v>261.85487598212922</v>
      </c>
      <c r="T753" vm="5820">
        <f ca="1"/>
        <v>43630</v>
      </c>
      <c r="U753" vm="5824">
        <f ca="1"/>
        <v>181.33</v>
      </c>
      <c r="V753" s="2">
        <f t="shared" ca="1" si="160"/>
        <v>2.1750154955767265E-2</v>
      </c>
      <c r="W753">
        <f t="shared" ca="1" si="161"/>
        <v>159.94531181088456</v>
      </c>
      <c r="Y753" vm="5820">
        <f ca="1"/>
        <v>43630</v>
      </c>
      <c r="Z753" vm="5825">
        <f ca="1"/>
        <v>1086.3</v>
      </c>
      <c r="AA753" s="2">
        <f t="shared" ca="1" si="162"/>
        <v>-4.3171006681882451E-3</v>
      </c>
      <c r="AB753">
        <f t="shared" ca="1" si="163"/>
        <v>153.83852831631529</v>
      </c>
      <c r="AD753" vm="5820">
        <f ca="1"/>
        <v>43630</v>
      </c>
      <c r="AE753" vm="5826">
        <f ca="1"/>
        <v>132.44999999999999</v>
      </c>
      <c r="AF753" s="2">
        <f t="shared" ca="1" si="164"/>
        <v>9.8246674727930916E-4</v>
      </c>
      <c r="AG753">
        <f t="shared" ca="1" si="165"/>
        <v>264.52965847813056</v>
      </c>
      <c r="AI753" vm="5820">
        <f ca="1"/>
        <v>43630</v>
      </c>
      <c r="AJ753" vm="5827">
        <f ca="1"/>
        <v>7796.6589999999997</v>
      </c>
      <c r="AK753" s="2">
        <f t="shared" ca="1" si="166"/>
        <v>-5.1640077426303721E-3</v>
      </c>
      <c r="AL753">
        <f t="shared" ca="1" si="167"/>
        <v>161.18077471867048</v>
      </c>
    </row>
    <row r="754" spans="1:38" x14ac:dyDescent="0.3">
      <c r="A754" s="9">
        <v>43293</v>
      </c>
      <c r="E754" vm="5828">
        <f ca="1"/>
        <v>43633</v>
      </c>
      <c r="F754" vm="5829">
        <f ca="1"/>
        <v>45.006</v>
      </c>
      <c r="G754" s="2">
        <f t="shared" ca="1" si="154"/>
        <v>4.7040759352316996E-2</v>
      </c>
      <c r="H754" s="10">
        <f t="shared" ca="1" si="155"/>
        <v>102.42603550295891</v>
      </c>
      <c r="J754" vm="5828">
        <f ca="1"/>
        <v>43633</v>
      </c>
      <c r="K754" vm="5830">
        <f ca="1"/>
        <v>48.472499999999997</v>
      </c>
      <c r="L754" s="2">
        <f t="shared" ca="1" si="156"/>
        <v>5.966587112171684E-3</v>
      </c>
      <c r="M754">
        <f t="shared" ca="1" si="157"/>
        <v>203.8801261829654</v>
      </c>
      <c r="O754" vm="5828">
        <f ca="1"/>
        <v>43633</v>
      </c>
      <c r="P754" vm="5831">
        <f ca="1"/>
        <v>1886.03</v>
      </c>
      <c r="Q754" s="2">
        <f t="shared" ca="1" si="158"/>
        <v>8.7502072558258703E-3</v>
      </c>
      <c r="R754">
        <f t="shared" ca="1" si="159"/>
        <v>264.14616041792141</v>
      </c>
      <c r="T754" vm="5828">
        <f ca="1"/>
        <v>43633</v>
      </c>
      <c r="U754" vm="5832">
        <f ca="1"/>
        <v>189.01</v>
      </c>
      <c r="V754" s="2">
        <f t="shared" ca="1" si="160"/>
        <v>4.2353719737495021E-2</v>
      </c>
      <c r="W754">
        <f t="shared" ca="1" si="161"/>
        <v>166.71959072064902</v>
      </c>
      <c r="Y754" vm="5828">
        <f ca="1"/>
        <v>43633</v>
      </c>
      <c r="Z754" vm="5833">
        <f ca="1"/>
        <v>1093.8900000000001</v>
      </c>
      <c r="AA754" s="2">
        <f t="shared" ca="1" si="162"/>
        <v>6.9870201601769377E-3</v>
      </c>
      <c r="AB754">
        <f t="shared" ca="1" si="163"/>
        <v>154.91340121507335</v>
      </c>
      <c r="AD754" vm="5828">
        <f ca="1"/>
        <v>43633</v>
      </c>
      <c r="AE754" vm="5834">
        <f ca="1"/>
        <v>132.85</v>
      </c>
      <c r="AF754" s="2">
        <f t="shared" ca="1" si="164"/>
        <v>3.020007550018855E-3</v>
      </c>
      <c r="AG754">
        <f t="shared" ca="1" si="165"/>
        <v>265.3285400439384</v>
      </c>
      <c r="AI754" vm="5828">
        <f ca="1"/>
        <v>43633</v>
      </c>
      <c r="AJ754" vm="5835">
        <f ca="1"/>
        <v>7845.0240000000003</v>
      </c>
      <c r="AK754" s="2">
        <f t="shared" ca="1" si="166"/>
        <v>6.2032981049959801E-3</v>
      </c>
      <c r="AL754">
        <f t="shared" ca="1" si="167"/>
        <v>162.18062711304458</v>
      </c>
    </row>
    <row r="755" spans="1:38" x14ac:dyDescent="0.3">
      <c r="A755" s="9">
        <v>43294</v>
      </c>
      <c r="E755" vm="5836">
        <f ca="1"/>
        <v>43634</v>
      </c>
      <c r="F755" vm="5837">
        <f ca="1"/>
        <v>44.948</v>
      </c>
      <c r="G755" s="2">
        <f t="shared" ca="1" si="154"/>
        <v>-1.2887170599475972E-3</v>
      </c>
      <c r="H755" s="10">
        <f t="shared" ca="1" si="155"/>
        <v>102.29403732362346</v>
      </c>
      <c r="J755" vm="5836">
        <f ca="1"/>
        <v>43634</v>
      </c>
      <c r="K755" vm="5838">
        <f ca="1"/>
        <v>49.612499999999997</v>
      </c>
      <c r="L755" s="2">
        <f t="shared" ca="1" si="156"/>
        <v>2.3518489865387515E-2</v>
      </c>
      <c r="M755">
        <f t="shared" ca="1" si="157"/>
        <v>208.6750788643534</v>
      </c>
      <c r="O755" vm="5836">
        <f ca="1"/>
        <v>43634</v>
      </c>
      <c r="P755" vm="5839">
        <f ca="1"/>
        <v>1901.37</v>
      </c>
      <c r="Q755" s="2">
        <f t="shared" ca="1" si="158"/>
        <v>8.133486741992435E-3</v>
      </c>
      <c r="R755">
        <f t="shared" ca="1" si="159"/>
        <v>266.29458971162876</v>
      </c>
      <c r="T755" vm="5836">
        <f ca="1"/>
        <v>43634</v>
      </c>
      <c r="U755" vm="5840">
        <f ca="1"/>
        <v>188.47</v>
      </c>
      <c r="V755" s="2">
        <f t="shared" ca="1" si="160"/>
        <v>-2.8569916935611284E-3</v>
      </c>
      <c r="W755">
        <f t="shared" ca="1" si="161"/>
        <v>166.24327423480622</v>
      </c>
      <c r="Y755" vm="5836">
        <f ca="1"/>
        <v>43634</v>
      </c>
      <c r="Z755" vm="5841">
        <f ca="1"/>
        <v>1105.24</v>
      </c>
      <c r="AA755" s="2">
        <f t="shared" ca="1" si="162"/>
        <v>1.0375814752854318E-2</v>
      </c>
      <c r="AB755">
        <f t="shared" ca="1" si="163"/>
        <v>156.52075396881554</v>
      </c>
      <c r="AD755" vm="5836">
        <f ca="1"/>
        <v>43634</v>
      </c>
      <c r="AE755" vm="5842">
        <f ca="1"/>
        <v>135.16</v>
      </c>
      <c r="AF755" s="2">
        <f t="shared" ca="1" si="164"/>
        <v>1.7388031614602895E-2</v>
      </c>
      <c r="AG755">
        <f t="shared" ca="1" si="165"/>
        <v>269.94208108647882</v>
      </c>
      <c r="AI755" vm="5836">
        <f ca="1"/>
        <v>43634</v>
      </c>
      <c r="AJ755" vm="5843">
        <f ca="1"/>
        <v>7953.8829999999998</v>
      </c>
      <c r="AK755" s="2">
        <f t="shared" ca="1" si="166"/>
        <v>1.3876184445069883E-2</v>
      </c>
      <c r="AL755">
        <f t="shared" ca="1" si="167"/>
        <v>164.43107540828228</v>
      </c>
    </row>
    <row r="756" spans="1:38" x14ac:dyDescent="0.3">
      <c r="A756" s="9">
        <v>43295</v>
      </c>
      <c r="E756" vm="5844">
        <f ca="1"/>
        <v>43635</v>
      </c>
      <c r="F756" vm="5845">
        <f ca="1"/>
        <v>45.286000000000001</v>
      </c>
      <c r="G756" s="2">
        <f t="shared" ca="1" si="154"/>
        <v>7.5198006585388555E-3</v>
      </c>
      <c r="H756" s="10">
        <f t="shared" ca="1" si="155"/>
        <v>103.06326809285424</v>
      </c>
      <c r="J756" vm="5844">
        <f ca="1"/>
        <v>43635</v>
      </c>
      <c r="K756" vm="5846">
        <f ca="1"/>
        <v>49.467500000000001</v>
      </c>
      <c r="L756" s="2">
        <f t="shared" ca="1" si="156"/>
        <v>-2.9226505416980464E-3</v>
      </c>
      <c r="M756">
        <f t="shared" ca="1" si="157"/>
        <v>208.06519453207162</v>
      </c>
      <c r="O756" vm="5844">
        <f ca="1"/>
        <v>43635</v>
      </c>
      <c r="P756" vm="5847">
        <f ca="1"/>
        <v>1908.79</v>
      </c>
      <c r="Q756" s="2">
        <f t="shared" ca="1" si="158"/>
        <v>3.9024492865671334E-3</v>
      </c>
      <c r="R756">
        <f t="shared" ca="1" si="159"/>
        <v>267.3337908432656</v>
      </c>
      <c r="T756" vm="5844">
        <f ca="1"/>
        <v>43635</v>
      </c>
      <c r="U756" vm="3132">
        <f ca="1"/>
        <v>187.48</v>
      </c>
      <c r="V756" s="2">
        <f t="shared" ca="1" si="160"/>
        <v>-5.2528253833501459E-3</v>
      </c>
      <c r="W756">
        <f t="shared" ca="1" si="161"/>
        <v>165.37002734409438</v>
      </c>
      <c r="Y756" vm="5844">
        <f ca="1"/>
        <v>43635</v>
      </c>
      <c r="Z756" vm="5848">
        <f ca="1"/>
        <v>1104.51</v>
      </c>
      <c r="AA756" s="2">
        <f t="shared" ca="1" si="162"/>
        <v>-6.6049002931489742E-4</v>
      </c>
      <c r="AB756">
        <f t="shared" ca="1" si="163"/>
        <v>156.41737357143828</v>
      </c>
      <c r="AD756" vm="5844">
        <f ca="1"/>
        <v>43635</v>
      </c>
      <c r="AE756" vm="5849">
        <f ca="1"/>
        <v>135.69</v>
      </c>
      <c r="AF756" s="2">
        <f t="shared" ca="1" si="164"/>
        <v>3.9212784847588722E-3</v>
      </c>
      <c r="AG756">
        <f t="shared" ca="1" si="165"/>
        <v>271.00059916117425</v>
      </c>
      <c r="AI756" vm="5844">
        <f ca="1"/>
        <v>43635</v>
      </c>
      <c r="AJ756" vm="5850">
        <f ca="1"/>
        <v>7987.3230000000003</v>
      </c>
      <c r="AK756" s="2">
        <f t="shared" ca="1" si="166"/>
        <v>4.2042358430467441E-3</v>
      </c>
      <c r="AL756">
        <f t="shared" ca="1" si="167"/>
        <v>165.1223824292245</v>
      </c>
    </row>
    <row r="757" spans="1:38" x14ac:dyDescent="0.3">
      <c r="A757" s="9">
        <v>43296</v>
      </c>
      <c r="E757" vm="5851">
        <f ca="1"/>
        <v>43636</v>
      </c>
      <c r="F757" vm="5852">
        <f ca="1"/>
        <v>43.923999999999999</v>
      </c>
      <c r="G757" s="2">
        <f t="shared" ca="1" si="154"/>
        <v>-3.0075520028264857E-2</v>
      </c>
      <c r="H757" s="10">
        <f t="shared" ca="1" si="155"/>
        <v>99.963586709149183</v>
      </c>
      <c r="J757" vm="5851">
        <f ca="1"/>
        <v>43636</v>
      </c>
      <c r="K757" vm="5853">
        <f ca="1"/>
        <v>49.865000000000002</v>
      </c>
      <c r="L757" s="2">
        <f t="shared" ca="1" si="156"/>
        <v>8.0355789154495927E-3</v>
      </c>
      <c r="M757">
        <f t="shared" ca="1" si="157"/>
        <v>209.73711882229244</v>
      </c>
      <c r="O757" vm="5851">
        <f ca="1"/>
        <v>43636</v>
      </c>
      <c r="P757" vm="5854">
        <f ca="1"/>
        <v>1918.19</v>
      </c>
      <c r="Q757" s="2">
        <f t="shared" ca="1" si="158"/>
        <v>4.9245857323225728E-3</v>
      </c>
      <c r="R757">
        <f t="shared" ca="1" si="159"/>
        <v>268.65029901542005</v>
      </c>
      <c r="T757" vm="5851">
        <f ca="1"/>
        <v>43636</v>
      </c>
      <c r="U757" vm="5855">
        <f ca="1"/>
        <v>189.53</v>
      </c>
      <c r="V757" s="2">
        <f t="shared" ca="1" si="160"/>
        <v>1.0934499679965848E-2</v>
      </c>
      <c r="W757">
        <f t="shared" ca="1" si="161"/>
        <v>167.17826585516431</v>
      </c>
      <c r="Y757" vm="5851">
        <f ca="1"/>
        <v>43636</v>
      </c>
      <c r="Z757" vm="5856">
        <f ca="1"/>
        <v>1113.2</v>
      </c>
      <c r="AA757" s="2">
        <f t="shared" ca="1" si="162"/>
        <v>7.8677422567474675E-3</v>
      </c>
      <c r="AB757">
        <f t="shared" ca="1" si="163"/>
        <v>157.64802515117574</v>
      </c>
      <c r="AD757" vm="5851">
        <f ca="1"/>
        <v>43636</v>
      </c>
      <c r="AE757" vm="5857">
        <f ca="1"/>
        <v>136.94999999999999</v>
      </c>
      <c r="AF757" s="2">
        <f t="shared" ca="1" si="164"/>
        <v>9.2858722087110213E-3</v>
      </c>
      <c r="AG757">
        <f t="shared" ca="1" si="165"/>
        <v>273.51707609346903</v>
      </c>
      <c r="AI757" vm="5851">
        <f ca="1"/>
        <v>43636</v>
      </c>
      <c r="AJ757" vm="5858">
        <f ca="1"/>
        <v>8051.34</v>
      </c>
      <c r="AK757" s="2">
        <f t="shared" ca="1" si="166"/>
        <v>8.014825492846489E-3</v>
      </c>
      <c r="AL757">
        <f t="shared" ca="1" si="167"/>
        <v>166.44580950935779</v>
      </c>
    </row>
    <row r="758" spans="1:38" x14ac:dyDescent="0.3">
      <c r="A758" s="9">
        <v>43297</v>
      </c>
      <c r="E758" vm="5859">
        <f ca="1"/>
        <v>43637</v>
      </c>
      <c r="F758" vm="5860">
        <f ca="1"/>
        <v>44.372</v>
      </c>
      <c r="G758" s="2">
        <f t="shared" ca="1" si="154"/>
        <v>1.019943538839807E-2</v>
      </c>
      <c r="H758" s="10">
        <f t="shared" ca="1" si="155"/>
        <v>100.98315885298167</v>
      </c>
      <c r="J758" vm="5859">
        <f ca="1"/>
        <v>43637</v>
      </c>
      <c r="K758" vm="5861">
        <f ca="1"/>
        <v>49.695</v>
      </c>
      <c r="L758" s="2">
        <f t="shared" ca="1" si="156"/>
        <v>-3.4092048531033647E-3</v>
      </c>
      <c r="M758">
        <f t="shared" ca="1" si="157"/>
        <v>209.02208201892756</v>
      </c>
      <c r="O758" vm="5859">
        <f ca="1"/>
        <v>43637</v>
      </c>
      <c r="P758" vm="5862">
        <f ca="1"/>
        <v>1911.3</v>
      </c>
      <c r="Q758" s="2">
        <f t="shared" ca="1" si="158"/>
        <v>-3.5919278069430627E-3</v>
      </c>
      <c r="R758">
        <f t="shared" ca="1" si="159"/>
        <v>267.68532653604296</v>
      </c>
      <c r="T758" vm="5859">
        <f ca="1"/>
        <v>43637</v>
      </c>
      <c r="U758" vm="5863">
        <f ca="1"/>
        <v>191.14</v>
      </c>
      <c r="V758" s="2">
        <f t="shared" ca="1" si="160"/>
        <v>8.4946974093809136E-3</v>
      </c>
      <c r="W758">
        <f t="shared" ca="1" si="161"/>
        <v>168.59839463702897</v>
      </c>
      <c r="Y758" vm="5859">
        <f ca="1"/>
        <v>43637</v>
      </c>
      <c r="Z758" vm="5864">
        <f ca="1"/>
        <v>1125.3699999999999</v>
      </c>
      <c r="AA758" s="2">
        <f t="shared" ca="1" si="162"/>
        <v>1.0932446999640577E-2</v>
      </c>
      <c r="AB758">
        <f t="shared" ca="1" si="163"/>
        <v>159.37150383073899</v>
      </c>
      <c r="AD758" vm="5859">
        <f ca="1"/>
        <v>43637</v>
      </c>
      <c r="AE758" vm="5865">
        <f ca="1"/>
        <v>136.97</v>
      </c>
      <c r="AF758" s="2">
        <f t="shared" ca="1" si="164"/>
        <v>1.4603870025564625E-4</v>
      </c>
      <c r="AG758">
        <f t="shared" ca="1" si="165"/>
        <v>273.55702017175946</v>
      </c>
      <c r="AI758" vm="5859">
        <f ca="1"/>
        <v>43637</v>
      </c>
      <c r="AJ758" vm="5866">
        <f ca="1"/>
        <v>8031.7070000000003</v>
      </c>
      <c r="AK758" s="2">
        <f t="shared" ca="1" si="166"/>
        <v>-2.4384760797581118E-3</v>
      </c>
      <c r="AL758">
        <f t="shared" ca="1" si="167"/>
        <v>166.03993538429324</v>
      </c>
    </row>
    <row r="759" spans="1:38" x14ac:dyDescent="0.3">
      <c r="A759" s="9">
        <v>43298</v>
      </c>
      <c r="E759" vm="5867">
        <f ca="1"/>
        <v>43640</v>
      </c>
      <c r="F759" vm="5868">
        <f ca="1"/>
        <v>44.728000000000002</v>
      </c>
      <c r="G759" s="2">
        <f t="shared" ca="1" si="154"/>
        <v>8.0230776165148843E-3</v>
      </c>
      <c r="H759" s="10">
        <f t="shared" ca="1" si="155"/>
        <v>101.79335457441999</v>
      </c>
      <c r="J759" vm="5867">
        <f ca="1"/>
        <v>43640</v>
      </c>
      <c r="K759" vm="5869">
        <f ca="1"/>
        <v>49.645000000000003</v>
      </c>
      <c r="L759" s="2">
        <f t="shared" ca="1" si="156"/>
        <v>-1.0061374383740773E-3</v>
      </c>
      <c r="M759">
        <f t="shared" ca="1" si="157"/>
        <v>208.81177707676142</v>
      </c>
      <c r="O759" vm="5867">
        <f ca="1"/>
        <v>43640</v>
      </c>
      <c r="P759" vm="5870">
        <f ca="1"/>
        <v>1913.9</v>
      </c>
      <c r="Q759" s="2">
        <f t="shared" ca="1" si="158"/>
        <v>1.3603306649925262E-3</v>
      </c>
      <c r="R759">
        <f t="shared" ca="1" si="159"/>
        <v>268.04946709429851</v>
      </c>
      <c r="T759" vm="5867">
        <f ca="1"/>
        <v>43640</v>
      </c>
      <c r="U759" vm="5871">
        <f ca="1"/>
        <v>192.6</v>
      </c>
      <c r="V759" s="2">
        <f t="shared" ca="1" si="160"/>
        <v>7.6383802448467542E-3</v>
      </c>
      <c r="W759">
        <f t="shared" ca="1" si="161"/>
        <v>169.88621328393734</v>
      </c>
      <c r="Y759" vm="5867">
        <f ca="1"/>
        <v>43640</v>
      </c>
      <c r="Z759" vm="5872">
        <f ca="1"/>
        <v>1116.7</v>
      </c>
      <c r="AA759" s="2">
        <f t="shared" ca="1" si="162"/>
        <v>-7.7041328629693373E-3</v>
      </c>
      <c r="AB759">
        <f t="shared" ca="1" si="163"/>
        <v>158.14368459065574</v>
      </c>
      <c r="AD759" vm="5867">
        <f ca="1"/>
        <v>43640</v>
      </c>
      <c r="AE759" vm="5873">
        <f ca="1"/>
        <v>137.78</v>
      </c>
      <c r="AF759" s="2">
        <f t="shared" ca="1" si="164"/>
        <v>5.9137037307439577E-3</v>
      </c>
      <c r="AG759">
        <f t="shared" ca="1" si="165"/>
        <v>275.17475534252037</v>
      </c>
      <c r="AI759" vm="5867">
        <f ca="1"/>
        <v>43640</v>
      </c>
      <c r="AJ759" vm="5874">
        <f ca="1"/>
        <v>8005.6959999999999</v>
      </c>
      <c r="AK759" s="2">
        <f t="shared" ca="1" si="166"/>
        <v>-3.2385394536927903E-3</v>
      </c>
      <c r="AL759">
        <f t="shared" ca="1" si="167"/>
        <v>165.5022085026626</v>
      </c>
    </row>
    <row r="760" spans="1:38" x14ac:dyDescent="0.3">
      <c r="A760" s="9">
        <v>43299</v>
      </c>
      <c r="E760" vm="5875">
        <f ca="1"/>
        <v>43641</v>
      </c>
      <c r="F760" vm="5876">
        <f ca="1"/>
        <v>43.951999999999998</v>
      </c>
      <c r="G760" s="2">
        <f t="shared" ca="1" si="154"/>
        <v>-1.7349311393310751E-2</v>
      </c>
      <c r="H760" s="10">
        <f t="shared" ca="1" si="155"/>
        <v>100.02730996813868</v>
      </c>
      <c r="J760" vm="5875">
        <f ca="1"/>
        <v>43641</v>
      </c>
      <c r="K760" vm="5877">
        <f ca="1"/>
        <v>48.892499999999998</v>
      </c>
      <c r="L760" s="2">
        <f t="shared" ca="1" si="156"/>
        <v>-1.5157619095578667E-2</v>
      </c>
      <c r="M760">
        <f t="shared" ca="1" si="157"/>
        <v>205.64668769716098</v>
      </c>
      <c r="O760" vm="5875">
        <f ca="1"/>
        <v>43641</v>
      </c>
      <c r="P760" vm="5878">
        <f ca="1"/>
        <v>1878.27</v>
      </c>
      <c r="Q760" s="2">
        <f t="shared" ca="1" si="158"/>
        <v>-1.8616437640420092E-2</v>
      </c>
      <c r="R760">
        <f t="shared" ca="1" si="159"/>
        <v>263.05934090558964</v>
      </c>
      <c r="T760" vm="5875">
        <f ca="1"/>
        <v>43641</v>
      </c>
      <c r="U760" vm="5879">
        <f ca="1"/>
        <v>188.84</v>
      </c>
      <c r="V760" s="2">
        <f t="shared" ca="1" si="160"/>
        <v>-1.952232606438209E-2</v>
      </c>
      <c r="W760">
        <f t="shared" ca="1" si="161"/>
        <v>166.56963923436516</v>
      </c>
      <c r="Y760" vm="5875">
        <f ca="1"/>
        <v>43641</v>
      </c>
      <c r="Z760" vm="5880">
        <f ca="1"/>
        <v>1087.58</v>
      </c>
      <c r="AA760" s="2">
        <f t="shared" ca="1" si="162"/>
        <v>-2.6076833527357457E-2</v>
      </c>
      <c r="AB760">
        <f t="shared" ca="1" si="163"/>
        <v>154.01979805418227</v>
      </c>
      <c r="AD760" vm="5875">
        <f ca="1"/>
        <v>43641</v>
      </c>
      <c r="AE760" vm="5881">
        <f ca="1"/>
        <v>133.43</v>
      </c>
      <c r="AF760" s="2">
        <f t="shared" ca="1" si="164"/>
        <v>-3.1572071418202841E-2</v>
      </c>
      <c r="AG760">
        <f t="shared" ca="1" si="165"/>
        <v>266.4869183143598</v>
      </c>
      <c r="AI760" vm="5875">
        <f ca="1"/>
        <v>43641</v>
      </c>
      <c r="AJ760" vm="5882">
        <f ca="1"/>
        <v>7884.7169999999996</v>
      </c>
      <c r="AK760" s="2">
        <f t="shared" ca="1" si="166"/>
        <v>-1.5111615529742828E-2</v>
      </c>
      <c r="AL760">
        <f t="shared" ca="1" si="167"/>
        <v>163.00120275844702</v>
      </c>
    </row>
    <row r="761" spans="1:38" x14ac:dyDescent="0.3">
      <c r="A761" s="9">
        <v>43300</v>
      </c>
      <c r="E761" vm="5883">
        <f ca="1"/>
        <v>43642</v>
      </c>
      <c r="F761" vm="5884">
        <f ca="1"/>
        <v>43.853999999999999</v>
      </c>
      <c r="G761" s="2">
        <f t="shared" ca="1" si="154"/>
        <v>-2.2297051328722395E-3</v>
      </c>
      <c r="H761" s="10">
        <f t="shared" ca="1" si="155"/>
        <v>99.804278561675318</v>
      </c>
      <c r="J761" vm="5883">
        <f ca="1"/>
        <v>43642</v>
      </c>
      <c r="K761" vm="5885">
        <f ca="1"/>
        <v>49.95</v>
      </c>
      <c r="L761" s="2">
        <f t="shared" ca="1" si="156"/>
        <v>2.1629084215370575E-2</v>
      </c>
      <c r="M761">
        <f t="shared" ca="1" si="157"/>
        <v>210.0946372239749</v>
      </c>
      <c r="O761" vm="5883">
        <f ca="1"/>
        <v>43642</v>
      </c>
      <c r="P761" vm="5886">
        <f ca="1"/>
        <v>1897.83</v>
      </c>
      <c r="Q761" s="2">
        <f t="shared" ca="1" si="158"/>
        <v>1.0413838266063902E-2</v>
      </c>
      <c r="R761">
        <f t="shared" ca="1" si="159"/>
        <v>265.7987983361578</v>
      </c>
      <c r="T761" vm="5883">
        <f ca="1"/>
        <v>43642</v>
      </c>
      <c r="U761" vm="5887">
        <f ca="1"/>
        <v>187.66</v>
      </c>
      <c r="V761" s="2">
        <f t="shared" ca="1" si="160"/>
        <v>-6.2486761279390013E-3</v>
      </c>
      <c r="W761">
        <f t="shared" ca="1" si="161"/>
        <v>165.52879950604196</v>
      </c>
      <c r="Y761" vm="5883">
        <f ca="1"/>
        <v>43642</v>
      </c>
      <c r="Z761" vm="5888">
        <f ca="1"/>
        <v>1080.32</v>
      </c>
      <c r="AA761" s="2">
        <f t="shared" ca="1" si="162"/>
        <v>-6.6753710071902894E-3</v>
      </c>
      <c r="AB761">
        <f t="shared" ca="1" si="163"/>
        <v>152.99165875971809</v>
      </c>
      <c r="AD761" vm="5883">
        <f ca="1"/>
        <v>43642</v>
      </c>
      <c r="AE761" vm="5889">
        <f ca="1"/>
        <v>133.93</v>
      </c>
      <c r="AF761" s="2">
        <f t="shared" ca="1" si="164"/>
        <v>3.7472832196656647E-3</v>
      </c>
      <c r="AG761">
        <f t="shared" ca="1" si="165"/>
        <v>267.48552027161963</v>
      </c>
      <c r="AI761" vm="5883">
        <f ca="1"/>
        <v>43642</v>
      </c>
      <c r="AJ761" vm="5890">
        <f ca="1"/>
        <v>7909.9709999999995</v>
      </c>
      <c r="AK761" s="2">
        <f t="shared" ca="1" si="166"/>
        <v>3.2029050630479894E-3</v>
      </c>
      <c r="AL761">
        <f t="shared" ca="1" si="167"/>
        <v>163.52328013604497</v>
      </c>
    </row>
    <row r="762" spans="1:38" x14ac:dyDescent="0.3">
      <c r="A762" s="9">
        <v>43301</v>
      </c>
      <c r="E762" vm="5891">
        <f ca="1"/>
        <v>43643</v>
      </c>
      <c r="F762" vm="5892">
        <f ca="1"/>
        <v>44.567999999999998</v>
      </c>
      <c r="G762" s="2">
        <f t="shared" ca="1" si="154"/>
        <v>1.6281297031057518E-2</v>
      </c>
      <c r="H762" s="10">
        <f t="shared" ca="1" si="155"/>
        <v>101.42922166590836</v>
      </c>
      <c r="J762" vm="5891">
        <f ca="1"/>
        <v>43643</v>
      </c>
      <c r="K762" vm="5893">
        <f ca="1"/>
        <v>49.935000000000002</v>
      </c>
      <c r="L762" s="2">
        <f t="shared" ca="1" si="156"/>
        <v>-3.0030030030026023E-4</v>
      </c>
      <c r="M762">
        <f t="shared" ca="1" si="157"/>
        <v>210.03154574132506</v>
      </c>
      <c r="O762" vm="5891">
        <f ca="1"/>
        <v>43643</v>
      </c>
      <c r="P762" vm="5894">
        <f ca="1"/>
        <v>1904.28</v>
      </c>
      <c r="Q762" s="2">
        <f t="shared" ca="1" si="158"/>
        <v>3.3986184220926585E-3</v>
      </c>
      <c r="R762">
        <f t="shared" ca="1" si="159"/>
        <v>266.70214702875313</v>
      </c>
      <c r="T762" vm="5891">
        <f ca="1"/>
        <v>43643</v>
      </c>
      <c r="U762" vm="5895">
        <f ca="1"/>
        <v>189.5</v>
      </c>
      <c r="V762" s="2">
        <f t="shared" ca="1" si="160"/>
        <v>9.8049664286474769E-3</v>
      </c>
      <c r="W762">
        <f t="shared" ca="1" si="161"/>
        <v>167.15180382817303</v>
      </c>
      <c r="Y762" vm="5891">
        <f ca="1"/>
        <v>43643</v>
      </c>
      <c r="Z762" vm="5896">
        <f ca="1"/>
        <v>1076.6300000000001</v>
      </c>
      <c r="AA762" s="2">
        <f t="shared" ca="1" si="162"/>
        <v>-3.4156546208529148E-3</v>
      </c>
      <c r="AB762">
        <f t="shared" ca="1" si="163"/>
        <v>152.4690920935235</v>
      </c>
      <c r="AD762" vm="5891">
        <f ca="1"/>
        <v>43643</v>
      </c>
      <c r="AE762" vm="5897">
        <f ca="1"/>
        <v>134.15</v>
      </c>
      <c r="AF762" s="2">
        <f t="shared" ca="1" si="164"/>
        <v>1.6426491450758363E-3</v>
      </c>
      <c r="AG762">
        <f t="shared" ca="1" si="165"/>
        <v>267.92490513281399</v>
      </c>
      <c r="AI762" vm="5891">
        <f ca="1"/>
        <v>43643</v>
      </c>
      <c r="AJ762" vm="5898">
        <f ca="1"/>
        <v>7967.7579999999998</v>
      </c>
      <c r="AK762" s="2">
        <f t="shared" ca="1" si="166"/>
        <v>7.305589363096221E-3</v>
      </c>
      <c r="AL762">
        <f t="shared" ca="1" si="167"/>
        <v>164.71791407202548</v>
      </c>
    </row>
    <row r="763" spans="1:38" x14ac:dyDescent="0.3">
      <c r="A763" s="9">
        <v>43302</v>
      </c>
      <c r="E763" vm="5899">
        <f ca="1"/>
        <v>43644</v>
      </c>
      <c r="F763" vm="5900">
        <f ca="1"/>
        <v>44.692</v>
      </c>
      <c r="G763" s="2">
        <f t="shared" ca="1" si="154"/>
        <v>2.7822653024591748E-3</v>
      </c>
      <c r="H763" s="10">
        <f t="shared" ca="1" si="155"/>
        <v>101.71142467000486</v>
      </c>
      <c r="J763" vm="5899">
        <f ca="1"/>
        <v>43644</v>
      </c>
      <c r="K763" vm="5901">
        <f ca="1"/>
        <v>49.48</v>
      </c>
      <c r="L763" s="2">
        <f t="shared" ca="1" si="156"/>
        <v>-9.1118453990188808E-3</v>
      </c>
      <c r="M763">
        <f t="shared" ca="1" si="157"/>
        <v>208.11777076761314</v>
      </c>
      <c r="O763" vm="5899">
        <f ca="1"/>
        <v>43644</v>
      </c>
      <c r="P763" vm="5902">
        <f ca="1"/>
        <v>1893.63</v>
      </c>
      <c r="Q763" s="2">
        <f t="shared" ca="1" si="158"/>
        <v>-5.5926649442308296E-3</v>
      </c>
      <c r="R763">
        <f t="shared" ca="1" si="159"/>
        <v>265.21057128051433</v>
      </c>
      <c r="T763" vm="5899">
        <f ca="1"/>
        <v>43644</v>
      </c>
      <c r="U763" vm="5903">
        <f ca="1"/>
        <v>193</v>
      </c>
      <c r="V763" s="2">
        <f t="shared" ca="1" si="160"/>
        <v>1.846965699208436E-2</v>
      </c>
      <c r="W763">
        <f t="shared" ca="1" si="161"/>
        <v>170.23904031048755</v>
      </c>
      <c r="Y763" vm="5899">
        <f ca="1"/>
        <v>43644</v>
      </c>
      <c r="Z763" vm="5904">
        <f ca="1"/>
        <v>1082.8</v>
      </c>
      <c r="AA763" s="2">
        <f t="shared" ca="1" si="162"/>
        <v>5.7308453229056866E-3</v>
      </c>
      <c r="AB763">
        <f t="shared" ca="1" si="163"/>
        <v>153.34286887683535</v>
      </c>
      <c r="AD763" vm="5899">
        <f ca="1"/>
        <v>43644</v>
      </c>
      <c r="AE763" vm="5905">
        <f ca="1"/>
        <v>133.96</v>
      </c>
      <c r="AF763" s="2">
        <f t="shared" ca="1" si="164"/>
        <v>-1.4163250093178759E-3</v>
      </c>
      <c r="AG763">
        <f t="shared" ca="1" si="165"/>
        <v>267.54543638905528</v>
      </c>
      <c r="AI763" vm="5899">
        <f ca="1"/>
        <v>43644</v>
      </c>
      <c r="AJ763" vm="5906">
        <f ca="1"/>
        <v>8006.2439999999997</v>
      </c>
      <c r="AK763" s="2">
        <f t="shared" ca="1" si="166"/>
        <v>4.8302169819915974E-3</v>
      </c>
      <c r="AL763">
        <f t="shared" ca="1" si="167"/>
        <v>165.5135373378144</v>
      </c>
    </row>
    <row r="764" spans="1:38" x14ac:dyDescent="0.3">
      <c r="A764" s="9">
        <v>43303</v>
      </c>
      <c r="E764" vm="5907">
        <f ca="1"/>
        <v>43647</v>
      </c>
      <c r="F764" vm="5908">
        <f ca="1"/>
        <v>45.433999999999997</v>
      </c>
      <c r="G764" s="2">
        <f t="shared" ca="1" si="154"/>
        <v>1.6602523941644964E-2</v>
      </c>
      <c r="H764" s="10">
        <f t="shared" ca="1" si="155"/>
        <v>103.40009103322744</v>
      </c>
      <c r="J764" vm="5907">
        <f ca="1"/>
        <v>43647</v>
      </c>
      <c r="K764" vm="5909">
        <f ca="1"/>
        <v>50.387500000000003</v>
      </c>
      <c r="L764" s="2">
        <f t="shared" ca="1" si="156"/>
        <v>1.8340743734842402E-2</v>
      </c>
      <c r="M764">
        <f t="shared" ca="1" si="157"/>
        <v>211.93480546792861</v>
      </c>
      <c r="O764" vm="5907">
        <f ca="1"/>
        <v>43647</v>
      </c>
      <c r="P764" vm="5910">
        <f ca="1"/>
        <v>1922.19</v>
      </c>
      <c r="Q764" s="2">
        <f t="shared" ca="1" si="158"/>
        <v>1.5082143819014293E-2</v>
      </c>
      <c r="R764">
        <f t="shared" ca="1" si="159"/>
        <v>269.21051525888998</v>
      </c>
      <c r="T764" vm="5907">
        <f ca="1"/>
        <v>43647</v>
      </c>
      <c r="U764" vm="5903">
        <f ca="1"/>
        <v>193</v>
      </c>
      <c r="V764" s="2">
        <f t="shared" ca="1" si="160"/>
        <v>0</v>
      </c>
      <c r="W764">
        <f t="shared" ca="1" si="161"/>
        <v>170.23904031048755</v>
      </c>
      <c r="Y764" vm="5907">
        <f ca="1"/>
        <v>43647</v>
      </c>
      <c r="Z764" vm="3806">
        <f ca="1"/>
        <v>1100</v>
      </c>
      <c r="AA764" s="2">
        <f t="shared" ca="1" si="162"/>
        <v>1.5884743258219425E-2</v>
      </c>
      <c r="AB764">
        <f t="shared" ca="1" si="163"/>
        <v>155.77868097942269</v>
      </c>
      <c r="AD764" vm="5907">
        <f ca="1"/>
        <v>43647</v>
      </c>
      <c r="AE764" vm="4957">
        <f ca="1"/>
        <v>135.68</v>
      </c>
      <c r="AF764" s="2">
        <f t="shared" ca="1" si="164"/>
        <v>1.2839653627948699E-2</v>
      </c>
      <c r="AG764">
        <f t="shared" ca="1" si="165"/>
        <v>270.98062712202915</v>
      </c>
      <c r="AI764" vm="5907">
        <f ca="1"/>
        <v>43647</v>
      </c>
      <c r="AJ764" vm="5911">
        <f ca="1"/>
        <v>8091.1620000000003</v>
      </c>
      <c r="AK764" s="2">
        <f t="shared" ca="1" si="166"/>
        <v>1.0606471648878069E-2</v>
      </c>
      <c r="AL764">
        <f t="shared" ca="1" si="167"/>
        <v>167.26905197909346</v>
      </c>
    </row>
    <row r="765" spans="1:38" x14ac:dyDescent="0.3">
      <c r="A765" s="9">
        <v>43304</v>
      </c>
      <c r="E765" vm="5912">
        <f ca="1"/>
        <v>43648</v>
      </c>
      <c r="F765" vm="5760">
        <f ca="1"/>
        <v>44.91</v>
      </c>
      <c r="G765" s="2">
        <f t="shared" ca="1" si="154"/>
        <v>-1.1533213012281607E-2</v>
      </c>
      <c r="H765" s="10">
        <f t="shared" ca="1" si="155"/>
        <v>102.20755575785192</v>
      </c>
      <c r="J765" vm="5912">
        <f ca="1"/>
        <v>43648</v>
      </c>
      <c r="K765" vm="5913">
        <f ca="1"/>
        <v>50.682499999999997</v>
      </c>
      <c r="L765" s="2">
        <f t="shared" ca="1" si="156"/>
        <v>5.8546266435126615E-3</v>
      </c>
      <c r="M765">
        <f t="shared" ca="1" si="157"/>
        <v>213.17560462670883</v>
      </c>
      <c r="O765" vm="5912">
        <f ca="1"/>
        <v>43648</v>
      </c>
      <c r="P765" vm="5914">
        <f ca="1"/>
        <v>1934.31</v>
      </c>
      <c r="Q765" s="2">
        <f t="shared" ca="1" si="158"/>
        <v>6.3053080080532897E-3</v>
      </c>
      <c r="R765">
        <f t="shared" ca="1" si="159"/>
        <v>270.90797047660402</v>
      </c>
      <c r="T765" vm="5912">
        <f ca="1"/>
        <v>43648</v>
      </c>
      <c r="U765" vm="5915">
        <f ca="1"/>
        <v>195</v>
      </c>
      <c r="V765" s="2">
        <f t="shared" ca="1" si="160"/>
        <v>1.0362694300518172E-2</v>
      </c>
      <c r="W765">
        <f t="shared" ca="1" si="161"/>
        <v>172.00317544323872</v>
      </c>
      <c r="Y765" vm="5912">
        <f ca="1"/>
        <v>43648</v>
      </c>
      <c r="Z765" vm="5916">
        <f ca="1"/>
        <v>1112.5999999999999</v>
      </c>
      <c r="AA765" s="2">
        <f t="shared" ca="1" si="162"/>
        <v>1.1454545454545384E-2</v>
      </c>
      <c r="AB765">
        <f t="shared" ca="1" si="163"/>
        <v>157.56305496155062</v>
      </c>
      <c r="AD765" vm="5912">
        <f ca="1"/>
        <v>43648</v>
      </c>
      <c r="AE765" vm="5917">
        <f ca="1"/>
        <v>136.58000000000001</v>
      </c>
      <c r="AF765" s="2">
        <f t="shared" ca="1" si="164"/>
        <v>6.633254716981174E-3</v>
      </c>
      <c r="AG765">
        <f t="shared" ca="1" si="165"/>
        <v>272.77811064509689</v>
      </c>
      <c r="AI765" vm="5912">
        <f ca="1"/>
        <v>43648</v>
      </c>
      <c r="AJ765" vm="5918">
        <f ca="1"/>
        <v>8109.0919999999996</v>
      </c>
      <c r="AK765" s="2">
        <f t="shared" ca="1" si="166"/>
        <v>2.215998147113929E-3</v>
      </c>
      <c r="AL765">
        <f t="shared" ca="1" si="167"/>
        <v>167.63971988834862</v>
      </c>
    </row>
    <row r="766" spans="1:38" x14ac:dyDescent="0.3">
      <c r="A766" s="9">
        <v>43305</v>
      </c>
      <c r="E766" vm="5919">
        <f ca="1"/>
        <v>43649</v>
      </c>
      <c r="F766" vm="5920">
        <f ca="1"/>
        <v>46.98</v>
      </c>
      <c r="G766" s="2">
        <f t="shared" ca="1" si="154"/>
        <v>4.609218436873741E-2</v>
      </c>
      <c r="H766" s="10">
        <f t="shared" ca="1" si="155"/>
        <v>106.91852526172084</v>
      </c>
      <c r="J766" vm="5919">
        <f ca="1"/>
        <v>43649</v>
      </c>
      <c r="K766" vm="5921">
        <f ca="1"/>
        <v>51.102499999999999</v>
      </c>
      <c r="L766" s="2">
        <f t="shared" ca="1" si="156"/>
        <v>8.2868840329501925E-3</v>
      </c>
      <c r="M766">
        <f t="shared" ca="1" si="157"/>
        <v>214.94216614090442</v>
      </c>
      <c r="O766" vm="5919">
        <f ca="1"/>
        <v>43649</v>
      </c>
      <c r="P766" vm="5922">
        <f ca="1"/>
        <v>1939</v>
      </c>
      <c r="Q766" s="2">
        <f t="shared" ca="1" si="158"/>
        <v>2.4246372091341062E-3</v>
      </c>
      <c r="R766">
        <f t="shared" ca="1" si="159"/>
        <v>271.56482402207257</v>
      </c>
      <c r="T766" vm="5919">
        <f ca="1"/>
        <v>43649</v>
      </c>
      <c r="U766" vm="5923">
        <f ca="1"/>
        <v>197.2</v>
      </c>
      <c r="V766" s="2">
        <f t="shared" ca="1" si="160"/>
        <v>1.1282051282051286E-2</v>
      </c>
      <c r="W766">
        <f t="shared" ca="1" si="161"/>
        <v>173.943724089265</v>
      </c>
      <c r="Y766" vm="5919">
        <f ca="1"/>
        <v>43649</v>
      </c>
      <c r="Z766" vm="5924">
        <f ca="1"/>
        <v>1122.99</v>
      </c>
      <c r="AA766" s="2">
        <f t="shared" ca="1" si="162"/>
        <v>9.3384864281862434E-3</v>
      </c>
      <c r="AB766">
        <f t="shared" ca="1" si="163"/>
        <v>159.03445541189262</v>
      </c>
      <c r="AD766" vm="5919">
        <f ca="1"/>
        <v>43649</v>
      </c>
      <c r="AE766" vm="5925">
        <f ca="1"/>
        <v>137.46</v>
      </c>
      <c r="AF766" s="2">
        <f t="shared" ca="1" si="164"/>
        <v>6.4431102650461813E-3</v>
      </c>
      <c r="AG766">
        <f t="shared" ca="1" si="165"/>
        <v>274.5356500898742</v>
      </c>
      <c r="AI766" vm="5919">
        <f ca="1"/>
        <v>43649</v>
      </c>
      <c r="AJ766" vm="5926">
        <f ca="1"/>
        <v>8170.2309999999998</v>
      </c>
      <c r="AK766" s="2">
        <f t="shared" ca="1" si="166"/>
        <v>7.5395617659783642E-3</v>
      </c>
      <c r="AL766">
        <f t="shared" ca="1" si="167"/>
        <v>168.90364991087813</v>
      </c>
    </row>
    <row r="767" spans="1:38" x14ac:dyDescent="0.3">
      <c r="A767" s="9">
        <v>43306</v>
      </c>
      <c r="E767" vm="5927">
        <f ca="1"/>
        <v>43651</v>
      </c>
      <c r="F767" vm="5928">
        <f ca="1"/>
        <v>46.62</v>
      </c>
      <c r="G767" s="2">
        <f t="shared" ca="1" si="154"/>
        <v>-7.6628352490420992E-3</v>
      </c>
      <c r="H767" s="10">
        <f t="shared" ca="1" si="155"/>
        <v>106.09922621756974</v>
      </c>
      <c r="J767" vm="5927">
        <f ca="1"/>
        <v>43651</v>
      </c>
      <c r="K767" vm="5929">
        <f ca="1"/>
        <v>51.057499999999997</v>
      </c>
      <c r="L767" s="2">
        <f t="shared" ca="1" si="156"/>
        <v>-8.8058314172501095E-4</v>
      </c>
      <c r="M767">
        <f t="shared" ca="1" si="157"/>
        <v>214.75289169295488</v>
      </c>
      <c r="O767" vm="5927">
        <f ca="1"/>
        <v>43651</v>
      </c>
      <c r="P767" vm="5930">
        <f ca="1"/>
        <v>1942.91</v>
      </c>
      <c r="Q767" s="2">
        <f t="shared" ca="1" si="158"/>
        <v>2.0165033522434594E-3</v>
      </c>
      <c r="R767">
        <f t="shared" ca="1" si="159"/>
        <v>272.1124354000645</v>
      </c>
      <c r="T767" vm="5927">
        <f ca="1"/>
        <v>43651</v>
      </c>
      <c r="U767" vm="5931">
        <f ca="1"/>
        <v>196.4</v>
      </c>
      <c r="V767" s="2">
        <f t="shared" ca="1" si="160"/>
        <v>-4.0567951318457585E-3</v>
      </c>
      <c r="W767">
        <f t="shared" ca="1" si="161"/>
        <v>173.23807003616454</v>
      </c>
      <c r="Y767" vm="5927">
        <f ca="1"/>
        <v>43651</v>
      </c>
      <c r="Z767" vm="5932">
        <f ca="1"/>
        <v>1132.665</v>
      </c>
      <c r="AA767" s="2">
        <f t="shared" ca="1" si="162"/>
        <v>8.615392835198854E-3</v>
      </c>
      <c r="AB767">
        <f t="shared" ca="1" si="163"/>
        <v>160.404599719598</v>
      </c>
      <c r="AD767" vm="5927">
        <f ca="1"/>
        <v>43651</v>
      </c>
      <c r="AE767" vm="5933">
        <f ca="1"/>
        <v>137.06</v>
      </c>
      <c r="AF767" s="2">
        <f t="shared" ca="1" si="164"/>
        <v>-2.9099374363451558E-3</v>
      </c>
      <c r="AG767">
        <f t="shared" ca="1" si="165"/>
        <v>273.73676852406629</v>
      </c>
      <c r="AI767" vm="5927">
        <f ca="1"/>
        <v>43651</v>
      </c>
      <c r="AJ767" vm="5934">
        <f ca="1"/>
        <v>8161.7910000000002</v>
      </c>
      <c r="AK767" s="2">
        <f t="shared" ca="1" si="166"/>
        <v>-1.0330185278726312E-3</v>
      </c>
      <c r="AL767">
        <f t="shared" ca="1" si="167"/>
        <v>168.72916931109489</v>
      </c>
    </row>
    <row r="768" spans="1:38" x14ac:dyDescent="0.3">
      <c r="A768" s="9">
        <v>43307</v>
      </c>
      <c r="E768" vm="5935">
        <f ca="1"/>
        <v>43654</v>
      </c>
      <c r="F768" vm="5936">
        <f ca="1"/>
        <v>46.067999999999998</v>
      </c>
      <c r="G768" s="2">
        <f t="shared" ca="1" si="154"/>
        <v>-1.1840411840411846E-2</v>
      </c>
      <c r="H768" s="10">
        <f t="shared" ca="1" si="155"/>
        <v>104.84296768320469</v>
      </c>
      <c r="J768" vm="5935">
        <f ca="1"/>
        <v>43654</v>
      </c>
      <c r="K768" vm="5937">
        <f ca="1"/>
        <v>50.005000000000003</v>
      </c>
      <c r="L768" s="2">
        <f t="shared" ca="1" si="156"/>
        <v>-2.061401361210391E-2</v>
      </c>
      <c r="M768">
        <f t="shared" ca="1" si="157"/>
        <v>210.32597266035762</v>
      </c>
      <c r="O768" vm="5935">
        <f ca="1"/>
        <v>43654</v>
      </c>
      <c r="P768" vm="5938">
        <f ca="1"/>
        <v>1952.32</v>
      </c>
      <c r="Q768" s="2">
        <f t="shared" ca="1" si="158"/>
        <v>4.8432505880353638E-3</v>
      </c>
      <c r="R768">
        <f t="shared" ca="1" si="159"/>
        <v>273.43034411282758</v>
      </c>
      <c r="T768" vm="5935">
        <f ca="1"/>
        <v>43654</v>
      </c>
      <c r="U768" vm="5939">
        <f ca="1"/>
        <v>195.76</v>
      </c>
      <c r="V768" s="2">
        <f t="shared" ca="1" si="160"/>
        <v>-3.2586558044807035E-3</v>
      </c>
      <c r="W768">
        <f t="shared" ca="1" si="161"/>
        <v>172.67354679368415</v>
      </c>
      <c r="Y768" vm="5935">
        <f ca="1"/>
        <v>43654</v>
      </c>
      <c r="Z768" vm="5940">
        <f ca="1"/>
        <v>1116.79</v>
      </c>
      <c r="AA768" s="2">
        <f t="shared" ca="1" si="162"/>
        <v>-1.401561803357565E-2</v>
      </c>
      <c r="AB768">
        <f t="shared" ca="1" si="163"/>
        <v>158.15643011909953</v>
      </c>
      <c r="AD768" vm="5935">
        <f ca="1"/>
        <v>43654</v>
      </c>
      <c r="AE768" vm="5941">
        <f ca="1"/>
        <v>136.96</v>
      </c>
      <c r="AF768" s="2">
        <f t="shared" ca="1" si="164"/>
        <v>-7.29607471180449E-4</v>
      </c>
      <c r="AG768">
        <f t="shared" ca="1" si="165"/>
        <v>273.53704813261436</v>
      </c>
      <c r="AI768" vm="5935">
        <f ca="1"/>
        <v>43654</v>
      </c>
      <c r="AJ768" vm="5942">
        <f ca="1"/>
        <v>8098.3819999999996</v>
      </c>
      <c r="AK768" s="2">
        <f t="shared" ca="1" si="166"/>
        <v>-7.7690056018342446E-3</v>
      </c>
      <c r="AL768">
        <f t="shared" ca="1" si="167"/>
        <v>167.41831144952417</v>
      </c>
    </row>
    <row r="769" spans="1:38" x14ac:dyDescent="0.3">
      <c r="A769" s="9">
        <v>43308</v>
      </c>
      <c r="E769" vm="5943">
        <f ca="1"/>
        <v>43655</v>
      </c>
      <c r="F769" vm="5944">
        <f ca="1"/>
        <v>46.012</v>
      </c>
      <c r="G769" s="2">
        <f t="shared" ca="1" si="154"/>
        <v>-1.2155943388034718E-3</v>
      </c>
      <c r="H769" s="10">
        <f t="shared" ca="1" si="155"/>
        <v>104.71552116522564</v>
      </c>
      <c r="J769" vm="5943">
        <f ca="1"/>
        <v>43655</v>
      </c>
      <c r="K769" vm="1224">
        <f ca="1"/>
        <v>50.31</v>
      </c>
      <c r="L769" s="2">
        <f t="shared" ca="1" si="156"/>
        <v>6.0993900609938034E-3</v>
      </c>
      <c r="M769">
        <f t="shared" ca="1" si="157"/>
        <v>211.60883280757105</v>
      </c>
      <c r="O769" vm="5943">
        <f ca="1"/>
        <v>43655</v>
      </c>
      <c r="P769" vm="5945">
        <f ca="1"/>
        <v>1988.3</v>
      </c>
      <c r="Q769" s="2">
        <f t="shared" ca="1" si="158"/>
        <v>1.8429355843304407E-2</v>
      </c>
      <c r="R769">
        <f t="shared" ca="1" si="159"/>
        <v>278.46948922284008</v>
      </c>
      <c r="T769" vm="5943">
        <f ca="1"/>
        <v>43655</v>
      </c>
      <c r="U769" vm="5946">
        <f ca="1"/>
        <v>199.21</v>
      </c>
      <c r="V769" s="2">
        <f t="shared" ca="1" si="160"/>
        <v>1.7623620760114589E-2</v>
      </c>
      <c r="W769">
        <f t="shared" ca="1" si="161"/>
        <v>175.71667989767994</v>
      </c>
      <c r="Y769" vm="5943">
        <f ca="1"/>
        <v>43655</v>
      </c>
      <c r="Z769" vm="5947">
        <f ca="1"/>
        <v>1124.29</v>
      </c>
      <c r="AA769" s="2">
        <f t="shared" ca="1" si="162"/>
        <v>6.7156761790487796E-3</v>
      </c>
      <c r="AB769">
        <f t="shared" ca="1" si="163"/>
        <v>159.21855748941377</v>
      </c>
      <c r="AD769" vm="5943">
        <f ca="1"/>
        <v>43655</v>
      </c>
      <c r="AE769" vm="5948">
        <f ca="1"/>
        <v>136.46</v>
      </c>
      <c r="AF769" s="2">
        <f t="shared" ca="1" si="164"/>
        <v>-3.6507009345794206E-3</v>
      </c>
      <c r="AG769">
        <f t="shared" ca="1" si="165"/>
        <v>272.53844617535452</v>
      </c>
      <c r="AI769" vm="5943">
        <f ca="1"/>
        <v>43655</v>
      </c>
      <c r="AJ769" vm="5949">
        <f ca="1"/>
        <v>8141.7280000000001</v>
      </c>
      <c r="AK769" s="2">
        <f t="shared" ca="1" si="166"/>
        <v>5.3524271885421193E-3</v>
      </c>
      <c r="AL769">
        <f t="shared" ca="1" si="167"/>
        <v>168.31440577158642</v>
      </c>
    </row>
    <row r="770" spans="1:38" x14ac:dyDescent="0.3">
      <c r="A770" s="9">
        <v>43309</v>
      </c>
      <c r="E770" vm="5950">
        <f ca="1"/>
        <v>43656</v>
      </c>
      <c r="F770" vm="5951">
        <f ca="1"/>
        <v>47.783999999999999</v>
      </c>
      <c r="G770" s="2">
        <f t="shared" ca="1" si="154"/>
        <v>3.8511692601929992E-2</v>
      </c>
      <c r="H770" s="10">
        <f t="shared" ca="1" si="155"/>
        <v>108.7482931269917</v>
      </c>
      <c r="J770" vm="5950">
        <f ca="1"/>
        <v>43656</v>
      </c>
      <c r="K770" vm="5952">
        <f ca="1"/>
        <v>50.807499999999997</v>
      </c>
      <c r="L770" s="2">
        <f t="shared" ca="1" si="156"/>
        <v>9.888690121248267E-3</v>
      </c>
      <c r="M770">
        <f t="shared" ca="1" si="157"/>
        <v>213.70136698212414</v>
      </c>
      <c r="O770" vm="5950">
        <f ca="1"/>
        <v>43656</v>
      </c>
      <c r="P770" vm="5953">
        <f ca="1"/>
        <v>2017.41</v>
      </c>
      <c r="Q770" s="2">
        <f t="shared" ca="1" si="158"/>
        <v>1.4640647789569083E-2</v>
      </c>
      <c r="R770">
        <f t="shared" ca="1" si="159"/>
        <v>282.5464629346929</v>
      </c>
      <c r="T770" vm="5950">
        <f ca="1"/>
        <v>43656</v>
      </c>
      <c r="U770" vm="5954">
        <f ca="1"/>
        <v>202.73</v>
      </c>
      <c r="V770" s="2">
        <f t="shared" ca="1" si="160"/>
        <v>1.7669795692987211E-2</v>
      </c>
      <c r="W770">
        <f t="shared" ca="1" si="161"/>
        <v>178.82155773132197</v>
      </c>
      <c r="Y770" vm="5950">
        <f ca="1"/>
        <v>43656</v>
      </c>
      <c r="Z770" vm="5955">
        <f ca="1"/>
        <v>1140.9100000000001</v>
      </c>
      <c r="AA770" s="2">
        <f t="shared" ca="1" si="162"/>
        <v>1.478266283610119E-2</v>
      </c>
      <c r="AB770">
        <f t="shared" ca="1" si="163"/>
        <v>161.57223174203017</v>
      </c>
      <c r="AD770" vm="5950">
        <f ca="1"/>
        <v>43656</v>
      </c>
      <c r="AE770" vm="5956">
        <f ca="1"/>
        <v>137.85</v>
      </c>
      <c r="AF770" s="2">
        <f t="shared" ca="1" si="164"/>
        <v>1.0186135131173835E-2</v>
      </c>
      <c r="AG770">
        <f t="shared" ca="1" si="165"/>
        <v>275.31455961653683</v>
      </c>
      <c r="AI770" vm="5950">
        <f ca="1"/>
        <v>43656</v>
      </c>
      <c r="AJ770" vm="5957">
        <f ca="1"/>
        <v>8202.5310000000009</v>
      </c>
      <c r="AK770" s="2">
        <f t="shared" ca="1" si="166"/>
        <v>7.4680706601841784E-3</v>
      </c>
      <c r="AL770">
        <f t="shared" ca="1" si="167"/>
        <v>169.57138964701554</v>
      </c>
    </row>
    <row r="771" spans="1:38" x14ac:dyDescent="0.3">
      <c r="A771" s="9">
        <v>43310</v>
      </c>
      <c r="E771" vm="5958">
        <f ca="1"/>
        <v>43657</v>
      </c>
      <c r="F771" vm="5959">
        <f ca="1"/>
        <v>47.72</v>
      </c>
      <c r="G771" s="2">
        <f t="shared" ca="1" si="154"/>
        <v>-1.3393604553825211E-3</v>
      </c>
      <c r="H771" s="10">
        <f t="shared" ca="1" si="155"/>
        <v>108.60263996358705</v>
      </c>
      <c r="J771" vm="5958">
        <f ca="1"/>
        <v>43657</v>
      </c>
      <c r="K771" vm="5960">
        <f ca="1"/>
        <v>50.4375</v>
      </c>
      <c r="L771" s="2">
        <f t="shared" ca="1" si="156"/>
        <v>-7.2823894110121135E-3</v>
      </c>
      <c r="M771">
        <f t="shared" ca="1" si="157"/>
        <v>212.1451104100947</v>
      </c>
      <c r="O771" vm="5958">
        <f ca="1"/>
        <v>43657</v>
      </c>
      <c r="P771" vm="5961">
        <f ca="1"/>
        <v>2001.07</v>
      </c>
      <c r="Q771" s="2">
        <f t="shared" ca="1" si="158"/>
        <v>-8.0994939055522019E-3</v>
      </c>
      <c r="R771">
        <f t="shared" ca="1" si="159"/>
        <v>280.25797958011805</v>
      </c>
      <c r="T771" vm="5958">
        <f ca="1"/>
        <v>43657</v>
      </c>
      <c r="U771" vm="5962">
        <f ca="1"/>
        <v>201.23</v>
      </c>
      <c r="V771" s="2">
        <f t="shared" ca="1" si="160"/>
        <v>-7.3990036008484417E-3</v>
      </c>
      <c r="W771">
        <f t="shared" ca="1" si="161"/>
        <v>177.49845638175859</v>
      </c>
      <c r="Y771" vm="5958">
        <f ca="1"/>
        <v>43657</v>
      </c>
      <c r="Z771" vm="5963">
        <f ca="1"/>
        <v>1144.08</v>
      </c>
      <c r="AA771" s="2">
        <f t="shared" ca="1" si="162"/>
        <v>2.778483841845425E-3</v>
      </c>
      <c r="AB771">
        <f t="shared" ca="1" si="163"/>
        <v>162.02115757721631</v>
      </c>
      <c r="AD771" vm="5958">
        <f ca="1"/>
        <v>43657</v>
      </c>
      <c r="AE771" vm="5964">
        <f ca="1"/>
        <v>138.4</v>
      </c>
      <c r="AF771" s="2">
        <f t="shared" ca="1" si="164"/>
        <v>3.9898440333696605E-3</v>
      </c>
      <c r="AG771">
        <f t="shared" ca="1" si="165"/>
        <v>276.41302176952269</v>
      </c>
      <c r="AI771" vm="5958">
        <f ca="1"/>
        <v>43657</v>
      </c>
      <c r="AJ771" vm="5965">
        <f ca="1"/>
        <v>8196.0429999999997</v>
      </c>
      <c r="AK771" s="2">
        <f t="shared" ca="1" si="166"/>
        <v>-7.9097537089478642E-4</v>
      </c>
      <c r="AL771">
        <f t="shared" ca="1" si="167"/>
        <v>169.43726285419635</v>
      </c>
    </row>
    <row r="772" spans="1:38" x14ac:dyDescent="0.3">
      <c r="A772" s="9">
        <v>43311</v>
      </c>
      <c r="E772" vm="5966">
        <f ca="1"/>
        <v>43658</v>
      </c>
      <c r="F772" vm="5967">
        <f ca="1"/>
        <v>49.015999999999998</v>
      </c>
      <c r="G772" s="2">
        <f t="shared" ref="G772:G826" ca="1" si="168">(F772/F771)-1</f>
        <v>2.7158424140821369E-2</v>
      </c>
      <c r="H772" s="10">
        <f t="shared" ref="H772:H826" ca="1" si="169">(H771*G772)+H771</f>
        <v>111.55211652253107</v>
      </c>
      <c r="J772" vm="5966">
        <f ca="1"/>
        <v>43658</v>
      </c>
      <c r="K772" vm="5968">
        <f ca="1"/>
        <v>50.825000000000003</v>
      </c>
      <c r="L772" s="2">
        <f t="shared" ref="L772:L826" ca="1" si="170">(K772/K771)-1</f>
        <v>7.6827757125155216E-3</v>
      </c>
      <c r="M772">
        <f t="shared" ref="M772:M826" ca="1" si="171">M771*L772+M771</f>
        <v>213.7749737118823</v>
      </c>
      <c r="O772" vm="5966">
        <f ca="1"/>
        <v>43658</v>
      </c>
      <c r="P772" vm="5969">
        <f ca="1"/>
        <v>2011</v>
      </c>
      <c r="Q772" s="2">
        <f t="shared" ref="Q772:Q826" ca="1" si="172">P772/P771-1</f>
        <v>4.9623451453473244E-3</v>
      </c>
      <c r="R772">
        <f t="shared" ref="R772:R826" ca="1" si="173">R771*Q772+R771</f>
        <v>281.64871640453231</v>
      </c>
      <c r="T772" vm="5966">
        <f ca="1"/>
        <v>43658</v>
      </c>
      <c r="U772" vm="5970">
        <f ca="1"/>
        <v>204.87</v>
      </c>
      <c r="V772" s="2">
        <f t="shared" ref="V772:V826" ca="1" si="174">U772/U771-1</f>
        <v>1.8088754161904363E-2</v>
      </c>
      <c r="W772">
        <f t="shared" ref="W772:W826" ca="1" si="175">W771*V772+W771</f>
        <v>180.70918232336572</v>
      </c>
      <c r="Y772" vm="5966">
        <f ca="1"/>
        <v>43658</v>
      </c>
      <c r="Z772" vm="5708">
        <f ca="1"/>
        <v>1145.3399999999999</v>
      </c>
      <c r="AA772" s="2">
        <f t="shared" ref="AA772:AA826" ca="1" si="176">Z772/Z771-1</f>
        <v>1.1013215859030367E-3</v>
      </c>
      <c r="AB772">
        <f t="shared" ref="AB772:AB826" ca="1" si="177">AB771*AA772+AB771</f>
        <v>162.19959497542911</v>
      </c>
      <c r="AD772" vm="5966">
        <f ca="1"/>
        <v>43658</v>
      </c>
      <c r="AE772" vm="5971">
        <f ca="1"/>
        <v>138.9</v>
      </c>
      <c r="AF772" s="2">
        <f t="shared" ref="AF772:AF826" ca="1" si="178">AE772/AE771-1</f>
        <v>3.6127167630057855E-3</v>
      </c>
      <c r="AG772">
        <f t="shared" ref="AG772:AG826" ca="1" si="179">AG771*AF772+AG771</f>
        <v>277.41162372678252</v>
      </c>
      <c r="AI772" vm="5966">
        <f ca="1"/>
        <v>43658</v>
      </c>
      <c r="AJ772" vm="5972">
        <f ca="1"/>
        <v>8244.1440000000002</v>
      </c>
      <c r="AK772" s="2">
        <f t="shared" ref="AK772:AK826" ca="1" si="180">AJ772/AJ771-1</f>
        <v>5.8688076673096834E-3</v>
      </c>
      <c r="AL772">
        <f t="shared" ref="AL772:AL826" ca="1" si="181">AL771*AK772+AL771</f>
        <v>170.43165756156301</v>
      </c>
    </row>
    <row r="773" spans="1:38" x14ac:dyDescent="0.3">
      <c r="A773" s="9">
        <v>43312</v>
      </c>
      <c r="E773" vm="5973">
        <f ca="1"/>
        <v>43661</v>
      </c>
      <c r="F773" vm="5974">
        <f ca="1"/>
        <v>50.7</v>
      </c>
      <c r="G773" s="2">
        <f t="shared" ca="1" si="168"/>
        <v>3.435612861106585E-2</v>
      </c>
      <c r="H773" s="10">
        <f t="shared" ca="1" si="169"/>
        <v>115.38461538461574</v>
      </c>
      <c r="J773" vm="5973">
        <f ca="1"/>
        <v>43661</v>
      </c>
      <c r="K773" vm="5975">
        <f ca="1"/>
        <v>51.302500000000002</v>
      </c>
      <c r="L773" s="2">
        <f t="shared" ca="1" si="170"/>
        <v>9.3949827840629219E-3</v>
      </c>
      <c r="M773">
        <f t="shared" ca="1" si="171"/>
        <v>215.78338590956892</v>
      </c>
      <c r="O773" vm="5973">
        <f ca="1"/>
        <v>43661</v>
      </c>
      <c r="P773" vm="5976">
        <f ca="1"/>
        <v>2020.99</v>
      </c>
      <c r="Q773" s="2">
        <f t="shared" ca="1" si="172"/>
        <v>4.9676777722527099E-3</v>
      </c>
      <c r="R773">
        <f t="shared" ca="1" si="173"/>
        <v>283.0478564725986</v>
      </c>
      <c r="T773" vm="5973">
        <f ca="1"/>
        <v>43661</v>
      </c>
      <c r="U773" vm="5977">
        <f ca="1"/>
        <v>203.91</v>
      </c>
      <c r="V773" s="2">
        <f t="shared" ca="1" si="174"/>
        <v>-4.6858983745790006E-3</v>
      </c>
      <c r="W773">
        <f t="shared" ca="1" si="175"/>
        <v>179.86239745964517</v>
      </c>
      <c r="Y773" vm="5973">
        <f ca="1"/>
        <v>43661</v>
      </c>
      <c r="Z773" vm="5978">
        <f ca="1"/>
        <v>1150.51</v>
      </c>
      <c r="AA773" s="2">
        <f t="shared" ca="1" si="176"/>
        <v>4.5139434578378435E-3</v>
      </c>
      <c r="AB773">
        <f t="shared" ca="1" si="177"/>
        <v>162.93175477603239</v>
      </c>
      <c r="AD773" vm="5973">
        <f ca="1"/>
        <v>43661</v>
      </c>
      <c r="AE773" vm="5971">
        <f ca="1"/>
        <v>138.9</v>
      </c>
      <c r="AF773" s="2">
        <f t="shared" ca="1" si="178"/>
        <v>0</v>
      </c>
      <c r="AG773">
        <f t="shared" ca="1" si="179"/>
        <v>277.41162372678252</v>
      </c>
      <c r="AI773" vm="5973">
        <f ca="1"/>
        <v>43661</v>
      </c>
      <c r="AJ773" vm="5979">
        <f ca="1"/>
        <v>8258.1849999999995</v>
      </c>
      <c r="AK773" s="2">
        <f t="shared" ca="1" si="180"/>
        <v>1.7031483195828478E-3</v>
      </c>
      <c r="AL773">
        <f t="shared" ca="1" si="181"/>
        <v>170.7219279527427</v>
      </c>
    </row>
    <row r="774" spans="1:38" x14ac:dyDescent="0.3">
      <c r="A774" s="9">
        <v>43313</v>
      </c>
      <c r="E774" vm="5980">
        <f ca="1"/>
        <v>43662</v>
      </c>
      <c r="F774" vm="5981">
        <f ca="1"/>
        <v>50.475999999999999</v>
      </c>
      <c r="G774" s="2">
        <f t="shared" ca="1" si="168"/>
        <v>-4.4181459566076109E-3</v>
      </c>
      <c r="H774" s="10">
        <f t="shared" ca="1" si="169"/>
        <v>114.87482931269948</v>
      </c>
      <c r="J774" vm="5980">
        <f ca="1"/>
        <v>43662</v>
      </c>
      <c r="K774" vm="5982">
        <f ca="1"/>
        <v>51.125</v>
      </c>
      <c r="L774" s="2">
        <f t="shared" ca="1" si="170"/>
        <v>-3.4598703766873795E-3</v>
      </c>
      <c r="M774">
        <f t="shared" ca="1" si="171"/>
        <v>215.03680336487909</v>
      </c>
      <c r="O774" vm="5980">
        <f ca="1"/>
        <v>43662</v>
      </c>
      <c r="P774" vm="5983">
        <f ca="1"/>
        <v>2009.9</v>
      </c>
      <c r="Q774" s="2">
        <f t="shared" ca="1" si="172"/>
        <v>-5.4874096358714652E-3</v>
      </c>
      <c r="R774">
        <f t="shared" ca="1" si="173"/>
        <v>281.4946569375781</v>
      </c>
      <c r="T774" vm="5980">
        <f ca="1"/>
        <v>43662</v>
      </c>
      <c r="U774" vm="5984">
        <f ca="1"/>
        <v>203.84</v>
      </c>
      <c r="V774" s="2">
        <f t="shared" ca="1" si="174"/>
        <v>-3.43288705801581E-4</v>
      </c>
      <c r="W774">
        <f t="shared" ca="1" si="175"/>
        <v>179.80065272999889</v>
      </c>
      <c r="Y774" vm="5980">
        <f ca="1"/>
        <v>43662</v>
      </c>
      <c r="Z774" vm="5985">
        <f ca="1"/>
        <v>1153.46</v>
      </c>
      <c r="AA774" s="2">
        <f t="shared" ca="1" si="176"/>
        <v>2.56408027744226E-3</v>
      </c>
      <c r="AB774">
        <f t="shared" ca="1" si="177"/>
        <v>163.34952487502267</v>
      </c>
      <c r="AD774" vm="5980">
        <f ca="1"/>
        <v>43662</v>
      </c>
      <c r="AE774" vm="5986">
        <f ca="1"/>
        <v>137.08000000000001</v>
      </c>
      <c r="AF774" s="2">
        <f t="shared" ca="1" si="178"/>
        <v>-1.3102951763858894E-2</v>
      </c>
      <c r="AG774">
        <f t="shared" ca="1" si="179"/>
        <v>273.77671260235672</v>
      </c>
      <c r="AI774" vm="5980">
        <f ca="1"/>
        <v>43662</v>
      </c>
      <c r="AJ774" vm="5987">
        <f ca="1"/>
        <v>8222.7970000000005</v>
      </c>
      <c r="AK774" s="2">
        <f t="shared" ca="1" si="180"/>
        <v>-4.2852031045561567E-3</v>
      </c>
      <c r="AL774">
        <f t="shared" ca="1" si="181"/>
        <v>169.99034981706379</v>
      </c>
    </row>
    <row r="775" spans="1:38" x14ac:dyDescent="0.3">
      <c r="A775" s="9">
        <v>43314</v>
      </c>
      <c r="E775" vm="5988">
        <f ca="1"/>
        <v>43663</v>
      </c>
      <c r="F775" vm="5989">
        <f ca="1"/>
        <v>50.972000000000001</v>
      </c>
      <c r="G775" s="2">
        <f t="shared" ca="1" si="168"/>
        <v>9.8264521752913225E-3</v>
      </c>
      <c r="H775" s="10">
        <f t="shared" ca="1" si="169"/>
        <v>116.00364132908547</v>
      </c>
      <c r="J775" vm="5988">
        <f ca="1"/>
        <v>43663</v>
      </c>
      <c r="K775" vm="5990">
        <f ca="1"/>
        <v>50.837499999999999</v>
      </c>
      <c r="L775" s="2">
        <f t="shared" ca="1" si="170"/>
        <v>-5.6234718826405627E-3</v>
      </c>
      <c r="M775">
        <f t="shared" ca="1" si="171"/>
        <v>213.82754994742379</v>
      </c>
      <c r="O775" vm="5988">
        <f ca="1"/>
        <v>43663</v>
      </c>
      <c r="P775" vm="5991">
        <f ca="1"/>
        <v>1992.03</v>
      </c>
      <c r="Q775" s="2">
        <f t="shared" ca="1" si="172"/>
        <v>-8.8909896014727208E-3</v>
      </c>
      <c r="R775">
        <f t="shared" ca="1" si="173"/>
        <v>278.99189086987599</v>
      </c>
      <c r="T775" vm="5988">
        <f ca="1"/>
        <v>43663</v>
      </c>
      <c r="U775" vm="5992">
        <f ca="1"/>
        <v>201.8</v>
      </c>
      <c r="V775" s="2">
        <f t="shared" ca="1" si="174"/>
        <v>-1.0007849293563575E-2</v>
      </c>
      <c r="W775">
        <f t="shared" ca="1" si="175"/>
        <v>178.0012348945927</v>
      </c>
      <c r="Y775" vm="5988">
        <f ca="1"/>
        <v>43663</v>
      </c>
      <c r="Z775" vm="5993">
        <f ca="1"/>
        <v>1146.74</v>
      </c>
      <c r="AA775" s="2">
        <f t="shared" ca="1" si="176"/>
        <v>-5.8259497511834457E-3</v>
      </c>
      <c r="AB775">
        <f t="shared" ca="1" si="177"/>
        <v>162.39785875122109</v>
      </c>
      <c r="AD775" vm="5988">
        <f ca="1"/>
        <v>43663</v>
      </c>
      <c r="AE775" vm="5994">
        <f ca="1"/>
        <v>136.27000000000001</v>
      </c>
      <c r="AF775" s="2">
        <f t="shared" ca="1" si="178"/>
        <v>-5.9089582725415646E-3</v>
      </c>
      <c r="AG775">
        <f t="shared" ca="1" si="179"/>
        <v>272.15897743159582</v>
      </c>
      <c r="AI775" vm="5988">
        <f ca="1"/>
        <v>43663</v>
      </c>
      <c r="AJ775" vm="5995">
        <f ca="1"/>
        <v>8185.2060000000001</v>
      </c>
      <c r="AK775" s="2">
        <f t="shared" ca="1" si="180"/>
        <v>-4.5715588017070097E-3</v>
      </c>
      <c r="AL775">
        <f t="shared" ca="1" si="181"/>
        <v>169.21322893715234</v>
      </c>
    </row>
    <row r="776" spans="1:38" x14ac:dyDescent="0.3">
      <c r="A776" s="9">
        <v>43315</v>
      </c>
      <c r="E776" vm="5996">
        <f ca="1"/>
        <v>43664</v>
      </c>
      <c r="F776" vm="5997">
        <f ca="1"/>
        <v>50.707999999999998</v>
      </c>
      <c r="G776" s="2">
        <f t="shared" ca="1" si="168"/>
        <v>-5.1793141332496795E-3</v>
      </c>
      <c r="H776" s="10">
        <f t="shared" ca="1" si="169"/>
        <v>115.40282203004131</v>
      </c>
      <c r="J776" vm="5996">
        <f ca="1"/>
        <v>43664</v>
      </c>
      <c r="K776" vm="5998">
        <f ca="1"/>
        <v>51.414999999999999</v>
      </c>
      <c r="L776" s="2">
        <f t="shared" ca="1" si="170"/>
        <v>1.1359724612736599E-2</v>
      </c>
      <c r="M776">
        <f t="shared" ca="1" si="171"/>
        <v>216.25657202944271</v>
      </c>
      <c r="O776" vm="5996">
        <f ca="1"/>
        <v>43664</v>
      </c>
      <c r="P776" vm="5999">
        <f ca="1"/>
        <v>1977.9</v>
      </c>
      <c r="Q776" s="2">
        <f t="shared" ca="1" si="172"/>
        <v>-7.093266667670628E-3</v>
      </c>
      <c r="R776">
        <f t="shared" ca="1" si="173"/>
        <v>277.01292698981831</v>
      </c>
      <c r="T776" vm="5996">
        <f ca="1"/>
        <v>43664</v>
      </c>
      <c r="U776" vm="6000">
        <f ca="1"/>
        <v>200.78</v>
      </c>
      <c r="V776" s="2">
        <f t="shared" ca="1" si="174"/>
        <v>-5.0545094152626424E-3</v>
      </c>
      <c r="W776">
        <f t="shared" ca="1" si="175"/>
        <v>177.1015259768896</v>
      </c>
      <c r="Y776" vm="5996">
        <f ca="1"/>
        <v>43664</v>
      </c>
      <c r="Z776" vm="6001">
        <f ca="1"/>
        <v>1147.24</v>
      </c>
      <c r="AA776" s="2">
        <f t="shared" ca="1" si="176"/>
        <v>4.3601862671582836E-4</v>
      </c>
      <c r="AB776">
        <f t="shared" ca="1" si="177"/>
        <v>162.46866724257538</v>
      </c>
      <c r="AD776" vm="5996">
        <f ca="1"/>
        <v>43664</v>
      </c>
      <c r="AE776" vm="6002">
        <f ca="1"/>
        <v>136.41999999999999</v>
      </c>
      <c r="AF776" s="2">
        <f t="shared" ca="1" si="178"/>
        <v>1.100755852351698E-3</v>
      </c>
      <c r="AG776">
        <f t="shared" ca="1" si="179"/>
        <v>272.45855801877372</v>
      </c>
      <c r="AI776" vm="5996">
        <f ca="1"/>
        <v>43664</v>
      </c>
      <c r="AJ776" vm="6003">
        <f ca="1"/>
        <v>8207.2430000000004</v>
      </c>
      <c r="AK776" s="2">
        <f t="shared" ca="1" si="180"/>
        <v>2.6922963209479178E-3</v>
      </c>
      <c r="AL776">
        <f t="shared" ca="1" si="181"/>
        <v>169.66880109087555</v>
      </c>
    </row>
    <row r="777" spans="1:38" x14ac:dyDescent="0.3">
      <c r="A777" s="9">
        <v>43316</v>
      </c>
      <c r="E777" vm="6004">
        <f ca="1"/>
        <v>43665</v>
      </c>
      <c r="F777" vm="6005">
        <f ca="1"/>
        <v>51.636000000000003</v>
      </c>
      <c r="G777" s="2">
        <f t="shared" ca="1" si="168"/>
        <v>1.8300859824879723E-2</v>
      </c>
      <c r="H777" s="10">
        <f t="shared" ca="1" si="169"/>
        <v>117.51479289940863</v>
      </c>
      <c r="J777" vm="6004">
        <f ca="1"/>
        <v>43665</v>
      </c>
      <c r="K777" vm="6006">
        <f ca="1"/>
        <v>50.647500000000001</v>
      </c>
      <c r="L777" s="2">
        <f t="shared" ca="1" si="170"/>
        <v>-1.4927550325780414E-2</v>
      </c>
      <c r="M777">
        <f t="shared" ca="1" si="171"/>
        <v>213.02839116719244</v>
      </c>
      <c r="O777" vm="6004">
        <f ca="1"/>
        <v>43665</v>
      </c>
      <c r="P777" vm="6007">
        <f ca="1"/>
        <v>1964.52</v>
      </c>
      <c r="Q777" s="2">
        <f t="shared" ca="1" si="172"/>
        <v>-6.7647504929471136E-3</v>
      </c>
      <c r="R777">
        <f t="shared" ca="1" si="173"/>
        <v>275.13900365541122</v>
      </c>
      <c r="T777" vm="6004">
        <f ca="1"/>
        <v>43665</v>
      </c>
      <c r="U777" vm="6008">
        <f ca="1"/>
        <v>198.36</v>
      </c>
      <c r="V777" s="2">
        <f t="shared" ca="1" si="174"/>
        <v>-1.2052993326028383E-2</v>
      </c>
      <c r="W777">
        <f t="shared" ca="1" si="175"/>
        <v>174.96692246626071</v>
      </c>
      <c r="Y777" vm="6004">
        <f ca="1"/>
        <v>43665</v>
      </c>
      <c r="Z777" vm="6009">
        <f ca="1"/>
        <v>1131.55</v>
      </c>
      <c r="AA777" s="2">
        <f t="shared" ca="1" si="176"/>
        <v>-1.3676301384191625E-2</v>
      </c>
      <c r="AB777">
        <f t="shared" ca="1" si="177"/>
        <v>160.24669678387798</v>
      </c>
      <c r="AD777" vm="6004">
        <f ca="1"/>
        <v>43665</v>
      </c>
      <c r="AE777" vm="6010">
        <f ca="1"/>
        <v>136.62</v>
      </c>
      <c r="AF777" s="2">
        <f t="shared" ca="1" si="178"/>
        <v>1.4660606949128407E-3</v>
      </c>
      <c r="AG777">
        <f t="shared" ca="1" si="179"/>
        <v>272.8579988016777</v>
      </c>
      <c r="AI777" vm="6004">
        <f ca="1"/>
        <v>43665</v>
      </c>
      <c r="AJ777" vm="6011">
        <f ca="1"/>
        <v>8146.4889999999996</v>
      </c>
      <c r="AK777" s="2">
        <f t="shared" ca="1" si="180"/>
        <v>-7.4024858286760864E-3</v>
      </c>
      <c r="AL777">
        <f t="shared" ca="1" si="181"/>
        <v>168.41283019523189</v>
      </c>
    </row>
    <row r="778" spans="1:38" x14ac:dyDescent="0.3">
      <c r="A778" s="9">
        <v>43317</v>
      </c>
      <c r="E778" vm="6012">
        <f ca="1"/>
        <v>43668</v>
      </c>
      <c r="F778" vm="6013">
        <f ca="1"/>
        <v>51.136000000000003</v>
      </c>
      <c r="G778" s="2">
        <f t="shared" ca="1" si="168"/>
        <v>-9.6831667828646273E-3</v>
      </c>
      <c r="H778" s="10">
        <f t="shared" ca="1" si="169"/>
        <v>116.37687756030986</v>
      </c>
      <c r="J778" vm="6012">
        <f ca="1"/>
        <v>43668</v>
      </c>
      <c r="K778" vm="6014">
        <f ca="1"/>
        <v>51.805</v>
      </c>
      <c r="L778" s="2">
        <f t="shared" ca="1" si="170"/>
        <v>2.2854040179673296E-2</v>
      </c>
      <c r="M778">
        <f t="shared" ca="1" si="171"/>
        <v>217.89695057833862</v>
      </c>
      <c r="O778" vm="6012">
        <f ca="1"/>
        <v>43668</v>
      </c>
      <c r="P778" vm="6015">
        <f ca="1"/>
        <v>1985.63</v>
      </c>
      <c r="Q778" s="2">
        <f t="shared" ca="1" si="172"/>
        <v>1.0745627430619242E-2</v>
      </c>
      <c r="R778">
        <f t="shared" ca="1" si="173"/>
        <v>278.09554488032404</v>
      </c>
      <c r="T778" vm="6012">
        <f ca="1"/>
        <v>43668</v>
      </c>
      <c r="U778" vm="6016">
        <f ca="1"/>
        <v>202.32</v>
      </c>
      <c r="V778" s="2">
        <f t="shared" ca="1" si="174"/>
        <v>1.9963702359346636E-2</v>
      </c>
      <c r="W778">
        <f t="shared" ca="1" si="175"/>
        <v>178.45991002910802</v>
      </c>
      <c r="Y778" vm="6012">
        <f ca="1"/>
        <v>43668</v>
      </c>
      <c r="Z778" vm="6017">
        <f ca="1"/>
        <v>1139.21</v>
      </c>
      <c r="AA778" s="2">
        <f t="shared" ca="1" si="176"/>
        <v>6.7694754982103866E-3</v>
      </c>
      <c r="AB778">
        <f t="shared" ca="1" si="177"/>
        <v>161.33148287142558</v>
      </c>
      <c r="AD778" vm="6012">
        <f ca="1"/>
        <v>43668</v>
      </c>
      <c r="AE778" vm="6018">
        <f ca="1"/>
        <v>138.43</v>
      </c>
      <c r="AF778" s="2">
        <f t="shared" ca="1" si="178"/>
        <v>1.3248426291904591E-2</v>
      </c>
      <c r="AG778">
        <f t="shared" ca="1" si="179"/>
        <v>276.47293788695833</v>
      </c>
      <c r="AI778" vm="6012">
        <f ca="1"/>
        <v>43668</v>
      </c>
      <c r="AJ778" vm="6019">
        <f ca="1"/>
        <v>8204.1370000000006</v>
      </c>
      <c r="AK778" s="2">
        <f t="shared" ca="1" si="180"/>
        <v>7.0764227386792555E-3</v>
      </c>
      <c r="AL778">
        <f t="shared" ca="1" si="181"/>
        <v>169.60459057631076</v>
      </c>
    </row>
    <row r="779" spans="1:38" x14ac:dyDescent="0.3">
      <c r="A779" s="9">
        <v>43318</v>
      </c>
      <c r="E779" vm="6020">
        <f ca="1"/>
        <v>43669</v>
      </c>
      <c r="F779" vm="6021">
        <f ca="1"/>
        <v>52.033999999999999</v>
      </c>
      <c r="G779" s="2">
        <f t="shared" ca="1" si="168"/>
        <v>1.7561013767208866E-2</v>
      </c>
      <c r="H779" s="10">
        <f t="shared" ca="1" si="169"/>
        <v>118.42057350933125</v>
      </c>
      <c r="J779" vm="6020">
        <f ca="1"/>
        <v>43669</v>
      </c>
      <c r="K779" vm="6022">
        <f ca="1"/>
        <v>52.21</v>
      </c>
      <c r="L779" s="2">
        <f t="shared" ca="1" si="170"/>
        <v>7.8177782067367918E-3</v>
      </c>
      <c r="M779">
        <f t="shared" ca="1" si="171"/>
        <v>219.60042060988437</v>
      </c>
      <c r="O779" vm="6020">
        <f ca="1"/>
        <v>43669</v>
      </c>
      <c r="P779" vm="6023">
        <f ca="1"/>
        <v>1994.49</v>
      </c>
      <c r="Q779" s="2">
        <f t="shared" ca="1" si="172"/>
        <v>4.4620599003841743E-3</v>
      </c>
      <c r="R779">
        <f t="shared" ca="1" si="173"/>
        <v>279.33642385961002</v>
      </c>
      <c r="T779" vm="6020">
        <f ca="1"/>
        <v>43669</v>
      </c>
      <c r="U779" vm="6024">
        <f ca="1"/>
        <v>202.36</v>
      </c>
      <c r="V779" s="2">
        <f t="shared" ca="1" si="174"/>
        <v>1.9770660340068247E-4</v>
      </c>
      <c r="W779">
        <f t="shared" ca="1" si="175"/>
        <v>178.49519273176307</v>
      </c>
      <c r="Y779" vm="6020">
        <f ca="1"/>
        <v>43669</v>
      </c>
      <c r="Z779" vm="6025">
        <f ca="1"/>
        <v>1148.05</v>
      </c>
      <c r="AA779" s="2">
        <f t="shared" ca="1" si="176"/>
        <v>7.7597633447739067E-3</v>
      </c>
      <c r="AB779">
        <f t="shared" ca="1" si="177"/>
        <v>162.58337699856929</v>
      </c>
      <c r="AD779" vm="6020">
        <f ca="1"/>
        <v>43669</v>
      </c>
      <c r="AE779" vm="6026">
        <f ca="1"/>
        <v>139.29</v>
      </c>
      <c r="AF779" s="2">
        <f t="shared" ca="1" si="178"/>
        <v>6.2125261865202397E-3</v>
      </c>
      <c r="AG779">
        <f t="shared" ca="1" si="179"/>
        <v>278.19053325344527</v>
      </c>
      <c r="AI779" vm="6020">
        <f ca="1"/>
        <v>43669</v>
      </c>
      <c r="AJ779" vm="6027">
        <f ca="1"/>
        <v>8251.4030000000002</v>
      </c>
      <c r="AK779" s="2">
        <f t="shared" ca="1" si="180"/>
        <v>5.7612397257627013E-3</v>
      </c>
      <c r="AL779">
        <f t="shared" ca="1" si="181"/>
        <v>170.58172328121071</v>
      </c>
    </row>
    <row r="780" spans="1:38" x14ac:dyDescent="0.3">
      <c r="A780" s="9">
        <v>43319</v>
      </c>
      <c r="E780" vm="6028">
        <f ca="1"/>
        <v>43670</v>
      </c>
      <c r="F780" vm="6029">
        <f ca="1"/>
        <v>52.975999999999999</v>
      </c>
      <c r="G780" s="2">
        <f t="shared" ca="1" si="168"/>
        <v>1.8103547680362819E-2</v>
      </c>
      <c r="H780" s="10">
        <f t="shared" ca="1" si="169"/>
        <v>120.56440600819333</v>
      </c>
      <c r="J780" vm="6028">
        <f ca="1"/>
        <v>43670</v>
      </c>
      <c r="K780" vm="6030">
        <f ca="1"/>
        <v>52.167499999999997</v>
      </c>
      <c r="L780" s="2">
        <f t="shared" ca="1" si="170"/>
        <v>-8.1402030262411884E-4</v>
      </c>
      <c r="M780">
        <f t="shared" ca="1" si="171"/>
        <v>219.42166140904311</v>
      </c>
      <c r="O780" vm="6028">
        <f ca="1"/>
        <v>43670</v>
      </c>
      <c r="P780" vm="6031">
        <f ca="1"/>
        <v>2000.81</v>
      </c>
      <c r="Q780" s="2">
        <f t="shared" ca="1" si="172"/>
        <v>3.168729850738794E-3</v>
      </c>
      <c r="R780">
        <f t="shared" ca="1" si="173"/>
        <v>280.2215655242926</v>
      </c>
      <c r="T780" vm="6028">
        <f ca="1"/>
        <v>43670</v>
      </c>
      <c r="U780" vm="6032">
        <f ca="1"/>
        <v>204.66</v>
      </c>
      <c r="V780" s="2">
        <f t="shared" ca="1" si="174"/>
        <v>1.1365882585491205E-2</v>
      </c>
      <c r="W780">
        <f t="shared" ca="1" si="175"/>
        <v>180.52394813442692</v>
      </c>
      <c r="Y780" vm="6028">
        <f ca="1"/>
        <v>43670</v>
      </c>
      <c r="Z780" vm="6033">
        <f ca="1"/>
        <v>1139.73</v>
      </c>
      <c r="AA780" s="2">
        <f t="shared" ca="1" si="176"/>
        <v>-7.2470711205957494E-3</v>
      </c>
      <c r="AB780">
        <f t="shared" ca="1" si="177"/>
        <v>161.40512370243403</v>
      </c>
      <c r="AD780" vm="6028">
        <f ca="1"/>
        <v>43670</v>
      </c>
      <c r="AE780" vm="6034">
        <f ca="1"/>
        <v>140.72</v>
      </c>
      <c r="AF780" s="2">
        <f t="shared" ca="1" si="178"/>
        <v>1.0266350778950439E-2</v>
      </c>
      <c r="AG780">
        <f t="shared" ca="1" si="179"/>
        <v>281.04653485120843</v>
      </c>
      <c r="AI780" vm="6028">
        <f ca="1"/>
        <v>43670</v>
      </c>
      <c r="AJ780" vm="6035">
        <f ca="1"/>
        <v>8321.5</v>
      </c>
      <c r="AK780" s="2">
        <f t="shared" ca="1" si="180"/>
        <v>8.495161368315074E-3</v>
      </c>
      <c r="AL780">
        <f t="shared" ca="1" si="181"/>
        <v>172.03084254696986</v>
      </c>
    </row>
    <row r="781" spans="1:38" x14ac:dyDescent="0.3">
      <c r="A781" s="9">
        <v>43320</v>
      </c>
      <c r="E781" vm="6036">
        <f ca="1"/>
        <v>43671</v>
      </c>
      <c r="F781" vm="6037">
        <f ca="1"/>
        <v>45.764000000000003</v>
      </c>
      <c r="G781" s="2">
        <f t="shared" ca="1" si="168"/>
        <v>-0.13613711869525813</v>
      </c>
      <c r="H781" s="10">
        <f t="shared" ca="1" si="169"/>
        <v>104.15111515703262</v>
      </c>
      <c r="J781" vm="6036">
        <f ca="1"/>
        <v>43671</v>
      </c>
      <c r="K781" vm="6038">
        <f ca="1"/>
        <v>51.755000000000003</v>
      </c>
      <c r="L781" s="2">
        <f t="shared" ca="1" si="170"/>
        <v>-7.9072219293619961E-3</v>
      </c>
      <c r="M781">
        <f t="shared" ca="1" si="171"/>
        <v>217.68664563617247</v>
      </c>
      <c r="O781" vm="6036">
        <f ca="1"/>
        <v>43671</v>
      </c>
      <c r="P781" vm="6039">
        <f ca="1"/>
        <v>1973.82</v>
      </c>
      <c r="Q781" s="2">
        <f t="shared" ca="1" si="172"/>
        <v>-1.3489536737621322E-2</v>
      </c>
      <c r="R781">
        <f t="shared" ca="1" si="173"/>
        <v>276.44150642147889</v>
      </c>
      <c r="T781" vm="6036">
        <f ca="1"/>
        <v>43671</v>
      </c>
      <c r="U781" vm="6040">
        <f ca="1"/>
        <v>200.71</v>
      </c>
      <c r="V781" s="2">
        <f t="shared" ca="1" si="174"/>
        <v>-1.9300302941463787E-2</v>
      </c>
      <c r="W781">
        <f t="shared" ca="1" si="175"/>
        <v>177.03978124724338</v>
      </c>
      <c r="Y781" vm="6036">
        <f ca="1"/>
        <v>43671</v>
      </c>
      <c r="Z781" vm="6041">
        <f ca="1"/>
        <v>1135.94</v>
      </c>
      <c r="AA781" s="2">
        <f t="shared" ca="1" si="176"/>
        <v>-3.3253489861633234E-3</v>
      </c>
      <c r="AB781">
        <f t="shared" ca="1" si="177"/>
        <v>160.86839533796856</v>
      </c>
      <c r="AD781" vm="6036">
        <f ca="1"/>
        <v>43671</v>
      </c>
      <c r="AE781" vm="4877">
        <f ca="1"/>
        <v>140.19</v>
      </c>
      <c r="AF781" s="2">
        <f t="shared" ca="1" si="178"/>
        <v>-3.7663445139283214E-3</v>
      </c>
      <c r="AG781">
        <f t="shared" ca="1" si="179"/>
        <v>279.98801677651301</v>
      </c>
      <c r="AI781" vm="6036">
        <f ca="1"/>
        <v>43671</v>
      </c>
      <c r="AJ781" vm="6042">
        <f ca="1"/>
        <v>8238.5409999999993</v>
      </c>
      <c r="AK781" s="2">
        <f t="shared" ca="1" si="180"/>
        <v>-9.9692363155682306E-3</v>
      </c>
      <c r="AL781">
        <f t="shared" ca="1" si="181"/>
        <v>170.3158264240528</v>
      </c>
    </row>
    <row r="782" spans="1:38" x14ac:dyDescent="0.3">
      <c r="A782" s="9">
        <v>43321</v>
      </c>
      <c r="E782" vm="6043">
        <f ca="1"/>
        <v>43672</v>
      </c>
      <c r="F782" vm="6044">
        <f ca="1"/>
        <v>45.607999999999997</v>
      </c>
      <c r="G782" s="2">
        <f t="shared" ca="1" si="168"/>
        <v>-3.4087929376803716E-3</v>
      </c>
      <c r="H782" s="10">
        <f t="shared" ca="1" si="169"/>
        <v>103.79608557123379</v>
      </c>
      <c r="J782" vm="6043">
        <f ca="1"/>
        <v>43672</v>
      </c>
      <c r="K782" vm="6045">
        <f ca="1"/>
        <v>51.935000000000002</v>
      </c>
      <c r="L782" s="2">
        <f t="shared" ca="1" si="170"/>
        <v>3.477924838179991E-3</v>
      </c>
      <c r="M782">
        <f t="shared" ca="1" si="171"/>
        <v>218.44374342797059</v>
      </c>
      <c r="O782" vm="6043">
        <f ca="1"/>
        <v>43672</v>
      </c>
      <c r="P782" vm="6046">
        <f ca="1"/>
        <v>1943.05</v>
      </c>
      <c r="Q782" s="2">
        <f t="shared" ca="1" si="172"/>
        <v>-1.5589060805949906E-2</v>
      </c>
      <c r="R782">
        <f t="shared" ca="1" si="173"/>
        <v>272.13204296858606</v>
      </c>
      <c r="T782" vm="6043">
        <f ca="1"/>
        <v>43672</v>
      </c>
      <c r="U782" vm="6047">
        <f ca="1"/>
        <v>199.75</v>
      </c>
      <c r="V782" s="2">
        <f t="shared" ca="1" si="174"/>
        <v>-4.7830202780131392E-3</v>
      </c>
      <c r="W782">
        <f t="shared" ca="1" si="175"/>
        <v>176.1929963835228</v>
      </c>
      <c r="Y782" vm="6043">
        <f ca="1"/>
        <v>43672</v>
      </c>
      <c r="Z782" vm="6048">
        <f ca="1"/>
        <v>1245.22</v>
      </c>
      <c r="AA782" s="2">
        <f t="shared" ca="1" si="176"/>
        <v>9.6202264204095167E-2</v>
      </c>
      <c r="AB782">
        <f t="shared" ca="1" si="177"/>
        <v>176.34429920836064</v>
      </c>
      <c r="AD782" vm="6043">
        <f ca="1"/>
        <v>43672</v>
      </c>
      <c r="AE782" vm="6049">
        <f ca="1"/>
        <v>141.34</v>
      </c>
      <c r="AF782" s="2">
        <f t="shared" ca="1" si="178"/>
        <v>8.2031528639703311E-3</v>
      </c>
      <c r="AG782">
        <f t="shared" ca="1" si="179"/>
        <v>282.28480127821064</v>
      </c>
      <c r="AI782" vm="6043">
        <f ca="1"/>
        <v>43672</v>
      </c>
      <c r="AJ782" vm="6050">
        <f ca="1"/>
        <v>8330.2109999999993</v>
      </c>
      <c r="AK782" s="2">
        <f t="shared" ca="1" si="180"/>
        <v>1.112697017590869E-2</v>
      </c>
      <c r="AL782">
        <f t="shared" ca="1" si="181"/>
        <v>172.21092554515849</v>
      </c>
    </row>
    <row r="783" spans="1:38" x14ac:dyDescent="0.3">
      <c r="A783" s="9">
        <v>43322</v>
      </c>
      <c r="E783" vm="6051">
        <f ca="1"/>
        <v>43675</v>
      </c>
      <c r="F783" vm="6052">
        <f ca="1"/>
        <v>47.154000000000003</v>
      </c>
      <c r="G783" s="2">
        <f t="shared" ca="1" si="168"/>
        <v>3.3897561831257805E-2</v>
      </c>
      <c r="H783" s="10">
        <f t="shared" ca="1" si="169"/>
        <v>107.31451979972721</v>
      </c>
      <c r="J783" vm="6051">
        <f ca="1"/>
        <v>43675</v>
      </c>
      <c r="K783" vm="6053">
        <f ca="1"/>
        <v>52.42</v>
      </c>
      <c r="L783" s="2">
        <f t="shared" ca="1" si="170"/>
        <v>9.3385963223260315E-3</v>
      </c>
      <c r="M783">
        <f t="shared" ca="1" si="171"/>
        <v>220.48370136698216</v>
      </c>
      <c r="O783" vm="6051">
        <f ca="1"/>
        <v>43675</v>
      </c>
      <c r="P783" vm="6054">
        <f ca="1"/>
        <v>1912.45</v>
      </c>
      <c r="Q783" s="2">
        <f t="shared" ca="1" si="172"/>
        <v>-1.574843673605919E-2</v>
      </c>
      <c r="R783">
        <f t="shared" ca="1" si="173"/>
        <v>267.84638870604073</v>
      </c>
      <c r="T783" vm="6051">
        <f ca="1"/>
        <v>43675</v>
      </c>
      <c r="U783" vm="6055">
        <f ca="1"/>
        <v>195.94</v>
      </c>
      <c r="V783" s="2">
        <f t="shared" ca="1" si="174"/>
        <v>-1.9073842302878563E-2</v>
      </c>
      <c r="W783">
        <f t="shared" ca="1" si="175"/>
        <v>172.83231895563182</v>
      </c>
      <c r="Y783" vm="6051">
        <f ca="1"/>
        <v>43675</v>
      </c>
      <c r="Z783" vm="6056">
        <f ca="1"/>
        <v>1241.8399999999999</v>
      </c>
      <c r="AA783" s="2">
        <f t="shared" ca="1" si="176"/>
        <v>-2.7143797883105725E-3</v>
      </c>
      <c r="AB783">
        <f t="shared" ca="1" si="177"/>
        <v>175.86563380680568</v>
      </c>
      <c r="AD783" vm="6051">
        <f ca="1"/>
        <v>43675</v>
      </c>
      <c r="AE783" vm="6057">
        <f ca="1"/>
        <v>141.03</v>
      </c>
      <c r="AF783" s="2">
        <f t="shared" ca="1" si="178"/>
        <v>-2.1932927692089876E-3</v>
      </c>
      <c r="AG783">
        <f t="shared" ca="1" si="179"/>
        <v>281.66566806470956</v>
      </c>
      <c r="AI783" vm="6051">
        <f ca="1"/>
        <v>43675</v>
      </c>
      <c r="AJ783" vm="6058">
        <f ca="1"/>
        <v>8293.3289999999997</v>
      </c>
      <c r="AK783" s="2">
        <f t="shared" ca="1" si="180"/>
        <v>-4.4274988952860417E-3</v>
      </c>
      <c r="AL783">
        <f t="shared" ca="1" si="181"/>
        <v>171.44846186255111</v>
      </c>
    </row>
    <row r="784" spans="1:38" x14ac:dyDescent="0.3">
      <c r="A784" s="9">
        <v>43323</v>
      </c>
      <c r="E784" vm="6059">
        <f ca="1"/>
        <v>43676</v>
      </c>
      <c r="F784" vm="6060">
        <f ca="1"/>
        <v>48.451999999999998</v>
      </c>
      <c r="G784" s="2">
        <f t="shared" ca="1" si="168"/>
        <v>2.7526826992407827E-2</v>
      </c>
      <c r="H784" s="10">
        <f t="shared" ca="1" si="169"/>
        <v>110.26854802002762</v>
      </c>
      <c r="J784" vm="6059">
        <f ca="1"/>
        <v>43676</v>
      </c>
      <c r="K784" vm="6061">
        <f ca="1"/>
        <v>52.195</v>
      </c>
      <c r="L784" s="2">
        <f t="shared" ca="1" si="170"/>
        <v>-4.2922548645555336E-3</v>
      </c>
      <c r="M784">
        <f t="shared" ca="1" si="171"/>
        <v>219.53732912723453</v>
      </c>
      <c r="O784" vm="6059">
        <f ca="1"/>
        <v>43676</v>
      </c>
      <c r="P784" vm="6062">
        <f ca="1"/>
        <v>1898.53</v>
      </c>
      <c r="Q784" s="2">
        <f t="shared" ca="1" si="172"/>
        <v>-7.278621663311502E-3</v>
      </c>
      <c r="R784">
        <f t="shared" ca="1" si="173"/>
        <v>265.89683617876517</v>
      </c>
      <c r="T784" vm="6059">
        <f ca="1"/>
        <v>43676</v>
      </c>
      <c r="U784" vm="6063">
        <f ca="1"/>
        <v>197.04</v>
      </c>
      <c r="V784" s="2">
        <f t="shared" ca="1" si="174"/>
        <v>5.6139634582015319E-3</v>
      </c>
      <c r="W784">
        <f t="shared" ca="1" si="175"/>
        <v>173.80259327864496</v>
      </c>
      <c r="Y784" vm="6059">
        <f ca="1"/>
        <v>43676</v>
      </c>
      <c r="Z784" vm="6064">
        <f ca="1"/>
        <v>1228</v>
      </c>
      <c r="AA784" s="2">
        <f t="shared" ca="1" si="176"/>
        <v>-1.1144752947239489E-2</v>
      </c>
      <c r="AB784">
        <f t="shared" ca="1" si="177"/>
        <v>173.90565476611914</v>
      </c>
      <c r="AD784" vm="6059">
        <f ca="1"/>
        <v>43676</v>
      </c>
      <c r="AE784" vm="6065">
        <f ca="1"/>
        <v>140.35</v>
      </c>
      <c r="AF784" s="2">
        <f t="shared" ca="1" si="178"/>
        <v>-4.821669148408203E-3</v>
      </c>
      <c r="AG784">
        <f t="shared" ca="1" si="179"/>
        <v>280.30756940283618</v>
      </c>
      <c r="AI784" vm="6059">
        <f ca="1"/>
        <v>43676</v>
      </c>
      <c r="AJ784" vm="6066">
        <f ca="1"/>
        <v>8273.6139999999996</v>
      </c>
      <c r="AK784" s="2">
        <f t="shared" ca="1" si="180"/>
        <v>-2.3772118530448472E-3</v>
      </c>
      <c r="AL784">
        <f t="shared" ca="1" si="181"/>
        <v>171.04089254682515</v>
      </c>
    </row>
    <row r="785" spans="1:38" x14ac:dyDescent="0.3">
      <c r="A785" s="9">
        <v>43324</v>
      </c>
      <c r="E785" vm="6067">
        <f ca="1"/>
        <v>43677</v>
      </c>
      <c r="F785" vm="6068">
        <f ca="1"/>
        <v>48.322000000000003</v>
      </c>
      <c r="G785" s="2">
        <f t="shared" ca="1" si="168"/>
        <v>-2.6830677784197565E-3</v>
      </c>
      <c r="H785" s="10">
        <f t="shared" ca="1" si="169"/>
        <v>109.97269003186196</v>
      </c>
      <c r="J785" vm="6067">
        <f ca="1"/>
        <v>43677</v>
      </c>
      <c r="K785" vm="6069">
        <f ca="1"/>
        <v>53.26</v>
      </c>
      <c r="L785" s="2">
        <f t="shared" ca="1" si="170"/>
        <v>2.0404253280965623E-2</v>
      </c>
      <c r="M785">
        <f t="shared" ca="1" si="171"/>
        <v>224.01682439537333</v>
      </c>
      <c r="O785" vm="6067">
        <f ca="1"/>
        <v>43677</v>
      </c>
      <c r="P785" vm="6070">
        <f ca="1"/>
        <v>1866.78</v>
      </c>
      <c r="Q785" s="2">
        <f t="shared" ca="1" si="172"/>
        <v>-1.6723464996602599E-2</v>
      </c>
      <c r="R785">
        <f t="shared" ca="1" si="173"/>
        <v>261.45011974622224</v>
      </c>
      <c r="T785" vm="6067">
        <f ca="1"/>
        <v>43677</v>
      </c>
      <c r="U785" vm="6071">
        <f ca="1"/>
        <v>194.23</v>
      </c>
      <c r="V785" s="2">
        <f t="shared" ca="1" si="174"/>
        <v>-1.4261063743402413E-2</v>
      </c>
      <c r="W785">
        <f t="shared" ca="1" si="175"/>
        <v>171.32398341712957</v>
      </c>
      <c r="Y785" vm="6067">
        <f ca="1"/>
        <v>43677</v>
      </c>
      <c r="Z785" vm="6072">
        <f ca="1"/>
        <v>1218.2</v>
      </c>
      <c r="AA785" s="2">
        <f t="shared" ca="1" si="176"/>
        <v>-7.9804560260585689E-3</v>
      </c>
      <c r="AB785">
        <f t="shared" ca="1" si="177"/>
        <v>172.51780833557521</v>
      </c>
      <c r="AD785" vm="6067">
        <f ca="1"/>
        <v>43677</v>
      </c>
      <c r="AE785" vm="5994">
        <f ca="1"/>
        <v>136.27000000000001</v>
      </c>
      <c r="AF785" s="2">
        <f t="shared" ca="1" si="178"/>
        <v>-2.9070181688635399E-2</v>
      </c>
      <c r="AG785">
        <f t="shared" ca="1" si="179"/>
        <v>272.15897743159593</v>
      </c>
      <c r="AI785" vm="6067">
        <f ca="1"/>
        <v>43677</v>
      </c>
      <c r="AJ785" vm="6073">
        <f ca="1"/>
        <v>8175.4189999999999</v>
      </c>
      <c r="AK785" s="2">
        <f t="shared" ca="1" si="180"/>
        <v>-1.18684531330564E-2</v>
      </c>
      <c r="AL785">
        <f t="shared" ca="1" si="181"/>
        <v>169.01090172979701</v>
      </c>
    </row>
    <row r="786" spans="1:38" x14ac:dyDescent="0.3">
      <c r="A786" s="9">
        <v>43325</v>
      </c>
      <c r="E786" vm="6074">
        <f ca="1"/>
        <v>43678</v>
      </c>
      <c r="F786" vm="6075">
        <f ca="1"/>
        <v>46.77</v>
      </c>
      <c r="G786" s="2">
        <f t="shared" ca="1" si="168"/>
        <v>-3.2117875915732008E-2</v>
      </c>
      <c r="H786" s="10">
        <f t="shared" ca="1" si="169"/>
        <v>106.44060081929936</v>
      </c>
      <c r="J786" vm="6074">
        <f ca="1"/>
        <v>43678</v>
      </c>
      <c r="K786" vm="6076">
        <f ca="1"/>
        <v>52.107500000000002</v>
      </c>
      <c r="L786" s="2">
        <f t="shared" ca="1" si="170"/>
        <v>-2.1639128802102836E-2</v>
      </c>
      <c r="M786">
        <f t="shared" ca="1" si="171"/>
        <v>219.16929547844379</v>
      </c>
      <c r="O786" vm="6074">
        <f ca="1"/>
        <v>43678</v>
      </c>
      <c r="P786" vm="5808">
        <f ca="1"/>
        <v>1855.32</v>
      </c>
      <c r="Q786" s="2">
        <f t="shared" ca="1" si="172"/>
        <v>-6.1389129945682575E-3</v>
      </c>
      <c r="R786">
        <f t="shared" ca="1" si="173"/>
        <v>259.84510020868072</v>
      </c>
      <c r="T786" vm="6074">
        <f ca="1"/>
        <v>43678</v>
      </c>
      <c r="U786" vm="3986">
        <f ca="1"/>
        <v>192.73</v>
      </c>
      <c r="V786" s="2">
        <f t="shared" ca="1" si="174"/>
        <v>-7.7228028625856426E-3</v>
      </c>
      <c r="W786">
        <f t="shared" ca="1" si="175"/>
        <v>170.00088206756618</v>
      </c>
      <c r="Y786" vm="6074">
        <f ca="1"/>
        <v>43678</v>
      </c>
      <c r="Z786" vm="6077">
        <f ca="1"/>
        <v>1211.78</v>
      </c>
      <c r="AA786" s="2">
        <f t="shared" ca="1" si="176"/>
        <v>-5.2700705959612959E-3</v>
      </c>
      <c r="AB786">
        <f t="shared" ca="1" si="177"/>
        <v>171.60862730658621</v>
      </c>
      <c r="AD786" vm="6074">
        <f ca="1"/>
        <v>43678</v>
      </c>
      <c r="AE786" vm="6078">
        <f ca="1"/>
        <v>138.06</v>
      </c>
      <c r="AF786" s="2">
        <f t="shared" ca="1" si="178"/>
        <v>1.3135686504733179E-2</v>
      </c>
      <c r="AG786">
        <f t="shared" ca="1" si="179"/>
        <v>275.73397243858614</v>
      </c>
      <c r="AI786" vm="6074">
        <f ca="1"/>
        <v>43678</v>
      </c>
      <c r="AJ786" vm="6079">
        <f ca="1"/>
        <v>8111.1210000000001</v>
      </c>
      <c r="AK786" s="2">
        <f t="shared" ca="1" si="180"/>
        <v>-7.8647956759158033E-3</v>
      </c>
      <c r="AL786">
        <f t="shared" ca="1" si="181"/>
        <v>167.68166552068988</v>
      </c>
    </row>
    <row r="787" spans="1:38" x14ac:dyDescent="0.3">
      <c r="A787" s="9">
        <v>43326</v>
      </c>
      <c r="E787" vm="6080">
        <f ca="1"/>
        <v>43679</v>
      </c>
      <c r="F787" vm="6081">
        <f ca="1"/>
        <v>46.868000000000002</v>
      </c>
      <c r="G787" s="2">
        <f t="shared" ca="1" si="168"/>
        <v>2.0953602736797361E-3</v>
      </c>
      <c r="H787" s="10">
        <f t="shared" ca="1" si="169"/>
        <v>106.66363222576273</v>
      </c>
      <c r="J787" vm="6080">
        <f ca="1"/>
        <v>43679</v>
      </c>
      <c r="K787" vm="6082">
        <f ca="1"/>
        <v>51.005000000000003</v>
      </c>
      <c r="L787" s="2">
        <f t="shared" ca="1" si="170"/>
        <v>-2.1158182603272069E-2</v>
      </c>
      <c r="M787">
        <f t="shared" ca="1" si="171"/>
        <v>214.53207150368038</v>
      </c>
      <c r="O787" vm="6080">
        <f ca="1"/>
        <v>43679</v>
      </c>
      <c r="P787" vm="6083">
        <f ca="1"/>
        <v>1823.24</v>
      </c>
      <c r="Q787" s="2">
        <f t="shared" ca="1" si="172"/>
        <v>-1.7290817756505539E-2</v>
      </c>
      <c r="R787">
        <f t="shared" ca="1" si="173"/>
        <v>255.35216593605151</v>
      </c>
      <c r="T787" vm="6080">
        <f ca="1"/>
        <v>43679</v>
      </c>
      <c r="U787" vm="6084">
        <f ca="1"/>
        <v>189.02</v>
      </c>
      <c r="V787" s="2">
        <f t="shared" ca="1" si="174"/>
        <v>-1.9249727598194211E-2</v>
      </c>
      <c r="W787">
        <f t="shared" ca="1" si="175"/>
        <v>166.72841139631279</v>
      </c>
      <c r="Y787" vm="6080">
        <f ca="1"/>
        <v>43679</v>
      </c>
      <c r="Z787" vm="6085">
        <f ca="1"/>
        <v>1196.32</v>
      </c>
      <c r="AA787" s="2">
        <f t="shared" ca="1" si="176"/>
        <v>-1.2758091402729876E-2</v>
      </c>
      <c r="AB787">
        <f t="shared" ca="1" si="177"/>
        <v>169.4192287539118</v>
      </c>
      <c r="AD787" vm="6080">
        <f ca="1"/>
        <v>43679</v>
      </c>
      <c r="AE787" vm="6086">
        <f ca="1"/>
        <v>136.9</v>
      </c>
      <c r="AF787" s="2">
        <f t="shared" ca="1" si="178"/>
        <v>-8.4021439953643196E-3</v>
      </c>
      <c r="AG787">
        <f t="shared" ca="1" si="179"/>
        <v>273.41721589774329</v>
      </c>
      <c r="AI787" vm="6080">
        <f ca="1"/>
        <v>43679</v>
      </c>
      <c r="AJ787" vm="6087">
        <f ca="1"/>
        <v>8004.0730000000003</v>
      </c>
      <c r="AK787" s="2">
        <f t="shared" ca="1" si="180"/>
        <v>-1.3197682539811684E-2</v>
      </c>
      <c r="AL787">
        <f t="shared" ca="1" si="181"/>
        <v>165.46865613140093</v>
      </c>
    </row>
    <row r="788" spans="1:38" x14ac:dyDescent="0.3">
      <c r="A788" s="9">
        <v>43327</v>
      </c>
      <c r="E788" vm="6088">
        <f ca="1"/>
        <v>43682</v>
      </c>
      <c r="F788" vm="6089">
        <f ca="1"/>
        <v>45.664000000000001</v>
      </c>
      <c r="G788" s="2">
        <f t="shared" ca="1" si="168"/>
        <v>-2.5689169582657656E-2</v>
      </c>
      <c r="H788" s="10">
        <f t="shared" ca="1" si="169"/>
        <v>103.92353208921288</v>
      </c>
      <c r="J788" vm="6088">
        <f ca="1"/>
        <v>43682</v>
      </c>
      <c r="K788" vm="6090">
        <f ca="1"/>
        <v>48.335000000000001</v>
      </c>
      <c r="L788" s="2">
        <f t="shared" ca="1" si="170"/>
        <v>-5.2347809038329585E-2</v>
      </c>
      <c r="M788">
        <f t="shared" ca="1" si="171"/>
        <v>203.30178759200845</v>
      </c>
      <c r="O788" vm="6088">
        <f ca="1"/>
        <v>43682</v>
      </c>
      <c r="P788" vm="6091">
        <f ca="1"/>
        <v>1765.13</v>
      </c>
      <c r="Q788" s="2">
        <f t="shared" ca="1" si="172"/>
        <v>-3.1871832561813029E-2</v>
      </c>
      <c r="R788">
        <f t="shared" ca="1" si="173"/>
        <v>247.21362445904137</v>
      </c>
      <c r="T788" vm="6088">
        <f ca="1"/>
        <v>43682</v>
      </c>
      <c r="U788" vm="6092">
        <f ca="1"/>
        <v>181.73</v>
      </c>
      <c r="V788" s="2">
        <f t="shared" ca="1" si="174"/>
        <v>-3.8567347370648708E-2</v>
      </c>
      <c r="W788">
        <f t="shared" ca="1" si="175"/>
        <v>160.29813883743478</v>
      </c>
      <c r="Y788" vm="6088">
        <f ca="1"/>
        <v>43682</v>
      </c>
      <c r="Z788" vm="6093">
        <f ca="1"/>
        <v>1154.75</v>
      </c>
      <c r="AA788" s="2">
        <f t="shared" ca="1" si="176"/>
        <v>-3.4748227898889872E-2</v>
      </c>
      <c r="AB788">
        <f t="shared" ca="1" si="177"/>
        <v>163.5322107827167</v>
      </c>
      <c r="AD788" vm="6088">
        <f ca="1"/>
        <v>43682</v>
      </c>
      <c r="AE788" vm="6094">
        <f ca="1"/>
        <v>132.21</v>
      </c>
      <c r="AF788" s="2">
        <f t="shared" ca="1" si="178"/>
        <v>-3.4258582907231494E-2</v>
      </c>
      <c r="AG788">
        <f t="shared" ca="1" si="179"/>
        <v>264.05032953864605</v>
      </c>
      <c r="AI788" vm="6088">
        <f ca="1"/>
        <v>43682</v>
      </c>
      <c r="AJ788" vm="6095">
        <f ca="1"/>
        <v>7726.04</v>
      </c>
      <c r="AK788" s="2">
        <f t="shared" ca="1" si="180"/>
        <v>-3.4736439810081787E-2</v>
      </c>
      <c r="AL788">
        <f t="shared" ca="1" si="181"/>
        <v>159.7208641172374</v>
      </c>
    </row>
    <row r="789" spans="1:38" x14ac:dyDescent="0.3">
      <c r="A789" s="9">
        <v>43328</v>
      </c>
      <c r="E789" vm="6096">
        <f ca="1"/>
        <v>43683</v>
      </c>
      <c r="F789" vm="6097">
        <f ca="1"/>
        <v>46.15</v>
      </c>
      <c r="G789" s="2">
        <f t="shared" ca="1" si="168"/>
        <v>1.0642957252978258E-2</v>
      </c>
      <c r="H789" s="10">
        <f t="shared" ca="1" si="169"/>
        <v>105.0295857988169</v>
      </c>
      <c r="J789" vm="6096">
        <f ca="1"/>
        <v>43683</v>
      </c>
      <c r="K789" vm="5448">
        <f ca="1"/>
        <v>49.25</v>
      </c>
      <c r="L789" s="2">
        <f t="shared" ca="1" si="170"/>
        <v>1.8930381710975386E-2</v>
      </c>
      <c r="M789">
        <f t="shared" ca="1" si="171"/>
        <v>207.15036803364882</v>
      </c>
      <c r="O789" vm="6096">
        <f ca="1"/>
        <v>43683</v>
      </c>
      <c r="P789" vm="6098">
        <f ca="1"/>
        <v>1787.83</v>
      </c>
      <c r="Q789" s="2">
        <f t="shared" ca="1" si="172"/>
        <v>1.2860242588364601E-2</v>
      </c>
      <c r="R789">
        <f t="shared" ca="1" si="173"/>
        <v>250.39285164073351</v>
      </c>
      <c r="T789" vm="6096">
        <f ca="1"/>
        <v>43683</v>
      </c>
      <c r="U789" vm="6099">
        <f ca="1"/>
        <v>184.51</v>
      </c>
      <c r="V789" s="2">
        <f t="shared" ca="1" si="174"/>
        <v>1.5297419248335498E-2</v>
      </c>
      <c r="W789">
        <f t="shared" ca="1" si="175"/>
        <v>162.75028667195892</v>
      </c>
      <c r="Y789" vm="6096">
        <f ca="1"/>
        <v>43683</v>
      </c>
      <c r="Z789" vm="6100">
        <f ca="1"/>
        <v>1171.08</v>
      </c>
      <c r="AA789" s="2">
        <f t="shared" ca="1" si="176"/>
        <v>1.4141589088547235E-2</v>
      </c>
      <c r="AB789">
        <f t="shared" ca="1" si="177"/>
        <v>165.84481611034758</v>
      </c>
      <c r="AD789" vm="6096">
        <f ca="1"/>
        <v>43683</v>
      </c>
      <c r="AE789" vm="6101">
        <f ca="1"/>
        <v>134.69</v>
      </c>
      <c r="AF789" s="2">
        <f t="shared" ca="1" si="178"/>
        <v>1.875803645715135E-2</v>
      </c>
      <c r="AG789">
        <f t="shared" ca="1" si="179"/>
        <v>269.0033952466548</v>
      </c>
      <c r="AI789" vm="6096">
        <f ca="1"/>
        <v>43683</v>
      </c>
      <c r="AJ789" vm="6102">
        <f ca="1"/>
        <v>7833.2650000000003</v>
      </c>
      <c r="AK789" s="2">
        <f t="shared" ca="1" si="180"/>
        <v>1.3878390482058078E-2</v>
      </c>
      <c r="AL789">
        <f t="shared" ca="1" si="181"/>
        <v>161.93753263758816</v>
      </c>
    </row>
    <row r="790" spans="1:38" x14ac:dyDescent="0.3">
      <c r="A790" s="9">
        <v>43329</v>
      </c>
      <c r="E790" vm="6103">
        <f ca="1"/>
        <v>43684</v>
      </c>
      <c r="F790" vm="6104">
        <f ca="1"/>
        <v>46.683999999999997</v>
      </c>
      <c r="G790" s="2">
        <f t="shared" ca="1" si="168"/>
        <v>1.1570964247020532E-2</v>
      </c>
      <c r="H790" s="10">
        <f t="shared" ca="1" si="169"/>
        <v>106.24487938097438</v>
      </c>
      <c r="J790" vm="6103">
        <f ca="1"/>
        <v>43684</v>
      </c>
      <c r="K790" vm="6105">
        <f ca="1"/>
        <v>49.76</v>
      </c>
      <c r="L790" s="2">
        <f t="shared" ca="1" si="170"/>
        <v>1.035532994923849E-2</v>
      </c>
      <c r="M790">
        <f t="shared" ca="1" si="171"/>
        <v>209.29547844374343</v>
      </c>
      <c r="O790" vm="6103">
        <f ca="1"/>
        <v>43684</v>
      </c>
      <c r="P790" vm="6106">
        <f ca="1"/>
        <v>1793.4</v>
      </c>
      <c r="Q790" s="2">
        <f t="shared" ca="1" si="172"/>
        <v>3.1155087452388042E-3</v>
      </c>
      <c r="R790">
        <f t="shared" ca="1" si="173"/>
        <v>251.17295275976551</v>
      </c>
      <c r="T790" vm="6103">
        <f ca="1"/>
        <v>43684</v>
      </c>
      <c r="U790" vm="6107">
        <f ca="1"/>
        <v>185.15</v>
      </c>
      <c r="V790" s="2">
        <f t="shared" ca="1" si="174"/>
        <v>3.4686466858164788E-3</v>
      </c>
      <c r="W790">
        <f t="shared" ca="1" si="175"/>
        <v>163.31480991443928</v>
      </c>
      <c r="Y790" vm="6103">
        <f ca="1"/>
        <v>43684</v>
      </c>
      <c r="Z790" vm="6108">
        <f ca="1"/>
        <v>1175.9100000000001</v>
      </c>
      <c r="AA790" s="2">
        <f t="shared" ca="1" si="176"/>
        <v>4.1243979915976947E-3</v>
      </c>
      <c r="AB790">
        <f t="shared" ca="1" si="177"/>
        <v>166.52882613682999</v>
      </c>
      <c r="AD790" vm="6103">
        <f ca="1"/>
        <v>43684</v>
      </c>
      <c r="AE790" vm="6109">
        <f ca="1"/>
        <v>135.28</v>
      </c>
      <c r="AF790" s="2">
        <f t="shared" ca="1" si="178"/>
        <v>4.3804291335660661E-3</v>
      </c>
      <c r="AG790">
        <f t="shared" ca="1" si="179"/>
        <v>270.18174555622141</v>
      </c>
      <c r="AI790" vm="6103">
        <f ca="1"/>
        <v>43684</v>
      </c>
      <c r="AJ790" vm="6110">
        <f ca="1"/>
        <v>7862.826</v>
      </c>
      <c r="AK790" s="2">
        <f t="shared" ca="1" si="180"/>
        <v>3.773777601038697E-3</v>
      </c>
      <c r="AL790">
        <f t="shared" ca="1" si="181"/>
        <v>162.54864887102337</v>
      </c>
    </row>
    <row r="791" spans="1:38" x14ac:dyDescent="0.3">
      <c r="A791" s="9">
        <v>43330</v>
      </c>
      <c r="E791" vm="6111">
        <f ca="1"/>
        <v>43685</v>
      </c>
      <c r="F791" vm="6112">
        <f ca="1"/>
        <v>47.66</v>
      </c>
      <c r="G791" s="2">
        <f t="shared" ca="1" si="168"/>
        <v>2.0906520435266973E-2</v>
      </c>
      <c r="H791" s="10">
        <f t="shared" ca="1" si="169"/>
        <v>108.4660901228952</v>
      </c>
      <c r="J791" vm="6111">
        <f ca="1"/>
        <v>43685</v>
      </c>
      <c r="K791" vm="6113">
        <f ca="1"/>
        <v>50.857500000000002</v>
      </c>
      <c r="L791" s="2">
        <f t="shared" ca="1" si="170"/>
        <v>2.205586816720273E-2</v>
      </c>
      <c r="M791">
        <f t="shared" ca="1" si="171"/>
        <v>213.91167192429026</v>
      </c>
      <c r="O791" vm="6111">
        <f ca="1"/>
        <v>43685</v>
      </c>
      <c r="P791" vm="6114">
        <f ca="1"/>
        <v>1832.89</v>
      </c>
      <c r="Q791" s="2">
        <f t="shared" ca="1" si="172"/>
        <v>2.201962752314035E-2</v>
      </c>
      <c r="R791">
        <f t="shared" ca="1" si="173"/>
        <v>256.70368762342287</v>
      </c>
      <c r="T791" vm="6111">
        <f ca="1"/>
        <v>43685</v>
      </c>
      <c r="U791" vm="6115">
        <f ca="1"/>
        <v>190.16</v>
      </c>
      <c r="V791" s="2">
        <f t="shared" ca="1" si="174"/>
        <v>2.7059141236834838E-2</v>
      </c>
      <c r="W791">
        <f t="shared" ca="1" si="175"/>
        <v>167.73396842198093</v>
      </c>
      <c r="Y791" vm="6111">
        <f ca="1"/>
        <v>43685</v>
      </c>
      <c r="Z791" vm="6116">
        <f ca="1"/>
        <v>1206.19</v>
      </c>
      <c r="AA791" s="2">
        <f t="shared" ca="1" si="176"/>
        <v>2.5750270003656706E-2</v>
      </c>
      <c r="AB791">
        <f t="shared" ca="1" si="177"/>
        <v>170.81698837324538</v>
      </c>
      <c r="AD791" vm="6111">
        <f ca="1"/>
        <v>43685</v>
      </c>
      <c r="AE791" vm="6117">
        <f ca="1"/>
        <v>138.88999999999999</v>
      </c>
      <c r="AF791" s="2">
        <f t="shared" ca="1" si="178"/>
        <v>2.6685393258426782E-2</v>
      </c>
      <c r="AG791">
        <f t="shared" ca="1" si="179"/>
        <v>277.39165168763736</v>
      </c>
      <c r="AI791" vm="6111">
        <f ca="1"/>
        <v>43685</v>
      </c>
      <c r="AJ791" vm="6118">
        <f ca="1"/>
        <v>8039.1559999999999</v>
      </c>
      <c r="AK791" s="2">
        <f t="shared" ca="1" si="180"/>
        <v>2.2425779230012211E-2</v>
      </c>
      <c r="AL791">
        <f t="shared" ca="1" si="181"/>
        <v>166.19392898474172</v>
      </c>
    </row>
    <row r="792" spans="1:38" x14ac:dyDescent="0.3">
      <c r="A792" s="9">
        <v>43331</v>
      </c>
      <c r="E792" vm="6119">
        <f ca="1"/>
        <v>43686</v>
      </c>
      <c r="F792" vm="6120">
        <f ca="1"/>
        <v>47.002000000000002</v>
      </c>
      <c r="G792" s="2">
        <f t="shared" ca="1" si="168"/>
        <v>-1.3806126731011226E-2</v>
      </c>
      <c r="H792" s="10">
        <f t="shared" ca="1" si="169"/>
        <v>106.96859353664122</v>
      </c>
      <c r="J792" vm="6119">
        <f ca="1"/>
        <v>43686</v>
      </c>
      <c r="K792" vm="6121">
        <f ca="1"/>
        <v>50.247500000000002</v>
      </c>
      <c r="L792" s="2">
        <f t="shared" ca="1" si="170"/>
        <v>-1.1994297792852548E-2</v>
      </c>
      <c r="M792">
        <f t="shared" ca="1" si="171"/>
        <v>211.34595162986335</v>
      </c>
      <c r="O792" vm="6119">
        <f ca="1"/>
        <v>43686</v>
      </c>
      <c r="P792" vm="6122">
        <f ca="1"/>
        <v>1807.58</v>
      </c>
      <c r="Q792" s="2">
        <f t="shared" ca="1" si="172"/>
        <v>-1.3808793762855487E-2</v>
      </c>
      <c r="R792">
        <f t="shared" ca="1" si="173"/>
        <v>253.15891934286654</v>
      </c>
      <c r="T792" vm="6119">
        <f ca="1"/>
        <v>43686</v>
      </c>
      <c r="U792" vm="6123">
        <f ca="1"/>
        <v>187.85</v>
      </c>
      <c r="V792" s="2">
        <f t="shared" ca="1" si="174"/>
        <v>-1.2147665124106033E-2</v>
      </c>
      <c r="W792">
        <f t="shared" ca="1" si="175"/>
        <v>165.69639234365334</v>
      </c>
      <c r="Y792" vm="6119">
        <f ca="1"/>
        <v>43686</v>
      </c>
      <c r="Z792" vm="6124">
        <f ca="1"/>
        <v>1188.9000000000001</v>
      </c>
      <c r="AA792" s="2">
        <f t="shared" ca="1" si="176"/>
        <v>-1.4334391762491738E-2</v>
      </c>
      <c r="AB792">
        <f t="shared" ca="1" si="177"/>
        <v>168.36843074221429</v>
      </c>
      <c r="AD792" vm="6119">
        <f ca="1"/>
        <v>43686</v>
      </c>
      <c r="AE792" vm="6125">
        <f ca="1"/>
        <v>137.71</v>
      </c>
      <c r="AF792" s="2">
        <f t="shared" ca="1" si="178"/>
        <v>-8.4959320325436183E-3</v>
      </c>
      <c r="AG792">
        <f t="shared" ca="1" si="179"/>
        <v>275.0349510685042</v>
      </c>
      <c r="AI792" vm="6119">
        <f ca="1"/>
        <v>43686</v>
      </c>
      <c r="AJ792" vm="6126">
        <f ca="1"/>
        <v>7959.14</v>
      </c>
      <c r="AK792" s="2">
        <f t="shared" ca="1" si="180"/>
        <v>-9.9532836531596169E-3</v>
      </c>
      <c r="AL792">
        <f t="shared" ca="1" si="181"/>
        <v>164.53975366812352</v>
      </c>
    </row>
    <row r="793" spans="1:38" x14ac:dyDescent="0.3">
      <c r="A793" s="9">
        <v>43332</v>
      </c>
      <c r="E793" vm="6127">
        <f ca="1"/>
        <v>43689</v>
      </c>
      <c r="F793" vm="1084">
        <f ca="1"/>
        <v>45.802</v>
      </c>
      <c r="G793" s="2">
        <f t="shared" ca="1" si="168"/>
        <v>-2.5530828475384126E-2</v>
      </c>
      <c r="H793" s="10">
        <f t="shared" ca="1" si="169"/>
        <v>104.23759672280416</v>
      </c>
      <c r="J793" vm="6127">
        <f ca="1"/>
        <v>43689</v>
      </c>
      <c r="K793" vm="6128">
        <f ca="1"/>
        <v>50.12</v>
      </c>
      <c r="L793" s="2">
        <f t="shared" ca="1" si="170"/>
        <v>-2.537439673615749E-3</v>
      </c>
      <c r="M793">
        <f t="shared" ca="1" si="171"/>
        <v>210.80967402733967</v>
      </c>
      <c r="O793" vm="6127">
        <f ca="1"/>
        <v>43689</v>
      </c>
      <c r="P793" vm="6129">
        <f ca="1"/>
        <v>1784.92</v>
      </c>
      <c r="Q793" s="2">
        <f t="shared" ca="1" si="172"/>
        <v>-1.2536097987364214E-2</v>
      </c>
      <c r="R793">
        <f t="shared" ca="1" si="173"/>
        <v>249.98529432360914</v>
      </c>
      <c r="T793" vm="6127">
        <f ca="1"/>
        <v>43689</v>
      </c>
      <c r="U793" vm="3108">
        <f ca="1"/>
        <v>185.37</v>
      </c>
      <c r="V793" s="2">
        <f t="shared" ca="1" si="174"/>
        <v>-1.3202022890604126E-2</v>
      </c>
      <c r="W793">
        <f t="shared" ca="1" si="175"/>
        <v>163.50886477904191</v>
      </c>
      <c r="Y793" vm="6127">
        <f ca="1"/>
        <v>43689</v>
      </c>
      <c r="Z793" vm="6130">
        <f ca="1"/>
        <v>1174.5</v>
      </c>
      <c r="AA793" s="2">
        <f t="shared" ca="1" si="176"/>
        <v>-1.2112036336109133E-2</v>
      </c>
      <c r="AB793">
        <f t="shared" ca="1" si="177"/>
        <v>166.32914619121092</v>
      </c>
      <c r="AD793" vm="6127">
        <f ca="1"/>
        <v>43689</v>
      </c>
      <c r="AE793" vm="6131">
        <f ca="1"/>
        <v>135.79</v>
      </c>
      <c r="AF793" s="2">
        <f t="shared" ca="1" si="178"/>
        <v>-1.394234260402305E-2</v>
      </c>
      <c r="AG793">
        <f t="shared" ca="1" si="179"/>
        <v>271.20031955262641</v>
      </c>
      <c r="AI793" vm="6127">
        <f ca="1"/>
        <v>43689</v>
      </c>
      <c r="AJ793" vm="6132">
        <f ca="1"/>
        <v>7863.4110000000001</v>
      </c>
      <c r="AK793" s="2">
        <f t="shared" ca="1" si="180"/>
        <v>-1.2027555740946938E-2</v>
      </c>
      <c r="AL793">
        <f t="shared" ca="1" si="181"/>
        <v>162.56074260927849</v>
      </c>
    </row>
    <row r="794" spans="1:38" x14ac:dyDescent="0.3">
      <c r="A794" s="9">
        <v>43333</v>
      </c>
      <c r="E794" vm="6133">
        <f ca="1"/>
        <v>43690</v>
      </c>
      <c r="F794" vm="6134">
        <f ca="1"/>
        <v>47</v>
      </c>
      <c r="G794" s="2">
        <f t="shared" ca="1" si="168"/>
        <v>2.6156063054015188E-2</v>
      </c>
      <c r="H794" s="10">
        <f t="shared" ca="1" si="169"/>
        <v>106.96404187528483</v>
      </c>
      <c r="J794" vm="6133">
        <f ca="1"/>
        <v>43690</v>
      </c>
      <c r="K794" vm="6135">
        <f ca="1"/>
        <v>52.2425</v>
      </c>
      <c r="L794" s="2">
        <f t="shared" ca="1" si="170"/>
        <v>4.234836392657626E-2</v>
      </c>
      <c r="M794">
        <f t="shared" ca="1" si="171"/>
        <v>219.73711882229236</v>
      </c>
      <c r="O794" vm="6133">
        <f ca="1"/>
        <v>43690</v>
      </c>
      <c r="P794" vm="6136">
        <f ca="1"/>
        <v>1824.34</v>
      </c>
      <c r="Q794" s="2">
        <f t="shared" ca="1" si="172"/>
        <v>2.208502341841645E-2</v>
      </c>
      <c r="R794">
        <f t="shared" ca="1" si="173"/>
        <v>255.50622540300577</v>
      </c>
      <c r="T794" vm="6133">
        <f ca="1"/>
        <v>43690</v>
      </c>
      <c r="U794" vm="6137">
        <f ca="1"/>
        <v>188.45</v>
      </c>
      <c r="V794" s="2">
        <f t="shared" ca="1" si="174"/>
        <v>1.6615417813022448E-2</v>
      </c>
      <c r="W794">
        <f t="shared" ca="1" si="175"/>
        <v>166.22563288347868</v>
      </c>
      <c r="Y794" vm="6133">
        <f ca="1"/>
        <v>43690</v>
      </c>
      <c r="Z794" vm="6138">
        <f ca="1"/>
        <v>1196.73</v>
      </c>
      <c r="AA794" s="2">
        <f t="shared" ca="1" si="176"/>
        <v>1.8927203065134179E-2</v>
      </c>
      <c r="AB794">
        <f t="shared" ca="1" si="177"/>
        <v>169.47729171682235</v>
      </c>
      <c r="AD794" vm="6133">
        <f ca="1"/>
        <v>43690</v>
      </c>
      <c r="AE794" vm="6139">
        <f ca="1"/>
        <v>138.6</v>
      </c>
      <c r="AF794" s="2">
        <f t="shared" ca="1" si="178"/>
        <v>2.0693718241402204E-2</v>
      </c>
      <c r="AG794">
        <f t="shared" ca="1" si="179"/>
        <v>276.81246255242672</v>
      </c>
      <c r="AI794" vm="6133">
        <f ca="1"/>
        <v>43690</v>
      </c>
      <c r="AJ794" vm="6140">
        <f ca="1"/>
        <v>8016.3590000000004</v>
      </c>
      <c r="AK794" s="2">
        <f t="shared" ca="1" si="180"/>
        <v>1.9450592115813459E-2</v>
      </c>
      <c r="AL794">
        <f t="shared" ca="1" si="181"/>
        <v>165.7226453078153</v>
      </c>
    </row>
    <row r="795" spans="1:38" x14ac:dyDescent="0.3">
      <c r="A795" s="9">
        <v>43334</v>
      </c>
      <c r="E795" vm="6141">
        <f ca="1"/>
        <v>43691</v>
      </c>
      <c r="F795" vm="5852">
        <f ca="1"/>
        <v>43.923999999999999</v>
      </c>
      <c r="G795" s="2">
        <f t="shared" ca="1" si="168"/>
        <v>-6.5446808510638332E-2</v>
      </c>
      <c r="H795" s="10">
        <f t="shared" ca="1" si="169"/>
        <v>99.963586709149169</v>
      </c>
      <c r="J795" vm="6141">
        <f ca="1"/>
        <v>43691</v>
      </c>
      <c r="K795" vm="6142">
        <f ca="1"/>
        <v>50.6875</v>
      </c>
      <c r="L795" s="2">
        <f t="shared" ca="1" si="170"/>
        <v>-2.9765038043738312E-2</v>
      </c>
      <c r="M795">
        <f t="shared" ca="1" si="171"/>
        <v>213.19663512092538</v>
      </c>
      <c r="O795" vm="6141">
        <f ca="1"/>
        <v>43691</v>
      </c>
      <c r="P795" vm="6143">
        <f ca="1"/>
        <v>1762.96</v>
      </c>
      <c r="Q795" s="2">
        <f t="shared" ca="1" si="172"/>
        <v>-3.3645044235175448E-2</v>
      </c>
      <c r="R795">
        <f t="shared" ca="1" si="173"/>
        <v>246.90970714695894</v>
      </c>
      <c r="T795" vm="6141">
        <f ca="1"/>
        <v>43691</v>
      </c>
      <c r="U795" vm="6144">
        <f ca="1"/>
        <v>179.71</v>
      </c>
      <c r="V795" s="2">
        <f t="shared" ca="1" si="174"/>
        <v>-4.6378349694879195E-2</v>
      </c>
      <c r="W795">
        <f t="shared" ca="1" si="175"/>
        <v>158.5163623533561</v>
      </c>
      <c r="Y795" vm="6141">
        <f ca="1"/>
        <v>43691</v>
      </c>
      <c r="Z795" vm="6145">
        <f ca="1"/>
        <v>1164.25</v>
      </c>
      <c r="AA795" s="2">
        <f t="shared" ca="1" si="176"/>
        <v>-2.7140624869435914E-2</v>
      </c>
      <c r="AB795">
        <f t="shared" ca="1" si="177"/>
        <v>164.87757211844811</v>
      </c>
      <c r="AD795" vm="6141">
        <f ca="1"/>
        <v>43691</v>
      </c>
      <c r="AE795" vm="6146">
        <f ca="1"/>
        <v>133.97999999999999</v>
      </c>
      <c r="AF795" s="2">
        <f t="shared" ca="1" si="178"/>
        <v>-3.3333333333333326E-2</v>
      </c>
      <c r="AG795">
        <f t="shared" ca="1" si="179"/>
        <v>267.58538046734583</v>
      </c>
      <c r="AI795" vm="6141">
        <f ca="1"/>
        <v>43691</v>
      </c>
      <c r="AJ795" vm="6147">
        <f ca="1"/>
        <v>7773.9390000000003</v>
      </c>
      <c r="AK795" s="2">
        <f t="shared" ca="1" si="180"/>
        <v>-3.024066162705541E-2</v>
      </c>
      <c r="AL795">
        <f t="shared" ca="1" si="181"/>
        <v>160.71108286712112</v>
      </c>
    </row>
    <row r="796" spans="1:38" x14ac:dyDescent="0.3">
      <c r="A796" s="9">
        <v>43335</v>
      </c>
      <c r="E796" vm="6148">
        <f ca="1"/>
        <v>43692</v>
      </c>
      <c r="F796" vm="6149">
        <f ca="1"/>
        <v>43.128</v>
      </c>
      <c r="G796" s="2">
        <f t="shared" ca="1" si="168"/>
        <v>-1.8122211091885942E-2</v>
      </c>
      <c r="H796" s="10">
        <f t="shared" ca="1" si="169"/>
        <v>98.152025489303924</v>
      </c>
      <c r="J796" vm="6148">
        <f ca="1"/>
        <v>43692</v>
      </c>
      <c r="K796" vm="6150">
        <f ca="1"/>
        <v>50.435000000000002</v>
      </c>
      <c r="L796" s="2">
        <f t="shared" ca="1" si="170"/>
        <v>-4.9815043156595795E-3</v>
      </c>
      <c r="M796">
        <f t="shared" ca="1" si="171"/>
        <v>212.13459516298639</v>
      </c>
      <c r="O796" vm="6148">
        <f ca="1"/>
        <v>43692</v>
      </c>
      <c r="P796" vm="6151">
        <f ca="1"/>
        <v>1776.12</v>
      </c>
      <c r="Q796" s="2">
        <f t="shared" ca="1" si="172"/>
        <v>7.4647184280980383E-3</v>
      </c>
      <c r="R796">
        <f t="shared" ca="1" si="173"/>
        <v>248.75281858797513</v>
      </c>
      <c r="T796" vm="6148">
        <f ca="1"/>
        <v>43692</v>
      </c>
      <c r="U796" vm="6152">
        <f ca="1"/>
        <v>182.59</v>
      </c>
      <c r="V796" s="2">
        <f t="shared" ca="1" si="174"/>
        <v>1.6025819375660832E-2</v>
      </c>
      <c r="W796">
        <f t="shared" ca="1" si="175"/>
        <v>161.0567169445178</v>
      </c>
      <c r="Y796" vm="6148">
        <f ca="1"/>
        <v>43692</v>
      </c>
      <c r="Z796" vm="6153">
        <f ca="1"/>
        <v>1169.32</v>
      </c>
      <c r="AA796" s="2">
        <f t="shared" ca="1" si="176"/>
        <v>4.3547348078161185E-3</v>
      </c>
      <c r="AB796">
        <f t="shared" ca="1" si="177"/>
        <v>165.59557022078053</v>
      </c>
      <c r="AD796" vm="6148">
        <f ca="1"/>
        <v>43692</v>
      </c>
      <c r="AE796" vm="6154">
        <f ca="1"/>
        <v>133.68</v>
      </c>
      <c r="AF796" s="2">
        <f t="shared" ca="1" si="178"/>
        <v>-2.2391401701745695E-3</v>
      </c>
      <c r="AG796">
        <f t="shared" ca="1" si="179"/>
        <v>266.98621929298997</v>
      </c>
      <c r="AI796" vm="6148">
        <f ca="1"/>
        <v>43692</v>
      </c>
      <c r="AJ796" vm="6155">
        <f ca="1"/>
        <v>7766.6170000000002</v>
      </c>
      <c r="AK796" s="2">
        <f t="shared" ca="1" si="180"/>
        <v>-9.4186486413128101E-4</v>
      </c>
      <c r="AL796">
        <f t="shared" ca="1" si="181"/>
        <v>160.55971474489209</v>
      </c>
    </row>
    <row r="797" spans="1:38" x14ac:dyDescent="0.3">
      <c r="A797" s="9">
        <v>43336</v>
      </c>
      <c r="E797" vm="6156">
        <f ca="1"/>
        <v>43693</v>
      </c>
      <c r="F797" vm="6157">
        <f ca="1"/>
        <v>43.988</v>
      </c>
      <c r="G797" s="2">
        <f t="shared" ca="1" si="168"/>
        <v>1.9940641810424875E-2</v>
      </c>
      <c r="H797" s="10">
        <f t="shared" ca="1" si="169"/>
        <v>100.10923987255383</v>
      </c>
      <c r="J797" vm="6156">
        <f ca="1"/>
        <v>43693</v>
      </c>
      <c r="K797" vm="6158">
        <f ca="1"/>
        <v>51.625</v>
      </c>
      <c r="L797" s="2">
        <f t="shared" ca="1" si="170"/>
        <v>2.3594725884802159E-2</v>
      </c>
      <c r="M797">
        <f t="shared" ca="1" si="171"/>
        <v>217.13985278654053</v>
      </c>
      <c r="O797" vm="6156">
        <f ca="1"/>
        <v>43693</v>
      </c>
      <c r="P797" vm="6159">
        <f ca="1"/>
        <v>1792.57</v>
      </c>
      <c r="Q797" s="2">
        <f t="shared" ca="1" si="172"/>
        <v>9.2617615926851027E-3</v>
      </c>
      <c r="R797">
        <f t="shared" ca="1" si="173"/>
        <v>251.05670788924539</v>
      </c>
      <c r="T797" vm="6156">
        <f ca="1"/>
        <v>43693</v>
      </c>
      <c r="U797" vm="6160">
        <f ca="1"/>
        <v>183.7</v>
      </c>
      <c r="V797" s="2">
        <f t="shared" ca="1" si="174"/>
        <v>6.07919382222466E-3</v>
      </c>
      <c r="W797">
        <f t="shared" ca="1" si="175"/>
        <v>162.03581194319469</v>
      </c>
      <c r="Y797" vm="6156">
        <f ca="1"/>
        <v>43693</v>
      </c>
      <c r="Z797" vm="6161">
        <f ca="1"/>
        <v>1179.21</v>
      </c>
      <c r="AA797" s="2">
        <f t="shared" ca="1" si="176"/>
        <v>8.4579071597168376E-3</v>
      </c>
      <c r="AB797">
        <f t="shared" ca="1" si="177"/>
        <v>166.99616217976825</v>
      </c>
      <c r="AD797" vm="6156">
        <f ca="1"/>
        <v>43693</v>
      </c>
      <c r="AE797" vm="6162">
        <f ca="1"/>
        <v>136.13</v>
      </c>
      <c r="AF797" s="2">
        <f t="shared" ca="1" si="178"/>
        <v>1.8327348892878348E-2</v>
      </c>
      <c r="AG797">
        <f t="shared" ca="1" si="179"/>
        <v>271.87936888356313</v>
      </c>
      <c r="AI797" vm="6156">
        <f ca="1"/>
        <v>43693</v>
      </c>
      <c r="AJ797" vm="6163">
        <f ca="1"/>
        <v>7895.9939999999997</v>
      </c>
      <c r="AK797" s="2">
        <f t="shared" ca="1" si="180"/>
        <v>1.6658089358597028E-2</v>
      </c>
      <c r="AL797">
        <f t="shared" ca="1" si="181"/>
        <v>163.23433282050334</v>
      </c>
    </row>
    <row r="798" spans="1:38" x14ac:dyDescent="0.3">
      <c r="A798" s="9">
        <v>43337</v>
      </c>
      <c r="E798" vm="6164">
        <f ca="1"/>
        <v>43696</v>
      </c>
      <c r="F798" vm="6165">
        <f ca="1"/>
        <v>45.366</v>
      </c>
      <c r="G798" s="2">
        <f t="shared" ca="1" si="168"/>
        <v>3.1326725470582906E-2</v>
      </c>
      <c r="H798" s="10">
        <f t="shared" ca="1" si="169"/>
        <v>103.24533454711005</v>
      </c>
      <c r="J798" vm="6164">
        <f ca="1"/>
        <v>43696</v>
      </c>
      <c r="K798" vm="6166">
        <f ca="1"/>
        <v>52.587499999999999</v>
      </c>
      <c r="L798" s="2">
        <f t="shared" ca="1" si="170"/>
        <v>1.8644067796610209E-2</v>
      </c>
      <c r="M798">
        <f t="shared" ca="1" si="171"/>
        <v>221.18822292323875</v>
      </c>
      <c r="O798" vm="6164">
        <f ca="1"/>
        <v>43696</v>
      </c>
      <c r="P798" vm="6167">
        <f ca="1"/>
        <v>1816.12</v>
      </c>
      <c r="Q798" s="2">
        <f t="shared" ca="1" si="172"/>
        <v>1.3137562270929326E-2</v>
      </c>
      <c r="R798">
        <f t="shared" ca="1" si="173"/>
        <v>254.35498102267485</v>
      </c>
      <c r="T798" vm="6164">
        <f ca="1"/>
        <v>43696</v>
      </c>
      <c r="U798" vm="6168">
        <f ca="1"/>
        <v>186.17</v>
      </c>
      <c r="V798" s="2">
        <f t="shared" ca="1" si="174"/>
        <v>1.3445835601524125E-2</v>
      </c>
      <c r="W798">
        <f t="shared" ca="1" si="175"/>
        <v>164.21451883214237</v>
      </c>
      <c r="Y798" vm="6164">
        <f ca="1"/>
        <v>43696</v>
      </c>
      <c r="Z798" vm="6169">
        <f ca="1"/>
        <v>1200.44</v>
      </c>
      <c r="AA798" s="2">
        <f t="shared" ca="1" si="176"/>
        <v>1.8003578667073805E-2</v>
      </c>
      <c r="AB798">
        <f t="shared" ca="1" si="177"/>
        <v>170.00269072267113</v>
      </c>
      <c r="AD798" vm="6164">
        <f ca="1"/>
        <v>43696</v>
      </c>
      <c r="AE798" vm="6170">
        <f ca="1"/>
        <v>138.41</v>
      </c>
      <c r="AF798" s="2">
        <f t="shared" ca="1" si="178"/>
        <v>1.674869609931684E-2</v>
      </c>
      <c r="AG798">
        <f t="shared" ca="1" si="179"/>
        <v>276.43299380866802</v>
      </c>
      <c r="AI798" vm="6164">
        <f ca="1"/>
        <v>43696</v>
      </c>
      <c r="AJ798" vm="6171">
        <f ca="1"/>
        <v>8002.8119999999999</v>
      </c>
      <c r="AK798" s="2">
        <f t="shared" ca="1" si="180"/>
        <v>1.3528125781250511E-2</v>
      </c>
      <c r="AL798">
        <f t="shared" ca="1" si="181"/>
        <v>165.44258740671762</v>
      </c>
    </row>
    <row r="799" spans="1:38" x14ac:dyDescent="0.3">
      <c r="A799" s="9">
        <v>43338</v>
      </c>
      <c r="E799" vm="6172">
        <f ca="1"/>
        <v>43697</v>
      </c>
      <c r="F799" vm="6173">
        <f ca="1"/>
        <v>45.171999999999997</v>
      </c>
      <c r="G799" s="2">
        <f t="shared" ca="1" si="168"/>
        <v>-4.2763302914077261E-3</v>
      </c>
      <c r="H799" s="10">
        <f t="shared" ca="1" si="169"/>
        <v>102.80382339553972</v>
      </c>
      <c r="J799" vm="6172">
        <f ca="1"/>
        <v>43697</v>
      </c>
      <c r="K799" vm="124">
        <f ca="1"/>
        <v>52.59</v>
      </c>
      <c r="L799" s="2">
        <f t="shared" ca="1" si="170"/>
        <v>4.753981459471035E-5</v>
      </c>
      <c r="M799">
        <f t="shared" ca="1" si="171"/>
        <v>221.19873817034707</v>
      </c>
      <c r="O799" vm="6172">
        <f ca="1"/>
        <v>43697</v>
      </c>
      <c r="P799" vm="6174">
        <f ca="1"/>
        <v>1801.38</v>
      </c>
      <c r="Q799" s="2">
        <f t="shared" ca="1" si="172"/>
        <v>-8.1162037750808214E-3</v>
      </c>
      <c r="R799">
        <f t="shared" ca="1" si="173"/>
        <v>252.29058416548801</v>
      </c>
      <c r="T799" vm="6172">
        <f ca="1"/>
        <v>43697</v>
      </c>
      <c r="U799" vm="4176">
        <f ca="1"/>
        <v>183.81</v>
      </c>
      <c r="V799" s="2">
        <f t="shared" ca="1" si="174"/>
        <v>-1.2676585916098104E-2</v>
      </c>
      <c r="W799">
        <f t="shared" ca="1" si="175"/>
        <v>162.13283937549602</v>
      </c>
      <c r="Y799" vm="6172">
        <f ca="1"/>
        <v>43697</v>
      </c>
      <c r="Z799" vm="6175">
        <f ca="1"/>
        <v>1183.53</v>
      </c>
      <c r="AA799" s="2">
        <f t="shared" ca="1" si="176"/>
        <v>-1.4086501616074165E-2</v>
      </c>
      <c r="AB799">
        <f t="shared" ca="1" si="177"/>
        <v>167.60794754506927</v>
      </c>
      <c r="AD799" vm="6172">
        <f ca="1"/>
        <v>43697</v>
      </c>
      <c r="AE799" vm="6176">
        <f ca="1"/>
        <v>137.26</v>
      </c>
      <c r="AF799" s="2">
        <f t="shared" ca="1" si="178"/>
        <v>-8.3086482190594113E-3</v>
      </c>
      <c r="AG799">
        <f t="shared" ca="1" si="179"/>
        <v>274.13620930697039</v>
      </c>
      <c r="AI799" vm="6172">
        <f ca="1"/>
        <v>43697</v>
      </c>
      <c r="AJ799" vm="6177">
        <f ca="1"/>
        <v>7948.56</v>
      </c>
      <c r="AK799" s="2">
        <f t="shared" ca="1" si="180"/>
        <v>-6.7791171403250861E-3</v>
      </c>
      <c r="AL799">
        <f t="shared" ca="1" si="181"/>
        <v>164.321032726689</v>
      </c>
    </row>
    <row r="800" spans="1:38" x14ac:dyDescent="0.3">
      <c r="A800" s="9">
        <v>43339</v>
      </c>
      <c r="E800" vm="6178">
        <f ca="1"/>
        <v>43698</v>
      </c>
      <c r="F800" vm="6179">
        <f ca="1"/>
        <v>44.165999999999997</v>
      </c>
      <c r="G800" s="2">
        <f t="shared" ca="1" si="168"/>
        <v>-2.2270433011600144E-2</v>
      </c>
      <c r="H800" s="10">
        <f t="shared" ca="1" si="169"/>
        <v>100.51433773327298</v>
      </c>
      <c r="J800" vm="6178">
        <f ca="1"/>
        <v>43698</v>
      </c>
      <c r="K800" vm="6180">
        <f ca="1"/>
        <v>53.16</v>
      </c>
      <c r="L800" s="2">
        <f t="shared" ca="1" si="170"/>
        <v>1.0838562464346779E-2</v>
      </c>
      <c r="M800">
        <f t="shared" ca="1" si="171"/>
        <v>223.59621451104107</v>
      </c>
      <c r="O800" vm="6178">
        <f ca="1"/>
        <v>43698</v>
      </c>
      <c r="P800" vm="6181">
        <f ca="1"/>
        <v>1823.54</v>
      </c>
      <c r="Q800" s="2">
        <f t="shared" ca="1" si="172"/>
        <v>1.2301679823246481E-2</v>
      </c>
      <c r="R800">
        <f t="shared" ca="1" si="173"/>
        <v>255.39418215431166</v>
      </c>
      <c r="T800" vm="6178">
        <f ca="1"/>
        <v>43698</v>
      </c>
      <c r="U800" vm="6182">
        <f ca="1"/>
        <v>183.55</v>
      </c>
      <c r="V800" s="2">
        <f t="shared" ca="1" si="174"/>
        <v>-1.4145041075022124E-3</v>
      </c>
      <c r="W800">
        <f t="shared" ca="1" si="175"/>
        <v>161.90350180823839</v>
      </c>
      <c r="Y800" vm="6178">
        <f ca="1"/>
        <v>43698</v>
      </c>
      <c r="Z800" vm="6183">
        <f ca="1"/>
        <v>1191.58</v>
      </c>
      <c r="AA800" s="2">
        <f t="shared" ca="1" si="176"/>
        <v>6.8016864802751265E-3</v>
      </c>
      <c r="AB800">
        <f t="shared" ca="1" si="177"/>
        <v>168.74796425587323</v>
      </c>
      <c r="AD800" vm="6178">
        <f ca="1"/>
        <v>43698</v>
      </c>
      <c r="AE800" vm="1419">
        <f ca="1"/>
        <v>138.79</v>
      </c>
      <c r="AF800" s="2">
        <f t="shared" ca="1" si="178"/>
        <v>1.1146728835786046E-2</v>
      </c>
      <c r="AG800">
        <f t="shared" ca="1" si="179"/>
        <v>277.19193129618549</v>
      </c>
      <c r="AI800" vm="6178">
        <f ca="1"/>
        <v>43698</v>
      </c>
      <c r="AJ800" vm="6184">
        <f ca="1"/>
        <v>8020.2079999999996</v>
      </c>
      <c r="AK800" s="2">
        <f t="shared" ca="1" si="180"/>
        <v>9.0139597612648448E-3</v>
      </c>
      <c r="AL800">
        <f t="shared" ca="1" si="181"/>
        <v>165.80221590361685</v>
      </c>
    </row>
    <row r="801" spans="1:38" x14ac:dyDescent="0.3">
      <c r="A801" s="9">
        <v>43340</v>
      </c>
      <c r="E801" vm="6185">
        <f ca="1"/>
        <v>43699</v>
      </c>
      <c r="F801" vm="6186">
        <f ca="1"/>
        <v>44.43</v>
      </c>
      <c r="G801" s="2">
        <f t="shared" ca="1" si="168"/>
        <v>5.977448716207201E-3</v>
      </c>
      <c r="H801" s="10">
        <f t="shared" ca="1" si="169"/>
        <v>101.11515703231716</v>
      </c>
      <c r="J801" vm="6185">
        <f ca="1"/>
        <v>43699</v>
      </c>
      <c r="K801" vm="6187">
        <f ca="1"/>
        <v>53.115000000000002</v>
      </c>
      <c r="L801" s="2">
        <f t="shared" ca="1" si="170"/>
        <v>-8.4650112866802019E-4</v>
      </c>
      <c r="M801">
        <f t="shared" ca="1" si="171"/>
        <v>223.40694006309158</v>
      </c>
      <c r="O801" vm="6185">
        <f ca="1"/>
        <v>43699</v>
      </c>
      <c r="P801" vm="6188">
        <f ca="1"/>
        <v>1805.6</v>
      </c>
      <c r="Q801" s="2">
        <f t="shared" ca="1" si="172"/>
        <v>-9.8380073922151867E-3</v>
      </c>
      <c r="R801">
        <f t="shared" ca="1" si="173"/>
        <v>252.8816123023488</v>
      </c>
      <c r="T801" vm="6185">
        <f ca="1"/>
        <v>43699</v>
      </c>
      <c r="U801" vm="6189">
        <f ca="1"/>
        <v>182.04</v>
      </c>
      <c r="V801" s="2">
        <f t="shared" ca="1" si="174"/>
        <v>-8.226641242168431E-3</v>
      </c>
      <c r="W801">
        <f t="shared" ca="1" si="175"/>
        <v>160.57157978301123</v>
      </c>
      <c r="Y801" vm="6185">
        <f ca="1"/>
        <v>43699</v>
      </c>
      <c r="Z801" vm="6190">
        <f ca="1"/>
        <v>1191.52</v>
      </c>
      <c r="AA801" s="2">
        <f t="shared" ca="1" si="176"/>
        <v>-5.035331240865748E-5</v>
      </c>
      <c r="AB801">
        <f t="shared" ca="1" si="177"/>
        <v>168.73946723691074</v>
      </c>
      <c r="AD801" vm="6185">
        <f ca="1"/>
        <v>43699</v>
      </c>
      <c r="AE801" vm="5873">
        <f ca="1"/>
        <v>137.78</v>
      </c>
      <c r="AF801" s="2">
        <f t="shared" ca="1" si="178"/>
        <v>-7.2771813531233853E-3</v>
      </c>
      <c r="AG801">
        <f t="shared" ca="1" si="179"/>
        <v>275.17475534252065</v>
      </c>
      <c r="AI801" vm="6185">
        <f ca="1"/>
        <v>43699</v>
      </c>
      <c r="AJ801" vm="6191">
        <f ca="1"/>
        <v>7991.3879999999999</v>
      </c>
      <c r="AK801" s="2">
        <f t="shared" ca="1" si="180"/>
        <v>-3.593423013467989E-3</v>
      </c>
      <c r="AL801">
        <f t="shared" ca="1" si="181"/>
        <v>165.20641840530482</v>
      </c>
    </row>
    <row r="802" spans="1:38" x14ac:dyDescent="0.3">
      <c r="A802" s="9">
        <v>43341</v>
      </c>
      <c r="E802" vm="6192">
        <f ca="1"/>
        <v>43700</v>
      </c>
      <c r="F802" vm="6193">
        <f ca="1"/>
        <v>42.28</v>
      </c>
      <c r="G802" s="2">
        <f t="shared" ca="1" si="168"/>
        <v>-4.839072698627056E-2</v>
      </c>
      <c r="H802" s="10">
        <f t="shared" ca="1" si="169"/>
        <v>96.222121074192415</v>
      </c>
      <c r="J802" vm="6192">
        <f ca="1"/>
        <v>43700</v>
      </c>
      <c r="K802" vm="6194">
        <f ca="1"/>
        <v>50.66</v>
      </c>
      <c r="L802" s="2">
        <f t="shared" ca="1" si="170"/>
        <v>-4.6220465028711355E-2</v>
      </c>
      <c r="M802">
        <f t="shared" ca="1" si="171"/>
        <v>213.08096740273405</v>
      </c>
      <c r="O802" vm="6192">
        <f ca="1"/>
        <v>43700</v>
      </c>
      <c r="P802" vm="6195">
        <f ca="1"/>
        <v>1749.62</v>
      </c>
      <c r="Q802" s="2">
        <f t="shared" ca="1" si="172"/>
        <v>-3.1003544528134697E-2</v>
      </c>
      <c r="R802">
        <f t="shared" ca="1" si="173"/>
        <v>245.04138597498644</v>
      </c>
      <c r="T802" vm="6192">
        <f ca="1"/>
        <v>43700</v>
      </c>
      <c r="U802" vm="6196">
        <f ca="1"/>
        <v>177.75</v>
      </c>
      <c r="V802" s="2">
        <f t="shared" ca="1" si="174"/>
        <v>-2.3566249176005249E-2</v>
      </c>
      <c r="W802">
        <f t="shared" ca="1" si="175"/>
        <v>156.78750992325999</v>
      </c>
      <c r="Y802" vm="6192">
        <f ca="1"/>
        <v>43700</v>
      </c>
      <c r="Z802" vm="6197">
        <f ca="1"/>
        <v>1153.58</v>
      </c>
      <c r="AA802" s="2">
        <f t="shared" ca="1" si="176"/>
        <v>-3.1841681213911732E-2</v>
      </c>
      <c r="AB802">
        <f t="shared" ca="1" si="177"/>
        <v>163.36651891294773</v>
      </c>
      <c r="AD802" vm="6192">
        <f ca="1"/>
        <v>43700</v>
      </c>
      <c r="AE802" vm="6198">
        <f ca="1"/>
        <v>133.38999999999999</v>
      </c>
      <c r="AF802" s="2">
        <f t="shared" ca="1" si="178"/>
        <v>-3.1862389316301476E-2</v>
      </c>
      <c r="AG802">
        <f t="shared" ca="1" si="179"/>
        <v>266.40703015777927</v>
      </c>
      <c r="AI802" vm="6192">
        <f ca="1"/>
        <v>43700</v>
      </c>
      <c r="AJ802" vm="6199">
        <f ca="1"/>
        <v>7751.7659999999996</v>
      </c>
      <c r="AK802" s="2">
        <f t="shared" ca="1" si="180"/>
        <v>-2.9985028883593223E-2</v>
      </c>
      <c r="AL802">
        <f t="shared" ca="1" si="181"/>
        <v>160.25269917766676</v>
      </c>
    </row>
    <row r="803" spans="1:38" x14ac:dyDescent="0.3">
      <c r="A803" s="9">
        <v>43342</v>
      </c>
      <c r="E803" vm="6200">
        <f ca="1"/>
        <v>43703</v>
      </c>
      <c r="F803" vm="6201">
        <f ca="1"/>
        <v>43</v>
      </c>
      <c r="G803" s="2">
        <f t="shared" ca="1" si="168"/>
        <v>1.7029328287606393E-2</v>
      </c>
      <c r="H803" s="10">
        <f t="shared" ca="1" si="169"/>
        <v>97.860719162494647</v>
      </c>
      <c r="J803" vm="6200">
        <f ca="1"/>
        <v>43703</v>
      </c>
      <c r="K803" vm="6202">
        <f ca="1"/>
        <v>51.622500000000002</v>
      </c>
      <c r="L803" s="2">
        <f t="shared" ca="1" si="170"/>
        <v>1.899921042242414E-2</v>
      </c>
      <c r="M803">
        <f t="shared" ca="1" si="171"/>
        <v>217.1293375394323</v>
      </c>
      <c r="O803" vm="6200">
        <f ca="1"/>
        <v>43703</v>
      </c>
      <c r="P803" vm="6203">
        <f ca="1"/>
        <v>1768.87</v>
      </c>
      <c r="Q803" s="2">
        <f t="shared" ca="1" si="172"/>
        <v>1.1002389090202458E-2</v>
      </c>
      <c r="R803">
        <f t="shared" ca="1" si="173"/>
        <v>247.73742664668572</v>
      </c>
      <c r="T803" vm="6200">
        <f ca="1"/>
        <v>43703</v>
      </c>
      <c r="U803" vm="6204">
        <f ca="1"/>
        <v>180.36</v>
      </c>
      <c r="V803" s="2">
        <f t="shared" ca="1" si="174"/>
        <v>1.4683544303797591E-2</v>
      </c>
      <c r="W803">
        <f t="shared" ca="1" si="175"/>
        <v>159.08970627150029</v>
      </c>
      <c r="Y803" vm="6200">
        <f ca="1"/>
        <v>43703</v>
      </c>
      <c r="Z803" vm="6205">
        <f ca="1"/>
        <v>1171.18</v>
      </c>
      <c r="AA803" s="2">
        <f t="shared" ca="1" si="176"/>
        <v>1.5256852580662006E-2</v>
      </c>
      <c r="AB803">
        <f t="shared" ca="1" si="177"/>
        <v>165.8589778086185</v>
      </c>
      <c r="AD803" vm="6200">
        <f ca="1"/>
        <v>43703</v>
      </c>
      <c r="AE803" vm="6206">
        <f ca="1"/>
        <v>135.44999999999999</v>
      </c>
      <c r="AF803" s="2">
        <f t="shared" ca="1" si="178"/>
        <v>1.5443436539470667E-2</v>
      </c>
      <c r="AG803">
        <f t="shared" ca="1" si="179"/>
        <v>270.5212702216898</v>
      </c>
      <c r="AI803" vm="6200">
        <f ca="1"/>
        <v>43703</v>
      </c>
      <c r="AJ803" vm="6207">
        <f ca="1"/>
        <v>7853.7349999999997</v>
      </c>
      <c r="AK803" s="2">
        <f t="shared" ca="1" si="180"/>
        <v>1.3154292841141002E-2</v>
      </c>
      <c r="AL803">
        <f t="shared" ca="1" si="181"/>
        <v>162.36071011123306</v>
      </c>
    </row>
    <row r="804" spans="1:38" x14ac:dyDescent="0.3">
      <c r="A804" s="9">
        <v>43343</v>
      </c>
      <c r="E804" vm="6208">
        <f ca="1"/>
        <v>43704</v>
      </c>
      <c r="F804" vm="6209">
        <f ca="1"/>
        <v>42.816000000000003</v>
      </c>
      <c r="G804" s="2">
        <f t="shared" ca="1" si="168"/>
        <v>-4.2790697674418565E-3</v>
      </c>
      <c r="H804" s="10">
        <f t="shared" ca="1" si="169"/>
        <v>97.441966317706303</v>
      </c>
      <c r="J804" vm="6208">
        <f ca="1"/>
        <v>43704</v>
      </c>
      <c r="K804" vm="6210">
        <f ca="1"/>
        <v>51.04</v>
      </c>
      <c r="L804" s="2">
        <f t="shared" ca="1" si="170"/>
        <v>-1.1283839411109553E-2</v>
      </c>
      <c r="M804">
        <f t="shared" ca="1" si="171"/>
        <v>214.67928496319675</v>
      </c>
      <c r="O804" vm="6208">
        <f ca="1"/>
        <v>43704</v>
      </c>
      <c r="P804" vm="6211">
        <f ca="1"/>
        <v>1761.83</v>
      </c>
      <c r="Q804" s="2">
        <f t="shared" ca="1" si="172"/>
        <v>-3.9799419968680194E-3</v>
      </c>
      <c r="R804">
        <f t="shared" ca="1" si="173"/>
        <v>246.75144605817857</v>
      </c>
      <c r="T804" vm="6208">
        <f ca="1"/>
        <v>43704</v>
      </c>
      <c r="U804" vm="6212">
        <f ca="1"/>
        <v>181.3</v>
      </c>
      <c r="V804" s="2">
        <f t="shared" ca="1" si="174"/>
        <v>5.2117986249722303E-3</v>
      </c>
      <c r="W804">
        <f t="shared" ca="1" si="175"/>
        <v>159.91884978389334</v>
      </c>
      <c r="Y804" vm="6208">
        <f ca="1"/>
        <v>43704</v>
      </c>
      <c r="Z804" vm="6213">
        <f ca="1"/>
        <v>1170.82</v>
      </c>
      <c r="AA804" s="2">
        <f t="shared" ca="1" si="176"/>
        <v>-3.0738229819504692E-4</v>
      </c>
      <c r="AB804">
        <f t="shared" ca="1" si="177"/>
        <v>165.80799569484341</v>
      </c>
      <c r="AD804" vm="6208">
        <f ca="1"/>
        <v>43704</v>
      </c>
      <c r="AE804" vm="6214">
        <f ca="1"/>
        <v>135.74</v>
      </c>
      <c r="AF804" s="2">
        <f t="shared" ca="1" si="178"/>
        <v>2.1410114433371152E-3</v>
      </c>
      <c r="AG804">
        <f t="shared" ca="1" si="179"/>
        <v>271.10045935690056</v>
      </c>
      <c r="AI804" vm="6208">
        <f ca="1"/>
        <v>43704</v>
      </c>
      <c r="AJ804" vm="6215">
        <f ca="1"/>
        <v>7826.9459999999999</v>
      </c>
      <c r="AK804" s="2">
        <f t="shared" ca="1" si="180"/>
        <v>-3.410988529661374E-3</v>
      </c>
      <c r="AL804">
        <f t="shared" ca="1" si="181"/>
        <v>161.80689959137598</v>
      </c>
    </row>
    <row r="805" spans="1:38" x14ac:dyDescent="0.3">
      <c r="A805" s="9">
        <v>43344</v>
      </c>
      <c r="E805" vm="6216">
        <f ca="1"/>
        <v>43705</v>
      </c>
      <c r="F805" vm="6217">
        <f ca="1"/>
        <v>43.118000000000002</v>
      </c>
      <c r="G805" s="2">
        <f t="shared" ca="1" si="168"/>
        <v>7.0534379671149949E-3</v>
      </c>
      <c r="H805" s="10">
        <f t="shared" ca="1" si="169"/>
        <v>98.129267182521957</v>
      </c>
      <c r="J805" vm="6216">
        <f ca="1"/>
        <v>43705</v>
      </c>
      <c r="K805" vm="6218">
        <f ca="1"/>
        <v>51.3825</v>
      </c>
      <c r="L805" s="2">
        <f t="shared" ca="1" si="170"/>
        <v>6.7104231974921547E-3</v>
      </c>
      <c r="M805">
        <f t="shared" ca="1" si="171"/>
        <v>216.1198738170348</v>
      </c>
      <c r="O805" vm="6216">
        <f ca="1"/>
        <v>43705</v>
      </c>
      <c r="P805" vm="6219">
        <f ca="1"/>
        <v>1764.25</v>
      </c>
      <c r="Q805" s="2">
        <f t="shared" ca="1" si="172"/>
        <v>1.3735717975060791E-3</v>
      </c>
      <c r="R805">
        <f t="shared" ca="1" si="173"/>
        <v>247.09037688547792</v>
      </c>
      <c r="T805" vm="6216">
        <f ca="1"/>
        <v>43705</v>
      </c>
      <c r="U805" vm="6220">
        <f ca="1"/>
        <v>181.76</v>
      </c>
      <c r="V805" s="2">
        <f t="shared" ca="1" si="174"/>
        <v>2.5372311086595545E-3</v>
      </c>
      <c r="W805">
        <f t="shared" ca="1" si="175"/>
        <v>160.32460086442609</v>
      </c>
      <c r="Y805" vm="6216">
        <f ca="1"/>
        <v>43705</v>
      </c>
      <c r="Z805" vm="6221">
        <f ca="1"/>
        <v>1173.75</v>
      </c>
      <c r="AA805" s="2">
        <f t="shared" ca="1" si="176"/>
        <v>2.5025196016468243E-3</v>
      </c>
      <c r="AB805">
        <f t="shared" ca="1" si="177"/>
        <v>166.22293345417953</v>
      </c>
      <c r="AD805" vm="6216">
        <f ca="1"/>
        <v>43705</v>
      </c>
      <c r="AE805" vm="6222">
        <f ca="1"/>
        <v>135.56</v>
      </c>
      <c r="AF805" s="2">
        <f t="shared" ca="1" si="178"/>
        <v>-1.3260645351407252E-3</v>
      </c>
      <c r="AG805">
        <f t="shared" ca="1" si="179"/>
        <v>270.74096265228701</v>
      </c>
      <c r="AI805" vm="6216">
        <f ca="1"/>
        <v>43705</v>
      </c>
      <c r="AJ805" vm="6223">
        <f ca="1"/>
        <v>7856.8819999999996</v>
      </c>
      <c r="AK805" s="2">
        <f t="shared" ca="1" si="180"/>
        <v>3.8247357270637661E-3</v>
      </c>
      <c r="AL805">
        <f t="shared" ca="1" si="181"/>
        <v>162.42576822112855</v>
      </c>
    </row>
    <row r="806" spans="1:38" x14ac:dyDescent="0.3">
      <c r="A806" s="9">
        <v>43345</v>
      </c>
      <c r="E806" vm="6224">
        <f ca="1"/>
        <v>43706</v>
      </c>
      <c r="F806" vm="6225">
        <f ca="1"/>
        <v>44.341999999999999</v>
      </c>
      <c r="G806" s="2">
        <f t="shared" ca="1" si="168"/>
        <v>2.8387216475717736E-2</v>
      </c>
      <c r="H806" s="10">
        <f t="shared" ca="1" si="169"/>
        <v>100.91488393263575</v>
      </c>
      <c r="J806" vm="6224">
        <f ca="1"/>
        <v>43706</v>
      </c>
      <c r="K806" vm="6226">
        <f ca="1"/>
        <v>52.252499999999998</v>
      </c>
      <c r="L806" s="2">
        <f t="shared" ca="1" si="170"/>
        <v>1.6931834768646903E-2</v>
      </c>
      <c r="M806">
        <f t="shared" ca="1" si="171"/>
        <v>219.77917981072565</v>
      </c>
      <c r="O806" vm="6224">
        <f ca="1"/>
        <v>43706</v>
      </c>
      <c r="P806" vm="6227">
        <f ca="1"/>
        <v>1786.4</v>
      </c>
      <c r="Q806" s="2">
        <f t="shared" ca="1" si="172"/>
        <v>1.2554910018421461E-2</v>
      </c>
      <c r="R806">
        <f t="shared" ca="1" si="173"/>
        <v>250.19257433369293</v>
      </c>
      <c r="T806" vm="6224">
        <f ca="1"/>
        <v>43706</v>
      </c>
      <c r="U806" vm="6228">
        <f ca="1"/>
        <v>185.57</v>
      </c>
      <c r="V806" s="2">
        <f t="shared" ca="1" si="174"/>
        <v>2.0961707746478986E-2</v>
      </c>
      <c r="W806">
        <f t="shared" ca="1" si="175"/>
        <v>163.68527829231709</v>
      </c>
      <c r="Y806" vm="6224">
        <f ca="1"/>
        <v>43706</v>
      </c>
      <c r="Z806" vm="6229">
        <f ca="1"/>
        <v>1194.24</v>
      </c>
      <c r="AA806" s="2">
        <f t="shared" ca="1" si="176"/>
        <v>1.7456869009584652E-2</v>
      </c>
      <c r="AB806">
        <f t="shared" ca="1" si="177"/>
        <v>169.12466542987804</v>
      </c>
      <c r="AD806" vm="6224">
        <f ca="1"/>
        <v>43706</v>
      </c>
      <c r="AE806" vm="6230">
        <f ca="1"/>
        <v>138.12</v>
      </c>
      <c r="AF806" s="2">
        <f t="shared" ca="1" si="178"/>
        <v>1.8884626733549625E-2</v>
      </c>
      <c r="AG806">
        <f t="shared" ca="1" si="179"/>
        <v>275.85380467345738</v>
      </c>
      <c r="AI806" vm="6224">
        <f ca="1"/>
        <v>43706</v>
      </c>
      <c r="AJ806" vm="6231">
        <f ca="1"/>
        <v>7973.3940000000002</v>
      </c>
      <c r="AK806" s="2">
        <f t="shared" ca="1" si="180"/>
        <v>1.4829292332505517E-2</v>
      </c>
      <c r="AL806">
        <f t="shared" ca="1" si="181"/>
        <v>164.83442742041146</v>
      </c>
    </row>
    <row r="807" spans="1:38" x14ac:dyDescent="0.3">
      <c r="A807" s="9">
        <v>43346</v>
      </c>
      <c r="E807" vm="6232">
        <f ca="1"/>
        <v>43707</v>
      </c>
      <c r="F807" vm="307">
        <f ca="1"/>
        <v>45.122</v>
      </c>
      <c r="G807" s="2">
        <f t="shared" ca="1" si="168"/>
        <v>1.7590546209011793E-2</v>
      </c>
      <c r="H807" s="10">
        <f t="shared" ca="1" si="169"/>
        <v>102.69003186162983</v>
      </c>
      <c r="J807" vm="6232">
        <f ca="1"/>
        <v>43707</v>
      </c>
      <c r="K807" vm="6233">
        <f ca="1"/>
        <v>52.185000000000002</v>
      </c>
      <c r="L807" s="2">
        <f t="shared" ca="1" si="170"/>
        <v>-1.2918042198937219E-3</v>
      </c>
      <c r="M807">
        <f t="shared" ca="1" si="171"/>
        <v>219.49526813880138</v>
      </c>
      <c r="O807" vm="6232">
        <f ca="1"/>
        <v>43707</v>
      </c>
      <c r="P807" vm="6234">
        <f ca="1"/>
        <v>1776.29</v>
      </c>
      <c r="Q807" s="2">
        <f t="shared" ca="1" si="172"/>
        <v>-5.6594267801165499E-3</v>
      </c>
      <c r="R807">
        <f t="shared" ca="1" si="173"/>
        <v>248.77662777832253</v>
      </c>
      <c r="T807" vm="6232">
        <f ca="1"/>
        <v>43707</v>
      </c>
      <c r="U807" vm="6235">
        <f ca="1"/>
        <v>185.67</v>
      </c>
      <c r="V807" s="2">
        <f t="shared" ca="1" si="174"/>
        <v>5.3888020692993699E-4</v>
      </c>
      <c r="W807">
        <f t="shared" ca="1" si="175"/>
        <v>163.77348504895465</v>
      </c>
      <c r="Y807" vm="6232">
        <f ca="1"/>
        <v>43707</v>
      </c>
      <c r="Z807" vm="6236">
        <f ca="1"/>
        <v>1190.53</v>
      </c>
      <c r="AA807" s="2">
        <f t="shared" ca="1" si="176"/>
        <v>-3.1065782422293742E-3</v>
      </c>
      <c r="AB807">
        <f t="shared" ca="1" si="177"/>
        <v>168.59926642402925</v>
      </c>
      <c r="AD807" vm="6232">
        <f ca="1"/>
        <v>43707</v>
      </c>
      <c r="AE807" vm="6237">
        <f ca="1"/>
        <v>137.86000000000001</v>
      </c>
      <c r="AF807" s="2">
        <f t="shared" ca="1" si="178"/>
        <v>-1.8824210831160926E-3</v>
      </c>
      <c r="AG807">
        <f t="shared" ca="1" si="179"/>
        <v>275.33453165568227</v>
      </c>
      <c r="AI807" vm="6232">
        <f ca="1"/>
        <v>43707</v>
      </c>
      <c r="AJ807" vm="6238">
        <f ca="1"/>
        <v>7962.8819999999996</v>
      </c>
      <c r="AK807" s="2">
        <f t="shared" ca="1" si="180"/>
        <v>-1.3183846176422209E-3</v>
      </c>
      <c r="AL807">
        <f t="shared" ca="1" si="181"/>
        <v>164.61711224684254</v>
      </c>
    </row>
    <row r="808" spans="1:38" x14ac:dyDescent="0.3">
      <c r="A808" s="9">
        <v>43347</v>
      </c>
      <c r="E808" vm="6239">
        <f ca="1"/>
        <v>43711</v>
      </c>
      <c r="F808" vm="6240">
        <f ca="1"/>
        <v>45.002000000000002</v>
      </c>
      <c r="G808" s="2">
        <f t="shared" ca="1" si="168"/>
        <v>-2.6594565843711671E-3</v>
      </c>
      <c r="H808" s="10">
        <f t="shared" ca="1" si="169"/>
        <v>102.41693218024614</v>
      </c>
      <c r="J808" vm="6239">
        <f ca="1"/>
        <v>43711</v>
      </c>
      <c r="K808" vm="6241">
        <f ca="1"/>
        <v>51.424999999999997</v>
      </c>
      <c r="L808" s="2">
        <f t="shared" ca="1" si="170"/>
        <v>-1.4563571907636352E-2</v>
      </c>
      <c r="M808">
        <f t="shared" ca="1" si="171"/>
        <v>216.29863301787603</v>
      </c>
      <c r="O808" vm="6239">
        <f ca="1"/>
        <v>43711</v>
      </c>
      <c r="P808" vm="6242">
        <f ca="1"/>
        <v>1789.84</v>
      </c>
      <c r="Q808" s="2">
        <f t="shared" ca="1" si="172"/>
        <v>7.6282588991662958E-3</v>
      </c>
      <c r="R808">
        <f t="shared" ca="1" si="173"/>
        <v>250.67436030307709</v>
      </c>
      <c r="T808" vm="6239">
        <f ca="1"/>
        <v>43711</v>
      </c>
      <c r="U808" vm="6243">
        <f ca="1"/>
        <v>182.39</v>
      </c>
      <c r="V808" s="2">
        <f t="shared" ca="1" si="174"/>
        <v>-1.7665751063715152E-2</v>
      </c>
      <c r="W808">
        <f t="shared" ca="1" si="175"/>
        <v>160.88030343124274</v>
      </c>
      <c r="Y808" vm="6239">
        <f ca="1"/>
        <v>43711</v>
      </c>
      <c r="Z808" vm="6244">
        <f ca="1"/>
        <v>1169.55</v>
      </c>
      <c r="AA808" s="2">
        <f t="shared" ca="1" si="176"/>
        <v>-1.7622403467363323E-2</v>
      </c>
      <c r="AB808">
        <f t="shared" ca="1" si="177"/>
        <v>165.62814212680354</v>
      </c>
      <c r="AD808" vm="6239">
        <f ca="1"/>
        <v>43711</v>
      </c>
      <c r="AE808" vm="6245">
        <f ca="1"/>
        <v>136.04</v>
      </c>
      <c r="AF808" s="2">
        <f t="shared" ca="1" si="178"/>
        <v>-1.3201798926447239E-2</v>
      </c>
      <c r="AG808">
        <f t="shared" ca="1" si="179"/>
        <v>271.69962053125641</v>
      </c>
      <c r="AI808" vm="6239">
        <f ca="1"/>
        <v>43711</v>
      </c>
      <c r="AJ808" vm="6246">
        <f ca="1"/>
        <v>7874.1580000000004</v>
      </c>
      <c r="AK808" s="2">
        <f t="shared" ca="1" si="180"/>
        <v>-1.1142197008570442E-2</v>
      </c>
      <c r="AL808">
        <f t="shared" ca="1" si="181"/>
        <v>162.78291595120626</v>
      </c>
    </row>
    <row r="809" spans="1:38" x14ac:dyDescent="0.3">
      <c r="A809" s="9">
        <v>43348</v>
      </c>
      <c r="E809" vm="6247">
        <f ca="1"/>
        <v>43712</v>
      </c>
      <c r="F809" vm="6248">
        <f ca="1"/>
        <v>44.136000000000003</v>
      </c>
      <c r="G809" s="2">
        <f t="shared" ca="1" si="168"/>
        <v>-1.9243589173814524E-2</v>
      </c>
      <c r="H809" s="10">
        <f t="shared" ca="1" si="169"/>
        <v>100.44606281292705</v>
      </c>
      <c r="J809" vm="6247">
        <f ca="1"/>
        <v>43712</v>
      </c>
      <c r="K809" vm="6249">
        <f ca="1"/>
        <v>52.297499999999999</v>
      </c>
      <c r="L809" s="2">
        <f t="shared" ca="1" si="170"/>
        <v>1.696645600388913E-2</v>
      </c>
      <c r="M809">
        <f t="shared" ca="1" si="171"/>
        <v>219.96845425867519</v>
      </c>
      <c r="O809" vm="6247">
        <f ca="1"/>
        <v>43712</v>
      </c>
      <c r="P809" vm="6250">
        <f ca="1"/>
        <v>1800.62</v>
      </c>
      <c r="Q809" s="2">
        <f t="shared" ca="1" si="172"/>
        <v>6.0228847271264208E-3</v>
      </c>
      <c r="R809">
        <f t="shared" ca="1" si="173"/>
        <v>252.18414307922868</v>
      </c>
      <c r="T809" vm="6247">
        <f ca="1"/>
        <v>43712</v>
      </c>
      <c r="U809" vm="6251">
        <f ca="1"/>
        <v>187.14</v>
      </c>
      <c r="V809" s="2">
        <f t="shared" ca="1" si="174"/>
        <v>2.6043094467898431E-2</v>
      </c>
      <c r="W809">
        <f t="shared" ca="1" si="175"/>
        <v>165.07012437152676</v>
      </c>
      <c r="Y809" vm="6247">
        <f ca="1"/>
        <v>43712</v>
      </c>
      <c r="Z809" vm="6252">
        <f ca="1"/>
        <v>1182.27</v>
      </c>
      <c r="AA809" s="2">
        <f t="shared" ca="1" si="176"/>
        <v>1.0875977940233428E-2</v>
      </c>
      <c r="AB809">
        <f t="shared" ca="1" si="177"/>
        <v>167.4295101468565</v>
      </c>
      <c r="AD809" vm="6247">
        <f ca="1"/>
        <v>43712</v>
      </c>
      <c r="AE809" vm="6253">
        <f ca="1"/>
        <v>137.63</v>
      </c>
      <c r="AF809" s="2">
        <f t="shared" ca="1" si="178"/>
        <v>1.1687738900323374E-2</v>
      </c>
      <c r="AG809">
        <f t="shared" ca="1" si="179"/>
        <v>274.8751747553427</v>
      </c>
      <c r="AI809" vm="6247">
        <f ca="1"/>
        <v>43712</v>
      </c>
      <c r="AJ809" vm="6254">
        <f ca="1"/>
        <v>7976.88</v>
      </c>
      <c r="AK809" s="2">
        <f t="shared" ca="1" si="180"/>
        <v>1.3045458320749992E-2</v>
      </c>
      <c r="AL809">
        <f t="shared" ca="1" si="181"/>
        <v>164.90649369657788</v>
      </c>
    </row>
    <row r="810" spans="1:38" x14ac:dyDescent="0.3">
      <c r="A810" s="9">
        <v>43349</v>
      </c>
      <c r="E810" vm="6255">
        <f ca="1"/>
        <v>43713</v>
      </c>
      <c r="F810" vm="6256">
        <f ca="1"/>
        <v>45.915999999999997</v>
      </c>
      <c r="G810" s="2">
        <f t="shared" ca="1" si="168"/>
        <v>4.0329889432662469E-2</v>
      </c>
      <c r="H810" s="10">
        <f t="shared" ca="1" si="169"/>
        <v>104.49704142011868</v>
      </c>
      <c r="J810" vm="6255">
        <f ca="1"/>
        <v>43713</v>
      </c>
      <c r="K810" vm="6257">
        <f ca="1"/>
        <v>53.32</v>
      </c>
      <c r="L810" s="2">
        <f t="shared" ca="1" si="170"/>
        <v>1.9551603805153306E-2</v>
      </c>
      <c r="M810">
        <f t="shared" ca="1" si="171"/>
        <v>224.2691903259728</v>
      </c>
      <c r="O810" vm="6255">
        <f ca="1"/>
        <v>43713</v>
      </c>
      <c r="P810" vm="6258">
        <f ca="1"/>
        <v>1840.72</v>
      </c>
      <c r="Q810" s="2">
        <f t="shared" ca="1" si="172"/>
        <v>2.2270106963157232E-2</v>
      </c>
      <c r="R810">
        <f t="shared" ca="1" si="173"/>
        <v>257.80031092001525</v>
      </c>
      <c r="T810" vm="6255">
        <f ca="1"/>
        <v>43713</v>
      </c>
      <c r="U810" vm="6259">
        <f ca="1"/>
        <v>190.9</v>
      </c>
      <c r="V810" s="2">
        <f t="shared" ca="1" si="174"/>
        <v>2.0091909800149743E-2</v>
      </c>
      <c r="W810">
        <f t="shared" ca="1" si="175"/>
        <v>168.38669842109897</v>
      </c>
      <c r="Y810" vm="6255">
        <f ca="1"/>
        <v>43713</v>
      </c>
      <c r="Z810" vm="6260">
        <f ca="1"/>
        <v>1212.19</v>
      </c>
      <c r="AA810" s="2">
        <f t="shared" ca="1" si="176"/>
        <v>2.5307247921371623E-2</v>
      </c>
      <c r="AB810">
        <f t="shared" ca="1" si="177"/>
        <v>171.6666902694968</v>
      </c>
      <c r="AD810" vm="6255">
        <f ca="1"/>
        <v>43713</v>
      </c>
      <c r="AE810" vm="6261">
        <f ca="1"/>
        <v>140.05000000000001</v>
      </c>
      <c r="AF810" s="2">
        <f t="shared" ca="1" si="178"/>
        <v>1.7583375717503458E-2</v>
      </c>
      <c r="AG810">
        <f t="shared" ca="1" si="179"/>
        <v>279.70840822848032</v>
      </c>
      <c r="AI810" vm="6255">
        <f ca="1"/>
        <v>43713</v>
      </c>
      <c r="AJ810" vm="6262">
        <f ca="1"/>
        <v>8116.8280000000004</v>
      </c>
      <c r="AK810" s="2">
        <f t="shared" ca="1" si="180"/>
        <v>1.7544202745935822E-2</v>
      </c>
      <c r="AL810">
        <f t="shared" ca="1" si="181"/>
        <v>167.79964665611203</v>
      </c>
    </row>
    <row r="811" spans="1:38" x14ac:dyDescent="0.3">
      <c r="A811" s="9">
        <v>43350</v>
      </c>
      <c r="E811" vm="6263">
        <f ca="1"/>
        <v>43714</v>
      </c>
      <c r="F811" vm="6264">
        <f ca="1"/>
        <v>45.49</v>
      </c>
      <c r="G811" s="2">
        <f t="shared" ca="1" si="168"/>
        <v>-9.2778116560674473E-3</v>
      </c>
      <c r="H811" s="10">
        <f t="shared" ca="1" si="169"/>
        <v>103.52753755120654</v>
      </c>
      <c r="J811" vm="6263">
        <f ca="1"/>
        <v>43714</v>
      </c>
      <c r="K811" vm="6265">
        <f ca="1"/>
        <v>53.314999999999998</v>
      </c>
      <c r="L811" s="2">
        <f t="shared" ca="1" si="170"/>
        <v>-9.3773443360922748E-5</v>
      </c>
      <c r="M811">
        <f t="shared" ca="1" si="171"/>
        <v>224.24815983175617</v>
      </c>
      <c r="O811" vm="6263">
        <f ca="1"/>
        <v>43714</v>
      </c>
      <c r="P811" vm="6266">
        <f ca="1"/>
        <v>1833.51</v>
      </c>
      <c r="Q811" s="2">
        <f t="shared" ca="1" si="172"/>
        <v>-3.9169455430484446E-3</v>
      </c>
      <c r="R811">
        <f t="shared" ca="1" si="173"/>
        <v>256.79052114116058</v>
      </c>
      <c r="T811" vm="6263">
        <f ca="1"/>
        <v>43714</v>
      </c>
      <c r="U811" vm="6267">
        <f ca="1"/>
        <v>187.49</v>
      </c>
      <c r="V811" s="2">
        <f t="shared" ca="1" si="174"/>
        <v>-1.7862755369303263E-2</v>
      </c>
      <c r="W811">
        <f t="shared" ca="1" si="175"/>
        <v>165.37884801975824</v>
      </c>
      <c r="Y811" vm="6263">
        <f ca="1"/>
        <v>43714</v>
      </c>
      <c r="Z811" vm="6268">
        <f ca="1"/>
        <v>1206.32</v>
      </c>
      <c r="AA811" s="2">
        <f t="shared" ca="1" si="176"/>
        <v>-4.8424751895330687E-3</v>
      </c>
      <c r="AB811">
        <f t="shared" ca="1" si="177"/>
        <v>170.83539858099749</v>
      </c>
      <c r="AD811" vm="6263">
        <f ca="1"/>
        <v>43714</v>
      </c>
      <c r="AE811" vm="6269">
        <f ca="1"/>
        <v>139.1</v>
      </c>
      <c r="AF811" s="2">
        <f t="shared" ca="1" si="178"/>
        <v>-6.7832916815424582E-3</v>
      </c>
      <c r="AG811">
        <f t="shared" ca="1" si="179"/>
        <v>277.81106450968662</v>
      </c>
      <c r="AI811" vm="6263">
        <f ca="1"/>
        <v>43714</v>
      </c>
      <c r="AJ811" vm="6270">
        <f ca="1"/>
        <v>8103.0739999999996</v>
      </c>
      <c r="AK811" s="2">
        <f t="shared" ca="1" si="180"/>
        <v>-1.6945043063620879E-3</v>
      </c>
      <c r="AL811">
        <f t="shared" ca="1" si="181"/>
        <v>167.51530943224722</v>
      </c>
    </row>
    <row r="812" spans="1:38" x14ac:dyDescent="0.3">
      <c r="A812" s="9">
        <v>43351</v>
      </c>
      <c r="E812" vm="6271">
        <f ca="1"/>
        <v>43717</v>
      </c>
      <c r="F812" vm="6272">
        <f ca="1"/>
        <v>46.357999999999997</v>
      </c>
      <c r="G812" s="2">
        <f t="shared" ca="1" si="168"/>
        <v>1.9081116728951297E-2</v>
      </c>
      <c r="H812" s="10">
        <f t="shared" ca="1" si="169"/>
        <v>105.50295857988199</v>
      </c>
      <c r="J812" vm="6271">
        <f ca="1"/>
        <v>43717</v>
      </c>
      <c r="K812" vm="6273">
        <f ca="1"/>
        <v>53.542499999999997</v>
      </c>
      <c r="L812" s="2">
        <f t="shared" ca="1" si="170"/>
        <v>4.2670918128107083E-3</v>
      </c>
      <c r="M812">
        <f t="shared" ca="1" si="171"/>
        <v>225.20504731861212</v>
      </c>
      <c r="O812" vm="6271">
        <f ca="1"/>
        <v>43717</v>
      </c>
      <c r="P812" vm="6274">
        <f ca="1"/>
        <v>1831.35</v>
      </c>
      <c r="Q812" s="2">
        <f t="shared" ca="1" si="172"/>
        <v>-1.1780682952370336E-3</v>
      </c>
      <c r="R812">
        <f t="shared" ca="1" si="173"/>
        <v>256.48800436968679</v>
      </c>
      <c r="T812" vm="6271">
        <f ca="1"/>
        <v>43717</v>
      </c>
      <c r="U812" vm="6275">
        <f ca="1"/>
        <v>188.76</v>
      </c>
      <c r="V812" s="2">
        <f t="shared" ca="1" si="174"/>
        <v>6.7736945970451323E-3</v>
      </c>
      <c r="W812">
        <f t="shared" ca="1" si="175"/>
        <v>166.49907382905522</v>
      </c>
      <c r="Y812" vm="6271">
        <f ca="1"/>
        <v>43717</v>
      </c>
      <c r="Z812" vm="6276">
        <f ca="1"/>
        <v>1205.27</v>
      </c>
      <c r="AA812" s="2">
        <f t="shared" ca="1" si="176"/>
        <v>-8.7041581006697122E-4</v>
      </c>
      <c r="AB812">
        <f t="shared" ca="1" si="177"/>
        <v>170.68670074915349</v>
      </c>
      <c r="AD812" vm="6271">
        <f ca="1"/>
        <v>43717</v>
      </c>
      <c r="AE812" vm="6277">
        <f ca="1"/>
        <v>137.52000000000001</v>
      </c>
      <c r="AF812" s="2">
        <f t="shared" ca="1" si="178"/>
        <v>-1.1358734723220576E-2</v>
      </c>
      <c r="AG812">
        <f t="shared" ca="1" si="179"/>
        <v>274.65548232474555</v>
      </c>
      <c r="AI812" vm="6271">
        <f ca="1"/>
        <v>43717</v>
      </c>
      <c r="AJ812" vm="6278">
        <f ca="1"/>
        <v>8087.4369999999999</v>
      </c>
      <c r="AK812" s="2">
        <f t="shared" ca="1" si="180"/>
        <v>-1.9297614707701749E-3</v>
      </c>
      <c r="AL812">
        <f t="shared" ca="1" si="181"/>
        <v>167.19204484234072</v>
      </c>
    </row>
    <row r="813" spans="1:38" x14ac:dyDescent="0.3">
      <c r="A813" s="9">
        <v>43352</v>
      </c>
      <c r="E813" vm="6279">
        <f ca="1"/>
        <v>43718</v>
      </c>
      <c r="F813" vm="6280">
        <f ca="1"/>
        <v>47.107999999999997</v>
      </c>
      <c r="G813" s="2">
        <f t="shared" ca="1" si="168"/>
        <v>1.6178437378661759E-2</v>
      </c>
      <c r="H813" s="10">
        <f t="shared" ca="1" si="169"/>
        <v>107.20983158853015</v>
      </c>
      <c r="J813" vm="6279">
        <f ca="1"/>
        <v>43718</v>
      </c>
      <c r="K813" vm="6281">
        <f ca="1"/>
        <v>54.174999999999997</v>
      </c>
      <c r="L813" s="2">
        <f t="shared" ca="1" si="170"/>
        <v>1.1813045711350778E-2</v>
      </c>
      <c r="M813">
        <f t="shared" ca="1" si="171"/>
        <v>227.86540483701378</v>
      </c>
      <c r="O813" vm="6279">
        <f ca="1"/>
        <v>43718</v>
      </c>
      <c r="P813" vm="6282">
        <f ca="1"/>
        <v>1820.55</v>
      </c>
      <c r="Q813" s="2">
        <f t="shared" ca="1" si="172"/>
        <v>-5.8972888852485417E-3</v>
      </c>
      <c r="R813">
        <f t="shared" ca="1" si="173"/>
        <v>254.97542051231787</v>
      </c>
      <c r="T813" vm="6279">
        <f ca="1"/>
        <v>43718</v>
      </c>
      <c r="U813" vm="6168">
        <f ca="1"/>
        <v>186.17</v>
      </c>
      <c r="V813" s="2">
        <f t="shared" ca="1" si="174"/>
        <v>-1.3721127357490981E-2</v>
      </c>
      <c r="W813">
        <f t="shared" ca="1" si="175"/>
        <v>164.21451883214246</v>
      </c>
      <c r="Y813" vm="6279">
        <f ca="1"/>
        <v>43718</v>
      </c>
      <c r="Z813" vm="6283">
        <f ca="1"/>
        <v>1205.7</v>
      </c>
      <c r="AA813" s="2">
        <f t="shared" ca="1" si="176"/>
        <v>3.5676653363991839E-4</v>
      </c>
      <c r="AB813">
        <f t="shared" ca="1" si="177"/>
        <v>170.7475960517182</v>
      </c>
      <c r="AD813" vm="6279">
        <f ca="1"/>
        <v>43718</v>
      </c>
      <c r="AE813" vm="6284">
        <f ca="1"/>
        <v>136.08000000000001</v>
      </c>
      <c r="AF813" s="2">
        <f t="shared" ca="1" si="178"/>
        <v>-1.0471204188481686E-2</v>
      </c>
      <c r="AG813">
        <f t="shared" ca="1" si="179"/>
        <v>271.77950868783722</v>
      </c>
      <c r="AI813" vm="6279">
        <f ca="1"/>
        <v>43718</v>
      </c>
      <c r="AJ813" vm="6285">
        <f ca="1"/>
        <v>8084.1549999999997</v>
      </c>
      <c r="AK813" s="2">
        <f t="shared" ca="1" si="180"/>
        <v>-4.0581459861754876E-4</v>
      </c>
      <c r="AL813">
        <f t="shared" ca="1" si="181"/>
        <v>167.12419586977097</v>
      </c>
    </row>
    <row r="814" spans="1:38" x14ac:dyDescent="0.3">
      <c r="A814" s="9">
        <v>43353</v>
      </c>
      <c r="E814" vm="6286">
        <f ca="1"/>
        <v>43719</v>
      </c>
      <c r="F814" vm="6287">
        <f ca="1"/>
        <v>49.42</v>
      </c>
      <c r="G814" s="2">
        <f t="shared" ca="1" si="168"/>
        <v>4.9078712745181496E-2</v>
      </c>
      <c r="H814" s="10">
        <f t="shared" ca="1" si="169"/>
        <v>112.4715521165229</v>
      </c>
      <c r="J814" vm="6286">
        <f ca="1"/>
        <v>43719</v>
      </c>
      <c r="K814" vm="6288">
        <f ca="1"/>
        <v>55.897500000000001</v>
      </c>
      <c r="L814" s="2">
        <f t="shared" ca="1" si="170"/>
        <v>3.1795108444854669E-2</v>
      </c>
      <c r="M814">
        <f t="shared" ca="1" si="171"/>
        <v>235.11041009463736</v>
      </c>
      <c r="O814" vm="6286">
        <f ca="1"/>
        <v>43719</v>
      </c>
      <c r="P814" vm="6289">
        <f ca="1"/>
        <v>1822.99</v>
      </c>
      <c r="Q814" s="2">
        <f t="shared" ca="1" si="172"/>
        <v>1.340254318749956E-3</v>
      </c>
      <c r="R814">
        <f t="shared" ca="1" si="173"/>
        <v>255.31715242083459</v>
      </c>
      <c r="T814" vm="6286">
        <f ca="1"/>
        <v>43719</v>
      </c>
      <c r="U814" vm="6290">
        <f ca="1"/>
        <v>188.49</v>
      </c>
      <c r="V814" s="2">
        <f t="shared" ca="1" si="174"/>
        <v>1.2461728527689786E-2</v>
      </c>
      <c r="W814">
        <f t="shared" ca="1" si="175"/>
        <v>166.26091558613382</v>
      </c>
      <c r="Y814" vm="6286">
        <f ca="1"/>
        <v>43719</v>
      </c>
      <c r="Z814" vm="6291">
        <f ca="1"/>
        <v>1220</v>
      </c>
      <c r="AA814" s="2">
        <f t="shared" ca="1" si="176"/>
        <v>1.1860330098697913E-2</v>
      </c>
      <c r="AB814">
        <f t="shared" ca="1" si="177"/>
        <v>172.7727189044507</v>
      </c>
      <c r="AD814" vm="6286">
        <f ca="1"/>
        <v>43719</v>
      </c>
      <c r="AE814" vm="1327">
        <f ca="1"/>
        <v>136.12</v>
      </c>
      <c r="AF814" s="2">
        <f t="shared" ca="1" si="178"/>
        <v>2.9394473838917357E-4</v>
      </c>
      <c r="AG814">
        <f t="shared" ca="1" si="179"/>
        <v>271.85939684441803</v>
      </c>
      <c r="AI814" vm="6286">
        <f ca="1"/>
        <v>43719</v>
      </c>
      <c r="AJ814" vm="6292">
        <f ca="1"/>
        <v>8169.6779999999999</v>
      </c>
      <c r="AK814" s="2">
        <f t="shared" ca="1" si="180"/>
        <v>1.0579089589449975E-2</v>
      </c>
      <c r="AL814">
        <f t="shared" ca="1" si="181"/>
        <v>168.89221771044205</v>
      </c>
    </row>
    <row r="815" spans="1:38" x14ac:dyDescent="0.3">
      <c r="A815" s="9">
        <v>43354</v>
      </c>
      <c r="E815" vm="6293">
        <f ca="1"/>
        <v>43720</v>
      </c>
      <c r="F815" vm="6294">
        <f ca="1"/>
        <v>49.173999999999999</v>
      </c>
      <c r="G815" s="2">
        <f t="shared" ca="1" si="168"/>
        <v>-4.9777418049372635E-3</v>
      </c>
      <c r="H815" s="10">
        <f t="shared" ca="1" si="169"/>
        <v>111.9116977696863</v>
      </c>
      <c r="J815" vm="6293">
        <f ca="1"/>
        <v>43720</v>
      </c>
      <c r="K815" vm="6295">
        <f ca="1"/>
        <v>55.771299999999997</v>
      </c>
      <c r="L815" s="2">
        <f t="shared" ca="1" si="170"/>
        <v>-2.2577038329085752E-3</v>
      </c>
      <c r="M815">
        <f t="shared" ca="1" si="171"/>
        <v>234.57960042060998</v>
      </c>
      <c r="O815" vm="6293">
        <f ca="1"/>
        <v>43720</v>
      </c>
      <c r="P815" vm="6296">
        <f ca="1"/>
        <v>1843.55</v>
      </c>
      <c r="Q815" s="2">
        <f t="shared" ca="1" si="172"/>
        <v>1.1278174866565349E-2</v>
      </c>
      <c r="R815">
        <f t="shared" ca="1" si="173"/>
        <v>258.19666391227025</v>
      </c>
      <c r="T815" vm="6293">
        <f ca="1"/>
        <v>43720</v>
      </c>
      <c r="U815" vm="6297">
        <f ca="1"/>
        <v>187.47</v>
      </c>
      <c r="V815" s="2">
        <f t="shared" ca="1" si="174"/>
        <v>-5.411427661945023E-3</v>
      </c>
      <c r="W815">
        <f t="shared" ca="1" si="175"/>
        <v>165.3612066684307</v>
      </c>
      <c r="Y815" vm="6293">
        <f ca="1"/>
        <v>43720</v>
      </c>
      <c r="Z815" vm="6298">
        <f ca="1"/>
        <v>1234.97</v>
      </c>
      <c r="AA815" s="2">
        <f t="shared" ca="1" si="176"/>
        <v>1.2270491803278771E-2</v>
      </c>
      <c r="AB815">
        <f t="shared" ca="1" si="177"/>
        <v>174.89272513559794</v>
      </c>
      <c r="AD815" vm="6293">
        <f ca="1"/>
        <v>43720</v>
      </c>
      <c r="AE815" vm="6277">
        <f ca="1"/>
        <v>137.52000000000001</v>
      </c>
      <c r="AF815" s="2">
        <f t="shared" ca="1" si="178"/>
        <v>1.028504260946228E-2</v>
      </c>
      <c r="AG815">
        <f t="shared" ca="1" si="179"/>
        <v>274.65548232474561</v>
      </c>
      <c r="AI815" vm="6293">
        <f ca="1"/>
        <v>43720</v>
      </c>
      <c r="AJ815" vm="6299">
        <f ca="1"/>
        <v>8194.4670000000006</v>
      </c>
      <c r="AK815" s="2">
        <f t="shared" ca="1" si="180"/>
        <v>3.0342689148825652E-3</v>
      </c>
      <c r="AL815">
        <f t="shared" ca="1" si="181"/>
        <v>169.40468211660644</v>
      </c>
    </row>
    <row r="816" spans="1:38" x14ac:dyDescent="0.3">
      <c r="A816" s="9">
        <v>43355</v>
      </c>
      <c r="E816" vm="6300">
        <f ca="1"/>
        <v>43721</v>
      </c>
      <c r="F816" vm="6301">
        <f ca="1"/>
        <v>49.04</v>
      </c>
      <c r="G816" s="2">
        <f t="shared" ca="1" si="168"/>
        <v>-2.7250172855574073E-3</v>
      </c>
      <c r="H816" s="10">
        <f t="shared" ca="1" si="169"/>
        <v>111.60673645880783</v>
      </c>
      <c r="J816" vm="6300">
        <f ca="1"/>
        <v>43721</v>
      </c>
      <c r="K816" vm="6302">
        <f ca="1"/>
        <v>54.6875</v>
      </c>
      <c r="L816" s="2">
        <f t="shared" ca="1" si="170"/>
        <v>-1.9432934143546854E-2</v>
      </c>
      <c r="M816">
        <f t="shared" ca="1" si="171"/>
        <v>230.02103049421672</v>
      </c>
      <c r="O816" vm="6300">
        <f ca="1"/>
        <v>43721</v>
      </c>
      <c r="P816" vm="6303">
        <f ca="1"/>
        <v>1839.34</v>
      </c>
      <c r="Q816" s="2">
        <f t="shared" ca="1" si="172"/>
        <v>-2.2836375471237957E-3</v>
      </c>
      <c r="R816">
        <f t="shared" ca="1" si="173"/>
        <v>257.60703631601808</v>
      </c>
      <c r="T816" vm="6300">
        <f ca="1"/>
        <v>43721</v>
      </c>
      <c r="U816" vm="6304">
        <f ca="1"/>
        <v>187.19</v>
      </c>
      <c r="V816" s="2">
        <f t="shared" ca="1" si="174"/>
        <v>-1.4935723049021021E-3</v>
      </c>
      <c r="W816">
        <f t="shared" ca="1" si="175"/>
        <v>165.11422774984553</v>
      </c>
      <c r="Y816" vm="6300">
        <f ca="1"/>
        <v>43721</v>
      </c>
      <c r="Z816" vm="6305">
        <f ca="1"/>
        <v>1240.03</v>
      </c>
      <c r="AA816" s="2">
        <f t="shared" ca="1" si="176"/>
        <v>4.0972655206199526E-3</v>
      </c>
      <c r="AB816">
        <f t="shared" ca="1" si="177"/>
        <v>175.60930706810328</v>
      </c>
      <c r="AD816" vm="6300">
        <f ca="1"/>
        <v>43721</v>
      </c>
      <c r="AE816" vm="6306">
        <f ca="1"/>
        <v>137.32</v>
      </c>
      <c r="AF816" s="2">
        <f t="shared" ca="1" si="178"/>
        <v>-1.4543339150669965E-3</v>
      </c>
      <c r="AG816">
        <f t="shared" ca="1" si="179"/>
        <v>274.25604154184163</v>
      </c>
      <c r="AI816" vm="6300">
        <f ca="1"/>
        <v>43721</v>
      </c>
      <c r="AJ816" vm="6307">
        <f ca="1"/>
        <v>8176.7129999999997</v>
      </c>
      <c r="AK816" s="2">
        <f t="shared" ca="1" si="180"/>
        <v>-2.1665838668947224E-3</v>
      </c>
      <c r="AL816">
        <f t="shared" ca="1" si="181"/>
        <v>169.03765266535618</v>
      </c>
    </row>
    <row r="817" spans="1:38" x14ac:dyDescent="0.3">
      <c r="A817" s="9">
        <v>43356</v>
      </c>
      <c r="E817" vm="6308">
        <f ca="1"/>
        <v>43724</v>
      </c>
      <c r="F817" vm="6309">
        <f ca="1"/>
        <v>48.561999999999998</v>
      </c>
      <c r="G817" s="2">
        <f t="shared" ca="1" si="168"/>
        <v>-9.7471451876020021E-3</v>
      </c>
      <c r="H817" s="10">
        <f t="shared" ca="1" si="169"/>
        <v>110.5188893946294</v>
      </c>
      <c r="J817" vm="6308">
        <f ca="1"/>
        <v>43724</v>
      </c>
      <c r="K817" vm="6310">
        <f ca="1"/>
        <v>54.975000000000001</v>
      </c>
      <c r="L817" s="2">
        <f t="shared" ca="1" si="170"/>
        <v>5.2571428571428491E-3</v>
      </c>
      <c r="M817">
        <f t="shared" ca="1" si="171"/>
        <v>231.23028391167202</v>
      </c>
      <c r="O817" vm="6308">
        <f ca="1"/>
        <v>43724</v>
      </c>
      <c r="P817" vm="6311">
        <f ca="1"/>
        <v>1807.84</v>
      </c>
      <c r="Q817" s="2">
        <f t="shared" ca="1" si="172"/>
        <v>-1.7125708134439477E-2</v>
      </c>
      <c r="R817">
        <f t="shared" ca="1" si="173"/>
        <v>253.19533339869201</v>
      </c>
      <c r="T817" vm="6308">
        <f ca="1"/>
        <v>43724</v>
      </c>
      <c r="U817" vm="6312">
        <f ca="1"/>
        <v>186.22</v>
      </c>
      <c r="V817" s="2">
        <f t="shared" ca="1" si="174"/>
        <v>-5.1819007425609742E-3</v>
      </c>
      <c r="W817">
        <f t="shared" ca="1" si="175"/>
        <v>164.25862221046123</v>
      </c>
      <c r="Y817" vm="6308">
        <f ca="1"/>
        <v>43724</v>
      </c>
      <c r="Z817" vm="6313">
        <f ca="1"/>
        <v>1231.6300000000001</v>
      </c>
      <c r="AA817" s="2">
        <f t="shared" ca="1" si="176"/>
        <v>-6.7740296605726114E-3</v>
      </c>
      <c r="AB817">
        <f t="shared" ca="1" si="177"/>
        <v>174.41972441335133</v>
      </c>
      <c r="AD817" vm="6308">
        <f ca="1"/>
        <v>43724</v>
      </c>
      <c r="AE817" vm="6314">
        <f ca="1"/>
        <v>136.33000000000001</v>
      </c>
      <c r="AF817" s="2">
        <f t="shared" ca="1" si="178"/>
        <v>-7.2094378094959E-3</v>
      </c>
      <c r="AG817">
        <f t="shared" ca="1" si="179"/>
        <v>272.27880966646717</v>
      </c>
      <c r="AI817" vm="6308">
        <f ca="1"/>
        <v>43724</v>
      </c>
      <c r="AJ817" vm="6315">
        <f ca="1"/>
        <v>8153.5429999999997</v>
      </c>
      <c r="AK817" s="2">
        <f t="shared" ca="1" si="180"/>
        <v>-2.8336569963993696E-3</v>
      </c>
      <c r="AL817">
        <f t="shared" ca="1" si="181"/>
        <v>168.55865793822608</v>
      </c>
    </row>
    <row r="818" spans="1:38" x14ac:dyDescent="0.3">
      <c r="A818" s="9">
        <v>43357</v>
      </c>
      <c r="E818" vm="6316">
        <f ca="1"/>
        <v>43725</v>
      </c>
      <c r="F818" vm="6317">
        <f ca="1"/>
        <v>48.957999999999998</v>
      </c>
      <c r="G818" s="2">
        <f t="shared" ca="1" si="168"/>
        <v>8.1545241135043689E-3</v>
      </c>
      <c r="H818" s="10">
        <f t="shared" ca="1" si="169"/>
        <v>111.42011834319563</v>
      </c>
      <c r="J818" vm="6316">
        <f ca="1"/>
        <v>43725</v>
      </c>
      <c r="K818" vm="6318">
        <f ca="1"/>
        <v>55.174999999999997</v>
      </c>
      <c r="L818" s="2">
        <f t="shared" ca="1" si="170"/>
        <v>3.6380172805821065E-3</v>
      </c>
      <c r="M818">
        <f t="shared" ca="1" si="171"/>
        <v>232.07150368033658</v>
      </c>
      <c r="O818" vm="6316">
        <f ca="1"/>
        <v>43725</v>
      </c>
      <c r="P818" vm="6319">
        <f ca="1"/>
        <v>1822.55</v>
      </c>
      <c r="Q818" s="2">
        <f t="shared" ca="1" si="172"/>
        <v>8.1367820161075688E-3</v>
      </c>
      <c r="R818">
        <f t="shared" ca="1" si="173"/>
        <v>255.25552863405287</v>
      </c>
      <c r="T818" vm="6316">
        <f ca="1"/>
        <v>43725</v>
      </c>
      <c r="U818" vm="6320">
        <f ca="1"/>
        <v>188.08</v>
      </c>
      <c r="V818" s="2">
        <f t="shared" ca="1" si="174"/>
        <v>9.988186016539613E-3</v>
      </c>
      <c r="W818">
        <f t="shared" ca="1" si="175"/>
        <v>165.8992678839198</v>
      </c>
      <c r="Y818" vm="6316">
        <f ca="1"/>
        <v>43725</v>
      </c>
      <c r="Z818" vm="6321">
        <f ca="1"/>
        <v>1229.8800000000001</v>
      </c>
      <c r="AA818" s="2">
        <f t="shared" ca="1" si="176"/>
        <v>-1.420881271161023E-3</v>
      </c>
      <c r="AB818">
        <f t="shared" ca="1" si="177"/>
        <v>174.17189469361134</v>
      </c>
      <c r="AD818" vm="6316">
        <f ca="1"/>
        <v>43725</v>
      </c>
      <c r="AE818" vm="6322">
        <f ca="1"/>
        <v>137.38999999999999</v>
      </c>
      <c r="AF818" s="2">
        <f t="shared" ca="1" si="178"/>
        <v>7.7752512286362041E-3</v>
      </c>
      <c r="AG818">
        <f t="shared" ca="1" si="179"/>
        <v>274.39584581585797</v>
      </c>
      <c r="AI818" vm="6316">
        <f ca="1"/>
        <v>43725</v>
      </c>
      <c r="AJ818" vm="6323">
        <f ca="1"/>
        <v>8186.0159999999996</v>
      </c>
      <c r="AK818" s="2">
        <f t="shared" ca="1" si="180"/>
        <v>3.9826858091016604E-3</v>
      </c>
      <c r="AL818">
        <f t="shared" ca="1" si="181"/>
        <v>169.22997411319787</v>
      </c>
    </row>
    <row r="819" spans="1:38" x14ac:dyDescent="0.3">
      <c r="A819" s="9">
        <v>43358</v>
      </c>
      <c r="E819" vm="6324">
        <f ca="1"/>
        <v>43726</v>
      </c>
      <c r="F819" vm="6325">
        <f ca="1"/>
        <v>48.698</v>
      </c>
      <c r="G819" s="2">
        <f t="shared" ca="1" si="168"/>
        <v>-5.3106744556558061E-3</v>
      </c>
      <c r="H819" s="10">
        <f t="shared" ca="1" si="169"/>
        <v>110.82840236686427</v>
      </c>
      <c r="J819" vm="6324">
        <f ca="1"/>
        <v>43726</v>
      </c>
      <c r="K819" vm="6326">
        <f ca="1"/>
        <v>55.692500000000003</v>
      </c>
      <c r="L819" s="2">
        <f t="shared" ca="1" si="170"/>
        <v>9.3792478477572327E-3</v>
      </c>
      <c r="M819">
        <f t="shared" ca="1" si="171"/>
        <v>234.24815983175617</v>
      </c>
      <c r="O819" vm="6324">
        <f ca="1"/>
        <v>43726</v>
      </c>
      <c r="P819" vm="6327">
        <f ca="1"/>
        <v>1817.46</v>
      </c>
      <c r="Q819" s="2">
        <f t="shared" ca="1" si="172"/>
        <v>-2.7927903212531247E-3</v>
      </c>
      <c r="R819">
        <f t="shared" ca="1" si="173"/>
        <v>254.54265346423733</v>
      </c>
      <c r="T819" vm="6324">
        <f ca="1"/>
        <v>43726</v>
      </c>
      <c r="U819" vm="6328">
        <f ca="1"/>
        <v>188.14</v>
      </c>
      <c r="V819" s="2">
        <f t="shared" ca="1" si="174"/>
        <v>3.1901318587812533E-4</v>
      </c>
      <c r="W819">
        <f t="shared" ca="1" si="175"/>
        <v>165.95219193790231</v>
      </c>
      <c r="Y819" vm="6324">
        <f ca="1"/>
        <v>43726</v>
      </c>
      <c r="Z819" vm="6329">
        <f ca="1"/>
        <v>1232.6500000000001</v>
      </c>
      <c r="AA819" s="2">
        <f t="shared" ca="1" si="176"/>
        <v>2.2522522522523403E-3</v>
      </c>
      <c r="AB819">
        <f t="shared" ca="1" si="177"/>
        <v>174.56417373571409</v>
      </c>
      <c r="AD819" vm="6324">
        <f ca="1"/>
        <v>43726</v>
      </c>
      <c r="AE819" vm="6330">
        <f ca="1"/>
        <v>138.52000000000001</v>
      </c>
      <c r="AF819" s="2">
        <f t="shared" ca="1" si="178"/>
        <v>8.2247616274839785E-3</v>
      </c>
      <c r="AG819">
        <f t="shared" ca="1" si="179"/>
        <v>276.65268623926522</v>
      </c>
      <c r="AI819" vm="6324">
        <f ca="1"/>
        <v>43726</v>
      </c>
      <c r="AJ819" vm="6331">
        <f ca="1"/>
        <v>8177.3919999999998</v>
      </c>
      <c r="AK819" s="2">
        <f t="shared" ca="1" si="180"/>
        <v>-1.053503926696453E-3</v>
      </c>
      <c r="AL819">
        <f t="shared" ca="1" si="181"/>
        <v>169.05168967095489</v>
      </c>
    </row>
    <row r="820" spans="1:38" x14ac:dyDescent="0.3">
      <c r="A820" s="9">
        <v>43359</v>
      </c>
      <c r="E820" vm="6332">
        <f ca="1"/>
        <v>43727</v>
      </c>
      <c r="F820" vm="6333">
        <f ca="1"/>
        <v>49.32</v>
      </c>
      <c r="G820" s="2">
        <f t="shared" ca="1" si="168"/>
        <v>1.2772598464002582E-2</v>
      </c>
      <c r="H820" s="10">
        <f t="shared" ca="1" si="169"/>
        <v>112.24396904870314</v>
      </c>
      <c r="J820" vm="6332">
        <f ca="1"/>
        <v>43727</v>
      </c>
      <c r="K820" vm="6334">
        <f ca="1"/>
        <v>55.24</v>
      </c>
      <c r="L820" s="2">
        <f t="shared" ca="1" si="170"/>
        <v>-8.1249719441576218E-3</v>
      </c>
      <c r="M820">
        <f t="shared" ca="1" si="171"/>
        <v>232.34490010515259</v>
      </c>
      <c r="O820" vm="6332">
        <f ca="1"/>
        <v>43727</v>
      </c>
      <c r="P820" vm="6335">
        <f ca="1"/>
        <v>1821.5</v>
      </c>
      <c r="Q820" s="2">
        <f t="shared" ca="1" si="172"/>
        <v>2.2228824843462114E-3</v>
      </c>
      <c r="R820">
        <f t="shared" ca="1" si="173"/>
        <v>255.10847187014198</v>
      </c>
      <c r="T820" vm="6332">
        <f ca="1"/>
        <v>43727</v>
      </c>
      <c r="U820" vm="6336">
        <f ca="1"/>
        <v>190.14</v>
      </c>
      <c r="V820" s="2">
        <f t="shared" ca="1" si="174"/>
        <v>1.0630381630700514E-2</v>
      </c>
      <c r="W820">
        <f t="shared" ca="1" si="175"/>
        <v>167.71632707065348</v>
      </c>
      <c r="Y820" vm="6332">
        <f ca="1"/>
        <v>43727</v>
      </c>
      <c r="Z820" vm="6337">
        <f ca="1"/>
        <v>1238.75</v>
      </c>
      <c r="AA820" s="2">
        <f t="shared" ca="1" si="176"/>
        <v>4.9486877864761691E-3</v>
      </c>
      <c r="AB820">
        <f t="shared" ca="1" si="177"/>
        <v>175.42803733023632</v>
      </c>
      <c r="AD820" vm="6332">
        <f ca="1"/>
        <v>43727</v>
      </c>
      <c r="AE820" vm="6338">
        <f ca="1"/>
        <v>141.07</v>
      </c>
      <c r="AF820" s="2">
        <f t="shared" ca="1" si="178"/>
        <v>1.840889402252377E-2</v>
      </c>
      <c r="AG820">
        <f t="shared" ca="1" si="179"/>
        <v>281.74555622129037</v>
      </c>
      <c r="AI820" vm="6332">
        <f ca="1"/>
        <v>43727</v>
      </c>
      <c r="AJ820" vm="6339">
        <f ca="1"/>
        <v>8182.8789999999999</v>
      </c>
      <c r="AK820" s="2">
        <f t="shared" ca="1" si="180"/>
        <v>6.7099632743539139E-4</v>
      </c>
      <c r="AL820">
        <f t="shared" ca="1" si="181"/>
        <v>169.16512273387085</v>
      </c>
    </row>
    <row r="821" spans="1:38" x14ac:dyDescent="0.3">
      <c r="A821" s="9">
        <v>43360</v>
      </c>
      <c r="E821" vm="6340">
        <f ca="1"/>
        <v>43728</v>
      </c>
      <c r="F821" vm="6341">
        <f ca="1"/>
        <v>48.124000000000002</v>
      </c>
      <c r="G821" s="2">
        <f t="shared" ca="1" si="168"/>
        <v>-2.4249797242497984E-2</v>
      </c>
      <c r="H821" s="10">
        <f t="shared" ca="1" si="169"/>
        <v>109.52207555757886</v>
      </c>
      <c r="J821" vm="6340">
        <f ca="1"/>
        <v>43728</v>
      </c>
      <c r="K821" vm="6342">
        <f ca="1"/>
        <v>54.432499999999997</v>
      </c>
      <c r="L821" s="2">
        <f t="shared" ca="1" si="170"/>
        <v>-1.4618030412744454E-2</v>
      </c>
      <c r="M821">
        <f t="shared" ca="1" si="171"/>
        <v>228.94847528916941</v>
      </c>
      <c r="O821" vm="6340">
        <f ca="1"/>
        <v>43728</v>
      </c>
      <c r="P821" vm="6343">
        <f ca="1"/>
        <v>1794.16</v>
      </c>
      <c r="Q821" s="2">
        <f t="shared" ca="1" si="172"/>
        <v>-1.5009607466373809E-2</v>
      </c>
      <c r="R821">
        <f t="shared" ca="1" si="173"/>
        <v>251.27939384602467</v>
      </c>
      <c r="T821" vm="6340">
        <f ca="1"/>
        <v>43728</v>
      </c>
      <c r="U821" vm="6344">
        <f ca="1"/>
        <v>189.93</v>
      </c>
      <c r="V821" s="2">
        <f t="shared" ca="1" si="174"/>
        <v>-1.1044493531081612E-3</v>
      </c>
      <c r="W821">
        <f t="shared" ca="1" si="175"/>
        <v>167.53109288171461</v>
      </c>
      <c r="Y821" vm="6340">
        <f ca="1"/>
        <v>43728</v>
      </c>
      <c r="Z821" vm="6345">
        <f ca="1"/>
        <v>1229.8399999999999</v>
      </c>
      <c r="AA821" s="2">
        <f t="shared" ca="1" si="176"/>
        <v>-7.1927346115036039E-3</v>
      </c>
      <c r="AB821">
        <f t="shared" ca="1" si="177"/>
        <v>174.16623001430298</v>
      </c>
      <c r="AD821" vm="6340">
        <f ca="1"/>
        <v>43728</v>
      </c>
      <c r="AE821" vm="6346">
        <f ca="1"/>
        <v>139.44</v>
      </c>
      <c r="AF821" s="2">
        <f t="shared" ca="1" si="178"/>
        <v>-1.1554547387821579E-2</v>
      </c>
      <c r="AG821">
        <f t="shared" ca="1" si="179"/>
        <v>278.49011384062334</v>
      </c>
      <c r="AI821" vm="6340">
        <f ca="1"/>
        <v>43728</v>
      </c>
      <c r="AJ821" vm="6347">
        <f ca="1"/>
        <v>8117.674</v>
      </c>
      <c r="AK821" s="2">
        <f t="shared" ca="1" si="180"/>
        <v>-7.9684668440044293E-3</v>
      </c>
      <c r="AL821">
        <f t="shared" ca="1" si="181"/>
        <v>167.81713606220404</v>
      </c>
    </row>
    <row r="822" spans="1:38" x14ac:dyDescent="0.3">
      <c r="A822" s="9">
        <v>43361</v>
      </c>
      <c r="E822" vm="6348">
        <f ca="1"/>
        <v>43731</v>
      </c>
      <c r="F822" vm="6349">
        <f ca="1"/>
        <v>48.246000000000002</v>
      </c>
      <c r="G822" s="2">
        <f t="shared" ca="1" si="168"/>
        <v>2.5351176128334263E-3</v>
      </c>
      <c r="H822" s="10">
        <f t="shared" ca="1" si="169"/>
        <v>109.79972690031894</v>
      </c>
      <c r="J822" vm="6348">
        <f ca="1"/>
        <v>43731</v>
      </c>
      <c r="K822" vm="6350">
        <f ca="1"/>
        <v>54.68</v>
      </c>
      <c r="L822" s="2">
        <f t="shared" ca="1" si="170"/>
        <v>4.5469159050199881E-3</v>
      </c>
      <c r="M822">
        <f t="shared" ca="1" si="171"/>
        <v>229.9894847528918</v>
      </c>
      <c r="O822" vm="6348">
        <f ca="1"/>
        <v>43731</v>
      </c>
      <c r="P822" vm="6351">
        <f ca="1"/>
        <v>1785.3</v>
      </c>
      <c r="Q822" s="2">
        <f t="shared" ca="1" si="172"/>
        <v>-4.938244080795573E-3</v>
      </c>
      <c r="R822">
        <f t="shared" ca="1" si="173"/>
        <v>250.03851486673864</v>
      </c>
      <c r="T822" vm="6348">
        <f ca="1"/>
        <v>43731</v>
      </c>
      <c r="U822" vm="6352">
        <f ca="1"/>
        <v>186.82</v>
      </c>
      <c r="V822" s="2">
        <f t="shared" ca="1" si="174"/>
        <v>-1.6374453746117013E-2</v>
      </c>
      <c r="W822">
        <f t="shared" ca="1" si="175"/>
        <v>164.78786275028654</v>
      </c>
      <c r="Y822" vm="6348">
        <f ca="1"/>
        <v>43731</v>
      </c>
      <c r="Z822" vm="6353">
        <f ca="1"/>
        <v>1234.69</v>
      </c>
      <c r="AA822" s="2">
        <f t="shared" ca="1" si="176"/>
        <v>3.9436024198271635E-3</v>
      </c>
      <c r="AB822">
        <f t="shared" ca="1" si="177"/>
        <v>174.85307238043956</v>
      </c>
      <c r="AD822" vm="6348">
        <f ca="1"/>
        <v>43731</v>
      </c>
      <c r="AE822" vm="6354">
        <f ca="1"/>
        <v>139.13999999999999</v>
      </c>
      <c r="AF822" s="2">
        <f t="shared" ca="1" si="178"/>
        <v>-2.1514629948365949E-3</v>
      </c>
      <c r="AG822">
        <f t="shared" ca="1" si="179"/>
        <v>277.89095266626742</v>
      </c>
      <c r="AI822" vm="6348">
        <f ca="1"/>
        <v>43731</v>
      </c>
      <c r="AJ822" vm="6355">
        <f ca="1"/>
        <v>8112.4620000000004</v>
      </c>
      <c r="AK822" s="2">
        <f t="shared" ca="1" si="180"/>
        <v>-6.4205584013343753E-4</v>
      </c>
      <c r="AL822">
        <f t="shared" ca="1" si="181"/>
        <v>167.70938808992085</v>
      </c>
    </row>
    <row r="823" spans="1:38" x14ac:dyDescent="0.3">
      <c r="A823" s="9">
        <v>43362</v>
      </c>
      <c r="E823" vm="6356">
        <f ca="1"/>
        <v>43732</v>
      </c>
      <c r="F823" vm="6357">
        <f ca="1"/>
        <v>44.642000000000003</v>
      </c>
      <c r="G823" s="2">
        <f t="shared" ca="1" si="168"/>
        <v>-7.47004933051445E-2</v>
      </c>
      <c r="H823" s="10">
        <f t="shared" ca="1" si="169"/>
        <v>101.59763313609497</v>
      </c>
      <c r="J823" vm="6356">
        <f ca="1"/>
        <v>43732</v>
      </c>
      <c r="K823" vm="6358">
        <f ca="1"/>
        <v>54.42</v>
      </c>
      <c r="L823" s="2">
        <f t="shared" ca="1" si="170"/>
        <v>-4.7549378200438808E-3</v>
      </c>
      <c r="M823">
        <f t="shared" ca="1" si="171"/>
        <v>228.89589905362786</v>
      </c>
      <c r="O823" vm="6356">
        <f ca="1"/>
        <v>43732</v>
      </c>
      <c r="P823" vm="6359">
        <f ca="1"/>
        <v>1741.61</v>
      </c>
      <c r="Q823" s="2">
        <f t="shared" ca="1" si="172"/>
        <v>-2.4472077521985103E-2</v>
      </c>
      <c r="R823">
        <f t="shared" ca="1" si="173"/>
        <v>243.91955294743778</v>
      </c>
      <c r="T823" vm="6356">
        <f ca="1"/>
        <v>43732</v>
      </c>
      <c r="U823" vm="6360">
        <f ca="1"/>
        <v>181.28</v>
      </c>
      <c r="V823" s="2">
        <f t="shared" ca="1" si="174"/>
        <v>-2.9654212611069486E-2</v>
      </c>
      <c r="W823">
        <f t="shared" ca="1" si="175"/>
        <v>159.9012084325658</v>
      </c>
      <c r="Y823" vm="6356">
        <f ca="1"/>
        <v>43732</v>
      </c>
      <c r="Z823" vm="6361">
        <f ca="1"/>
        <v>1218.33</v>
      </c>
      <c r="AA823" s="2">
        <f t="shared" ca="1" si="176"/>
        <v>-1.325028954636398E-2</v>
      </c>
      <c r="AB823">
        <f t="shared" ca="1" si="177"/>
        <v>172.53621854332738</v>
      </c>
      <c r="AD823" vm="6356">
        <f ca="1"/>
        <v>43732</v>
      </c>
      <c r="AE823" vm="6362">
        <f ca="1"/>
        <v>137.38</v>
      </c>
      <c r="AF823" s="2">
        <f t="shared" ca="1" si="178"/>
        <v>-1.2649130372286876E-2</v>
      </c>
      <c r="AG823">
        <f t="shared" ca="1" si="179"/>
        <v>274.37587377671281</v>
      </c>
      <c r="AI823" vm="6356">
        <f ca="1"/>
        <v>43732</v>
      </c>
      <c r="AJ823" vm="6363">
        <f ca="1"/>
        <v>7993.6270000000004</v>
      </c>
      <c r="AK823" s="2">
        <f t="shared" ca="1" si="180"/>
        <v>-1.4648450741587493E-2</v>
      </c>
      <c r="AL823">
        <f t="shared" ca="1" si="181"/>
        <v>165.25270537958386</v>
      </c>
    </row>
    <row r="824" spans="1:38" x14ac:dyDescent="0.3">
      <c r="A824" s="9">
        <v>43363</v>
      </c>
      <c r="E824" vm="6364">
        <f ca="1"/>
        <v>43733</v>
      </c>
      <c r="F824" vm="6365">
        <f ca="1"/>
        <v>45.74</v>
      </c>
      <c r="G824" s="2">
        <f t="shared" ca="1" si="168"/>
        <v>2.4595672236906951E-2</v>
      </c>
      <c r="H824" s="10">
        <f t="shared" ca="1" si="169"/>
        <v>104.09649522075588</v>
      </c>
      <c r="J824" vm="6364">
        <f ca="1"/>
        <v>43733</v>
      </c>
      <c r="K824" vm="6366">
        <f ca="1"/>
        <v>55.2575</v>
      </c>
      <c r="L824" s="2">
        <f t="shared" ca="1" si="170"/>
        <v>1.5389562660786504E-2</v>
      </c>
      <c r="M824">
        <f t="shared" ca="1" si="171"/>
        <v>232.41850683491072</v>
      </c>
      <c r="O824" vm="6364">
        <f ca="1"/>
        <v>43733</v>
      </c>
      <c r="P824" vm="6367">
        <f ca="1"/>
        <v>1768.33</v>
      </c>
      <c r="Q824" s="2">
        <f t="shared" ca="1" si="172"/>
        <v>1.534212596390705E-2</v>
      </c>
      <c r="R824">
        <f t="shared" ca="1" si="173"/>
        <v>247.66179745381726</v>
      </c>
      <c r="T824" vm="6364">
        <f ca="1"/>
        <v>43733</v>
      </c>
      <c r="U824" vm="6368">
        <f ca="1"/>
        <v>182.8</v>
      </c>
      <c r="V824" s="2">
        <f t="shared" ca="1" si="174"/>
        <v>8.3848190644306708E-3</v>
      </c>
      <c r="W824">
        <f t="shared" ca="1" si="175"/>
        <v>161.24195113345667</v>
      </c>
      <c r="Y824" vm="6364">
        <f ca="1"/>
        <v>43733</v>
      </c>
      <c r="Z824" vm="6369">
        <f ca="1"/>
        <v>1245.94</v>
      </c>
      <c r="AA824" s="2">
        <f t="shared" ca="1" si="176"/>
        <v>2.2662168706343966E-2</v>
      </c>
      <c r="AB824">
        <f t="shared" ca="1" si="177"/>
        <v>176.44626343591091</v>
      </c>
      <c r="AD824" vm="6364">
        <f ca="1"/>
        <v>43733</v>
      </c>
      <c r="AE824" vm="6370">
        <f ca="1"/>
        <v>139.36000000000001</v>
      </c>
      <c r="AF824" s="2">
        <f t="shared" ca="1" si="178"/>
        <v>1.441257825010922E-2</v>
      </c>
      <c r="AG824">
        <f t="shared" ca="1" si="179"/>
        <v>278.33033752746178</v>
      </c>
      <c r="AI824" vm="6364">
        <f ca="1"/>
        <v>43733</v>
      </c>
      <c r="AJ824" vm="6371">
        <f ca="1"/>
        <v>8077.384</v>
      </c>
      <c r="AK824" s="2">
        <f t="shared" ca="1" si="180"/>
        <v>1.0477972014455883E-2</v>
      </c>
      <c r="AL824">
        <f t="shared" ca="1" si="181"/>
        <v>166.98421860186426</v>
      </c>
    </row>
    <row r="825" spans="1:38" x14ac:dyDescent="0.3">
      <c r="A825" s="9">
        <v>43364</v>
      </c>
      <c r="E825" vm="6372">
        <f ca="1"/>
        <v>43734</v>
      </c>
      <c r="F825" vm="6373">
        <f ca="1"/>
        <v>48.512</v>
      </c>
      <c r="G825" s="2">
        <f t="shared" ca="1" si="168"/>
        <v>6.0603410581547834E-2</v>
      </c>
      <c r="H825" s="10">
        <f t="shared" ca="1" si="169"/>
        <v>110.40509786071948</v>
      </c>
      <c r="J825" vm="6372">
        <f ca="1"/>
        <v>43734</v>
      </c>
      <c r="K825" vm="6374">
        <f ca="1"/>
        <v>54.972499999999997</v>
      </c>
      <c r="L825" s="2">
        <f t="shared" ca="1" si="170"/>
        <v>-5.1576709044022229E-3</v>
      </c>
      <c r="M825">
        <f t="shared" ca="1" si="171"/>
        <v>231.21976866456367</v>
      </c>
      <c r="O825" vm="6372">
        <f ca="1"/>
        <v>43734</v>
      </c>
      <c r="P825" vm="6375">
        <f ca="1"/>
        <v>1739.84</v>
      </c>
      <c r="Q825" s="2">
        <f t="shared" ca="1" si="172"/>
        <v>-1.6111246204045582E-2</v>
      </c>
      <c r="R825">
        <f t="shared" ca="1" si="173"/>
        <v>243.67165725970233</v>
      </c>
      <c r="T825" vm="6372">
        <f ca="1"/>
        <v>43734</v>
      </c>
      <c r="U825" vm="6376">
        <f ca="1"/>
        <v>180.11</v>
      </c>
      <c r="V825" s="2">
        <f t="shared" ca="1" si="174"/>
        <v>-1.4715536105032845E-2</v>
      </c>
      <c r="W825">
        <f t="shared" ca="1" si="175"/>
        <v>158.86918937990635</v>
      </c>
      <c r="Y825" vm="6372">
        <f ca="1"/>
        <v>43734</v>
      </c>
      <c r="Z825" vm="6377">
        <f ca="1"/>
        <v>1242.29</v>
      </c>
      <c r="AA825" s="2">
        <f t="shared" ca="1" si="176"/>
        <v>-2.9295150649309987E-3</v>
      </c>
      <c r="AB825">
        <f t="shared" ca="1" si="177"/>
        <v>175.92936144902461</v>
      </c>
      <c r="AD825" vm="6372">
        <f ca="1"/>
        <v>43734</v>
      </c>
      <c r="AE825" vm="6378">
        <f ca="1"/>
        <v>139.54</v>
      </c>
      <c r="AF825" s="2">
        <f t="shared" ca="1" si="178"/>
        <v>1.2916188289320285E-3</v>
      </c>
      <c r="AG825">
        <f t="shared" ca="1" si="179"/>
        <v>278.68983423207527</v>
      </c>
      <c r="AI825" vm="6372">
        <f ca="1"/>
        <v>43734</v>
      </c>
      <c r="AJ825" vm="6379">
        <f ca="1"/>
        <v>8030.6610000000001</v>
      </c>
      <c r="AK825" s="2">
        <f t="shared" ca="1" si="180"/>
        <v>-5.7844222832540426E-3</v>
      </c>
      <c r="AL825">
        <f t="shared" ca="1" si="181"/>
        <v>166.01831136683188</v>
      </c>
    </row>
    <row r="826" spans="1:38" x14ac:dyDescent="0.3">
      <c r="A826" s="9">
        <v>43365</v>
      </c>
      <c r="E826" vm="6380">
        <f ca="1"/>
        <v>43735</v>
      </c>
      <c r="F826" vm="6381">
        <f ca="1"/>
        <v>48.426000000000002</v>
      </c>
      <c r="G826" s="2">
        <f t="shared" ca="1" si="168"/>
        <v>-1.7727572559366189E-3</v>
      </c>
      <c r="H826" s="10">
        <f t="shared" ca="1" si="169"/>
        <v>110.2093764223945</v>
      </c>
      <c r="J826" vm="6380">
        <f ca="1"/>
        <v>43735</v>
      </c>
      <c r="K826" vm="6382">
        <f ca="1"/>
        <v>54.704999999999998</v>
      </c>
      <c r="L826" s="2">
        <f t="shared" ca="1" si="170"/>
        <v>-4.8660693983354486E-3</v>
      </c>
      <c r="M826">
        <f t="shared" ca="1" si="171"/>
        <v>230.09463722397484</v>
      </c>
      <c r="O826" vm="6380">
        <f ca="1"/>
        <v>43735</v>
      </c>
      <c r="P826" vm="6383">
        <f ca="1"/>
        <v>1725.45</v>
      </c>
      <c r="Q826" s="2">
        <f t="shared" ca="1" si="172"/>
        <v>-8.2708754828029196E-3</v>
      </c>
      <c r="R826">
        <f t="shared" ca="1" si="173"/>
        <v>241.65627932381909</v>
      </c>
      <c r="T826" vm="6380">
        <f ca="1"/>
        <v>43735</v>
      </c>
      <c r="U826" vm="6384">
        <f ca="1"/>
        <v>177.1</v>
      </c>
      <c r="V826" s="2">
        <f t="shared" ca="1" si="174"/>
        <v>-1.671200932763317E-2</v>
      </c>
      <c r="W826">
        <f t="shared" ca="1" si="175"/>
        <v>156.21416600511583</v>
      </c>
      <c r="Y826" vm="6380">
        <f ca="1"/>
        <v>43735</v>
      </c>
      <c r="Z826" vm="6385">
        <f ca="1"/>
        <v>1225.95</v>
      </c>
      <c r="AA826" s="2">
        <f t="shared" ca="1" si="176"/>
        <v>-1.3153128496566802E-2</v>
      </c>
      <c r="AB826">
        <f t="shared" ca="1" si="177"/>
        <v>173.61533995156665</v>
      </c>
      <c r="AD826" vm="6380">
        <f ca="1"/>
        <v>43735</v>
      </c>
      <c r="AE826" vm="6386">
        <f ca="1"/>
        <v>137.72999999999999</v>
      </c>
      <c r="AF826" s="2">
        <f t="shared" ca="1" si="178"/>
        <v>-1.2971191056327935E-2</v>
      </c>
      <c r="AG826">
        <f t="shared" ca="1" si="179"/>
        <v>275.07489514679469</v>
      </c>
      <c r="AI826" vm="6380">
        <f ca="1"/>
        <v>43735</v>
      </c>
      <c r="AJ826" vm="6387">
        <f ca="1"/>
        <v>7939.6270000000004</v>
      </c>
      <c r="AK826" s="2">
        <f t="shared" ca="1" si="180"/>
        <v>-1.1335804113758452E-2</v>
      </c>
      <c r="AL826">
        <f t="shared" ca="1" si="181"/>
        <v>164.13636030988053</v>
      </c>
    </row>
    <row r="827" spans="1:38" x14ac:dyDescent="0.3">
      <c r="A827" s="9">
        <v>43366</v>
      </c>
    </row>
    <row r="828" spans="1:38" x14ac:dyDescent="0.3">
      <c r="A828" s="9">
        <v>43367</v>
      </c>
    </row>
    <row r="829" spans="1:38" x14ac:dyDescent="0.3">
      <c r="A829" s="9">
        <v>43368</v>
      </c>
    </row>
    <row r="830" spans="1:38" x14ac:dyDescent="0.3">
      <c r="A830" s="9">
        <v>43369</v>
      </c>
    </row>
    <row r="831" spans="1:38" x14ac:dyDescent="0.3">
      <c r="A831" s="9">
        <v>43370</v>
      </c>
    </row>
    <row r="832" spans="1:38" x14ac:dyDescent="0.3">
      <c r="A832" s="9">
        <v>43371</v>
      </c>
    </row>
    <row r="833" spans="1:1" x14ac:dyDescent="0.3">
      <c r="A833" s="9">
        <v>43372</v>
      </c>
    </row>
    <row r="834" spans="1:1" x14ac:dyDescent="0.3">
      <c r="A834" s="9">
        <v>43373</v>
      </c>
    </row>
    <row r="835" spans="1:1" x14ac:dyDescent="0.3">
      <c r="A835" s="9">
        <v>43374</v>
      </c>
    </row>
    <row r="836" spans="1:1" x14ac:dyDescent="0.3">
      <c r="A836" s="9">
        <v>43375</v>
      </c>
    </row>
    <row r="837" spans="1:1" x14ac:dyDescent="0.3">
      <c r="A837" s="9">
        <v>43376</v>
      </c>
    </row>
    <row r="838" spans="1:1" x14ac:dyDescent="0.3">
      <c r="A838" s="9">
        <v>43377</v>
      </c>
    </row>
    <row r="839" spans="1:1" x14ac:dyDescent="0.3">
      <c r="A839" s="9">
        <v>43378</v>
      </c>
    </row>
    <row r="840" spans="1:1" x14ac:dyDescent="0.3">
      <c r="A840" s="9">
        <v>43379</v>
      </c>
    </row>
    <row r="841" spans="1:1" x14ac:dyDescent="0.3">
      <c r="A841" s="9">
        <v>43380</v>
      </c>
    </row>
    <row r="842" spans="1:1" x14ac:dyDescent="0.3">
      <c r="A842" s="9">
        <v>43381</v>
      </c>
    </row>
    <row r="843" spans="1:1" x14ac:dyDescent="0.3">
      <c r="A843" s="9">
        <v>43382</v>
      </c>
    </row>
    <row r="844" spans="1:1" x14ac:dyDescent="0.3">
      <c r="A844" s="9">
        <v>43383</v>
      </c>
    </row>
    <row r="845" spans="1:1" x14ac:dyDescent="0.3">
      <c r="A845" s="9">
        <v>43384</v>
      </c>
    </row>
    <row r="846" spans="1:1" x14ac:dyDescent="0.3">
      <c r="A846" s="9">
        <v>43385</v>
      </c>
    </row>
    <row r="847" spans="1:1" x14ac:dyDescent="0.3">
      <c r="A847" s="9">
        <v>43386</v>
      </c>
    </row>
    <row r="848" spans="1:1" x14ac:dyDescent="0.3">
      <c r="A848" s="9">
        <v>43387</v>
      </c>
    </row>
    <row r="849" spans="1:1" x14ac:dyDescent="0.3">
      <c r="A849" s="9">
        <v>43388</v>
      </c>
    </row>
    <row r="850" spans="1:1" x14ac:dyDescent="0.3">
      <c r="A850" s="9">
        <v>43389</v>
      </c>
    </row>
    <row r="851" spans="1:1" x14ac:dyDescent="0.3">
      <c r="A851" s="9">
        <v>43390</v>
      </c>
    </row>
    <row r="852" spans="1:1" x14ac:dyDescent="0.3">
      <c r="A852" s="9">
        <v>43391</v>
      </c>
    </row>
    <row r="853" spans="1:1" x14ac:dyDescent="0.3">
      <c r="A853" s="9">
        <v>43392</v>
      </c>
    </row>
    <row r="854" spans="1:1" x14ac:dyDescent="0.3">
      <c r="A854" s="9">
        <v>43393</v>
      </c>
    </row>
    <row r="855" spans="1:1" x14ac:dyDescent="0.3">
      <c r="A855" s="9">
        <v>43394</v>
      </c>
    </row>
    <row r="856" spans="1:1" x14ac:dyDescent="0.3">
      <c r="A856" s="9">
        <v>43395</v>
      </c>
    </row>
    <row r="857" spans="1:1" x14ac:dyDescent="0.3">
      <c r="A857" s="9">
        <v>43396</v>
      </c>
    </row>
    <row r="858" spans="1:1" x14ac:dyDescent="0.3">
      <c r="A858" s="9">
        <v>43397</v>
      </c>
    </row>
    <row r="859" spans="1:1" x14ac:dyDescent="0.3">
      <c r="A859" s="9">
        <v>43398</v>
      </c>
    </row>
    <row r="860" spans="1:1" x14ac:dyDescent="0.3">
      <c r="A860" s="9">
        <v>43399</v>
      </c>
    </row>
    <row r="861" spans="1:1" x14ac:dyDescent="0.3">
      <c r="A861" s="9">
        <v>43400</v>
      </c>
    </row>
    <row r="862" spans="1:1" x14ac:dyDescent="0.3">
      <c r="A862" s="9">
        <v>43401</v>
      </c>
    </row>
    <row r="863" spans="1:1" x14ac:dyDescent="0.3">
      <c r="A863" s="9">
        <v>43402</v>
      </c>
    </row>
    <row r="864" spans="1:1" x14ac:dyDescent="0.3">
      <c r="A864" s="9">
        <v>43403</v>
      </c>
    </row>
    <row r="865" spans="1:1" x14ac:dyDescent="0.3">
      <c r="A865" s="9">
        <v>43404</v>
      </c>
    </row>
    <row r="866" spans="1:1" x14ac:dyDescent="0.3">
      <c r="A866" s="9">
        <v>43405</v>
      </c>
    </row>
    <row r="867" spans="1:1" x14ac:dyDescent="0.3">
      <c r="A867" s="9">
        <v>43406</v>
      </c>
    </row>
    <row r="868" spans="1:1" x14ac:dyDescent="0.3">
      <c r="A868" s="9">
        <v>43407</v>
      </c>
    </row>
    <row r="869" spans="1:1" x14ac:dyDescent="0.3">
      <c r="A869" s="9">
        <v>43408</v>
      </c>
    </row>
    <row r="870" spans="1:1" x14ac:dyDescent="0.3">
      <c r="A870" s="9">
        <v>43409</v>
      </c>
    </row>
    <row r="871" spans="1:1" x14ac:dyDescent="0.3">
      <c r="A871" s="9">
        <v>43410</v>
      </c>
    </row>
    <row r="872" spans="1:1" x14ac:dyDescent="0.3">
      <c r="A872" s="9">
        <v>43411</v>
      </c>
    </row>
    <row r="873" spans="1:1" x14ac:dyDescent="0.3">
      <c r="A873" s="9">
        <v>43412</v>
      </c>
    </row>
    <row r="874" spans="1:1" x14ac:dyDescent="0.3">
      <c r="A874" s="9">
        <v>43413</v>
      </c>
    </row>
    <row r="875" spans="1:1" x14ac:dyDescent="0.3">
      <c r="A875" s="9">
        <v>43414</v>
      </c>
    </row>
    <row r="876" spans="1:1" x14ac:dyDescent="0.3">
      <c r="A876" s="9">
        <v>43415</v>
      </c>
    </row>
    <row r="877" spans="1:1" x14ac:dyDescent="0.3">
      <c r="A877" s="9">
        <v>43416</v>
      </c>
    </row>
    <row r="878" spans="1:1" x14ac:dyDescent="0.3">
      <c r="A878" s="9">
        <v>43417</v>
      </c>
    </row>
    <row r="879" spans="1:1" x14ac:dyDescent="0.3">
      <c r="A879" s="9">
        <v>43418</v>
      </c>
    </row>
    <row r="880" spans="1:1" x14ac:dyDescent="0.3">
      <c r="A880" s="9">
        <v>43419</v>
      </c>
    </row>
    <row r="881" spans="1:1" x14ac:dyDescent="0.3">
      <c r="A881" s="9">
        <v>43420</v>
      </c>
    </row>
    <row r="882" spans="1:1" x14ac:dyDescent="0.3">
      <c r="A882" s="9">
        <v>43421</v>
      </c>
    </row>
    <row r="883" spans="1:1" x14ac:dyDescent="0.3">
      <c r="A883" s="9">
        <v>43422</v>
      </c>
    </row>
    <row r="884" spans="1:1" x14ac:dyDescent="0.3">
      <c r="A884" s="9">
        <v>43423</v>
      </c>
    </row>
    <row r="885" spans="1:1" x14ac:dyDescent="0.3">
      <c r="A885" s="9">
        <v>43424</v>
      </c>
    </row>
    <row r="886" spans="1:1" x14ac:dyDescent="0.3">
      <c r="A886" s="9">
        <v>43425</v>
      </c>
    </row>
    <row r="887" spans="1:1" x14ac:dyDescent="0.3">
      <c r="A887" s="9">
        <v>43426</v>
      </c>
    </row>
    <row r="888" spans="1:1" x14ac:dyDescent="0.3">
      <c r="A888" s="9">
        <v>43427</v>
      </c>
    </row>
    <row r="889" spans="1:1" x14ac:dyDescent="0.3">
      <c r="A889" s="9">
        <v>43428</v>
      </c>
    </row>
    <row r="890" spans="1:1" x14ac:dyDescent="0.3">
      <c r="A890" s="9">
        <v>43429</v>
      </c>
    </row>
    <row r="891" spans="1:1" x14ac:dyDescent="0.3">
      <c r="A891" s="9">
        <v>43430</v>
      </c>
    </row>
    <row r="892" spans="1:1" x14ac:dyDescent="0.3">
      <c r="A892" s="9">
        <v>43431</v>
      </c>
    </row>
    <row r="893" spans="1:1" x14ac:dyDescent="0.3">
      <c r="A893" s="9">
        <v>43432</v>
      </c>
    </row>
    <row r="894" spans="1:1" x14ac:dyDescent="0.3">
      <c r="A894" s="9">
        <v>43433</v>
      </c>
    </row>
    <row r="895" spans="1:1" x14ac:dyDescent="0.3">
      <c r="A895" s="9">
        <v>43434</v>
      </c>
    </row>
    <row r="896" spans="1:1" x14ac:dyDescent="0.3">
      <c r="A896" s="9">
        <v>43435</v>
      </c>
    </row>
    <row r="897" spans="1:1" x14ac:dyDescent="0.3">
      <c r="A897" s="9">
        <v>43436</v>
      </c>
    </row>
    <row r="898" spans="1:1" x14ac:dyDescent="0.3">
      <c r="A898" s="9">
        <v>43437</v>
      </c>
    </row>
    <row r="899" spans="1:1" x14ac:dyDescent="0.3">
      <c r="A899" s="9">
        <v>43438</v>
      </c>
    </row>
    <row r="900" spans="1:1" x14ac:dyDescent="0.3">
      <c r="A900" s="9">
        <v>43439</v>
      </c>
    </row>
    <row r="901" spans="1:1" x14ac:dyDescent="0.3">
      <c r="A901" s="9">
        <v>43440</v>
      </c>
    </row>
    <row r="902" spans="1:1" x14ac:dyDescent="0.3">
      <c r="A902" s="9">
        <v>43441</v>
      </c>
    </row>
    <row r="903" spans="1:1" x14ac:dyDescent="0.3">
      <c r="A903" s="9">
        <v>43442</v>
      </c>
    </row>
    <row r="904" spans="1:1" x14ac:dyDescent="0.3">
      <c r="A904" s="9">
        <v>43443</v>
      </c>
    </row>
    <row r="905" spans="1:1" x14ac:dyDescent="0.3">
      <c r="A905" s="9">
        <v>43444</v>
      </c>
    </row>
    <row r="906" spans="1:1" x14ac:dyDescent="0.3">
      <c r="A906" s="9">
        <v>43445</v>
      </c>
    </row>
    <row r="907" spans="1:1" x14ac:dyDescent="0.3">
      <c r="A907" s="9">
        <v>43446</v>
      </c>
    </row>
    <row r="908" spans="1:1" x14ac:dyDescent="0.3">
      <c r="A908" s="9">
        <v>43447</v>
      </c>
    </row>
    <row r="909" spans="1:1" x14ac:dyDescent="0.3">
      <c r="A909" s="9">
        <v>43448</v>
      </c>
    </row>
    <row r="910" spans="1:1" x14ac:dyDescent="0.3">
      <c r="A910" s="9">
        <v>43449</v>
      </c>
    </row>
    <row r="911" spans="1:1" x14ac:dyDescent="0.3">
      <c r="A911" s="9">
        <v>43450</v>
      </c>
    </row>
    <row r="912" spans="1:1" x14ac:dyDescent="0.3">
      <c r="A912" s="9">
        <v>43451</v>
      </c>
    </row>
    <row r="913" spans="1:1" x14ac:dyDescent="0.3">
      <c r="A913" s="9">
        <v>43452</v>
      </c>
    </row>
    <row r="914" spans="1:1" x14ac:dyDescent="0.3">
      <c r="A914" s="9">
        <v>43453</v>
      </c>
    </row>
    <row r="915" spans="1:1" x14ac:dyDescent="0.3">
      <c r="A915" s="9">
        <v>43454</v>
      </c>
    </row>
    <row r="916" spans="1:1" x14ac:dyDescent="0.3">
      <c r="A916" s="9">
        <v>43455</v>
      </c>
    </row>
    <row r="917" spans="1:1" x14ac:dyDescent="0.3">
      <c r="A917" s="9">
        <v>43456</v>
      </c>
    </row>
    <row r="918" spans="1:1" x14ac:dyDescent="0.3">
      <c r="A918" s="9">
        <v>43457</v>
      </c>
    </row>
    <row r="919" spans="1:1" x14ac:dyDescent="0.3">
      <c r="A919" s="9">
        <v>43458</v>
      </c>
    </row>
    <row r="920" spans="1:1" x14ac:dyDescent="0.3">
      <c r="A920" s="9">
        <v>43459</v>
      </c>
    </row>
    <row r="921" spans="1:1" x14ac:dyDescent="0.3">
      <c r="A921" s="9">
        <v>43460</v>
      </c>
    </row>
    <row r="922" spans="1:1" x14ac:dyDescent="0.3">
      <c r="A922" s="9">
        <v>43461</v>
      </c>
    </row>
    <row r="923" spans="1:1" x14ac:dyDescent="0.3">
      <c r="A923" s="9">
        <v>43462</v>
      </c>
    </row>
    <row r="924" spans="1:1" x14ac:dyDescent="0.3">
      <c r="A924" s="9">
        <v>43463</v>
      </c>
    </row>
    <row r="925" spans="1:1" x14ac:dyDescent="0.3">
      <c r="A925" s="9">
        <v>43464</v>
      </c>
    </row>
    <row r="926" spans="1:1" x14ac:dyDescent="0.3">
      <c r="A926" s="9">
        <v>43465</v>
      </c>
    </row>
    <row r="927" spans="1:1" x14ac:dyDescent="0.3">
      <c r="A927" s="9">
        <v>43466</v>
      </c>
    </row>
    <row r="928" spans="1:1" x14ac:dyDescent="0.3">
      <c r="A928" s="9">
        <v>43467</v>
      </c>
    </row>
    <row r="929" spans="1:1" x14ac:dyDescent="0.3">
      <c r="A929" s="9">
        <v>43468</v>
      </c>
    </row>
    <row r="930" spans="1:1" x14ac:dyDescent="0.3">
      <c r="A930" s="9">
        <v>43469</v>
      </c>
    </row>
    <row r="931" spans="1:1" x14ac:dyDescent="0.3">
      <c r="A931" s="9">
        <v>43470</v>
      </c>
    </row>
    <row r="932" spans="1:1" x14ac:dyDescent="0.3">
      <c r="A932" s="9">
        <v>43471</v>
      </c>
    </row>
    <row r="933" spans="1:1" x14ac:dyDescent="0.3">
      <c r="A933" s="9">
        <v>43472</v>
      </c>
    </row>
    <row r="934" spans="1:1" x14ac:dyDescent="0.3">
      <c r="A934" s="9">
        <v>43473</v>
      </c>
    </row>
    <row r="935" spans="1:1" x14ac:dyDescent="0.3">
      <c r="A935" s="9">
        <v>43474</v>
      </c>
    </row>
    <row r="936" spans="1:1" x14ac:dyDescent="0.3">
      <c r="A936" s="9">
        <v>43475</v>
      </c>
    </row>
    <row r="937" spans="1:1" x14ac:dyDescent="0.3">
      <c r="A937" s="9">
        <v>43476</v>
      </c>
    </row>
    <row r="938" spans="1:1" x14ac:dyDescent="0.3">
      <c r="A938" s="9">
        <v>43477</v>
      </c>
    </row>
    <row r="939" spans="1:1" x14ac:dyDescent="0.3">
      <c r="A939" s="9">
        <v>43478</v>
      </c>
    </row>
    <row r="940" spans="1:1" x14ac:dyDescent="0.3">
      <c r="A940" s="9">
        <v>43479</v>
      </c>
    </row>
    <row r="941" spans="1:1" x14ac:dyDescent="0.3">
      <c r="A941" s="9">
        <v>43480</v>
      </c>
    </row>
    <row r="942" spans="1:1" x14ac:dyDescent="0.3">
      <c r="A942" s="9">
        <v>43481</v>
      </c>
    </row>
    <row r="943" spans="1:1" x14ac:dyDescent="0.3">
      <c r="A943" s="9">
        <v>43482</v>
      </c>
    </row>
    <row r="944" spans="1:1" x14ac:dyDescent="0.3">
      <c r="A944" s="9">
        <v>43483</v>
      </c>
    </row>
    <row r="945" spans="1:1" x14ac:dyDescent="0.3">
      <c r="A945" s="9">
        <v>43484</v>
      </c>
    </row>
    <row r="946" spans="1:1" x14ac:dyDescent="0.3">
      <c r="A946" s="9">
        <v>43485</v>
      </c>
    </row>
    <row r="947" spans="1:1" x14ac:dyDescent="0.3">
      <c r="A947" s="9">
        <v>43486</v>
      </c>
    </row>
    <row r="948" spans="1:1" x14ac:dyDescent="0.3">
      <c r="A948" s="9">
        <v>43487</v>
      </c>
    </row>
    <row r="949" spans="1:1" x14ac:dyDescent="0.3">
      <c r="A949" s="9">
        <v>43488</v>
      </c>
    </row>
    <row r="950" spans="1:1" x14ac:dyDescent="0.3">
      <c r="A950" s="9">
        <v>43489</v>
      </c>
    </row>
    <row r="951" spans="1:1" x14ac:dyDescent="0.3">
      <c r="A951" s="9">
        <v>43490</v>
      </c>
    </row>
    <row r="952" spans="1:1" x14ac:dyDescent="0.3">
      <c r="A952" s="9">
        <v>43491</v>
      </c>
    </row>
    <row r="953" spans="1:1" x14ac:dyDescent="0.3">
      <c r="A953" s="9">
        <v>43492</v>
      </c>
    </row>
    <row r="954" spans="1:1" x14ac:dyDescent="0.3">
      <c r="A954" s="9">
        <v>43493</v>
      </c>
    </row>
    <row r="955" spans="1:1" x14ac:dyDescent="0.3">
      <c r="A955" s="9">
        <v>43494</v>
      </c>
    </row>
    <row r="956" spans="1:1" x14ac:dyDescent="0.3">
      <c r="A956" s="9">
        <v>43495</v>
      </c>
    </row>
    <row r="957" spans="1:1" x14ac:dyDescent="0.3">
      <c r="A957" s="9">
        <v>43496</v>
      </c>
    </row>
    <row r="958" spans="1:1" x14ac:dyDescent="0.3">
      <c r="A958" s="9">
        <v>43497</v>
      </c>
    </row>
    <row r="959" spans="1:1" x14ac:dyDescent="0.3">
      <c r="A959" s="9">
        <v>43498</v>
      </c>
    </row>
    <row r="960" spans="1:1" x14ac:dyDescent="0.3">
      <c r="A960" s="9">
        <v>43499</v>
      </c>
    </row>
    <row r="961" spans="1:1" x14ac:dyDescent="0.3">
      <c r="A961" s="9">
        <v>43500</v>
      </c>
    </row>
    <row r="962" spans="1:1" x14ac:dyDescent="0.3">
      <c r="A962" s="9">
        <v>43501</v>
      </c>
    </row>
    <row r="963" spans="1:1" x14ac:dyDescent="0.3">
      <c r="A963" s="9">
        <v>43502</v>
      </c>
    </row>
    <row r="964" spans="1:1" x14ac:dyDescent="0.3">
      <c r="A964" s="9">
        <v>43503</v>
      </c>
    </row>
    <row r="965" spans="1:1" x14ac:dyDescent="0.3">
      <c r="A965" s="9">
        <v>43504</v>
      </c>
    </row>
    <row r="966" spans="1:1" x14ac:dyDescent="0.3">
      <c r="A966" s="9">
        <v>43505</v>
      </c>
    </row>
    <row r="967" spans="1:1" x14ac:dyDescent="0.3">
      <c r="A967" s="9">
        <v>43506</v>
      </c>
    </row>
    <row r="968" spans="1:1" x14ac:dyDescent="0.3">
      <c r="A968" s="9">
        <v>43507</v>
      </c>
    </row>
    <row r="969" spans="1:1" x14ac:dyDescent="0.3">
      <c r="A969" s="9">
        <v>43508</v>
      </c>
    </row>
    <row r="970" spans="1:1" x14ac:dyDescent="0.3">
      <c r="A970" s="9">
        <v>43509</v>
      </c>
    </row>
    <row r="971" spans="1:1" x14ac:dyDescent="0.3">
      <c r="A971" s="9">
        <v>43510</v>
      </c>
    </row>
    <row r="972" spans="1:1" x14ac:dyDescent="0.3">
      <c r="A972" s="9">
        <v>43511</v>
      </c>
    </row>
    <row r="973" spans="1:1" x14ac:dyDescent="0.3">
      <c r="A973" s="9">
        <v>43512</v>
      </c>
    </row>
    <row r="974" spans="1:1" x14ac:dyDescent="0.3">
      <c r="A974" s="9">
        <v>43513</v>
      </c>
    </row>
    <row r="975" spans="1:1" x14ac:dyDescent="0.3">
      <c r="A975" s="9">
        <v>43514</v>
      </c>
    </row>
    <row r="976" spans="1:1" x14ac:dyDescent="0.3">
      <c r="A976" s="9">
        <v>43515</v>
      </c>
    </row>
    <row r="977" spans="1:1" x14ac:dyDescent="0.3">
      <c r="A977" s="9">
        <v>43516</v>
      </c>
    </row>
    <row r="978" spans="1:1" x14ac:dyDescent="0.3">
      <c r="A978" s="9">
        <v>43517</v>
      </c>
    </row>
    <row r="979" spans="1:1" x14ac:dyDescent="0.3">
      <c r="A979" s="9">
        <v>43518</v>
      </c>
    </row>
    <row r="980" spans="1:1" x14ac:dyDescent="0.3">
      <c r="A980" s="9">
        <v>43519</v>
      </c>
    </row>
    <row r="981" spans="1:1" x14ac:dyDescent="0.3">
      <c r="A981" s="9">
        <v>43520</v>
      </c>
    </row>
    <row r="982" spans="1:1" x14ac:dyDescent="0.3">
      <c r="A982" s="9">
        <v>43521</v>
      </c>
    </row>
    <row r="983" spans="1:1" x14ac:dyDescent="0.3">
      <c r="A983" s="9">
        <v>43522</v>
      </c>
    </row>
    <row r="984" spans="1:1" x14ac:dyDescent="0.3">
      <c r="A984" s="9">
        <v>43523</v>
      </c>
    </row>
    <row r="985" spans="1:1" x14ac:dyDescent="0.3">
      <c r="A985" s="9">
        <v>43524</v>
      </c>
    </row>
    <row r="986" spans="1:1" x14ac:dyDescent="0.3">
      <c r="A986" s="9">
        <v>43525</v>
      </c>
    </row>
    <row r="987" spans="1:1" x14ac:dyDescent="0.3">
      <c r="A987" s="9">
        <v>43526</v>
      </c>
    </row>
    <row r="988" spans="1:1" x14ac:dyDescent="0.3">
      <c r="A988" s="9">
        <v>43527</v>
      </c>
    </row>
    <row r="989" spans="1:1" x14ac:dyDescent="0.3">
      <c r="A989" s="9">
        <v>43528</v>
      </c>
    </row>
    <row r="990" spans="1:1" x14ac:dyDescent="0.3">
      <c r="A990" s="9">
        <v>43529</v>
      </c>
    </row>
    <row r="991" spans="1:1" x14ac:dyDescent="0.3">
      <c r="A991" s="9">
        <v>43530</v>
      </c>
    </row>
    <row r="992" spans="1:1" x14ac:dyDescent="0.3">
      <c r="A992" s="9">
        <v>43531</v>
      </c>
    </row>
    <row r="993" spans="1:1" x14ac:dyDescent="0.3">
      <c r="A993" s="9">
        <v>43532</v>
      </c>
    </row>
    <row r="994" spans="1:1" x14ac:dyDescent="0.3">
      <c r="A994" s="9">
        <v>43533</v>
      </c>
    </row>
    <row r="995" spans="1:1" x14ac:dyDescent="0.3">
      <c r="A995" s="9">
        <v>43534</v>
      </c>
    </row>
    <row r="996" spans="1:1" x14ac:dyDescent="0.3">
      <c r="A996" s="9">
        <v>43535</v>
      </c>
    </row>
    <row r="997" spans="1:1" x14ac:dyDescent="0.3">
      <c r="A997" s="9">
        <v>43536</v>
      </c>
    </row>
    <row r="998" spans="1:1" x14ac:dyDescent="0.3">
      <c r="A998" s="9">
        <v>43537</v>
      </c>
    </row>
    <row r="999" spans="1:1" x14ac:dyDescent="0.3">
      <c r="A999" s="9">
        <v>43538</v>
      </c>
    </row>
    <row r="1000" spans="1:1" x14ac:dyDescent="0.3">
      <c r="A1000" s="9">
        <v>43539</v>
      </c>
    </row>
    <row r="1001" spans="1:1" x14ac:dyDescent="0.3">
      <c r="A1001" s="9">
        <v>43540</v>
      </c>
    </row>
    <row r="1002" spans="1:1" x14ac:dyDescent="0.3">
      <c r="A1002" s="9">
        <v>43541</v>
      </c>
    </row>
    <row r="1003" spans="1:1" x14ac:dyDescent="0.3">
      <c r="A1003" s="9">
        <v>43542</v>
      </c>
    </row>
    <row r="1004" spans="1:1" x14ac:dyDescent="0.3">
      <c r="A1004" s="9">
        <v>43543</v>
      </c>
    </row>
    <row r="1005" spans="1:1" x14ac:dyDescent="0.3">
      <c r="A1005" s="9">
        <v>43544</v>
      </c>
    </row>
    <row r="1006" spans="1:1" x14ac:dyDescent="0.3">
      <c r="A1006" s="9">
        <v>43545</v>
      </c>
    </row>
    <row r="1007" spans="1:1" x14ac:dyDescent="0.3">
      <c r="A1007" s="9">
        <v>43546</v>
      </c>
    </row>
    <row r="1008" spans="1:1" x14ac:dyDescent="0.3">
      <c r="A1008" s="9">
        <v>43547</v>
      </c>
    </row>
    <row r="1009" spans="1:1" x14ac:dyDescent="0.3">
      <c r="A1009" s="9">
        <v>43548</v>
      </c>
    </row>
    <row r="1010" spans="1:1" x14ac:dyDescent="0.3">
      <c r="A1010" s="9">
        <v>43549</v>
      </c>
    </row>
    <row r="1011" spans="1:1" x14ac:dyDescent="0.3">
      <c r="A1011" s="9">
        <v>43550</v>
      </c>
    </row>
    <row r="1012" spans="1:1" x14ac:dyDescent="0.3">
      <c r="A1012" s="9">
        <v>43551</v>
      </c>
    </row>
    <row r="1013" spans="1:1" x14ac:dyDescent="0.3">
      <c r="A1013" s="9">
        <v>43552</v>
      </c>
    </row>
    <row r="1014" spans="1:1" x14ac:dyDescent="0.3">
      <c r="A1014" s="9">
        <v>43553</v>
      </c>
    </row>
    <row r="1015" spans="1:1" x14ac:dyDescent="0.3">
      <c r="A1015" s="9">
        <v>43554</v>
      </c>
    </row>
    <row r="1016" spans="1:1" x14ac:dyDescent="0.3">
      <c r="A1016" s="9">
        <v>43555</v>
      </c>
    </row>
    <row r="1017" spans="1:1" x14ac:dyDescent="0.3">
      <c r="A1017" s="9">
        <v>43556</v>
      </c>
    </row>
    <row r="1018" spans="1:1" x14ac:dyDescent="0.3">
      <c r="A1018" s="9">
        <v>43557</v>
      </c>
    </row>
    <row r="1019" spans="1:1" x14ac:dyDescent="0.3">
      <c r="A1019" s="9">
        <v>43558</v>
      </c>
    </row>
    <row r="1020" spans="1:1" x14ac:dyDescent="0.3">
      <c r="A1020" s="9">
        <v>43559</v>
      </c>
    </row>
    <row r="1021" spans="1:1" x14ac:dyDescent="0.3">
      <c r="A1021" s="9">
        <v>43560</v>
      </c>
    </row>
    <row r="1022" spans="1:1" x14ac:dyDescent="0.3">
      <c r="A1022" s="9">
        <v>43561</v>
      </c>
    </row>
    <row r="1023" spans="1:1" x14ac:dyDescent="0.3">
      <c r="A1023" s="9">
        <v>43562</v>
      </c>
    </row>
    <row r="1024" spans="1:1" x14ac:dyDescent="0.3">
      <c r="A1024" s="9">
        <v>43563</v>
      </c>
    </row>
    <row r="1025" spans="1:1" x14ac:dyDescent="0.3">
      <c r="A1025" s="9">
        <v>43564</v>
      </c>
    </row>
    <row r="1026" spans="1:1" x14ac:dyDescent="0.3">
      <c r="A1026" s="9">
        <v>43565</v>
      </c>
    </row>
    <row r="1027" spans="1:1" x14ac:dyDescent="0.3">
      <c r="A1027" s="9">
        <v>43566</v>
      </c>
    </row>
    <row r="1028" spans="1:1" x14ac:dyDescent="0.3">
      <c r="A1028" s="9">
        <v>43567</v>
      </c>
    </row>
    <row r="1029" spans="1:1" x14ac:dyDescent="0.3">
      <c r="A1029" s="9">
        <v>43568</v>
      </c>
    </row>
    <row r="1030" spans="1:1" x14ac:dyDescent="0.3">
      <c r="A1030" s="9">
        <v>43569</v>
      </c>
    </row>
    <row r="1031" spans="1:1" x14ac:dyDescent="0.3">
      <c r="A1031" s="9">
        <v>43570</v>
      </c>
    </row>
    <row r="1032" spans="1:1" x14ac:dyDescent="0.3">
      <c r="A1032" s="9">
        <v>43571</v>
      </c>
    </row>
    <row r="1033" spans="1:1" x14ac:dyDescent="0.3">
      <c r="A1033" s="9">
        <v>43572</v>
      </c>
    </row>
    <row r="1034" spans="1:1" x14ac:dyDescent="0.3">
      <c r="A1034" s="9">
        <v>43573</v>
      </c>
    </row>
    <row r="1035" spans="1:1" x14ac:dyDescent="0.3">
      <c r="A1035" s="9">
        <v>43574</v>
      </c>
    </row>
    <row r="1036" spans="1:1" x14ac:dyDescent="0.3">
      <c r="A1036" s="9">
        <v>43575</v>
      </c>
    </row>
    <row r="1037" spans="1:1" x14ac:dyDescent="0.3">
      <c r="A1037" s="9">
        <v>43576</v>
      </c>
    </row>
    <row r="1038" spans="1:1" x14ac:dyDescent="0.3">
      <c r="A1038" s="9">
        <v>43577</v>
      </c>
    </row>
    <row r="1039" spans="1:1" x14ac:dyDescent="0.3">
      <c r="A1039" s="9">
        <v>43578</v>
      </c>
    </row>
    <row r="1040" spans="1:1" x14ac:dyDescent="0.3">
      <c r="A1040" s="9">
        <v>43579</v>
      </c>
    </row>
    <row r="1041" spans="1:1" x14ac:dyDescent="0.3">
      <c r="A1041" s="9">
        <v>43580</v>
      </c>
    </row>
    <row r="1042" spans="1:1" x14ac:dyDescent="0.3">
      <c r="A1042" s="9">
        <v>43581</v>
      </c>
    </row>
    <row r="1043" spans="1:1" x14ac:dyDescent="0.3">
      <c r="A1043" s="9">
        <v>43582</v>
      </c>
    </row>
    <row r="1044" spans="1:1" x14ac:dyDescent="0.3">
      <c r="A1044" s="9">
        <v>43583</v>
      </c>
    </row>
    <row r="1045" spans="1:1" x14ac:dyDescent="0.3">
      <c r="A1045" s="9">
        <v>43584</v>
      </c>
    </row>
    <row r="1046" spans="1:1" x14ac:dyDescent="0.3">
      <c r="A1046" s="9">
        <v>43585</v>
      </c>
    </row>
    <row r="1047" spans="1:1" x14ac:dyDescent="0.3">
      <c r="A1047" s="9">
        <v>43586</v>
      </c>
    </row>
    <row r="1048" spans="1:1" x14ac:dyDescent="0.3">
      <c r="A1048" s="9">
        <v>43587</v>
      </c>
    </row>
    <row r="1049" spans="1:1" x14ac:dyDescent="0.3">
      <c r="A1049" s="9">
        <v>43588</v>
      </c>
    </row>
    <row r="1050" spans="1:1" x14ac:dyDescent="0.3">
      <c r="A1050" s="9">
        <v>43589</v>
      </c>
    </row>
    <row r="1051" spans="1:1" x14ac:dyDescent="0.3">
      <c r="A1051" s="9">
        <v>43590</v>
      </c>
    </row>
    <row r="1052" spans="1:1" x14ac:dyDescent="0.3">
      <c r="A1052" s="9">
        <v>43591</v>
      </c>
    </row>
    <row r="1053" spans="1:1" x14ac:dyDescent="0.3">
      <c r="A1053" s="9">
        <v>43592</v>
      </c>
    </row>
    <row r="1054" spans="1:1" x14ac:dyDescent="0.3">
      <c r="A1054" s="9">
        <v>43593</v>
      </c>
    </row>
    <row r="1055" spans="1:1" x14ac:dyDescent="0.3">
      <c r="A1055" s="9">
        <v>43594</v>
      </c>
    </row>
    <row r="1056" spans="1:1" x14ac:dyDescent="0.3">
      <c r="A1056" s="9">
        <v>43595</v>
      </c>
    </row>
    <row r="1057" spans="1:1" x14ac:dyDescent="0.3">
      <c r="A1057" s="9">
        <v>43596</v>
      </c>
    </row>
    <row r="1058" spans="1:1" x14ac:dyDescent="0.3">
      <c r="A1058" s="9">
        <v>43597</v>
      </c>
    </row>
    <row r="1059" spans="1:1" x14ac:dyDescent="0.3">
      <c r="A1059" s="9">
        <v>43598</v>
      </c>
    </row>
    <row r="1060" spans="1:1" x14ac:dyDescent="0.3">
      <c r="A1060" s="9">
        <v>43599</v>
      </c>
    </row>
    <row r="1061" spans="1:1" x14ac:dyDescent="0.3">
      <c r="A1061" s="9">
        <v>43600</v>
      </c>
    </row>
    <row r="1062" spans="1:1" x14ac:dyDescent="0.3">
      <c r="A1062" s="9">
        <v>43601</v>
      </c>
    </row>
    <row r="1063" spans="1:1" x14ac:dyDescent="0.3">
      <c r="A1063" s="9">
        <v>43602</v>
      </c>
    </row>
    <row r="1064" spans="1:1" x14ac:dyDescent="0.3">
      <c r="A1064" s="9">
        <v>43603</v>
      </c>
    </row>
    <row r="1065" spans="1:1" x14ac:dyDescent="0.3">
      <c r="A1065" s="9">
        <v>43604</v>
      </c>
    </row>
    <row r="1066" spans="1:1" x14ac:dyDescent="0.3">
      <c r="A1066" s="9">
        <v>43605</v>
      </c>
    </row>
    <row r="1067" spans="1:1" x14ac:dyDescent="0.3">
      <c r="A1067" s="9">
        <v>43606</v>
      </c>
    </row>
    <row r="1068" spans="1:1" x14ac:dyDescent="0.3">
      <c r="A1068" s="9">
        <v>43607</v>
      </c>
    </row>
    <row r="1069" spans="1:1" x14ac:dyDescent="0.3">
      <c r="A1069" s="9">
        <v>43608</v>
      </c>
    </row>
    <row r="1070" spans="1:1" x14ac:dyDescent="0.3">
      <c r="A1070" s="9">
        <v>43609</v>
      </c>
    </row>
    <row r="1071" spans="1:1" x14ac:dyDescent="0.3">
      <c r="A1071" s="9">
        <v>43610</v>
      </c>
    </row>
    <row r="1072" spans="1:1" x14ac:dyDescent="0.3">
      <c r="A1072" s="9">
        <v>43611</v>
      </c>
    </row>
    <row r="1073" spans="1:1" x14ac:dyDescent="0.3">
      <c r="A1073" s="9">
        <v>43612</v>
      </c>
    </row>
    <row r="1074" spans="1:1" x14ac:dyDescent="0.3">
      <c r="A1074" s="9">
        <v>43613</v>
      </c>
    </row>
    <row r="1075" spans="1:1" x14ac:dyDescent="0.3">
      <c r="A1075" s="9">
        <v>43614</v>
      </c>
    </row>
    <row r="1076" spans="1:1" x14ac:dyDescent="0.3">
      <c r="A1076" s="9">
        <v>43615</v>
      </c>
    </row>
    <row r="1077" spans="1:1" x14ac:dyDescent="0.3">
      <c r="A1077" s="9">
        <v>43616</v>
      </c>
    </row>
    <row r="1078" spans="1:1" x14ac:dyDescent="0.3">
      <c r="A1078" s="9">
        <v>43617</v>
      </c>
    </row>
    <row r="1079" spans="1:1" x14ac:dyDescent="0.3">
      <c r="A1079" s="9">
        <v>43618</v>
      </c>
    </row>
    <row r="1080" spans="1:1" x14ac:dyDescent="0.3">
      <c r="A1080" s="9">
        <v>43619</v>
      </c>
    </row>
    <row r="1081" spans="1:1" x14ac:dyDescent="0.3">
      <c r="A1081" s="9">
        <v>43620</v>
      </c>
    </row>
    <row r="1082" spans="1:1" x14ac:dyDescent="0.3">
      <c r="A1082" s="9">
        <v>43621</v>
      </c>
    </row>
    <row r="1083" spans="1:1" x14ac:dyDescent="0.3">
      <c r="A1083" s="9">
        <v>43622</v>
      </c>
    </row>
    <row r="1084" spans="1:1" x14ac:dyDescent="0.3">
      <c r="A1084" s="9">
        <v>43623</v>
      </c>
    </row>
    <row r="1085" spans="1:1" x14ac:dyDescent="0.3">
      <c r="A1085" s="9">
        <v>43624</v>
      </c>
    </row>
    <row r="1086" spans="1:1" x14ac:dyDescent="0.3">
      <c r="A1086" s="9">
        <v>43625</v>
      </c>
    </row>
    <row r="1087" spans="1:1" x14ac:dyDescent="0.3">
      <c r="A1087" s="9">
        <v>43626</v>
      </c>
    </row>
    <row r="1088" spans="1:1" x14ac:dyDescent="0.3">
      <c r="A1088" s="9">
        <v>43627</v>
      </c>
    </row>
    <row r="1089" spans="1:1" x14ac:dyDescent="0.3">
      <c r="A1089" s="9">
        <v>43628</v>
      </c>
    </row>
    <row r="1090" spans="1:1" x14ac:dyDescent="0.3">
      <c r="A1090" s="9">
        <v>43629</v>
      </c>
    </row>
    <row r="1091" spans="1:1" x14ac:dyDescent="0.3">
      <c r="A1091" s="9">
        <v>43630</v>
      </c>
    </row>
    <row r="1092" spans="1:1" x14ac:dyDescent="0.3">
      <c r="A1092" s="9">
        <v>43631</v>
      </c>
    </row>
    <row r="1093" spans="1:1" x14ac:dyDescent="0.3">
      <c r="A1093" s="9">
        <v>43632</v>
      </c>
    </row>
    <row r="1094" spans="1:1" x14ac:dyDescent="0.3">
      <c r="A1094" s="9">
        <v>43633</v>
      </c>
    </row>
    <row r="1095" spans="1:1" x14ac:dyDescent="0.3">
      <c r="A1095" s="9">
        <v>43634</v>
      </c>
    </row>
    <row r="1096" spans="1:1" x14ac:dyDescent="0.3">
      <c r="A1096" s="9">
        <v>43635</v>
      </c>
    </row>
    <row r="1097" spans="1:1" x14ac:dyDescent="0.3">
      <c r="A1097" s="9">
        <v>43636</v>
      </c>
    </row>
    <row r="1098" spans="1:1" x14ac:dyDescent="0.3">
      <c r="A1098" s="9">
        <v>43637</v>
      </c>
    </row>
    <row r="1099" spans="1:1" x14ac:dyDescent="0.3">
      <c r="A1099" s="9">
        <v>43638</v>
      </c>
    </row>
    <row r="1100" spans="1:1" x14ac:dyDescent="0.3">
      <c r="A1100" s="9">
        <v>43639</v>
      </c>
    </row>
    <row r="1101" spans="1:1" x14ac:dyDescent="0.3">
      <c r="A1101" s="9">
        <v>43640</v>
      </c>
    </row>
    <row r="1102" spans="1:1" x14ac:dyDescent="0.3">
      <c r="A1102" s="9">
        <v>43641</v>
      </c>
    </row>
    <row r="1103" spans="1:1" x14ac:dyDescent="0.3">
      <c r="A1103" s="9">
        <v>43642</v>
      </c>
    </row>
    <row r="1104" spans="1:1" x14ac:dyDescent="0.3">
      <c r="A1104" s="9">
        <v>43643</v>
      </c>
    </row>
    <row r="1105" spans="1:1" x14ac:dyDescent="0.3">
      <c r="A1105" s="9">
        <v>43644</v>
      </c>
    </row>
    <row r="1106" spans="1:1" x14ac:dyDescent="0.3">
      <c r="A1106" s="9">
        <v>43645</v>
      </c>
    </row>
    <row r="1107" spans="1:1" x14ac:dyDescent="0.3">
      <c r="A1107" s="9">
        <v>43646</v>
      </c>
    </row>
    <row r="1108" spans="1:1" x14ac:dyDescent="0.3">
      <c r="A1108" s="9">
        <v>43647</v>
      </c>
    </row>
    <row r="1109" spans="1:1" x14ac:dyDescent="0.3">
      <c r="A1109" s="9">
        <v>43648</v>
      </c>
    </row>
    <row r="1110" spans="1:1" x14ac:dyDescent="0.3">
      <c r="A1110" s="9">
        <v>43649</v>
      </c>
    </row>
    <row r="1111" spans="1:1" x14ac:dyDescent="0.3">
      <c r="A1111" s="9">
        <v>43650</v>
      </c>
    </row>
    <row r="1112" spans="1:1" x14ac:dyDescent="0.3">
      <c r="A1112" s="9">
        <v>43651</v>
      </c>
    </row>
    <row r="1113" spans="1:1" x14ac:dyDescent="0.3">
      <c r="A1113" s="9">
        <v>43652</v>
      </c>
    </row>
    <row r="1114" spans="1:1" x14ac:dyDescent="0.3">
      <c r="A1114" s="9">
        <v>43653</v>
      </c>
    </row>
    <row r="1115" spans="1:1" x14ac:dyDescent="0.3">
      <c r="A1115" s="9">
        <v>43654</v>
      </c>
    </row>
    <row r="1116" spans="1:1" x14ac:dyDescent="0.3">
      <c r="A1116" s="9">
        <v>43655</v>
      </c>
    </row>
    <row r="1117" spans="1:1" x14ac:dyDescent="0.3">
      <c r="A1117" s="9">
        <v>43656</v>
      </c>
    </row>
    <row r="1118" spans="1:1" x14ac:dyDescent="0.3">
      <c r="A1118" s="9">
        <v>43657</v>
      </c>
    </row>
    <row r="1119" spans="1:1" x14ac:dyDescent="0.3">
      <c r="A1119" s="9">
        <v>43658</v>
      </c>
    </row>
    <row r="1120" spans="1:1" x14ac:dyDescent="0.3">
      <c r="A1120" s="9">
        <v>43659</v>
      </c>
    </row>
    <row r="1121" spans="1:1" x14ac:dyDescent="0.3">
      <c r="A1121" s="9">
        <v>43660</v>
      </c>
    </row>
    <row r="1122" spans="1:1" x14ac:dyDescent="0.3">
      <c r="A1122" s="9">
        <v>43661</v>
      </c>
    </row>
    <row r="1123" spans="1:1" x14ac:dyDescent="0.3">
      <c r="A1123" s="9">
        <v>43662</v>
      </c>
    </row>
    <row r="1124" spans="1:1" x14ac:dyDescent="0.3">
      <c r="A1124" s="9">
        <v>43663</v>
      </c>
    </row>
    <row r="1125" spans="1:1" x14ac:dyDescent="0.3">
      <c r="A1125" s="9">
        <v>43664</v>
      </c>
    </row>
    <row r="1126" spans="1:1" x14ac:dyDescent="0.3">
      <c r="A1126" s="9">
        <v>43665</v>
      </c>
    </row>
    <row r="1127" spans="1:1" x14ac:dyDescent="0.3">
      <c r="A1127" s="9">
        <v>43666</v>
      </c>
    </row>
    <row r="1128" spans="1:1" x14ac:dyDescent="0.3">
      <c r="A1128" s="9">
        <v>43667</v>
      </c>
    </row>
    <row r="1129" spans="1:1" x14ac:dyDescent="0.3">
      <c r="A1129" s="9">
        <v>43668</v>
      </c>
    </row>
    <row r="1130" spans="1:1" x14ac:dyDescent="0.3">
      <c r="A1130" s="9">
        <v>43669</v>
      </c>
    </row>
    <row r="1131" spans="1:1" x14ac:dyDescent="0.3">
      <c r="A1131" s="9">
        <v>43670</v>
      </c>
    </row>
    <row r="1132" spans="1:1" x14ac:dyDescent="0.3">
      <c r="A1132" s="9">
        <v>43671</v>
      </c>
    </row>
    <row r="1133" spans="1:1" x14ac:dyDescent="0.3">
      <c r="A1133" s="9">
        <v>43672</v>
      </c>
    </row>
    <row r="1134" spans="1:1" x14ac:dyDescent="0.3">
      <c r="A1134" s="9">
        <v>43673</v>
      </c>
    </row>
    <row r="1135" spans="1:1" x14ac:dyDescent="0.3">
      <c r="A1135" s="9">
        <v>43674</v>
      </c>
    </row>
    <row r="1136" spans="1:1" x14ac:dyDescent="0.3">
      <c r="A1136" s="9">
        <v>43675</v>
      </c>
    </row>
    <row r="1137" spans="1:1" x14ac:dyDescent="0.3">
      <c r="A1137" s="9">
        <v>43676</v>
      </c>
    </row>
    <row r="1138" spans="1:1" x14ac:dyDescent="0.3">
      <c r="A1138" s="9">
        <v>43677</v>
      </c>
    </row>
    <row r="1139" spans="1:1" x14ac:dyDescent="0.3">
      <c r="A1139" s="9">
        <v>43678</v>
      </c>
    </row>
    <row r="1140" spans="1:1" x14ac:dyDescent="0.3">
      <c r="A1140" s="9">
        <v>43679</v>
      </c>
    </row>
    <row r="1141" spans="1:1" x14ac:dyDescent="0.3">
      <c r="A1141" s="9">
        <v>43680</v>
      </c>
    </row>
    <row r="1142" spans="1:1" x14ac:dyDescent="0.3">
      <c r="A1142" s="9">
        <v>43681</v>
      </c>
    </row>
    <row r="1143" spans="1:1" x14ac:dyDescent="0.3">
      <c r="A1143" s="9">
        <v>43682</v>
      </c>
    </row>
    <row r="1144" spans="1:1" x14ac:dyDescent="0.3">
      <c r="A1144" s="9">
        <v>43683</v>
      </c>
    </row>
    <row r="1145" spans="1:1" x14ac:dyDescent="0.3">
      <c r="A1145" s="9">
        <v>43684</v>
      </c>
    </row>
    <row r="1146" spans="1:1" x14ac:dyDescent="0.3">
      <c r="A1146" s="9">
        <v>43685</v>
      </c>
    </row>
    <row r="1147" spans="1:1" x14ac:dyDescent="0.3">
      <c r="A1147" s="9">
        <v>43686</v>
      </c>
    </row>
    <row r="1148" spans="1:1" x14ac:dyDescent="0.3">
      <c r="A1148" s="9">
        <v>43687</v>
      </c>
    </row>
    <row r="1149" spans="1:1" x14ac:dyDescent="0.3">
      <c r="A1149" s="9">
        <v>43688</v>
      </c>
    </row>
    <row r="1150" spans="1:1" x14ac:dyDescent="0.3">
      <c r="A1150" s="9">
        <v>43689</v>
      </c>
    </row>
    <row r="1151" spans="1:1" x14ac:dyDescent="0.3">
      <c r="A1151" s="9">
        <v>43690</v>
      </c>
    </row>
    <row r="1152" spans="1:1" x14ac:dyDescent="0.3">
      <c r="A1152" s="9">
        <v>43691</v>
      </c>
    </row>
    <row r="1153" spans="1:1" x14ac:dyDescent="0.3">
      <c r="A1153" s="9">
        <v>43692</v>
      </c>
    </row>
    <row r="1154" spans="1:1" x14ac:dyDescent="0.3">
      <c r="A1154" s="9">
        <v>43693</v>
      </c>
    </row>
    <row r="1155" spans="1:1" x14ac:dyDescent="0.3">
      <c r="A1155" s="9">
        <v>43694</v>
      </c>
    </row>
    <row r="1156" spans="1:1" x14ac:dyDescent="0.3">
      <c r="A1156" s="9">
        <v>43695</v>
      </c>
    </row>
    <row r="1157" spans="1:1" x14ac:dyDescent="0.3">
      <c r="A1157" s="9">
        <v>43696</v>
      </c>
    </row>
    <row r="1158" spans="1:1" x14ac:dyDescent="0.3">
      <c r="A1158" s="9">
        <v>43697</v>
      </c>
    </row>
    <row r="1159" spans="1:1" x14ac:dyDescent="0.3">
      <c r="A1159" s="9">
        <v>43698</v>
      </c>
    </row>
    <row r="1160" spans="1:1" x14ac:dyDescent="0.3">
      <c r="A1160" s="9">
        <v>43699</v>
      </c>
    </row>
    <row r="1161" spans="1:1" x14ac:dyDescent="0.3">
      <c r="A1161" s="9">
        <v>43700</v>
      </c>
    </row>
    <row r="1162" spans="1:1" x14ac:dyDescent="0.3">
      <c r="A1162" s="9">
        <v>43701</v>
      </c>
    </row>
    <row r="1163" spans="1:1" x14ac:dyDescent="0.3">
      <c r="A1163" s="9">
        <v>43702</v>
      </c>
    </row>
    <row r="1164" spans="1:1" x14ac:dyDescent="0.3">
      <c r="A1164" s="9">
        <v>43703</v>
      </c>
    </row>
    <row r="1165" spans="1:1" x14ac:dyDescent="0.3">
      <c r="A1165" s="9">
        <v>43704</v>
      </c>
    </row>
    <row r="1166" spans="1:1" x14ac:dyDescent="0.3">
      <c r="A1166" s="9">
        <v>43705</v>
      </c>
    </row>
    <row r="1167" spans="1:1" x14ac:dyDescent="0.3">
      <c r="A1167" s="9">
        <v>43706</v>
      </c>
    </row>
    <row r="1168" spans="1:1" x14ac:dyDescent="0.3">
      <c r="A1168" s="9">
        <v>43707</v>
      </c>
    </row>
    <row r="1169" spans="1:1" x14ac:dyDescent="0.3">
      <c r="A1169" s="9">
        <v>43708</v>
      </c>
    </row>
    <row r="1170" spans="1:1" x14ac:dyDescent="0.3">
      <c r="A1170" s="9">
        <v>43709</v>
      </c>
    </row>
    <row r="1171" spans="1:1" x14ac:dyDescent="0.3">
      <c r="A1171" s="9">
        <v>43710</v>
      </c>
    </row>
    <row r="1172" spans="1:1" x14ac:dyDescent="0.3">
      <c r="A1172" s="9">
        <v>43711</v>
      </c>
    </row>
    <row r="1173" spans="1:1" x14ac:dyDescent="0.3">
      <c r="A1173" s="9">
        <v>43712</v>
      </c>
    </row>
    <row r="1174" spans="1:1" x14ac:dyDescent="0.3">
      <c r="A1174" s="9">
        <v>43713</v>
      </c>
    </row>
    <row r="1175" spans="1:1" x14ac:dyDescent="0.3">
      <c r="A1175" s="9">
        <v>43714</v>
      </c>
    </row>
    <row r="1176" spans="1:1" x14ac:dyDescent="0.3">
      <c r="A1176" s="9">
        <v>43715</v>
      </c>
    </row>
    <row r="1177" spans="1:1" x14ac:dyDescent="0.3">
      <c r="A1177" s="9">
        <v>43716</v>
      </c>
    </row>
    <row r="1178" spans="1:1" x14ac:dyDescent="0.3">
      <c r="A1178" s="9">
        <v>43717</v>
      </c>
    </row>
    <row r="1179" spans="1:1" x14ac:dyDescent="0.3">
      <c r="A1179" s="9">
        <v>43718</v>
      </c>
    </row>
    <row r="1180" spans="1:1" x14ac:dyDescent="0.3">
      <c r="A1180" s="9">
        <v>43719</v>
      </c>
    </row>
    <row r="1181" spans="1:1" x14ac:dyDescent="0.3">
      <c r="A1181" s="9">
        <v>43720</v>
      </c>
    </row>
    <row r="1182" spans="1:1" x14ac:dyDescent="0.3">
      <c r="A1182" s="9">
        <v>43721</v>
      </c>
    </row>
    <row r="1183" spans="1:1" x14ac:dyDescent="0.3">
      <c r="A1183" s="9">
        <v>43722</v>
      </c>
    </row>
    <row r="1184" spans="1:1" x14ac:dyDescent="0.3">
      <c r="A1184" s="9">
        <v>43723</v>
      </c>
    </row>
    <row r="1185" spans="1:1" x14ac:dyDescent="0.3">
      <c r="A1185" s="9">
        <v>43724</v>
      </c>
    </row>
    <row r="1186" spans="1:1" x14ac:dyDescent="0.3">
      <c r="A1186" s="9">
        <v>43725</v>
      </c>
    </row>
    <row r="1187" spans="1:1" x14ac:dyDescent="0.3">
      <c r="A1187" s="9">
        <v>43726</v>
      </c>
    </row>
    <row r="1188" spans="1:1" x14ac:dyDescent="0.3">
      <c r="A1188" s="9">
        <v>43727</v>
      </c>
    </row>
    <row r="1189" spans="1:1" x14ac:dyDescent="0.3">
      <c r="A1189" s="9">
        <v>43728</v>
      </c>
    </row>
    <row r="1190" spans="1:1" x14ac:dyDescent="0.3">
      <c r="A1190" s="9">
        <v>43729</v>
      </c>
    </row>
    <row r="1191" spans="1:1" x14ac:dyDescent="0.3">
      <c r="A1191" s="9">
        <v>43730</v>
      </c>
    </row>
    <row r="1192" spans="1:1" x14ac:dyDescent="0.3">
      <c r="A1192" s="9">
        <v>43731</v>
      </c>
    </row>
    <row r="1193" spans="1:1" x14ac:dyDescent="0.3">
      <c r="A1193" s="9">
        <v>43732</v>
      </c>
    </row>
    <row r="1194" spans="1:1" x14ac:dyDescent="0.3">
      <c r="A1194" s="9">
        <v>43733</v>
      </c>
    </row>
    <row r="1195" spans="1:1" x14ac:dyDescent="0.3">
      <c r="A1195" s="9">
        <v>43734</v>
      </c>
    </row>
    <row r="1196" spans="1:1" x14ac:dyDescent="0.3">
      <c r="A1196" s="9">
        <v>43735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BD627-CC9F-4B48-8073-27EBC0A7A4E7}">
  <dimension ref="A1:J826"/>
  <sheetViews>
    <sheetView tabSelected="1" zoomScale="70" zoomScaleNormal="70" workbookViewId="0">
      <selection activeCell="U1148" sqref="U1148"/>
    </sheetView>
  </sheetViews>
  <sheetFormatPr baseColWidth="10" defaultRowHeight="14.4" x14ac:dyDescent="0.3"/>
  <cols>
    <col min="1" max="1" width="26" style="9" bestFit="1" customWidth="1"/>
    <col min="3" max="3" width="11.5546875" style="11"/>
  </cols>
  <sheetData>
    <row r="1" spans="1:10" x14ac:dyDescent="0.3">
      <c r="A1" s="9" t="s">
        <v>39</v>
      </c>
      <c r="B1" t="s">
        <v>49</v>
      </c>
      <c r="C1" s="11" t="s">
        <v>45</v>
      </c>
      <c r="D1" t="s">
        <v>48</v>
      </c>
      <c r="E1" t="s">
        <v>35</v>
      </c>
      <c r="F1" t="s">
        <v>36</v>
      </c>
      <c r="G1" t="s">
        <v>40</v>
      </c>
      <c r="H1" t="s">
        <v>41</v>
      </c>
      <c r="I1" t="s">
        <v>42</v>
      </c>
      <c r="J1" t="s">
        <v>44</v>
      </c>
    </row>
    <row r="2" spans="1:10" x14ac:dyDescent="0.3">
      <c r="A2" s="9" vm="2">
        <v>42541</v>
      </c>
      <c r="B2">
        <v>100</v>
      </c>
      <c r="C2" s="11">
        <v>100</v>
      </c>
      <c r="D2">
        <f>AVERAGE(E2:J2)</f>
        <v>100</v>
      </c>
      <c r="E2">
        <v>100</v>
      </c>
      <c r="F2">
        <v>100</v>
      </c>
      <c r="G2">
        <v>100</v>
      </c>
      <c r="H2">
        <v>100</v>
      </c>
      <c r="I2">
        <v>100</v>
      </c>
      <c r="J2">
        <v>100</v>
      </c>
    </row>
    <row r="3" spans="1:10" x14ac:dyDescent="0.3">
      <c r="A3" s="9" vm="11">
        <v>42542</v>
      </c>
      <c r="B3">
        <v>99.839152112118242</v>
      </c>
      <c r="C3" s="11">
        <v>100.1353878492868</v>
      </c>
      <c r="D3">
        <f t="shared" ref="D3:D66" si="0">AVERAGE(E3:J3)</f>
        <v>100.76357854041424</v>
      </c>
      <c r="E3">
        <v>99.95903504779244</v>
      </c>
      <c r="F3">
        <v>100.85173501577287</v>
      </c>
      <c r="G3">
        <v>100.25349785017016</v>
      </c>
      <c r="H3">
        <v>100.89088824203934</v>
      </c>
      <c r="I3">
        <v>100.38944670244857</v>
      </c>
      <c r="J3">
        <v>102.23686838426202</v>
      </c>
    </row>
    <row r="4" spans="1:10" x14ac:dyDescent="0.3">
      <c r="A4" s="9" vm="20">
        <v>42543</v>
      </c>
      <c r="B4">
        <v>99.674713136856809</v>
      </c>
      <c r="C4" s="11">
        <v>99.919478443583444</v>
      </c>
      <c r="D4">
        <f t="shared" si="0"/>
        <v>98.73948929988957</v>
      </c>
      <c r="E4">
        <v>89.512972234865728</v>
      </c>
      <c r="F4">
        <v>100.47318611987382</v>
      </c>
      <c r="G4">
        <v>99.522415652441836</v>
      </c>
      <c r="H4">
        <v>100.47631648584282</v>
      </c>
      <c r="I4">
        <v>100.61461770495518</v>
      </c>
      <c r="J4">
        <v>101.8374276013581</v>
      </c>
    </row>
    <row r="5" spans="1:10" x14ac:dyDescent="0.3">
      <c r="A5" s="9" vm="29">
        <v>42544</v>
      </c>
      <c r="B5">
        <v>99.715687050226535</v>
      </c>
      <c r="C5" s="11">
        <v>101.50555671094973</v>
      </c>
      <c r="D5">
        <f t="shared" si="0"/>
        <v>99.666218865287021</v>
      </c>
      <c r="E5">
        <v>89.394629039599451</v>
      </c>
      <c r="F5">
        <v>101.05152471083071</v>
      </c>
      <c r="G5">
        <v>101.13023627120067</v>
      </c>
      <c r="H5">
        <v>101.50833553850225</v>
      </c>
      <c r="I5">
        <v>101.23773242887287</v>
      </c>
      <c r="J5">
        <v>103.67485520271619</v>
      </c>
    </row>
    <row r="6" spans="1:10" x14ac:dyDescent="0.3">
      <c r="A6" s="9" vm="38">
        <v>42545</v>
      </c>
      <c r="B6">
        <v>99.893431939468144</v>
      </c>
      <c r="C6" s="11">
        <v>97.328317498460891</v>
      </c>
      <c r="D6">
        <f t="shared" si="0"/>
        <v>96.573115654350602</v>
      </c>
      <c r="E6">
        <v>87.915339098771057</v>
      </c>
      <c r="F6">
        <v>98.21240799158781</v>
      </c>
      <c r="G6">
        <v>97.892186383944193</v>
      </c>
      <c r="H6">
        <v>98.862132839375505</v>
      </c>
      <c r="I6">
        <v>97.03595655190972</v>
      </c>
      <c r="J6">
        <v>99.520671060515269</v>
      </c>
    </row>
    <row r="7" spans="1:10" x14ac:dyDescent="0.3">
      <c r="A7" s="9" vm="47">
        <v>42548</v>
      </c>
      <c r="B7">
        <v>99.277277387245022</v>
      </c>
      <c r="C7" s="11">
        <v>94.98118131635276</v>
      </c>
      <c r="D7">
        <f t="shared" si="0"/>
        <v>95.547971004613615</v>
      </c>
      <c r="E7">
        <v>90.373236231224396</v>
      </c>
      <c r="F7">
        <v>96.782334384858046</v>
      </c>
      <c r="G7">
        <v>96.827775521351228</v>
      </c>
      <c r="H7">
        <v>96.118902707947441</v>
      </c>
      <c r="I7">
        <v>96.460991602112941</v>
      </c>
      <c r="J7">
        <v>96.724585580187735</v>
      </c>
    </row>
    <row r="8" spans="1:10" x14ac:dyDescent="0.3">
      <c r="A8" s="9" vm="56">
        <v>42549</v>
      </c>
      <c r="B8">
        <v>98.22572838444411</v>
      </c>
      <c r="C8" s="11">
        <v>96.995233206552371</v>
      </c>
      <c r="D8">
        <f t="shared" si="0"/>
        <v>97.576062719998276</v>
      </c>
      <c r="E8">
        <v>91.847974510696403</v>
      </c>
      <c r="F8">
        <v>98.412197686645641</v>
      </c>
      <c r="G8">
        <v>99.151272391142967</v>
      </c>
      <c r="H8">
        <v>99.409014730528369</v>
      </c>
      <c r="I8">
        <v>97.894155467123639</v>
      </c>
      <c r="J8">
        <v>98.74176153385261</v>
      </c>
    </row>
    <row r="9" spans="1:10" x14ac:dyDescent="0.3">
      <c r="A9" s="9" vm="64">
        <v>42550</v>
      </c>
      <c r="B9">
        <v>98.234011713086602</v>
      </c>
      <c r="C9" s="11">
        <v>98.801603567673453</v>
      </c>
      <c r="D9">
        <f t="shared" si="0"/>
        <v>99.207369689282572</v>
      </c>
      <c r="E9">
        <v>95.671370050068276</v>
      </c>
      <c r="F9">
        <v>99.263932702418515</v>
      </c>
      <c r="G9">
        <v>100.2226859567793</v>
      </c>
      <c r="H9">
        <v>100.6968333774367</v>
      </c>
      <c r="I9">
        <v>98.450710209168307</v>
      </c>
      <c r="J9">
        <v>100.93868583982426</v>
      </c>
    </row>
    <row r="10" spans="1:10" x14ac:dyDescent="0.3">
      <c r="A10" s="9" vm="72">
        <v>42551</v>
      </c>
      <c r="B10">
        <v>99.369467585392954</v>
      </c>
      <c r="C10" s="11">
        <v>100.11283354426742</v>
      </c>
      <c r="D10">
        <f t="shared" si="0"/>
        <v>100.00088638388299</v>
      </c>
      <c r="E10">
        <v>96.622667273554868</v>
      </c>
      <c r="F10">
        <v>100.52576235541535</v>
      </c>
      <c r="G10">
        <v>100.22548703799664</v>
      </c>
      <c r="H10">
        <v>100.80268148540178</v>
      </c>
      <c r="I10">
        <v>99.631795844957736</v>
      </c>
      <c r="J10">
        <v>102.19692430597165</v>
      </c>
    </row>
    <row r="11" spans="1:10" x14ac:dyDescent="0.3">
      <c r="A11" s="9" vm="80">
        <v>42552</v>
      </c>
      <c r="B11">
        <v>99.341366913434896</v>
      </c>
      <c r="C11" s="11">
        <v>100.52412401022573</v>
      </c>
      <c r="D11">
        <f t="shared" si="0"/>
        <v>100.74871890297455</v>
      </c>
      <c r="E11">
        <v>98.543468365953586</v>
      </c>
      <c r="F11">
        <v>100.83070452155627</v>
      </c>
      <c r="G11">
        <v>101.63443089032363</v>
      </c>
      <c r="H11">
        <v>100.72329540442797</v>
      </c>
      <c r="I11">
        <v>100.58346196875931</v>
      </c>
      <c r="J11">
        <v>102.17695226682645</v>
      </c>
    </row>
    <row r="12" spans="1:10" x14ac:dyDescent="0.3">
      <c r="A12" s="9" vm="88">
        <v>42556</v>
      </c>
      <c r="B12">
        <v>99.323928848838406</v>
      </c>
      <c r="C12" s="11">
        <v>99.704127210414924</v>
      </c>
      <c r="D12">
        <f t="shared" si="0"/>
        <v>100.30519425296721</v>
      </c>
      <c r="E12">
        <v>97.396449704142029</v>
      </c>
      <c r="F12">
        <v>99.884332281808639</v>
      </c>
      <c r="G12">
        <v>101.97336171762298</v>
      </c>
      <c r="H12">
        <v>100.55570256681661</v>
      </c>
      <c r="I12">
        <v>99.824394941441398</v>
      </c>
      <c r="J12">
        <v>102.19692430597165</v>
      </c>
    </row>
    <row r="13" spans="1:10" x14ac:dyDescent="0.3">
      <c r="A13" s="9" vm="95">
        <v>42557</v>
      </c>
      <c r="B13">
        <v>99.486130279096201</v>
      </c>
      <c r="C13" s="11">
        <v>100.45371157860704</v>
      </c>
      <c r="D13">
        <f t="shared" si="0"/>
        <v>101.21984532393502</v>
      </c>
      <c r="E13">
        <v>97.605826126536201</v>
      </c>
      <c r="F13">
        <v>100.45215562565724</v>
      </c>
      <c r="G13">
        <v>103.30527583647284</v>
      </c>
      <c r="H13">
        <v>102.93728499603068</v>
      </c>
      <c r="I13">
        <v>100.40219223089235</v>
      </c>
      <c r="J13">
        <v>102.61633712802079</v>
      </c>
    </row>
    <row r="14" spans="1:10" x14ac:dyDescent="0.3">
      <c r="A14" s="9" vm="103">
        <v>42558</v>
      </c>
      <c r="B14">
        <v>99.751612689429422</v>
      </c>
      <c r="C14" s="11">
        <v>100.81850833971788</v>
      </c>
      <c r="D14">
        <f t="shared" si="0"/>
        <v>101.21589459722613</v>
      </c>
      <c r="E14">
        <v>98.288575329995467</v>
      </c>
      <c r="F14">
        <v>100.88328075709782</v>
      </c>
      <c r="G14">
        <v>103.15961961317065</v>
      </c>
      <c r="H14">
        <v>102.18752756461143</v>
      </c>
      <c r="I14">
        <v>100.1600271904607</v>
      </c>
      <c r="J14">
        <v>102.61633712802079</v>
      </c>
    </row>
    <row r="15" spans="1:10" x14ac:dyDescent="0.3">
      <c r="A15" s="9" vm="110">
        <v>42559</v>
      </c>
      <c r="B15">
        <v>99.678733797747014</v>
      </c>
      <c r="C15" s="11">
        <v>102.47131923458423</v>
      </c>
      <c r="D15">
        <f t="shared" si="0"/>
        <v>102.38387452040645</v>
      </c>
      <c r="E15">
        <v>98.670914883932653</v>
      </c>
      <c r="F15">
        <v>101.66140904311256</v>
      </c>
      <c r="G15">
        <v>104.4537191355863</v>
      </c>
      <c r="H15">
        <v>103.41360148187348</v>
      </c>
      <c r="I15">
        <v>101.64983784855482</v>
      </c>
      <c r="J15">
        <v>104.45376472937888</v>
      </c>
    </row>
    <row r="16" spans="1:10" x14ac:dyDescent="0.3">
      <c r="A16" s="9" vm="118">
        <v>42562</v>
      </c>
      <c r="B16">
        <v>99.200077805772366</v>
      </c>
      <c r="C16" s="11">
        <v>103.13041763295983</v>
      </c>
      <c r="D16">
        <f t="shared" si="0"/>
        <v>103.64086469417664</v>
      </c>
      <c r="E16">
        <v>102.31224396904872</v>
      </c>
      <c r="F16">
        <v>101.97686645636176</v>
      </c>
      <c r="G16">
        <v>105.56995000070023</v>
      </c>
      <c r="H16">
        <v>103.96930404869012</v>
      </c>
      <c r="I16">
        <v>102.98386982566953</v>
      </c>
      <c r="J16">
        <v>105.0329538645896</v>
      </c>
    </row>
    <row r="17" spans="1:10" x14ac:dyDescent="0.3">
      <c r="A17" s="9" vm="126">
        <v>42563</v>
      </c>
      <c r="B17">
        <v>99.292069919248689</v>
      </c>
      <c r="C17" s="11">
        <v>103.8370433890252</v>
      </c>
      <c r="D17">
        <f t="shared" si="0"/>
        <v>103.91862716338794</v>
      </c>
      <c r="E17">
        <v>102.25307237141557</v>
      </c>
      <c r="F17">
        <v>102.43953732912726</v>
      </c>
      <c r="G17">
        <v>104.78984888166829</v>
      </c>
      <c r="H17">
        <v>104.02222810267267</v>
      </c>
      <c r="I17">
        <v>103.73585600385201</v>
      </c>
      <c r="J17">
        <v>106.27122029159179</v>
      </c>
    </row>
    <row r="18" spans="1:10" x14ac:dyDescent="0.3">
      <c r="A18" s="9" vm="134">
        <v>42564</v>
      </c>
      <c r="B18">
        <v>99.319075262890152</v>
      </c>
      <c r="C18" s="11">
        <v>103.48367882835039</v>
      </c>
      <c r="D18">
        <f t="shared" si="0"/>
        <v>103.39044242293191</v>
      </c>
      <c r="E18">
        <v>101.28812016385982</v>
      </c>
      <c r="F18">
        <v>101.86119873817037</v>
      </c>
      <c r="G18">
        <v>104.00834722202767</v>
      </c>
      <c r="H18">
        <v>103.00785040134075</v>
      </c>
      <c r="I18">
        <v>103.30675654624505</v>
      </c>
      <c r="J18">
        <v>106.87038146594769</v>
      </c>
    </row>
    <row r="19" spans="1:10" x14ac:dyDescent="0.3">
      <c r="A19" s="9" vm="142">
        <v>42565</v>
      </c>
      <c r="B19">
        <v>99.340489076289288</v>
      </c>
      <c r="C19" s="11">
        <v>104.06936720186457</v>
      </c>
      <c r="D19">
        <f t="shared" si="0"/>
        <v>103.91839487160257</v>
      </c>
      <c r="E19">
        <v>100.8329540282203</v>
      </c>
      <c r="F19">
        <v>103.88012618296533</v>
      </c>
      <c r="G19">
        <v>103.80806991498716</v>
      </c>
      <c r="H19">
        <v>103.45770486019229</v>
      </c>
      <c r="I19">
        <v>104.2017758769632</v>
      </c>
      <c r="J19">
        <v>107.32973836628722</v>
      </c>
    </row>
    <row r="20" spans="1:10" x14ac:dyDescent="0.3">
      <c r="A20" s="9" vm="150">
        <v>42566</v>
      </c>
      <c r="B20">
        <v>99.492538621944249</v>
      </c>
      <c r="C20" s="11">
        <v>103.97695863776134</v>
      </c>
      <c r="D20">
        <f t="shared" si="0"/>
        <v>103.61592546024251</v>
      </c>
      <c r="E20">
        <v>100.31861629494766</v>
      </c>
      <c r="F20">
        <v>103.86961093585701</v>
      </c>
      <c r="G20">
        <v>103.00135852439038</v>
      </c>
      <c r="H20">
        <v>103.07841580665078</v>
      </c>
      <c r="I20">
        <v>104.17770098990275</v>
      </c>
      <c r="J20">
        <v>107.24985020970642</v>
      </c>
    </row>
    <row r="21" spans="1:10" x14ac:dyDescent="0.3">
      <c r="A21" s="9" vm="158">
        <v>42569</v>
      </c>
      <c r="B21">
        <v>99.492572347564902</v>
      </c>
      <c r="C21" s="11">
        <v>104.51848936185171</v>
      </c>
      <c r="D21">
        <f t="shared" si="0"/>
        <v>105.12868044253871</v>
      </c>
      <c r="E21">
        <v>102.98133818843878</v>
      </c>
      <c r="F21">
        <v>104.97371188222925</v>
      </c>
      <c r="G21">
        <v>103.0895925827369</v>
      </c>
      <c r="H21">
        <v>105.29240539825349</v>
      </c>
      <c r="I21">
        <v>106.66591137609227</v>
      </c>
      <c r="J21">
        <v>107.76912322748153</v>
      </c>
    </row>
    <row r="22" spans="1:10" x14ac:dyDescent="0.3">
      <c r="A22" s="9" vm="166">
        <v>42570</v>
      </c>
      <c r="B22">
        <v>99.500125640993446</v>
      </c>
      <c r="C22" s="11">
        <v>104.11722532846387</v>
      </c>
      <c r="D22">
        <f t="shared" si="0"/>
        <v>105.04881247809844</v>
      </c>
      <c r="E22">
        <v>102.53072371415567</v>
      </c>
      <c r="F22">
        <v>105.01577287066249</v>
      </c>
      <c r="G22">
        <v>103.63300233890277</v>
      </c>
      <c r="H22">
        <v>106.38616918055922</v>
      </c>
      <c r="I22">
        <v>106.69565094246104</v>
      </c>
      <c r="J22">
        <v>106.03155582184942</v>
      </c>
    </row>
    <row r="23" spans="1:10" x14ac:dyDescent="0.3">
      <c r="A23" s="9" vm="174">
        <v>42571</v>
      </c>
      <c r="B23">
        <v>99.359633310385036</v>
      </c>
      <c r="C23" s="11">
        <v>105.22447425315482</v>
      </c>
      <c r="D23">
        <f t="shared" si="0"/>
        <v>106.65233282028187</v>
      </c>
      <c r="E23">
        <v>103.94173873463815</v>
      </c>
      <c r="F23">
        <v>105.11041009463725</v>
      </c>
      <c r="G23">
        <v>104.44111427010822</v>
      </c>
      <c r="H23">
        <v>107.54167769251123</v>
      </c>
      <c r="I23">
        <v>107.21538526900149</v>
      </c>
      <c r="J23">
        <v>111.66367086079488</v>
      </c>
    </row>
    <row r="24" spans="1:10" x14ac:dyDescent="0.3">
      <c r="A24" s="9" vm="182">
        <v>42572</v>
      </c>
      <c r="B24">
        <v>99.36107558362491</v>
      </c>
      <c r="C24" s="11">
        <v>104.89310582496456</v>
      </c>
      <c r="D24">
        <f t="shared" si="0"/>
        <v>105.64084916232071</v>
      </c>
      <c r="E24">
        <v>100.36413290851162</v>
      </c>
      <c r="F24">
        <v>104.55310199789697</v>
      </c>
      <c r="G24">
        <v>104.26044453158913</v>
      </c>
      <c r="H24">
        <v>106.38616918055921</v>
      </c>
      <c r="I24">
        <v>106.83726792516961</v>
      </c>
      <c r="J24">
        <v>111.44397843019772</v>
      </c>
    </row>
    <row r="25" spans="1:10" x14ac:dyDescent="0.3">
      <c r="A25" s="9" vm="189">
        <v>42573</v>
      </c>
      <c r="B25">
        <v>99.317977208266399</v>
      </c>
      <c r="C25" s="11">
        <v>105.43593895163625</v>
      </c>
      <c r="D25">
        <f t="shared" si="0"/>
        <v>106.07880272061614</v>
      </c>
      <c r="E25">
        <v>101.16977696859355</v>
      </c>
      <c r="F25">
        <v>103.74342797055732</v>
      </c>
      <c r="G25">
        <v>104.32066777776217</v>
      </c>
      <c r="H25">
        <v>106.7301755314457</v>
      </c>
      <c r="I25">
        <v>107.52694263096032</v>
      </c>
      <c r="J25">
        <v>112.98182544437786</v>
      </c>
    </row>
    <row r="26" spans="1:10" x14ac:dyDescent="0.3">
      <c r="A26" s="9" vm="197">
        <v>42576</v>
      </c>
      <c r="B26">
        <v>99.369374087296762</v>
      </c>
      <c r="C26" s="11">
        <v>105.38355342558756</v>
      </c>
      <c r="D26">
        <f t="shared" si="0"/>
        <v>106.41641917987806</v>
      </c>
      <c r="E26">
        <v>104.69276285844334</v>
      </c>
      <c r="F26">
        <v>102.35541535226079</v>
      </c>
      <c r="G26">
        <v>103.58538395820781</v>
      </c>
      <c r="H26">
        <v>107.2858780982623</v>
      </c>
      <c r="I26">
        <v>107.27769674139324</v>
      </c>
      <c r="J26">
        <v>113.30137807070099</v>
      </c>
    </row>
    <row r="27" spans="1:10" x14ac:dyDescent="0.3">
      <c r="A27" s="9" vm="205">
        <v>42577</v>
      </c>
      <c r="B27">
        <v>99.53453260610658</v>
      </c>
      <c r="C27" s="11">
        <v>105.64029211856248</v>
      </c>
      <c r="D27">
        <f t="shared" si="0"/>
        <v>106.1200119589131</v>
      </c>
      <c r="E27">
        <v>104.46517979062359</v>
      </c>
      <c r="F27">
        <v>101.65089379600421</v>
      </c>
      <c r="G27">
        <v>103.02236663352049</v>
      </c>
      <c r="H27">
        <v>106.92423039604832</v>
      </c>
      <c r="I27">
        <v>107.29610694914535</v>
      </c>
      <c r="J27">
        <v>113.36129418813658</v>
      </c>
    </row>
    <row r="28" spans="1:10" x14ac:dyDescent="0.3">
      <c r="A28" s="9" vm="213">
        <v>42578</v>
      </c>
      <c r="B28">
        <v>99.480652510438432</v>
      </c>
      <c r="C28" s="11">
        <v>106.25558430948065</v>
      </c>
      <c r="D28">
        <f t="shared" si="0"/>
        <v>107.39233303993684</v>
      </c>
      <c r="E28">
        <v>104.0009103322713</v>
      </c>
      <c r="F28">
        <v>108.25446898002103</v>
      </c>
      <c r="G28">
        <v>103.17362501925737</v>
      </c>
      <c r="H28">
        <v>108.79421363676457</v>
      </c>
      <c r="I28">
        <v>107.90789231444637</v>
      </c>
      <c r="J28">
        <v>112.22288795686036</v>
      </c>
    </row>
    <row r="29" spans="1:10" x14ac:dyDescent="0.3">
      <c r="A29" s="9" vm="221">
        <v>42579</v>
      </c>
      <c r="B29">
        <v>99.526938877123115</v>
      </c>
      <c r="C29" s="11">
        <v>106.56923592795359</v>
      </c>
      <c r="D29">
        <f t="shared" si="0"/>
        <v>108.51087758116921</v>
      </c>
      <c r="E29">
        <v>104.96586253982707</v>
      </c>
      <c r="F29">
        <v>109.71608832807571</v>
      </c>
      <c r="G29">
        <v>105.40608674948525</v>
      </c>
      <c r="H29">
        <v>110.25844579694802</v>
      </c>
      <c r="I29">
        <v>108.45595003752851</v>
      </c>
      <c r="J29">
        <v>112.26283203515078</v>
      </c>
    </row>
    <row r="30" spans="1:10" x14ac:dyDescent="0.3">
      <c r="A30" s="9" vm="229">
        <v>42580</v>
      </c>
      <c r="B30">
        <v>99.526707368932236</v>
      </c>
      <c r="C30" s="11">
        <v>106.71702761134821</v>
      </c>
      <c r="D30">
        <f t="shared" si="0"/>
        <v>109.55240402958225</v>
      </c>
      <c r="E30">
        <v>106.86845698680021</v>
      </c>
      <c r="F30">
        <v>109.57939011566772</v>
      </c>
      <c r="G30">
        <v>106.27442192686371</v>
      </c>
      <c r="H30">
        <v>109.32345417658991</v>
      </c>
      <c r="I30">
        <v>112.06718309659695</v>
      </c>
      <c r="J30">
        <v>113.20151787497504</v>
      </c>
    </row>
    <row r="31" spans="1:10" x14ac:dyDescent="0.3">
      <c r="A31" s="9" vm="237">
        <v>42583</v>
      </c>
      <c r="B31">
        <v>99.430496636085763</v>
      </c>
      <c r="C31" s="11">
        <v>107.1731786106631</v>
      </c>
      <c r="D31">
        <f t="shared" si="0"/>
        <v>109.96839765378685</v>
      </c>
      <c r="E31">
        <v>104.69276285844337</v>
      </c>
      <c r="F31">
        <v>111.51419558359623</v>
      </c>
      <c r="G31">
        <v>107.52510469041044</v>
      </c>
      <c r="H31">
        <v>109.64981917614887</v>
      </c>
      <c r="I31">
        <v>113.4267061305992</v>
      </c>
      <c r="J31">
        <v>113.00179748352308</v>
      </c>
    </row>
    <row r="32" spans="1:10" x14ac:dyDescent="0.3">
      <c r="A32" s="9" vm="244">
        <v>42584</v>
      </c>
      <c r="B32">
        <v>99.041748450419519</v>
      </c>
      <c r="C32" s="11">
        <v>106.21262569735391</v>
      </c>
      <c r="D32">
        <f t="shared" si="0"/>
        <v>109.11423997549325</v>
      </c>
      <c r="E32">
        <v>103.41374601729635</v>
      </c>
      <c r="F32">
        <v>109.86330178759204</v>
      </c>
      <c r="G32">
        <v>106.52231761459917</v>
      </c>
      <c r="H32">
        <v>108.57369674517065</v>
      </c>
      <c r="I32">
        <v>113.31058020477816</v>
      </c>
      <c r="J32">
        <v>113.00179748352308</v>
      </c>
    </row>
    <row r="33" spans="1:10" x14ac:dyDescent="0.3">
      <c r="A33" s="9" vm="251">
        <v>42585</v>
      </c>
      <c r="B33">
        <v>98.885516045676098</v>
      </c>
      <c r="C33" s="11">
        <v>106.66753631325804</v>
      </c>
      <c r="D33">
        <f t="shared" si="0"/>
        <v>109.11443363504293</v>
      </c>
      <c r="E33">
        <v>102.77196176604464</v>
      </c>
      <c r="F33">
        <v>111.24079915878026</v>
      </c>
      <c r="G33">
        <v>105.69039649304625</v>
      </c>
      <c r="H33">
        <v>108.06209755667281</v>
      </c>
      <c r="I33">
        <v>113.14063982552787</v>
      </c>
      <c r="J33">
        <v>113.78070701018574</v>
      </c>
    </row>
    <row r="34" spans="1:10" x14ac:dyDescent="0.3">
      <c r="A34" s="9" vm="259">
        <v>42586</v>
      </c>
      <c r="B34">
        <v>98.471910007660981</v>
      </c>
      <c r="C34" s="11">
        <v>106.80213858638466</v>
      </c>
      <c r="D34">
        <f t="shared" si="0"/>
        <v>110.00955103913232</v>
      </c>
      <c r="E34">
        <v>104.96586253982707</v>
      </c>
      <c r="F34">
        <v>111.3249211356467</v>
      </c>
      <c r="G34">
        <v>106.54892788616399</v>
      </c>
      <c r="H34">
        <v>109.69392255446763</v>
      </c>
      <c r="I34">
        <v>112.90413946440457</v>
      </c>
      <c r="J34">
        <v>114.61953265428399</v>
      </c>
    </row>
    <row r="35" spans="1:10" x14ac:dyDescent="0.3">
      <c r="A35" s="9" vm="266">
        <v>42587</v>
      </c>
      <c r="B35">
        <v>98.34424539495609</v>
      </c>
      <c r="C35" s="11">
        <v>107.93653123471488</v>
      </c>
      <c r="D35">
        <f t="shared" si="0"/>
        <v>110.90367305316865</v>
      </c>
      <c r="E35">
        <v>104.70186618115615</v>
      </c>
      <c r="F35">
        <v>113.01787592008412</v>
      </c>
      <c r="G35">
        <v>107.27860954328365</v>
      </c>
      <c r="H35">
        <v>110.39075593190435</v>
      </c>
      <c r="I35">
        <v>114.27499185702347</v>
      </c>
      <c r="J35">
        <v>115.75793888556021</v>
      </c>
    </row>
    <row r="36" spans="1:10" x14ac:dyDescent="0.3">
      <c r="A36" s="9" vm="274">
        <v>42590</v>
      </c>
      <c r="B36">
        <v>98.516685772625792</v>
      </c>
      <c r="C36" s="11">
        <v>107.77156024108093</v>
      </c>
      <c r="D36">
        <f t="shared" si="0"/>
        <v>110.78893877919639</v>
      </c>
      <c r="E36">
        <v>102.94037323623125</v>
      </c>
      <c r="F36">
        <v>113.95373291272344</v>
      </c>
      <c r="G36">
        <v>107.35984089858678</v>
      </c>
      <c r="H36">
        <v>110.48778336420567</v>
      </c>
      <c r="I36">
        <v>114.03424298641892</v>
      </c>
      <c r="J36">
        <v>115.95765927701218</v>
      </c>
    </row>
    <row r="37" spans="1:10" x14ac:dyDescent="0.3">
      <c r="A37" s="9" vm="282">
        <v>42591</v>
      </c>
      <c r="B37">
        <v>98.771899221615485</v>
      </c>
      <c r="C37" s="11">
        <v>108.02664508950814</v>
      </c>
      <c r="D37">
        <f t="shared" si="0"/>
        <v>111.19871941939685</v>
      </c>
      <c r="E37">
        <v>104.26945835229863</v>
      </c>
      <c r="F37">
        <v>114.41640378548894</v>
      </c>
      <c r="G37">
        <v>107.6049355051049</v>
      </c>
      <c r="H37">
        <v>110.31136985093055</v>
      </c>
      <c r="I37">
        <v>114.3528811975132</v>
      </c>
      <c r="J37">
        <v>116.23726782504492</v>
      </c>
    </row>
    <row r="38" spans="1:10" x14ac:dyDescent="0.3">
      <c r="A38" s="9" vm="290">
        <v>42592</v>
      </c>
      <c r="B38">
        <v>99.077902965045169</v>
      </c>
      <c r="C38" s="11">
        <v>107.59468156670349</v>
      </c>
      <c r="D38">
        <f t="shared" si="0"/>
        <v>110.73985657609269</v>
      </c>
      <c r="E38">
        <v>102.70823850705511</v>
      </c>
      <c r="F38">
        <v>113.56466876971606</v>
      </c>
      <c r="G38">
        <v>107.63994902032178</v>
      </c>
      <c r="H38">
        <v>110.15259768898294</v>
      </c>
      <c r="I38">
        <v>114.49591435004885</v>
      </c>
      <c r="J38">
        <v>115.87777112043139</v>
      </c>
    </row>
    <row r="39" spans="1:10" x14ac:dyDescent="0.3">
      <c r="A39" s="9" vm="298">
        <v>42593</v>
      </c>
      <c r="B39">
        <v>99.114146845773661</v>
      </c>
      <c r="C39" s="11">
        <v>108.08698974244265</v>
      </c>
      <c r="D39">
        <f t="shared" si="0"/>
        <v>110.82330736532619</v>
      </c>
      <c r="E39">
        <v>102.37141556668186</v>
      </c>
      <c r="F39">
        <v>113.49106203995792</v>
      </c>
      <c r="G39">
        <v>108.01529390344668</v>
      </c>
      <c r="H39">
        <v>110.17023904031045</v>
      </c>
      <c r="I39">
        <v>114.45484542506337</v>
      </c>
      <c r="J39">
        <v>116.43698821649689</v>
      </c>
    </row>
    <row r="40" spans="1:10" x14ac:dyDescent="0.3">
      <c r="A40" s="9" vm="306">
        <v>42594</v>
      </c>
      <c r="B40">
        <v>99.148686869631405</v>
      </c>
      <c r="C40" s="11">
        <v>108.17993580602389</v>
      </c>
      <c r="D40">
        <f t="shared" si="0"/>
        <v>110.80111978904802</v>
      </c>
      <c r="E40">
        <v>102.69003186162951</v>
      </c>
      <c r="F40">
        <v>113.75394321766559</v>
      </c>
      <c r="G40">
        <v>108.20016526379177</v>
      </c>
      <c r="H40">
        <v>110.15259768898292</v>
      </c>
      <c r="I40">
        <v>114.29198589494851</v>
      </c>
      <c r="J40">
        <v>115.7179948072698</v>
      </c>
    </row>
    <row r="41" spans="1:10" x14ac:dyDescent="0.3">
      <c r="A41" s="9" vm="313">
        <v>42597</v>
      </c>
      <c r="B41">
        <v>99.034318831879062</v>
      </c>
      <c r="C41" s="11">
        <v>108.78193522138984</v>
      </c>
      <c r="D41">
        <f t="shared" si="0"/>
        <v>110.8225475810563</v>
      </c>
      <c r="E41">
        <v>102.68092853891672</v>
      </c>
      <c r="F41">
        <v>115.12092534174552</v>
      </c>
      <c r="G41">
        <v>107.63014523606108</v>
      </c>
      <c r="H41">
        <v>109.28817147393485</v>
      </c>
      <c r="I41">
        <v>114.13762338379618</v>
      </c>
      <c r="J41">
        <v>116.07749151188335</v>
      </c>
    </row>
    <row r="42" spans="1:10" x14ac:dyDescent="0.3">
      <c r="A42" s="9" vm="321">
        <v>42598</v>
      </c>
      <c r="B42">
        <v>99.104770074950522</v>
      </c>
      <c r="C42" s="11">
        <v>108.06036284522455</v>
      </c>
      <c r="D42">
        <f t="shared" si="0"/>
        <v>110.12380188110158</v>
      </c>
      <c r="E42">
        <v>101.77969959035049</v>
      </c>
      <c r="F42">
        <v>115.01577287066243</v>
      </c>
      <c r="G42">
        <v>107.00690466520072</v>
      </c>
      <c r="H42">
        <v>108.7589309341095</v>
      </c>
      <c r="I42">
        <v>113.46211037627633</v>
      </c>
      <c r="J42">
        <v>114.71939285000998</v>
      </c>
    </row>
    <row r="43" spans="1:10" x14ac:dyDescent="0.3">
      <c r="A43" s="9" vm="329">
        <v>42599</v>
      </c>
      <c r="B43">
        <v>99.048275623462999</v>
      </c>
      <c r="C43" s="11">
        <v>108.09232339110901</v>
      </c>
      <c r="D43">
        <f t="shared" si="0"/>
        <v>110.37855072687053</v>
      </c>
      <c r="E43">
        <v>101.61128812016388</v>
      </c>
      <c r="F43">
        <v>114.84752891692952</v>
      </c>
      <c r="G43">
        <v>107.08953656111254</v>
      </c>
      <c r="H43">
        <v>109.70274323013139</v>
      </c>
      <c r="I43">
        <v>114.06115021313354</v>
      </c>
      <c r="J43">
        <v>114.95905731975233</v>
      </c>
    </row>
    <row r="44" spans="1:10" x14ac:dyDescent="0.3">
      <c r="A44" s="9" vm="337">
        <v>42600</v>
      </c>
      <c r="B44">
        <v>99.252682331320841</v>
      </c>
      <c r="C44" s="11">
        <v>108.32981546815998</v>
      </c>
      <c r="D44">
        <f t="shared" si="0"/>
        <v>110.25319938336638</v>
      </c>
      <c r="E44">
        <v>101.73418297678654</v>
      </c>
      <c r="F44">
        <v>114.70031545741321</v>
      </c>
      <c r="G44">
        <v>107.06572737076507</v>
      </c>
      <c r="H44">
        <v>109.29699214959861</v>
      </c>
      <c r="I44">
        <v>113.68303286930168</v>
      </c>
      <c r="J44">
        <v>115.03894547633311</v>
      </c>
    </row>
    <row r="45" spans="1:10" x14ac:dyDescent="0.3">
      <c r="A45" s="9" vm="345">
        <v>42601</v>
      </c>
      <c r="B45">
        <v>98.982533603294385</v>
      </c>
      <c r="C45" s="11">
        <v>108.29328617671246</v>
      </c>
      <c r="D45">
        <f t="shared" si="0"/>
        <v>110.13044033496557</v>
      </c>
      <c r="E45">
        <v>102.41238051888942</v>
      </c>
      <c r="F45">
        <v>114.99474237644581</v>
      </c>
      <c r="G45">
        <v>106.06434083556248</v>
      </c>
      <c r="H45">
        <v>108.98826850136716</v>
      </c>
      <c r="I45">
        <v>113.24402022290512</v>
      </c>
      <c r="J45">
        <v>115.07888955462349</v>
      </c>
    </row>
    <row r="46" spans="1:10" x14ac:dyDescent="0.3">
      <c r="A46" s="9" vm="353">
        <v>42604</v>
      </c>
      <c r="B46">
        <v>98.902188741426386</v>
      </c>
      <c r="C46" s="11">
        <v>108.42197595558105</v>
      </c>
      <c r="D46">
        <f t="shared" si="0"/>
        <v>109.91474727057842</v>
      </c>
      <c r="E46">
        <v>101.47018661811563</v>
      </c>
      <c r="F46">
        <v>114.10094637223972</v>
      </c>
      <c r="G46">
        <v>106.36825814764497</v>
      </c>
      <c r="H46">
        <v>109.50868836552876</v>
      </c>
      <c r="I46">
        <v>112.861654369592</v>
      </c>
      <c r="J46">
        <v>115.17874975034948</v>
      </c>
    </row>
    <row r="47" spans="1:10" x14ac:dyDescent="0.3">
      <c r="A47" s="9" vm="361">
        <v>42605</v>
      </c>
      <c r="B47">
        <v>98.903579941142823</v>
      </c>
      <c r="C47" s="11">
        <v>108.74189151027844</v>
      </c>
      <c r="D47">
        <f t="shared" si="0"/>
        <v>110.28563125283712</v>
      </c>
      <c r="E47">
        <v>102.33955393718711</v>
      </c>
      <c r="F47">
        <v>114.45846477392215</v>
      </c>
      <c r="G47">
        <v>106.78421870842143</v>
      </c>
      <c r="H47">
        <v>109.70274323013139</v>
      </c>
      <c r="I47">
        <v>112.81067225581691</v>
      </c>
      <c r="J47">
        <v>115.61813461154381</v>
      </c>
    </row>
    <row r="48" spans="1:10" x14ac:dyDescent="0.3">
      <c r="A48" s="9" vm="368">
        <v>42606</v>
      </c>
      <c r="B48">
        <v>98.930723992126403</v>
      </c>
      <c r="C48" s="11">
        <v>107.86570534195921</v>
      </c>
      <c r="D48">
        <f t="shared" si="0"/>
        <v>109.6706907731682</v>
      </c>
      <c r="E48">
        <v>101.32908511606739</v>
      </c>
      <c r="F48">
        <v>113.59621451104097</v>
      </c>
      <c r="G48">
        <v>106.05593759191046</v>
      </c>
      <c r="H48">
        <v>108.91770309605712</v>
      </c>
      <c r="I48">
        <v>112.3872374775183</v>
      </c>
      <c r="J48">
        <v>115.73796684641499</v>
      </c>
    </row>
    <row r="49" spans="1:10" x14ac:dyDescent="0.3">
      <c r="A49" s="9" vm="376">
        <v>42607</v>
      </c>
      <c r="B49">
        <v>98.90228418229691</v>
      </c>
      <c r="C49" s="11">
        <v>107.75218958681586</v>
      </c>
      <c r="D49">
        <f t="shared" si="0"/>
        <v>109.58934791499219</v>
      </c>
      <c r="E49">
        <v>100.57350933090581</v>
      </c>
      <c r="F49">
        <v>113.11251314405884</v>
      </c>
      <c r="G49">
        <v>106.33184409181943</v>
      </c>
      <c r="H49">
        <v>109.27935079827112</v>
      </c>
      <c r="I49">
        <v>112.06151841728858</v>
      </c>
      <c r="J49">
        <v>116.17735170760932</v>
      </c>
    </row>
    <row r="50" spans="1:10" x14ac:dyDescent="0.3">
      <c r="A50" s="9" vm="384">
        <v>42608</v>
      </c>
      <c r="B50">
        <v>99.007246919378858</v>
      </c>
      <c r="C50" s="11">
        <v>107.89096781742549</v>
      </c>
      <c r="D50">
        <f t="shared" si="0"/>
        <v>109.78965880677218</v>
      </c>
      <c r="E50">
        <v>100.13199817933548</v>
      </c>
      <c r="F50">
        <v>112.45005257623549</v>
      </c>
      <c r="G50">
        <v>107.70157280710353</v>
      </c>
      <c r="H50">
        <v>110.22316309429299</v>
      </c>
      <c r="I50">
        <v>112.33342302408904</v>
      </c>
      <c r="J50">
        <v>115.89774315957656</v>
      </c>
    </row>
    <row r="51" spans="1:10" x14ac:dyDescent="0.3">
      <c r="A51" s="9" vm="392">
        <v>42611</v>
      </c>
      <c r="B51">
        <v>99.223596160088888</v>
      </c>
      <c r="C51" s="11">
        <v>108.16821418279198</v>
      </c>
      <c r="D51">
        <f t="shared" si="0"/>
        <v>109.77565384482313</v>
      </c>
      <c r="E51">
        <v>97.951752389622243</v>
      </c>
      <c r="F51">
        <v>112.3238696109358</v>
      </c>
      <c r="G51">
        <v>108.0222966064901</v>
      </c>
      <c r="H51">
        <v>111.61682984916641</v>
      </c>
      <c r="I51">
        <v>112.70162717913132</v>
      </c>
      <c r="J51">
        <v>116.03754743359295</v>
      </c>
    </row>
    <row r="52" spans="1:10" x14ac:dyDescent="0.3">
      <c r="A52" s="9" vm="400">
        <v>42612</v>
      </c>
      <c r="B52">
        <v>99.208200264824384</v>
      </c>
      <c r="C52" s="11">
        <v>107.97514850490383</v>
      </c>
      <c r="D52">
        <f t="shared" si="0"/>
        <v>108.98766076759921</v>
      </c>
      <c r="E52">
        <v>96.194811106053734</v>
      </c>
      <c r="F52">
        <v>111.46161934805463</v>
      </c>
      <c r="G52">
        <v>107.50269604067171</v>
      </c>
      <c r="H52">
        <v>110.99938255270349</v>
      </c>
      <c r="I52">
        <v>112.1493209465679</v>
      </c>
      <c r="J52">
        <v>115.61813461154382</v>
      </c>
    </row>
    <row r="53" spans="1:10" x14ac:dyDescent="0.3">
      <c r="A53" s="9" vm="407">
        <v>42613</v>
      </c>
      <c r="B53">
        <v>98.934555985496075</v>
      </c>
      <c r="C53" s="11">
        <v>107.77317273951492</v>
      </c>
      <c r="D53">
        <f t="shared" si="0"/>
        <v>108.94206631414374</v>
      </c>
      <c r="E53">
        <v>96.499772416932203</v>
      </c>
      <c r="F53">
        <v>111.5667718191377</v>
      </c>
      <c r="G53">
        <v>107.72398145684235</v>
      </c>
      <c r="H53">
        <v>111.24636147128865</v>
      </c>
      <c r="I53">
        <v>111.85617379236118</v>
      </c>
      <c r="J53">
        <v>114.75933692830037</v>
      </c>
    </row>
    <row r="54" spans="1:10" x14ac:dyDescent="0.3">
      <c r="A54" s="9" vm="415">
        <v>42614</v>
      </c>
      <c r="B54">
        <v>98.753575810747606</v>
      </c>
      <c r="C54" s="11">
        <v>108.06232678562493</v>
      </c>
      <c r="D54">
        <f t="shared" si="0"/>
        <v>108.32108603789482</v>
      </c>
      <c r="E54">
        <v>91.383705052344141</v>
      </c>
      <c r="F54">
        <v>112.22923238696106</v>
      </c>
      <c r="G54">
        <v>107.92846038570889</v>
      </c>
      <c r="H54">
        <v>111.29046484960742</v>
      </c>
      <c r="I54">
        <v>112.07568011555944</v>
      </c>
      <c r="J54">
        <v>115.01897343718792</v>
      </c>
    </row>
    <row r="55" spans="1:10" x14ac:dyDescent="0.3">
      <c r="A55" s="9" vm="423">
        <v>42615</v>
      </c>
      <c r="B55">
        <v>98.787677907626176</v>
      </c>
      <c r="C55" s="11">
        <v>108.53146046463934</v>
      </c>
      <c r="D55">
        <f t="shared" si="0"/>
        <v>108.51771946076023</v>
      </c>
      <c r="E55">
        <v>90.022758306781995</v>
      </c>
      <c r="F55">
        <v>113.28075709779175</v>
      </c>
      <c r="G55">
        <v>108.18335877648774</v>
      </c>
      <c r="H55">
        <v>111.59036782217511</v>
      </c>
      <c r="I55">
        <v>112.85032501097528</v>
      </c>
      <c r="J55">
        <v>115.17874975034951</v>
      </c>
    </row>
    <row r="56" spans="1:10" x14ac:dyDescent="0.3">
      <c r="A56" s="9" vm="430">
        <v>42619</v>
      </c>
      <c r="B56">
        <v>98.521118582782606</v>
      </c>
      <c r="C56" s="11">
        <v>109.06914600015627</v>
      </c>
      <c r="D56">
        <f t="shared" si="0"/>
        <v>109.99565048572128</v>
      </c>
      <c r="E56">
        <v>92.321347291761526</v>
      </c>
      <c r="F56">
        <v>113.24921135646682</v>
      </c>
      <c r="G56">
        <v>110.48444699654067</v>
      </c>
      <c r="H56">
        <v>114.43062538590449</v>
      </c>
      <c r="I56">
        <v>114.42935436817579</v>
      </c>
      <c r="J56">
        <v>115.05891751547833</v>
      </c>
    </row>
    <row r="57" spans="1:10" x14ac:dyDescent="0.3">
      <c r="A57" s="9" vm="438">
        <v>42620</v>
      </c>
      <c r="B57">
        <v>99.497137536735849</v>
      </c>
      <c r="C57" s="11">
        <v>109.23490256995036</v>
      </c>
      <c r="D57">
        <f t="shared" si="0"/>
        <v>110.13387111636864</v>
      </c>
      <c r="E57">
        <v>91.811561219845274</v>
      </c>
      <c r="F57">
        <v>113.94321766561508</v>
      </c>
      <c r="G57">
        <v>109.86960966933236</v>
      </c>
      <c r="H57">
        <v>115.59495457352028</v>
      </c>
      <c r="I57">
        <v>114.42510585869454</v>
      </c>
      <c r="J57">
        <v>115.15877771120431</v>
      </c>
    </row>
    <row r="58" spans="1:10" x14ac:dyDescent="0.3">
      <c r="A58" s="9" vm="446">
        <v>42621</v>
      </c>
      <c r="B58">
        <v>99.668921097233323</v>
      </c>
      <c r="C58" s="11">
        <v>108.72959104145482</v>
      </c>
      <c r="D58">
        <f t="shared" si="0"/>
        <v>108.98356734346579</v>
      </c>
      <c r="E58">
        <v>89.831588529813416</v>
      </c>
      <c r="F58">
        <v>110.95688748685588</v>
      </c>
      <c r="G58">
        <v>109.81078696376801</v>
      </c>
      <c r="H58">
        <v>114.90694187174732</v>
      </c>
      <c r="I58">
        <v>113.69577839774541</v>
      </c>
      <c r="J58">
        <v>114.69942081086479</v>
      </c>
    </row>
    <row r="59" spans="1:10" x14ac:dyDescent="0.3">
      <c r="A59" s="9" vm="454">
        <v>42622</v>
      </c>
      <c r="B59">
        <v>98.931459189860746</v>
      </c>
      <c r="C59" s="11">
        <v>105.96818747320252</v>
      </c>
      <c r="D59">
        <f t="shared" si="0"/>
        <v>106.57606231685686</v>
      </c>
      <c r="E59">
        <v>88.516158397815232</v>
      </c>
      <c r="F59">
        <v>108.44374342797049</v>
      </c>
      <c r="G59">
        <v>106.46069382781754</v>
      </c>
      <c r="H59">
        <v>112.11078768633671</v>
      </c>
      <c r="I59">
        <v>111.6621585260504</v>
      </c>
      <c r="J59">
        <v>112.26283203515079</v>
      </c>
    </row>
    <row r="60" spans="1:10" x14ac:dyDescent="0.3">
      <c r="A60" s="9" vm="461">
        <v>42625</v>
      </c>
      <c r="B60">
        <v>98.917990624717476</v>
      </c>
      <c r="C60" s="11">
        <v>107.7456569008524</v>
      </c>
      <c r="D60">
        <f t="shared" si="0"/>
        <v>108.29379236557429</v>
      </c>
      <c r="E60">
        <v>90.259444697314549</v>
      </c>
      <c r="F60">
        <v>110.87276550998941</v>
      </c>
      <c r="G60">
        <v>108.05030741866361</v>
      </c>
      <c r="H60">
        <v>113.51327511687388</v>
      </c>
      <c r="I60">
        <v>113.126478127257</v>
      </c>
      <c r="J60">
        <v>113.94048332334729</v>
      </c>
    </row>
    <row r="61" spans="1:10" x14ac:dyDescent="0.3">
      <c r="A61" s="9" vm="469">
        <v>42626</v>
      </c>
      <c r="B61">
        <v>98.943374754085539</v>
      </c>
      <c r="C61" s="11">
        <v>106.57487967247259</v>
      </c>
      <c r="D61">
        <f t="shared" si="0"/>
        <v>107.689308882568</v>
      </c>
      <c r="E61">
        <v>89.235320892125671</v>
      </c>
      <c r="F61">
        <v>113.51209253417449</v>
      </c>
      <c r="G61">
        <v>106.58254086077226</v>
      </c>
      <c r="H61">
        <v>112.20781511863801</v>
      </c>
      <c r="I61">
        <v>111.69614660190048</v>
      </c>
      <c r="J61">
        <v>112.90193728779707</v>
      </c>
    </row>
    <row r="62" spans="1:10" x14ac:dyDescent="0.3">
      <c r="A62" s="9" vm="477">
        <v>42627</v>
      </c>
      <c r="B62">
        <v>98.86220437235697</v>
      </c>
      <c r="C62" s="11">
        <v>106.9576826660966</v>
      </c>
      <c r="D62">
        <f t="shared" si="0"/>
        <v>108.42147802577396</v>
      </c>
      <c r="E62">
        <v>89.399180700955881</v>
      </c>
      <c r="F62">
        <v>117.52891692954776</v>
      </c>
      <c r="G62">
        <v>106.59374518564167</v>
      </c>
      <c r="H62">
        <v>112.70177295580834</v>
      </c>
      <c r="I62">
        <v>111.94256015181338</v>
      </c>
      <c r="J62">
        <v>112.36269223087675</v>
      </c>
    </row>
    <row r="63" spans="1:10" x14ac:dyDescent="0.3">
      <c r="A63" s="9" vm="485">
        <v>42628</v>
      </c>
      <c r="B63">
        <v>98.832182493582195</v>
      </c>
      <c r="C63" s="11">
        <v>108.52705710353104</v>
      </c>
      <c r="D63">
        <f t="shared" si="0"/>
        <v>110.24142615265795</v>
      </c>
      <c r="E63">
        <v>91.224396904870332</v>
      </c>
      <c r="F63">
        <v>121.52471083070444</v>
      </c>
      <c r="G63">
        <v>107.79821010910211</v>
      </c>
      <c r="H63">
        <v>113.21337214430618</v>
      </c>
      <c r="I63">
        <v>113.46777505558464</v>
      </c>
      <c r="J63">
        <v>114.22009187138003</v>
      </c>
    </row>
    <row r="64" spans="1:10" x14ac:dyDescent="0.3">
      <c r="A64" s="9" vm="493">
        <v>42629</v>
      </c>
      <c r="B64">
        <v>98.924999317911272</v>
      </c>
      <c r="C64" s="11">
        <v>108.42123172553454</v>
      </c>
      <c r="D64">
        <f t="shared" si="0"/>
        <v>110.76028668098071</v>
      </c>
      <c r="E64">
        <v>93.491124260355065</v>
      </c>
      <c r="F64">
        <v>120.84121976866449</v>
      </c>
      <c r="G64">
        <v>109.03488746656208</v>
      </c>
      <c r="H64">
        <v>113.8484607920966</v>
      </c>
      <c r="I64">
        <v>113.00610369195471</v>
      </c>
      <c r="J64">
        <v>114.33992410625123</v>
      </c>
    </row>
    <row r="65" spans="1:10" x14ac:dyDescent="0.3">
      <c r="A65" s="9" vm="501">
        <v>42632</v>
      </c>
      <c r="B65">
        <v>99.003045230077461</v>
      </c>
      <c r="C65" s="11">
        <v>108.22401076322028</v>
      </c>
      <c r="D65">
        <f t="shared" si="0"/>
        <v>110.28776713446554</v>
      </c>
      <c r="E65">
        <v>93.918980427856212</v>
      </c>
      <c r="F65">
        <v>119.43217665615134</v>
      </c>
      <c r="G65">
        <v>108.55590257839526</v>
      </c>
      <c r="H65">
        <v>113.47799241421887</v>
      </c>
      <c r="I65">
        <v>112.6407318765666</v>
      </c>
      <c r="J65">
        <v>113.70081885360494</v>
      </c>
    </row>
    <row r="66" spans="1:10" x14ac:dyDescent="0.3">
      <c r="A66" s="9" vm="509">
        <v>42633</v>
      </c>
      <c r="B66">
        <v>98.9194072366124</v>
      </c>
      <c r="C66" s="11">
        <v>108.3547678477735</v>
      </c>
      <c r="D66">
        <f t="shared" si="0"/>
        <v>110.33876588823729</v>
      </c>
      <c r="E66">
        <v>93.145197997269037</v>
      </c>
      <c r="F66">
        <v>119.42166140904303</v>
      </c>
      <c r="G66">
        <v>109.27297937003682</v>
      </c>
      <c r="H66">
        <v>113.4691717385551</v>
      </c>
      <c r="I66">
        <v>113.26243043065722</v>
      </c>
      <c r="J66">
        <v>113.46115438386258</v>
      </c>
    </row>
    <row r="67" spans="1:10" x14ac:dyDescent="0.3">
      <c r="A67" s="9" vm="517">
        <v>42634</v>
      </c>
      <c r="B67">
        <v>98.988884397470727</v>
      </c>
      <c r="C67" s="11">
        <v>109.46759849781297</v>
      </c>
      <c r="D67">
        <f t="shared" ref="D67:D130" si="1">AVERAGE(E67:J67)</f>
        <v>111.2327327612731</v>
      </c>
      <c r="E67">
        <v>93.409194355939945</v>
      </c>
      <c r="F67">
        <v>119.40063091482642</v>
      </c>
      <c r="G67">
        <v>110.60629402949537</v>
      </c>
      <c r="H67">
        <v>114.61585957484337</v>
      </c>
      <c r="I67">
        <v>114.00591958987718</v>
      </c>
      <c r="J67">
        <v>115.35849810265627</v>
      </c>
    </row>
    <row r="68" spans="1:10" x14ac:dyDescent="0.3">
      <c r="A68" s="9" vm="525">
        <v>42635</v>
      </c>
      <c r="B68">
        <v>99.130360109963547</v>
      </c>
      <c r="C68" s="11">
        <v>110.38426251143736</v>
      </c>
      <c r="D68">
        <f t="shared" si="1"/>
        <v>112.15954448804506</v>
      </c>
      <c r="E68">
        <v>93.959945380063772</v>
      </c>
      <c r="F68">
        <v>120.52576235541528</v>
      </c>
      <c r="G68">
        <v>112.7015027800731</v>
      </c>
      <c r="H68">
        <v>114.73934903413597</v>
      </c>
      <c r="I68">
        <v>115.55237704105474</v>
      </c>
      <c r="J68">
        <v>115.47833033752745</v>
      </c>
    </row>
    <row r="69" spans="1:10" x14ac:dyDescent="0.3">
      <c r="A69" s="9" vm="533">
        <v>42636</v>
      </c>
      <c r="B69">
        <v>99.079237884765789</v>
      </c>
      <c r="C69" s="11">
        <v>109.68600934339476</v>
      </c>
      <c r="D69">
        <f t="shared" si="1"/>
        <v>111.46184789543106</v>
      </c>
      <c r="E69">
        <v>94.424214838416077</v>
      </c>
      <c r="F69">
        <v>118.51735015772863</v>
      </c>
      <c r="G69">
        <v>112.84855954398397</v>
      </c>
      <c r="H69">
        <v>112.86936579341972</v>
      </c>
      <c r="I69">
        <v>115.41217622817325</v>
      </c>
      <c r="J69">
        <v>114.69942081086478</v>
      </c>
    </row>
    <row r="70" spans="1:10" x14ac:dyDescent="0.3">
      <c r="A70" s="9" vm="540">
        <v>42639</v>
      </c>
      <c r="B70">
        <v>99.10775103682569</v>
      </c>
      <c r="C70" s="11">
        <v>108.68841031221689</v>
      </c>
      <c r="D70">
        <f t="shared" si="1"/>
        <v>110.89211318520228</v>
      </c>
      <c r="E70">
        <v>95.125170687300923</v>
      </c>
      <c r="F70">
        <v>118.69610935856984</v>
      </c>
      <c r="G70">
        <v>111.92560328286717</v>
      </c>
      <c r="H70">
        <v>112.2960218752756</v>
      </c>
      <c r="I70">
        <v>113.66887117103079</v>
      </c>
      <c r="J70">
        <v>113.64090273616935</v>
      </c>
    </row>
    <row r="71" spans="1:10" x14ac:dyDescent="0.3">
      <c r="A71" s="9" vm="548">
        <v>42640</v>
      </c>
      <c r="B71">
        <v>99.280162474604495</v>
      </c>
      <c r="C71" s="11">
        <v>109.68528578640515</v>
      </c>
      <c r="D71">
        <f t="shared" si="1"/>
        <v>111.82642831549795</v>
      </c>
      <c r="E71">
        <v>93.677742375967284</v>
      </c>
      <c r="F71">
        <v>118.91692954784429</v>
      </c>
      <c r="G71">
        <v>114.29951961457121</v>
      </c>
      <c r="H71">
        <v>113.51327511687391</v>
      </c>
      <c r="I71">
        <v>114.81313639131599</v>
      </c>
      <c r="J71">
        <v>115.73796684641502</v>
      </c>
    </row>
    <row r="72" spans="1:10" x14ac:dyDescent="0.3">
      <c r="A72" s="9" vm="554">
        <v>42641</v>
      </c>
      <c r="B72">
        <v>99.226978589549077</v>
      </c>
      <c r="C72" s="11">
        <v>109.95064514408499</v>
      </c>
      <c r="D72">
        <f t="shared" si="1"/>
        <v>112.39659144913749</v>
      </c>
      <c r="E72">
        <v>93.88711879836147</v>
      </c>
      <c r="F72">
        <v>119.8212407991587</v>
      </c>
      <c r="G72">
        <v>116.06560132211033</v>
      </c>
      <c r="H72">
        <v>113.98959160271671</v>
      </c>
      <c r="I72">
        <v>114.71825301290124</v>
      </c>
      <c r="J72">
        <v>115.89774315957658</v>
      </c>
    </row>
    <row r="73" spans="1:10" x14ac:dyDescent="0.3">
      <c r="A73" s="9" vm="561">
        <v>42642</v>
      </c>
      <c r="B73">
        <v>99.245026194933516</v>
      </c>
      <c r="C73" s="11">
        <v>108.92952017421598</v>
      </c>
      <c r="D73">
        <f t="shared" si="1"/>
        <v>111.11911648628598</v>
      </c>
      <c r="E73">
        <v>91.351843422849413</v>
      </c>
      <c r="F73">
        <v>117.96004206098836</v>
      </c>
      <c r="G73">
        <v>116.11181916219658</v>
      </c>
      <c r="H73">
        <v>112.98403457704856</v>
      </c>
      <c r="I73">
        <v>113.66745500120368</v>
      </c>
      <c r="J73">
        <v>114.63950469342917</v>
      </c>
    </row>
    <row r="74" spans="1:10" x14ac:dyDescent="0.3">
      <c r="A74" s="9" vm="569">
        <v>42643</v>
      </c>
      <c r="B74">
        <v>99.2180356997264</v>
      </c>
      <c r="C74" s="11">
        <v>109.81531931396874</v>
      </c>
      <c r="D74">
        <f t="shared" si="1"/>
        <v>111.84356404181354</v>
      </c>
      <c r="E74">
        <v>92.867546654528979</v>
      </c>
      <c r="F74">
        <v>118.87486855941107</v>
      </c>
      <c r="G74">
        <v>117.26866570496209</v>
      </c>
      <c r="H74">
        <v>113.14280673899619</v>
      </c>
      <c r="I74">
        <v>113.86855111664983</v>
      </c>
      <c r="J74">
        <v>115.03894547633311</v>
      </c>
    </row>
    <row r="75" spans="1:10" x14ac:dyDescent="0.3">
      <c r="A75" s="9" vm="576">
        <v>42646</v>
      </c>
      <c r="B75">
        <v>99.236261125092341</v>
      </c>
      <c r="C75" s="11">
        <v>109.58526953738246</v>
      </c>
      <c r="D75">
        <f t="shared" si="1"/>
        <v>112.39768140888121</v>
      </c>
      <c r="E75">
        <v>97.269003186163033</v>
      </c>
      <c r="F75">
        <v>118.3175604626708</v>
      </c>
      <c r="G75">
        <v>117.18883489026763</v>
      </c>
      <c r="H75">
        <v>113.58384052218398</v>
      </c>
      <c r="I75">
        <v>113.3474006202823</v>
      </c>
      <c r="J75">
        <v>114.67944877171956</v>
      </c>
    </row>
    <row r="76" spans="1:10" x14ac:dyDescent="0.3">
      <c r="A76" s="9" vm="584">
        <v>42647</v>
      </c>
      <c r="B76">
        <v>99.26338995839896</v>
      </c>
      <c r="C76" s="11">
        <v>109.35337985873687</v>
      </c>
      <c r="D76">
        <f t="shared" si="1"/>
        <v>112.15652406568948</v>
      </c>
      <c r="E76">
        <v>96.226672735548547</v>
      </c>
      <c r="F76">
        <v>118.82229232386953</v>
      </c>
      <c r="G76">
        <v>116.80928838531671</v>
      </c>
      <c r="H76">
        <v>113.07224133368614</v>
      </c>
      <c r="I76">
        <v>113.68869754860994</v>
      </c>
      <c r="J76">
        <v>114.31995206710602</v>
      </c>
    </row>
    <row r="77" spans="1:10" x14ac:dyDescent="0.3">
      <c r="A77" s="9" vm="592">
        <v>42648</v>
      </c>
      <c r="B77">
        <v>99.188831940158153</v>
      </c>
      <c r="C77" s="11">
        <v>109.89838365637742</v>
      </c>
      <c r="D77">
        <f t="shared" si="1"/>
        <v>112.32011282827845</v>
      </c>
      <c r="E77">
        <v>94.883932635411995</v>
      </c>
      <c r="F77">
        <v>118.87486855941106</v>
      </c>
      <c r="G77">
        <v>118.25604683407794</v>
      </c>
      <c r="H77">
        <v>113.31922025227129</v>
      </c>
      <c r="I77">
        <v>113.46777505558458</v>
      </c>
      <c r="J77">
        <v>115.11883363291389</v>
      </c>
    </row>
    <row r="78" spans="1:10" x14ac:dyDescent="0.3">
      <c r="A78" s="9" vm="598">
        <v>42649</v>
      </c>
      <c r="B78">
        <v>99.238370547418654</v>
      </c>
      <c r="C78" s="11">
        <v>109.70885307120999</v>
      </c>
      <c r="D78">
        <f t="shared" si="1"/>
        <v>111.95502374048998</v>
      </c>
      <c r="E78">
        <v>91.488393263541255</v>
      </c>
      <c r="F78">
        <v>119.75814931650885</v>
      </c>
      <c r="G78">
        <v>117.8779008697357</v>
      </c>
      <c r="H78">
        <v>113.55737849519271</v>
      </c>
      <c r="I78">
        <v>113.72976647359543</v>
      </c>
      <c r="J78">
        <v>115.31855402436585</v>
      </c>
    </row>
    <row r="79" spans="1:10" x14ac:dyDescent="0.3">
      <c r="A79" s="9" vm="606">
        <v>42650</v>
      </c>
      <c r="B79">
        <v>99.26735070168165</v>
      </c>
      <c r="C79" s="11">
        <v>109.41018941895065</v>
      </c>
      <c r="D79">
        <f t="shared" si="1"/>
        <v>111.60051977167247</v>
      </c>
      <c r="E79">
        <v>89.490213928083804</v>
      </c>
      <c r="F79">
        <v>119.93690851735008</v>
      </c>
      <c r="G79">
        <v>117.56558031400118</v>
      </c>
      <c r="H79">
        <v>113.77789538678661</v>
      </c>
      <c r="I79">
        <v>113.39413422457613</v>
      </c>
      <c r="J79">
        <v>115.43838625923702</v>
      </c>
    </row>
    <row r="80" spans="1:10" x14ac:dyDescent="0.3">
      <c r="A80" s="9" vm="614">
        <v>42653</v>
      </c>
      <c r="B80">
        <v>99.248453819961526</v>
      </c>
      <c r="C80" s="11">
        <v>110.15998051771123</v>
      </c>
      <c r="D80">
        <f t="shared" si="1"/>
        <v>112.9130791794588</v>
      </c>
      <c r="E80">
        <v>91.465634956759274</v>
      </c>
      <c r="F80">
        <v>122.02944269190317</v>
      </c>
      <c r="G80">
        <v>117.88490357277909</v>
      </c>
      <c r="H80">
        <v>114.88047984475608</v>
      </c>
      <c r="I80">
        <v>115.30029881183343</v>
      </c>
      <c r="J80">
        <v>115.91771519872175</v>
      </c>
    </row>
    <row r="81" spans="1:10" x14ac:dyDescent="0.3">
      <c r="A81" s="9" vm="622">
        <v>42654</v>
      </c>
      <c r="B81">
        <v>99.289985219789514</v>
      </c>
      <c r="C81" s="11">
        <v>108.46714658479034</v>
      </c>
      <c r="D81">
        <f t="shared" si="1"/>
        <v>112.05096878486734</v>
      </c>
      <c r="E81">
        <v>91.078743741465701</v>
      </c>
      <c r="F81">
        <v>122.29232386961084</v>
      </c>
      <c r="G81">
        <v>116.38492458088822</v>
      </c>
      <c r="H81">
        <v>113.68086795448527</v>
      </c>
      <c r="I81">
        <v>114.64886069137404</v>
      </c>
      <c r="J81">
        <v>114.22009187138002</v>
      </c>
    </row>
    <row r="82" spans="1:10" x14ac:dyDescent="0.3">
      <c r="A82" s="9" vm="629">
        <v>42655</v>
      </c>
      <c r="B82">
        <v>99.274003192648919</v>
      </c>
      <c r="C82" s="11">
        <v>108.306537606151</v>
      </c>
      <c r="D82">
        <f t="shared" si="1"/>
        <v>112.4626137071469</v>
      </c>
      <c r="E82">
        <v>91.720527992717408</v>
      </c>
      <c r="F82">
        <v>123.38590956887477</v>
      </c>
      <c r="G82">
        <v>116.81769162896877</v>
      </c>
      <c r="H82">
        <v>113.83081944076912</v>
      </c>
      <c r="I82">
        <v>114.96041805333287</v>
      </c>
      <c r="J82">
        <v>114.06031555821845</v>
      </c>
    </row>
    <row r="83" spans="1:10" x14ac:dyDescent="0.3">
      <c r="A83" s="9" vm="637">
        <v>42656</v>
      </c>
      <c r="B83">
        <v>99.231104070343235</v>
      </c>
      <c r="C83" s="11">
        <v>107.77552946799543</v>
      </c>
      <c r="D83">
        <f t="shared" si="1"/>
        <v>111.76532764575298</v>
      </c>
      <c r="E83">
        <v>91.142467000455241</v>
      </c>
      <c r="F83">
        <v>123.00736067297571</v>
      </c>
      <c r="G83">
        <v>116.14403159619611</v>
      </c>
      <c r="H83">
        <v>112.74587633412713</v>
      </c>
      <c r="I83">
        <v>113.871383456304</v>
      </c>
      <c r="J83">
        <v>113.68084681445971</v>
      </c>
    </row>
    <row r="84" spans="1:10" x14ac:dyDescent="0.3">
      <c r="A84" s="9" vm="645">
        <v>42657</v>
      </c>
      <c r="B84">
        <v>99.196512523616178</v>
      </c>
      <c r="C84" s="11">
        <v>107.79264675906423</v>
      </c>
      <c r="D84">
        <f t="shared" si="1"/>
        <v>111.63628540469847</v>
      </c>
      <c r="E84">
        <v>89.444697314519871</v>
      </c>
      <c r="F84">
        <v>123.69085173501567</v>
      </c>
      <c r="G84">
        <v>115.25888993151356</v>
      </c>
      <c r="H84">
        <v>112.79880038810967</v>
      </c>
      <c r="I84">
        <v>113.94502428731246</v>
      </c>
      <c r="J84">
        <v>114.67944877171954</v>
      </c>
    </row>
    <row r="85" spans="1:10" x14ac:dyDescent="0.3">
      <c r="A85" s="9" vm="652">
        <v>42660</v>
      </c>
      <c r="B85">
        <v>99.12408016236661</v>
      </c>
      <c r="C85" s="11">
        <v>107.49623647000115</v>
      </c>
      <c r="D85">
        <f t="shared" si="1"/>
        <v>111.13147565699258</v>
      </c>
      <c r="E85">
        <v>88.284023668639136</v>
      </c>
      <c r="F85">
        <v>123.60672975814921</v>
      </c>
      <c r="G85">
        <v>113.85694878222995</v>
      </c>
      <c r="H85">
        <v>112.49889741554198</v>
      </c>
      <c r="I85">
        <v>114.26224632857966</v>
      </c>
      <c r="J85">
        <v>114.2800079888156</v>
      </c>
    </row>
    <row r="86" spans="1:10" x14ac:dyDescent="0.3">
      <c r="A86" s="9" vm="660">
        <v>42661</v>
      </c>
      <c r="B86">
        <v>99.145082307538672</v>
      </c>
      <c r="C86" s="11">
        <v>108.40611972097992</v>
      </c>
      <c r="D86">
        <f t="shared" si="1"/>
        <v>112.2607546834649</v>
      </c>
      <c r="E86">
        <v>90.623577605826199</v>
      </c>
      <c r="F86">
        <v>123.52260778128276</v>
      </c>
      <c r="G86">
        <v>114.51520286830716</v>
      </c>
      <c r="H86">
        <v>113.40742700890881</v>
      </c>
      <c r="I86">
        <v>116.33693512526015</v>
      </c>
      <c r="J86">
        <v>115.15877771120424</v>
      </c>
    </row>
    <row r="87" spans="1:10" x14ac:dyDescent="0.3">
      <c r="A87" s="9" vm="667">
        <v>42662</v>
      </c>
      <c r="B87">
        <v>99.051953788123058</v>
      </c>
      <c r="C87" s="11">
        <v>108.45937351541615</v>
      </c>
      <c r="D87">
        <f t="shared" si="1"/>
        <v>112.85399003764739</v>
      </c>
      <c r="E87">
        <v>92.653618570778406</v>
      </c>
      <c r="F87">
        <v>123.15457413249203</v>
      </c>
      <c r="G87">
        <v>114.52080503074187</v>
      </c>
      <c r="H87">
        <v>114.76581106112722</v>
      </c>
      <c r="I87">
        <v>117.12999022842813</v>
      </c>
      <c r="J87">
        <v>114.89914120231668</v>
      </c>
    </row>
    <row r="88" spans="1:10" x14ac:dyDescent="0.3">
      <c r="A88" s="9" vm="675">
        <v>42663</v>
      </c>
      <c r="B88">
        <v>99.704113712284411</v>
      </c>
      <c r="C88" s="11">
        <v>108.36471158811666</v>
      </c>
      <c r="D88">
        <f t="shared" si="1"/>
        <v>112.09485601595554</v>
      </c>
      <c r="E88">
        <v>90.623577605826185</v>
      </c>
      <c r="F88">
        <v>123.09148264984218</v>
      </c>
      <c r="G88">
        <v>113.48860660214844</v>
      </c>
      <c r="H88">
        <v>114.66878362882589</v>
      </c>
      <c r="I88">
        <v>116.35676150283935</v>
      </c>
      <c r="J88">
        <v>114.33992410625117</v>
      </c>
    </row>
    <row r="89" spans="1:10" x14ac:dyDescent="0.3">
      <c r="A89" s="9" vm="681">
        <v>42664</v>
      </c>
      <c r="B89">
        <v>99.636394779610981</v>
      </c>
      <c r="C89" s="11">
        <v>108.68657041015763</v>
      </c>
      <c r="D89">
        <f t="shared" si="1"/>
        <v>113.45559807918785</v>
      </c>
      <c r="E89">
        <v>91.074192080109299</v>
      </c>
      <c r="F89">
        <v>122.60778128286005</v>
      </c>
      <c r="G89">
        <v>114.70287530986963</v>
      </c>
      <c r="H89">
        <v>116.49466349122335</v>
      </c>
      <c r="I89">
        <v>116.70089077082116</v>
      </c>
      <c r="J89">
        <v>119.15318554024358</v>
      </c>
    </row>
    <row r="90" spans="1:10" x14ac:dyDescent="0.3">
      <c r="A90" s="9" vm="689">
        <v>42667</v>
      </c>
      <c r="B90">
        <v>99.593473770192332</v>
      </c>
      <c r="C90" s="11">
        <v>109.77035541532797</v>
      </c>
      <c r="D90">
        <f t="shared" si="1"/>
        <v>115.18760948750548</v>
      </c>
      <c r="E90">
        <v>92.289485662266785</v>
      </c>
      <c r="F90">
        <v>123.7118822292323</v>
      </c>
      <c r="G90">
        <v>117.37790787243877</v>
      </c>
      <c r="H90">
        <v>117.56196524653781</v>
      </c>
      <c r="I90">
        <v>118.35497712885723</v>
      </c>
      <c r="J90">
        <v>121.82943878569996</v>
      </c>
    </row>
    <row r="91" spans="1:10" x14ac:dyDescent="0.3">
      <c r="A91" s="9" vm="697">
        <v>42668</v>
      </c>
      <c r="B91">
        <v>99.777534589012816</v>
      </c>
      <c r="C91" s="11">
        <v>109.22400786899242</v>
      </c>
      <c r="D91">
        <f t="shared" si="1"/>
        <v>114.87439993698445</v>
      </c>
      <c r="E91">
        <v>92.098315885298192</v>
      </c>
      <c r="F91">
        <v>124.34279705573073</v>
      </c>
      <c r="G91">
        <v>116.97035055531434</v>
      </c>
      <c r="H91">
        <v>116.68871835582597</v>
      </c>
      <c r="I91">
        <v>117.33675102318263</v>
      </c>
      <c r="J91">
        <v>121.80946674655476</v>
      </c>
    </row>
    <row r="92" spans="1:10" x14ac:dyDescent="0.3">
      <c r="A92" s="9" vm="705">
        <v>42669</v>
      </c>
      <c r="B92">
        <v>99.686856125579425</v>
      </c>
      <c r="C92" s="11">
        <v>108.53908882261571</v>
      </c>
      <c r="D92">
        <f t="shared" si="1"/>
        <v>113.65092320759074</v>
      </c>
      <c r="E92">
        <v>92.05279927173423</v>
      </c>
      <c r="F92">
        <v>121.54574132492107</v>
      </c>
      <c r="G92">
        <v>115.2070699289926</v>
      </c>
      <c r="H92">
        <v>115.58613389785648</v>
      </c>
      <c r="I92">
        <v>116.42332148471239</v>
      </c>
      <c r="J92">
        <v>121.09047333732769</v>
      </c>
    </row>
    <row r="93" spans="1:10" x14ac:dyDescent="0.3">
      <c r="A93" s="9" vm="713">
        <v>42670</v>
      </c>
      <c r="B93">
        <v>99.697147409431565</v>
      </c>
      <c r="C93" s="11">
        <v>107.83012701112671</v>
      </c>
      <c r="D93">
        <f t="shared" si="1"/>
        <v>113.00492870699445</v>
      </c>
      <c r="E93">
        <v>92.858443331816162</v>
      </c>
      <c r="F93">
        <v>120.37854889589899</v>
      </c>
      <c r="G93">
        <v>114.6146412515231</v>
      </c>
      <c r="H93">
        <v>114.39534268324945</v>
      </c>
      <c r="I93">
        <v>115.7506408168467</v>
      </c>
      <c r="J93">
        <v>120.03195526263227</v>
      </c>
    </row>
    <row r="94" spans="1:10" x14ac:dyDescent="0.3">
      <c r="A94" s="9" vm="721">
        <v>42671</v>
      </c>
      <c r="B94">
        <v>99.75964746940349</v>
      </c>
      <c r="C94" s="11">
        <v>107.29531503051142</v>
      </c>
      <c r="D94">
        <f t="shared" si="1"/>
        <v>111.79476571542159</v>
      </c>
      <c r="E94">
        <v>91.019572143832548</v>
      </c>
      <c r="F94">
        <v>119.57939011566765</v>
      </c>
      <c r="G94">
        <v>108.72676853265362</v>
      </c>
      <c r="H94">
        <v>115.80665078945037</v>
      </c>
      <c r="I94">
        <v>116.06361434863263</v>
      </c>
      <c r="J94">
        <v>119.57259836229274</v>
      </c>
    </row>
    <row r="95" spans="1:10" x14ac:dyDescent="0.3">
      <c r="A95" s="9" vm="729">
        <v>42674</v>
      </c>
      <c r="B95">
        <v>99.796122786573406</v>
      </c>
      <c r="C95" s="11">
        <v>107.2752828384273</v>
      </c>
      <c r="D95">
        <f t="shared" si="1"/>
        <v>111.65294956588453</v>
      </c>
      <c r="E95">
        <v>90.000000000000043</v>
      </c>
      <c r="F95">
        <v>119.39011566771812</v>
      </c>
      <c r="G95">
        <v>110.61749835436481</v>
      </c>
      <c r="H95">
        <v>115.5420305195377</v>
      </c>
      <c r="I95">
        <v>114.69559429566789</v>
      </c>
      <c r="J95">
        <v>119.67245855801872</v>
      </c>
    </row>
    <row r="96" spans="1:10" x14ac:dyDescent="0.3">
      <c r="A96" s="9" vm="737">
        <v>42675</v>
      </c>
      <c r="B96">
        <v>99.910201710250234</v>
      </c>
      <c r="C96" s="11">
        <v>106.54019028308448</v>
      </c>
      <c r="D96">
        <f t="shared" si="1"/>
        <v>110.30094802352112</v>
      </c>
      <c r="E96">
        <v>86.841147018661857</v>
      </c>
      <c r="F96">
        <v>117.23449001051516</v>
      </c>
      <c r="G96">
        <v>109.99985994593915</v>
      </c>
      <c r="H96">
        <v>114.22774984563807</v>
      </c>
      <c r="I96">
        <v>114.06964723209603</v>
      </c>
      <c r="J96">
        <v>119.43279408827635</v>
      </c>
    </row>
    <row r="97" spans="1:10" x14ac:dyDescent="0.3">
      <c r="A97" s="9" vm="745">
        <v>42676</v>
      </c>
      <c r="B97">
        <v>100.37361545989927</v>
      </c>
      <c r="C97" s="11">
        <v>105.54765615083396</v>
      </c>
      <c r="D97">
        <f t="shared" si="1"/>
        <v>108.77663145087216</v>
      </c>
      <c r="E97">
        <v>85.58033682294041</v>
      </c>
      <c r="F97">
        <v>117.33964248159823</v>
      </c>
      <c r="G97">
        <v>107.21978683771937</v>
      </c>
      <c r="H97">
        <v>112.17253241598297</v>
      </c>
      <c r="I97">
        <v>111.65366150708789</v>
      </c>
      <c r="J97">
        <v>118.69382863990407</v>
      </c>
    </row>
    <row r="98" spans="1:10" x14ac:dyDescent="0.3">
      <c r="A98" s="9" vm="753">
        <v>42677</v>
      </c>
      <c r="B98">
        <v>100.64923781426438</v>
      </c>
      <c r="C98" s="11">
        <v>104.57275613607341</v>
      </c>
      <c r="D98">
        <f t="shared" si="1"/>
        <v>107.18263364798014</v>
      </c>
      <c r="E98">
        <v>85.307237141556712</v>
      </c>
      <c r="F98">
        <v>115.48895899053619</v>
      </c>
      <c r="G98">
        <v>107.42566630719459</v>
      </c>
      <c r="H98">
        <v>105.84810796507003</v>
      </c>
      <c r="I98">
        <v>110.77138770481353</v>
      </c>
      <c r="J98">
        <v>118.25444377870976</v>
      </c>
    </row>
    <row r="99" spans="1:10" x14ac:dyDescent="0.3">
      <c r="A99" s="9" vm="761">
        <v>42678</v>
      </c>
      <c r="B99">
        <v>100.65885937508851</v>
      </c>
      <c r="C99" s="11">
        <v>104.32389387775693</v>
      </c>
      <c r="D99">
        <f t="shared" si="1"/>
        <v>106.88579210787391</v>
      </c>
      <c r="E99">
        <v>86.736458807464771</v>
      </c>
      <c r="F99">
        <v>114.4479495268138</v>
      </c>
      <c r="G99">
        <v>105.747818658002</v>
      </c>
      <c r="H99">
        <v>106.50965863985172</v>
      </c>
      <c r="I99">
        <v>110.61702519366119</v>
      </c>
      <c r="J99">
        <v>117.25584182144992</v>
      </c>
    </row>
    <row r="100" spans="1:10" x14ac:dyDescent="0.3">
      <c r="A100" s="9" vm="769">
        <v>42681</v>
      </c>
      <c r="B100">
        <v>100.53110377801646</v>
      </c>
      <c r="C100" s="11">
        <v>106.80058810712119</v>
      </c>
      <c r="D100">
        <f t="shared" si="1"/>
        <v>109.32846812937629</v>
      </c>
      <c r="E100">
        <v>87.942649066909482</v>
      </c>
      <c r="F100">
        <v>116.098843322818</v>
      </c>
      <c r="G100">
        <v>109.93263399672274</v>
      </c>
      <c r="H100">
        <v>107.74455323277753</v>
      </c>
      <c r="I100">
        <v>113.58106864175147</v>
      </c>
      <c r="J100">
        <v>120.67106051527855</v>
      </c>
    </row>
    <row r="101" spans="1:10" x14ac:dyDescent="0.3">
      <c r="A101" s="9" vm="777">
        <v>42682</v>
      </c>
      <c r="B101">
        <v>100.53674913283537</v>
      </c>
      <c r="C101" s="11">
        <v>107.36529332793631</v>
      </c>
      <c r="D101">
        <f t="shared" si="1"/>
        <v>110.19525312344568</v>
      </c>
      <c r="E101">
        <v>88.730086481565834</v>
      </c>
      <c r="F101">
        <v>116.78233438485795</v>
      </c>
      <c r="G101">
        <v>110.32758644836909</v>
      </c>
      <c r="H101">
        <v>109.57043309517498</v>
      </c>
      <c r="I101">
        <v>114.99015761970172</v>
      </c>
      <c r="J101">
        <v>120.77092071100454</v>
      </c>
    </row>
    <row r="102" spans="1:10" x14ac:dyDescent="0.3">
      <c r="A102" s="9" vm="785">
        <v>42683</v>
      </c>
      <c r="B102">
        <v>100.92360524146855</v>
      </c>
      <c r="C102" s="11">
        <v>108.55570996032019</v>
      </c>
      <c r="D102">
        <f t="shared" si="1"/>
        <v>109.01948860699041</v>
      </c>
      <c r="E102">
        <v>86.508875739645035</v>
      </c>
      <c r="F102">
        <v>116.59305993690842</v>
      </c>
      <c r="G102">
        <v>108.10492850240195</v>
      </c>
      <c r="H102">
        <v>108.65308282614437</v>
      </c>
      <c r="I102">
        <v>114.08522510019398</v>
      </c>
      <c r="J102">
        <v>120.17175953664865</v>
      </c>
    </row>
    <row r="103" spans="1:10" x14ac:dyDescent="0.3">
      <c r="A103" s="9" vm="793">
        <v>42684</v>
      </c>
      <c r="B103">
        <v>100.86002877309991</v>
      </c>
      <c r="C103" s="11">
        <v>107.68173580908355</v>
      </c>
      <c r="D103">
        <f t="shared" si="1"/>
        <v>105.99569546102963</v>
      </c>
      <c r="E103">
        <v>84.365043240782953</v>
      </c>
      <c r="F103">
        <v>113.34384858044154</v>
      </c>
      <c r="G103">
        <v>103.97333370681085</v>
      </c>
      <c r="H103">
        <v>106.55376201817047</v>
      </c>
      <c r="I103">
        <v>110.50231543766725</v>
      </c>
      <c r="J103">
        <v>117.23586978230473</v>
      </c>
    </row>
    <row r="104" spans="1:10" x14ac:dyDescent="0.3">
      <c r="A104" s="9" vm="801">
        <v>42685</v>
      </c>
      <c r="B104">
        <v>100.93213175847933</v>
      </c>
      <c r="C104" s="11">
        <v>108.2671554328587</v>
      </c>
      <c r="D104">
        <f t="shared" si="1"/>
        <v>105.91597760725925</v>
      </c>
      <c r="E104">
        <v>85.826126536185797</v>
      </c>
      <c r="F104">
        <v>114.01682439537319</v>
      </c>
      <c r="G104">
        <v>103.50135152168738</v>
      </c>
      <c r="H104">
        <v>104.98368175002194</v>
      </c>
      <c r="I104">
        <v>109.2929064053361</v>
      </c>
      <c r="J104">
        <v>117.87497503495102</v>
      </c>
    </row>
    <row r="105" spans="1:10" x14ac:dyDescent="0.3">
      <c r="A105" s="9" vm="809">
        <v>42688</v>
      </c>
      <c r="B105">
        <v>101.02684621883094</v>
      </c>
      <c r="C105" s="11">
        <v>107.88019715480857</v>
      </c>
      <c r="D105">
        <f t="shared" si="1"/>
        <v>103.11830280130398</v>
      </c>
      <c r="E105">
        <v>82.589895311788879</v>
      </c>
      <c r="F105">
        <v>111.15667718191366</v>
      </c>
      <c r="G105">
        <v>100.70867354798955</v>
      </c>
      <c r="H105">
        <v>101.50833553850214</v>
      </c>
      <c r="I105">
        <v>106.66874371574637</v>
      </c>
      <c r="J105">
        <v>116.0774915118833</v>
      </c>
    </row>
    <row r="106" spans="1:10" x14ac:dyDescent="0.3">
      <c r="A106" s="9" vm="815">
        <v>42689</v>
      </c>
      <c r="B106">
        <v>100.97466387250886</v>
      </c>
      <c r="C106" s="11">
        <v>109.06321283284143</v>
      </c>
      <c r="D106">
        <f t="shared" si="1"/>
        <v>105.18300104434498</v>
      </c>
      <c r="E106">
        <v>83.645880746472528</v>
      </c>
      <c r="F106">
        <v>112.62881177707665</v>
      </c>
      <c r="G106">
        <v>104.0937801991569</v>
      </c>
      <c r="H106">
        <v>103.37831877921839</v>
      </c>
      <c r="I106">
        <v>109.7758203163723</v>
      </c>
      <c r="J106">
        <v>117.57539444777305</v>
      </c>
    </row>
    <row r="107" spans="1:10" x14ac:dyDescent="0.3">
      <c r="A107" s="9" vm="823">
        <v>42690</v>
      </c>
      <c r="B107">
        <v>100.99849420729156</v>
      </c>
      <c r="C107" s="11">
        <v>109.4552360098189</v>
      </c>
      <c r="D107">
        <f t="shared" si="1"/>
        <v>106.02270575261359</v>
      </c>
      <c r="E107">
        <v>83.718707328174858</v>
      </c>
      <c r="F107">
        <v>115.65720294426907</v>
      </c>
      <c r="G107">
        <v>104.54895589697627</v>
      </c>
      <c r="H107">
        <v>102.61974067213539</v>
      </c>
      <c r="I107">
        <v>110.45841417302759</v>
      </c>
      <c r="J107">
        <v>119.13321350109838</v>
      </c>
    </row>
    <row r="108" spans="1:10" x14ac:dyDescent="0.3">
      <c r="A108" s="9" vm="831">
        <v>42691</v>
      </c>
      <c r="B108">
        <v>100.93325046329778</v>
      </c>
      <c r="C108" s="11">
        <v>110.26952704594012</v>
      </c>
      <c r="D108">
        <f t="shared" si="1"/>
        <v>107.29441131529636</v>
      </c>
      <c r="E108">
        <v>85.87164314974973</v>
      </c>
      <c r="F108">
        <v>115.61514195583585</v>
      </c>
      <c r="G108">
        <v>105.93689164017313</v>
      </c>
      <c r="H108">
        <v>103.89873864337999</v>
      </c>
      <c r="I108">
        <v>111.33360712616653</v>
      </c>
      <c r="J108">
        <v>121.11044537647285</v>
      </c>
    </row>
    <row r="109" spans="1:10" x14ac:dyDescent="0.3">
      <c r="A109" s="9" vm="839">
        <v>42692</v>
      </c>
      <c r="B109">
        <v>100.97203181872538</v>
      </c>
      <c r="C109" s="11">
        <v>110.01194075763449</v>
      </c>
      <c r="D109">
        <f t="shared" si="1"/>
        <v>106.67507932166387</v>
      </c>
      <c r="E109">
        <v>84.214838416021919</v>
      </c>
      <c r="F109">
        <v>115.73080967402723</v>
      </c>
      <c r="G109">
        <v>106.46349490903491</v>
      </c>
      <c r="H109">
        <v>103.21954661727078</v>
      </c>
      <c r="I109">
        <v>109.89053007236625</v>
      </c>
      <c r="J109">
        <v>120.53125624126214</v>
      </c>
    </row>
    <row r="110" spans="1:10" x14ac:dyDescent="0.3">
      <c r="A110" s="9" vm="847">
        <v>42695</v>
      </c>
      <c r="B110">
        <v>100.96079072962388</v>
      </c>
      <c r="C110" s="11">
        <v>110.99074798013901</v>
      </c>
      <c r="D110">
        <f t="shared" si="1"/>
        <v>108.46941409847791</v>
      </c>
      <c r="E110">
        <v>83.987255348202183</v>
      </c>
      <c r="F110">
        <v>117.48685594111451</v>
      </c>
      <c r="G110">
        <v>109.24216747664602</v>
      </c>
      <c r="H110">
        <v>107.4093675575548</v>
      </c>
      <c r="I110">
        <v>111.14100802968288</v>
      </c>
      <c r="J110">
        <v>121.54983023766717</v>
      </c>
    </row>
    <row r="111" spans="1:10" x14ac:dyDescent="0.3">
      <c r="A111" s="9" vm="855">
        <v>42696</v>
      </c>
      <c r="B111">
        <v>100.97290788592601</v>
      </c>
      <c r="C111" s="11">
        <v>111.35231974438182</v>
      </c>
      <c r="D111">
        <f t="shared" si="1"/>
        <v>109.15773506857607</v>
      </c>
      <c r="E111">
        <v>87.014110150204914</v>
      </c>
      <c r="F111">
        <v>117.56046267087267</v>
      </c>
      <c r="G111">
        <v>109.98865562106978</v>
      </c>
      <c r="H111">
        <v>107.14474728764213</v>
      </c>
      <c r="I111">
        <v>111.1693314262246</v>
      </c>
      <c r="J111">
        <v>122.06910325544227</v>
      </c>
    </row>
    <row r="112" spans="1:10" x14ac:dyDescent="0.3">
      <c r="A112" s="9" vm="863">
        <v>42697</v>
      </c>
      <c r="B112">
        <v>101.11451381250804</v>
      </c>
      <c r="C112" s="11">
        <v>111.23506216594927</v>
      </c>
      <c r="D112">
        <f t="shared" si="1"/>
        <v>108.61177427914181</v>
      </c>
      <c r="E112">
        <v>87.91078743741474</v>
      </c>
      <c r="F112">
        <v>116.96109358569917</v>
      </c>
      <c r="G112">
        <v>109.25897396395013</v>
      </c>
      <c r="H112">
        <v>106.58904472082553</v>
      </c>
      <c r="I112">
        <v>110.3196295299732</v>
      </c>
      <c r="J112">
        <v>120.63111643698812</v>
      </c>
    </row>
    <row r="113" spans="1:10" x14ac:dyDescent="0.3">
      <c r="A113" s="9" vm="871">
        <v>42699</v>
      </c>
      <c r="B113">
        <v>101.25635397971683</v>
      </c>
      <c r="C113" s="11">
        <v>111.61218006894055</v>
      </c>
      <c r="D113">
        <f t="shared" si="1"/>
        <v>108.98670341355232</v>
      </c>
      <c r="E113">
        <v>89.508420573509412</v>
      </c>
      <c r="F113">
        <v>117.54994742376437</v>
      </c>
      <c r="G113">
        <v>109.293987479167</v>
      </c>
      <c r="H113">
        <v>106.18329364029275</v>
      </c>
      <c r="I113">
        <v>110.49381841870475</v>
      </c>
      <c r="J113">
        <v>120.89075294587569</v>
      </c>
    </row>
    <row r="114" spans="1:10" x14ac:dyDescent="0.3">
      <c r="A114" s="9" vm="879">
        <v>42702</v>
      </c>
      <c r="B114">
        <v>100.58517526672152</v>
      </c>
      <c r="C114" s="11">
        <v>110.98975567341039</v>
      </c>
      <c r="D114">
        <f t="shared" si="1"/>
        <v>108.75275675487613</v>
      </c>
      <c r="E114">
        <v>89.26718252162047</v>
      </c>
      <c r="F114">
        <v>117.3186119873816</v>
      </c>
      <c r="G114">
        <v>107.38925225136907</v>
      </c>
      <c r="H114">
        <v>106.20975566728401</v>
      </c>
      <c r="I114">
        <v>111.28120884256437</v>
      </c>
      <c r="J114">
        <v>121.05052925903725</v>
      </c>
    </row>
    <row r="115" spans="1:10" x14ac:dyDescent="0.3">
      <c r="A115" s="9" vm="887">
        <v>42703</v>
      </c>
      <c r="B115">
        <v>100.29129037206346</v>
      </c>
      <c r="C115" s="11">
        <v>111.21935064274604</v>
      </c>
      <c r="D115">
        <f t="shared" si="1"/>
        <v>108.45093596838807</v>
      </c>
      <c r="E115">
        <v>86.2858443331817</v>
      </c>
      <c r="F115">
        <v>117.20294426919023</v>
      </c>
      <c r="G115">
        <v>106.79402249268223</v>
      </c>
      <c r="H115">
        <v>106.61550674781678</v>
      </c>
      <c r="I115">
        <v>111.79811082945065</v>
      </c>
      <c r="J115">
        <v>122.00918713800669</v>
      </c>
    </row>
    <row r="116" spans="1:10" x14ac:dyDescent="0.3">
      <c r="A116" s="9" vm="895">
        <v>42704</v>
      </c>
      <c r="B116">
        <v>100.39801368872907</v>
      </c>
      <c r="C116" s="11">
        <v>110.05675994487738</v>
      </c>
      <c r="D116">
        <f t="shared" si="1"/>
        <v>107.03784787325372</v>
      </c>
      <c r="E116">
        <v>86.208466090122982</v>
      </c>
      <c r="F116">
        <v>116.21451104100937</v>
      </c>
      <c r="G116">
        <v>105.12037646531567</v>
      </c>
      <c r="H116">
        <v>104.45444121019661</v>
      </c>
      <c r="I116">
        <v>109.87778454392247</v>
      </c>
      <c r="J116">
        <v>120.35150788895535</v>
      </c>
    </row>
    <row r="117" spans="1:10" x14ac:dyDescent="0.3">
      <c r="A117" s="9" vm="903">
        <v>42705</v>
      </c>
      <c r="B117">
        <v>100.239206549966</v>
      </c>
      <c r="C117" s="11">
        <v>108.55643351730978</v>
      </c>
      <c r="D117">
        <f t="shared" si="1"/>
        <v>105.01180278768548</v>
      </c>
      <c r="E117">
        <v>82.78561675011386</v>
      </c>
      <c r="F117">
        <v>115.13144058885375</v>
      </c>
      <c r="G117">
        <v>104.15120236411259</v>
      </c>
      <c r="H117">
        <v>101.52597688982966</v>
      </c>
      <c r="I117">
        <v>108.24210839363853</v>
      </c>
      <c r="J117">
        <v>118.23447173956451</v>
      </c>
    </row>
    <row r="118" spans="1:10" x14ac:dyDescent="0.3">
      <c r="A118" s="9" vm="911">
        <v>42706</v>
      </c>
      <c r="B118">
        <v>100.36370112149727</v>
      </c>
      <c r="C118" s="11">
        <v>108.65039256067649</v>
      </c>
      <c r="D118">
        <f t="shared" si="1"/>
        <v>105.03910591231011</v>
      </c>
      <c r="E118">
        <v>82.598998634501655</v>
      </c>
      <c r="F118">
        <v>115.56256572029434</v>
      </c>
      <c r="G118">
        <v>103.68762342264118</v>
      </c>
      <c r="H118">
        <v>101.79059715974236</v>
      </c>
      <c r="I118">
        <v>108.26051860139064</v>
      </c>
      <c r="J118">
        <v>118.33433193529049</v>
      </c>
    </row>
    <row r="119" spans="1:10" x14ac:dyDescent="0.3">
      <c r="A119" s="9" vm="918">
        <v>42709</v>
      </c>
      <c r="B119">
        <v>100.71098942937536</v>
      </c>
      <c r="C119" s="11">
        <v>109.75102610717659</v>
      </c>
      <c r="D119">
        <f t="shared" si="1"/>
        <v>106.69505488864318</v>
      </c>
      <c r="E119">
        <v>85.025034137460239</v>
      </c>
      <c r="F119">
        <v>114.73186119873807</v>
      </c>
      <c r="G119">
        <v>106.35145166034093</v>
      </c>
      <c r="H119">
        <v>103.58119431948481</v>
      </c>
      <c r="I119">
        <v>110.20916828346051</v>
      </c>
      <c r="J119">
        <v>120.27161973237457</v>
      </c>
    </row>
    <row r="120" spans="1:10" x14ac:dyDescent="0.3">
      <c r="A120" s="9" vm="926">
        <v>42710</v>
      </c>
      <c r="B120">
        <v>100.88706433681297</v>
      </c>
      <c r="C120" s="11">
        <v>110.24943283468544</v>
      </c>
      <c r="D120">
        <f t="shared" si="1"/>
        <v>106.73965003612305</v>
      </c>
      <c r="E120">
        <v>84.592626308602703</v>
      </c>
      <c r="F120">
        <v>115.61514195583585</v>
      </c>
      <c r="G120">
        <v>107.10214142659071</v>
      </c>
      <c r="H120">
        <v>103.47534621151974</v>
      </c>
      <c r="I120">
        <v>109.92026963873504</v>
      </c>
      <c r="J120">
        <v>119.73237467545427</v>
      </c>
    </row>
    <row r="121" spans="1:10" x14ac:dyDescent="0.3">
      <c r="A121" s="9" vm="933">
        <v>42711</v>
      </c>
      <c r="B121">
        <v>100.88301636066313</v>
      </c>
      <c r="C121" s="11">
        <v>111.50554844172699</v>
      </c>
      <c r="D121">
        <f t="shared" si="1"/>
        <v>108.54340738471014</v>
      </c>
      <c r="E121">
        <v>87.915339098771113</v>
      </c>
      <c r="F121">
        <v>116.75078864353303</v>
      </c>
      <c r="G121">
        <v>107.90044957353543</v>
      </c>
      <c r="H121">
        <v>104.03986945400013</v>
      </c>
      <c r="I121">
        <v>112.08559330434902</v>
      </c>
      <c r="J121">
        <v>122.56840423407219</v>
      </c>
    </row>
    <row r="122" spans="1:10" x14ac:dyDescent="0.3">
      <c r="A122" s="9" vm="940">
        <v>42712</v>
      </c>
      <c r="B122">
        <v>100.93665734784643</v>
      </c>
      <c r="C122" s="11">
        <v>111.99330854495996</v>
      </c>
      <c r="D122">
        <f t="shared" si="1"/>
        <v>108.70569510147517</v>
      </c>
      <c r="E122">
        <v>87.523896222121124</v>
      </c>
      <c r="F122">
        <v>117.89695057833849</v>
      </c>
      <c r="G122">
        <v>107.46768252545488</v>
      </c>
      <c r="H122">
        <v>104.88665431772068</v>
      </c>
      <c r="I122">
        <v>112.60957614037071</v>
      </c>
      <c r="J122">
        <v>121.84941082484511</v>
      </c>
    </row>
    <row r="123" spans="1:10" x14ac:dyDescent="0.3">
      <c r="A123" s="9" vm="948">
        <v>42713</v>
      </c>
      <c r="B123">
        <v>100.91965151630912</v>
      </c>
      <c r="C123" s="11">
        <v>112.55441665388382</v>
      </c>
      <c r="D123">
        <f t="shared" si="1"/>
        <v>109.81891045880518</v>
      </c>
      <c r="E123">
        <v>87.473827947200775</v>
      </c>
      <c r="F123">
        <v>119.82124079915867</v>
      </c>
      <c r="G123">
        <v>107.65395442640863</v>
      </c>
      <c r="H123">
        <v>105.56584634382989</v>
      </c>
      <c r="I123">
        <v>114.63186665344904</v>
      </c>
      <c r="J123">
        <v>123.766726582784</v>
      </c>
    </row>
    <row r="124" spans="1:10" x14ac:dyDescent="0.3">
      <c r="A124" s="9" vm="955">
        <v>42716</v>
      </c>
      <c r="B124">
        <v>100.83466106981287</v>
      </c>
      <c r="C124" s="11">
        <v>111.89374710318791</v>
      </c>
      <c r="D124">
        <f t="shared" si="1"/>
        <v>109.27381449213681</v>
      </c>
      <c r="E124">
        <v>87.58761948111065</v>
      </c>
      <c r="F124">
        <v>119.13774973711871</v>
      </c>
      <c r="G124">
        <v>106.45789274660024</v>
      </c>
      <c r="H124">
        <v>103.88109729205252</v>
      </c>
      <c r="I124">
        <v>114.41236033025075</v>
      </c>
      <c r="J124">
        <v>124.16616736568794</v>
      </c>
    </row>
    <row r="125" spans="1:10" x14ac:dyDescent="0.3">
      <c r="A125" s="9" vm="963">
        <v>42717</v>
      </c>
      <c r="B125">
        <v>100.83436616416803</v>
      </c>
      <c r="C125" s="11">
        <v>112.95402684272395</v>
      </c>
      <c r="D125">
        <f t="shared" si="1"/>
        <v>111.18953413973186</v>
      </c>
      <c r="E125">
        <v>90.19116977696865</v>
      </c>
      <c r="F125">
        <v>121.12513144058873</v>
      </c>
      <c r="G125">
        <v>108.44946149213601</v>
      </c>
      <c r="H125">
        <v>106.1215489106465</v>
      </c>
      <c r="I125">
        <v>115.46599068160248</v>
      </c>
      <c r="J125">
        <v>125.78390253644886</v>
      </c>
    </row>
    <row r="126" spans="1:10" x14ac:dyDescent="0.3">
      <c r="A126" s="9" vm="971">
        <v>42718</v>
      </c>
      <c r="B126">
        <v>100.83157789379759</v>
      </c>
      <c r="C126" s="11">
        <v>112.39262931100421</v>
      </c>
      <c r="D126">
        <f t="shared" si="1"/>
        <v>111.04727525176024</v>
      </c>
      <c r="E126">
        <v>90.436959490213965</v>
      </c>
      <c r="F126">
        <v>121.12513144058873</v>
      </c>
      <c r="G126">
        <v>107.67636307614745</v>
      </c>
      <c r="H126">
        <v>106.03334215400893</v>
      </c>
      <c r="I126">
        <v>115.82711398750932</v>
      </c>
      <c r="J126">
        <v>125.18474136209298</v>
      </c>
    </row>
    <row r="127" spans="1:10" x14ac:dyDescent="0.3">
      <c r="A127" s="9" vm="978">
        <v>42719</v>
      </c>
      <c r="B127">
        <v>100.87579178666131</v>
      </c>
      <c r="C127" s="11">
        <v>112.80987361733426</v>
      </c>
      <c r="D127">
        <f t="shared" si="1"/>
        <v>110.85770946716953</v>
      </c>
      <c r="E127">
        <v>89.9317250796541</v>
      </c>
      <c r="F127">
        <v>121.78759200841208</v>
      </c>
      <c r="G127">
        <v>106.58114032016364</v>
      </c>
      <c r="H127">
        <v>106.35088647790414</v>
      </c>
      <c r="I127">
        <v>115.50989194624213</v>
      </c>
      <c r="J127">
        <v>124.985020970641</v>
      </c>
    </row>
    <row r="128" spans="1:10" x14ac:dyDescent="0.3">
      <c r="A128" s="9" vm="986">
        <v>42720</v>
      </c>
      <c r="B128">
        <v>100.88986587306643</v>
      </c>
      <c r="C128" s="11">
        <v>112.40275910885894</v>
      </c>
      <c r="D128">
        <f t="shared" si="1"/>
        <v>110.84783625949409</v>
      </c>
      <c r="E128">
        <v>92.166590805644091</v>
      </c>
      <c r="F128">
        <v>121.94532071503669</v>
      </c>
      <c r="G128">
        <v>106.12876570356164</v>
      </c>
      <c r="H128">
        <v>105.73343918144124</v>
      </c>
      <c r="I128">
        <v>114.68709727670537</v>
      </c>
      <c r="J128">
        <v>124.42580387457549</v>
      </c>
    </row>
    <row r="129" spans="1:10" x14ac:dyDescent="0.3">
      <c r="A129" s="9" vm="994">
        <v>42723</v>
      </c>
      <c r="B129">
        <v>100.89349727210664</v>
      </c>
      <c r="C129" s="11">
        <v>112.82198802864625</v>
      </c>
      <c r="D129">
        <f t="shared" si="1"/>
        <v>111.58512194684469</v>
      </c>
      <c r="E129">
        <v>92.275830678197579</v>
      </c>
      <c r="F129">
        <v>122.64984227129325</v>
      </c>
      <c r="G129">
        <v>107.28141062450113</v>
      </c>
      <c r="H129">
        <v>105.17773661462461</v>
      </c>
      <c r="I129">
        <v>115.06379845071014</v>
      </c>
      <c r="J129">
        <v>127.06211304174147</v>
      </c>
    </row>
    <row r="130" spans="1:10" x14ac:dyDescent="0.3">
      <c r="A130" s="9" vm="1002">
        <v>42724</v>
      </c>
      <c r="B130">
        <v>100.99367779339931</v>
      </c>
      <c r="C130" s="11">
        <v>113.3698860542453</v>
      </c>
      <c r="D130">
        <f t="shared" si="1"/>
        <v>112.2360621210541</v>
      </c>
      <c r="E130">
        <v>95.034137460173014</v>
      </c>
      <c r="F130">
        <v>122.97581493165076</v>
      </c>
      <c r="G130">
        <v>108.01249282222945</v>
      </c>
      <c r="H130">
        <v>105.04542647966828</v>
      </c>
      <c r="I130">
        <v>115.44616430402327</v>
      </c>
      <c r="J130">
        <v>126.9023367285799</v>
      </c>
    </row>
    <row r="131" spans="1:10" x14ac:dyDescent="0.3">
      <c r="A131" s="9" vm="1010">
        <v>42725</v>
      </c>
      <c r="B131">
        <v>101.04112793073803</v>
      </c>
      <c r="C131" s="11">
        <v>113.11124544004051</v>
      </c>
      <c r="D131">
        <f t="shared" ref="D131:D194" si="2">AVERAGE(E131:J131)</f>
        <v>112.08002025208111</v>
      </c>
      <c r="E131">
        <v>94.538006372325938</v>
      </c>
      <c r="F131">
        <v>123.09148264984215</v>
      </c>
      <c r="G131">
        <v>107.9256593044916</v>
      </c>
      <c r="H131">
        <v>105.0013231013495</v>
      </c>
      <c r="I131">
        <v>115.02131335589758</v>
      </c>
      <c r="J131">
        <v>126.9023367285799</v>
      </c>
    </row>
    <row r="132" spans="1:10" x14ac:dyDescent="0.3">
      <c r="A132" s="9" vm="1016">
        <v>42726</v>
      </c>
      <c r="B132">
        <v>101.03440690995075</v>
      </c>
      <c r="C132" s="11">
        <v>112.6148646721026</v>
      </c>
      <c r="D132">
        <f t="shared" si="2"/>
        <v>111.60528303690745</v>
      </c>
      <c r="E132">
        <v>94.879380974055579</v>
      </c>
      <c r="F132">
        <v>122.28180862250251</v>
      </c>
      <c r="G132">
        <v>107.32902900519608</v>
      </c>
      <c r="H132">
        <v>103.55473229249354</v>
      </c>
      <c r="I132">
        <v>114.66443855947198</v>
      </c>
      <c r="J132">
        <v>126.92230876772508</v>
      </c>
    </row>
    <row r="133" spans="1:10" x14ac:dyDescent="0.3">
      <c r="A133" s="9" vm="1024">
        <v>42727</v>
      </c>
      <c r="B133">
        <v>100.98855143833825</v>
      </c>
      <c r="C133" s="11">
        <v>112.93048023097596</v>
      </c>
      <c r="D133">
        <f t="shared" si="2"/>
        <v>111.71565975560048</v>
      </c>
      <c r="E133">
        <v>97.10514337733278</v>
      </c>
      <c r="F133">
        <v>122.52365930599355</v>
      </c>
      <c r="G133">
        <v>106.52371815520797</v>
      </c>
      <c r="H133">
        <v>103.4400635088647</v>
      </c>
      <c r="I133">
        <v>114.39819863197987</v>
      </c>
      <c r="J133">
        <v>126.303175554224</v>
      </c>
    </row>
    <row r="134" spans="1:10" x14ac:dyDescent="0.3">
      <c r="A134" s="9" vm="1032">
        <v>42731</v>
      </c>
      <c r="B134">
        <v>100.98163355676925</v>
      </c>
      <c r="C134" s="11">
        <v>113.442179734037</v>
      </c>
      <c r="D134">
        <f t="shared" si="2"/>
        <v>112.73963532101196</v>
      </c>
      <c r="E134">
        <v>99.922621756941354</v>
      </c>
      <c r="F134">
        <v>123.30178759200827</v>
      </c>
      <c r="G134">
        <v>108.0377025531856</v>
      </c>
      <c r="H134">
        <v>104.09279350798265</v>
      </c>
      <c r="I134">
        <v>114.69984280514912</v>
      </c>
      <c r="J134">
        <v>126.38306371080479</v>
      </c>
    </row>
    <row r="135" spans="1:10" x14ac:dyDescent="0.3">
      <c r="A135" s="9" vm="1040">
        <v>42732</v>
      </c>
      <c r="B135">
        <v>100.93833183401816</v>
      </c>
      <c r="C135" s="11">
        <v>112.43155667704595</v>
      </c>
      <c r="D135">
        <f t="shared" si="2"/>
        <v>112.30169401894936</v>
      </c>
      <c r="E135">
        <v>100.01820664542566</v>
      </c>
      <c r="F135">
        <v>122.77602523659291</v>
      </c>
      <c r="G135">
        <v>108.13994201761888</v>
      </c>
      <c r="H135">
        <v>103.13133986063326</v>
      </c>
      <c r="I135">
        <v>113.94077577783122</v>
      </c>
      <c r="J135">
        <v>125.80387457559408</v>
      </c>
    </row>
    <row r="136" spans="1:10" x14ac:dyDescent="0.3">
      <c r="A136" s="9" vm="1048">
        <v>42733</v>
      </c>
      <c r="B136">
        <v>100.96531453110676</v>
      </c>
      <c r="C136" s="11">
        <v>112.29786401842054</v>
      </c>
      <c r="D136">
        <f t="shared" si="2"/>
        <v>111.59600680254361</v>
      </c>
      <c r="E136">
        <v>97.715065999089745</v>
      </c>
      <c r="F136">
        <v>122.744479495268</v>
      </c>
      <c r="G136">
        <v>107.16236467276376</v>
      </c>
      <c r="H136">
        <v>102.62856134779918</v>
      </c>
      <c r="I136">
        <v>113.70144307705374</v>
      </c>
      <c r="J136">
        <v>125.62412622328729</v>
      </c>
    </row>
    <row r="137" spans="1:10" x14ac:dyDescent="0.3">
      <c r="A137" s="9" vm="1056">
        <v>42734</v>
      </c>
      <c r="B137">
        <v>100.92400137250432</v>
      </c>
      <c r="C137" s="11">
        <v>111.28548375159754</v>
      </c>
      <c r="D137">
        <f t="shared" si="2"/>
        <v>110.3144808105156</v>
      </c>
      <c r="E137">
        <v>97.264451524806631</v>
      </c>
      <c r="F137">
        <v>121.78759200841203</v>
      </c>
      <c r="G137">
        <v>105.02233862270843</v>
      </c>
      <c r="H137">
        <v>101.48187351151093</v>
      </c>
      <c r="I137">
        <v>112.2243779474034</v>
      </c>
      <c r="J137">
        <v>124.10625124825235</v>
      </c>
    </row>
    <row r="138" spans="1:10" x14ac:dyDescent="0.3">
      <c r="A138" s="9" vm="1063">
        <v>42738</v>
      </c>
      <c r="B138">
        <v>100.76719545864212</v>
      </c>
      <c r="C138" s="11">
        <v>112.23576215565409</v>
      </c>
      <c r="D138">
        <f t="shared" si="2"/>
        <v>111.49116899417476</v>
      </c>
      <c r="E138">
        <v>98.766499772417006</v>
      </c>
      <c r="F138">
        <v>122.13459516298617</v>
      </c>
      <c r="G138">
        <v>105.55454405400491</v>
      </c>
      <c r="H138">
        <v>103.07841580665074</v>
      </c>
      <c r="I138">
        <v>114.42793819834867</v>
      </c>
      <c r="J138">
        <v>124.985020970641</v>
      </c>
    </row>
    <row r="139" spans="1:10" x14ac:dyDescent="0.3">
      <c r="A139" s="9" vm="1069">
        <v>42739</v>
      </c>
      <c r="B139">
        <v>101.10928596439246</v>
      </c>
      <c r="C139" s="11">
        <v>113.22643571278843</v>
      </c>
      <c r="D139">
        <f t="shared" si="2"/>
        <v>112.47909088953871</v>
      </c>
      <c r="E139">
        <v>103.31816112881209</v>
      </c>
      <c r="F139">
        <v>121.99789695057817</v>
      </c>
      <c r="G139">
        <v>106.04613380764981</v>
      </c>
      <c r="H139">
        <v>104.69259945311806</v>
      </c>
      <c r="I139">
        <v>114.39395012249861</v>
      </c>
      <c r="J139">
        <v>124.42580387457549</v>
      </c>
    </row>
    <row r="140" spans="1:10" x14ac:dyDescent="0.3">
      <c r="A140" s="9" vm="1076">
        <v>42740</v>
      </c>
      <c r="B140">
        <v>101.16747901796292</v>
      </c>
      <c r="C140" s="11">
        <v>113.45239222411912</v>
      </c>
      <c r="D140">
        <f t="shared" si="2"/>
        <v>113.52245766351653</v>
      </c>
      <c r="E140">
        <v>103.20892125625861</v>
      </c>
      <c r="F140">
        <v>122.61829652996829</v>
      </c>
      <c r="G140">
        <v>109.30519180403643</v>
      </c>
      <c r="H140">
        <v>106.43909323454173</v>
      </c>
      <c r="I140">
        <v>115.13743928171858</v>
      </c>
      <c r="J140">
        <v>124.42580387457549</v>
      </c>
    </row>
    <row r="141" spans="1:10" x14ac:dyDescent="0.3">
      <c r="A141" s="9" vm="1083">
        <v>42741</v>
      </c>
      <c r="B141">
        <v>101.09852516843573</v>
      </c>
      <c r="C141" s="11">
        <v>114.13708386687051</v>
      </c>
      <c r="D141">
        <f t="shared" si="2"/>
        <v>115.15475165708874</v>
      </c>
      <c r="E141">
        <v>104.23759672280389</v>
      </c>
      <c r="F141">
        <v>123.98527865404822</v>
      </c>
      <c r="G141">
        <v>111.48163190991728</v>
      </c>
      <c r="H141">
        <v>108.85595836641083</v>
      </c>
      <c r="I141">
        <v>116.86375030093603</v>
      </c>
      <c r="J141">
        <v>125.50429398841612</v>
      </c>
    </row>
    <row r="142" spans="1:10" x14ac:dyDescent="0.3">
      <c r="A142" s="9" vm="1091">
        <v>42744</v>
      </c>
      <c r="B142">
        <v>101.07565122912366</v>
      </c>
      <c r="C142" s="11">
        <v>114.35958797770786</v>
      </c>
      <c r="D142">
        <f t="shared" si="2"/>
        <v>115.73690989694494</v>
      </c>
      <c r="E142">
        <v>105.27082385070557</v>
      </c>
      <c r="F142">
        <v>125.12092534174536</v>
      </c>
      <c r="G142">
        <v>111.61188218652404</v>
      </c>
      <c r="H142">
        <v>110.17023904031046</v>
      </c>
      <c r="I142">
        <v>117.1427357568719</v>
      </c>
      <c r="J142">
        <v>125.10485320551219</v>
      </c>
    </row>
    <row r="143" spans="1:10" x14ac:dyDescent="0.3">
      <c r="A143" s="9" vm="1098">
        <v>42745</v>
      </c>
      <c r="B143">
        <v>101.07906906343433</v>
      </c>
      <c r="C143" s="11">
        <v>114.77306978769188</v>
      </c>
      <c r="D143">
        <f t="shared" si="2"/>
        <v>115.51203830734444</v>
      </c>
      <c r="E143">
        <v>104.62903959945385</v>
      </c>
      <c r="F143">
        <v>125.24710830704505</v>
      </c>
      <c r="G143">
        <v>111.4690270444392</v>
      </c>
      <c r="H143">
        <v>109.68510187880388</v>
      </c>
      <c r="I143">
        <v>116.97704388710288</v>
      </c>
      <c r="J143">
        <v>125.06490912722178</v>
      </c>
    </row>
    <row r="144" spans="1:10" x14ac:dyDescent="0.3">
      <c r="A144" s="9" vm="1106">
        <v>42746</v>
      </c>
      <c r="B144">
        <v>101.08096874038802</v>
      </c>
      <c r="C144" s="11">
        <v>115.01765272324113</v>
      </c>
      <c r="D144">
        <f t="shared" si="2"/>
        <v>116.22281337501884</v>
      </c>
      <c r="E144">
        <v>104.56531634046432</v>
      </c>
      <c r="F144">
        <v>125.92008412197671</v>
      </c>
      <c r="G144">
        <v>111.90599571434578</v>
      </c>
      <c r="H144">
        <v>111.2198994442974</v>
      </c>
      <c r="I144">
        <v>117.52226927053086</v>
      </c>
      <c r="J144">
        <v>126.20331535849799</v>
      </c>
    </row>
    <row r="145" spans="1:10" x14ac:dyDescent="0.3">
      <c r="A145" s="9" vm="1114">
        <v>42747</v>
      </c>
      <c r="B145">
        <v>101.12331075526166</v>
      </c>
      <c r="C145" s="11">
        <v>114.68351410543345</v>
      </c>
      <c r="D145">
        <f t="shared" si="2"/>
        <v>116.34289482350913</v>
      </c>
      <c r="E145">
        <v>104.50159308147479</v>
      </c>
      <c r="F145">
        <v>125.39432176656136</v>
      </c>
      <c r="G145">
        <v>113.95358608422855</v>
      </c>
      <c r="H145">
        <v>111.68739525447646</v>
      </c>
      <c r="I145">
        <v>117.47553566623702</v>
      </c>
      <c r="J145">
        <v>125.04493708807658</v>
      </c>
    </row>
    <row r="146" spans="1:10" x14ac:dyDescent="0.3">
      <c r="A146" s="9" vm="1122">
        <v>42748</v>
      </c>
      <c r="B146">
        <v>101.12930388960106</v>
      </c>
      <c r="C146" s="11">
        <v>115.23401693619513</v>
      </c>
      <c r="D146">
        <f t="shared" si="2"/>
        <v>117.32291302395447</v>
      </c>
      <c r="E146">
        <v>108.21574874829318</v>
      </c>
      <c r="F146">
        <v>125.17350157728693</v>
      </c>
      <c r="G146">
        <v>114.44377529726479</v>
      </c>
      <c r="H146">
        <v>113.20455146864246</v>
      </c>
      <c r="I146">
        <v>117.6752156118561</v>
      </c>
      <c r="J146">
        <v>125.22468544038337</v>
      </c>
    </row>
    <row r="147" spans="1:10" x14ac:dyDescent="0.3">
      <c r="A147" s="9" vm="1130">
        <v>42752</v>
      </c>
      <c r="B147">
        <v>101.20563396080607</v>
      </c>
      <c r="C147" s="11">
        <v>114.50241812745936</v>
      </c>
      <c r="D147">
        <f t="shared" si="2"/>
        <v>116.94551778310984</v>
      </c>
      <c r="E147">
        <v>107.22803823395544</v>
      </c>
      <c r="F147">
        <v>126.1829652996844</v>
      </c>
      <c r="G147">
        <v>113.40457416562799</v>
      </c>
      <c r="H147">
        <v>112.78997971244594</v>
      </c>
      <c r="I147">
        <v>117.18238851203029</v>
      </c>
      <c r="J147">
        <v>124.88516077491502</v>
      </c>
    </row>
    <row r="148" spans="1:10" x14ac:dyDescent="0.3">
      <c r="A148" s="9" vm="1138">
        <v>42753</v>
      </c>
      <c r="B148">
        <v>101.32872408168652</v>
      </c>
      <c r="C148" s="11">
        <v>114.85235096069769</v>
      </c>
      <c r="D148">
        <f t="shared" si="2"/>
        <v>117.13655699436566</v>
      </c>
      <c r="E148">
        <v>108.49340009103328</v>
      </c>
      <c r="F148">
        <v>126.1724500525761</v>
      </c>
      <c r="G148">
        <v>113.0908530692848</v>
      </c>
      <c r="H148">
        <v>112.83408309076471</v>
      </c>
      <c r="I148">
        <v>117.40331100505564</v>
      </c>
      <c r="J148">
        <v>124.82524465747943</v>
      </c>
    </row>
    <row r="149" spans="1:10" x14ac:dyDescent="0.3">
      <c r="A149" s="9" vm="1145">
        <v>42754</v>
      </c>
      <c r="B149">
        <v>101.32449038766826</v>
      </c>
      <c r="C149" s="11">
        <v>114.53040944642935</v>
      </c>
      <c r="D149">
        <f t="shared" si="2"/>
        <v>117.31509641537805</v>
      </c>
      <c r="E149">
        <v>110.95129722348663</v>
      </c>
      <c r="F149">
        <v>125.95162986330166</v>
      </c>
      <c r="G149">
        <v>113.30933740423809</v>
      </c>
      <c r="H149">
        <v>112.50771809120575</v>
      </c>
      <c r="I149">
        <v>116.74479203546082</v>
      </c>
      <c r="J149">
        <v>124.42580387457548</v>
      </c>
    </row>
    <row r="150" spans="1:10" x14ac:dyDescent="0.3">
      <c r="A150" s="9" vm="1152">
        <v>42755</v>
      </c>
      <c r="B150">
        <v>101.05853679793771</v>
      </c>
      <c r="C150" s="11">
        <v>114.84573558250685</v>
      </c>
      <c r="D150">
        <f t="shared" si="2"/>
        <v>117.57184108247255</v>
      </c>
      <c r="E150">
        <v>111.39280837505694</v>
      </c>
      <c r="F150">
        <v>126.18296529968441</v>
      </c>
      <c r="G150">
        <v>113.20989902102218</v>
      </c>
      <c r="H150">
        <v>112.0578636323542</v>
      </c>
      <c r="I150">
        <v>117.28293656975337</v>
      </c>
      <c r="J150">
        <v>125.30457359696416</v>
      </c>
    </row>
    <row r="151" spans="1:10" x14ac:dyDescent="0.3">
      <c r="A151" s="9" vm="1159">
        <v>42758</v>
      </c>
      <c r="B151">
        <v>100.98122544334848</v>
      </c>
      <c r="C151" s="11">
        <v>114.79630630358722</v>
      </c>
      <c r="D151">
        <f t="shared" si="2"/>
        <v>118.86150259363357</v>
      </c>
      <c r="E151">
        <v>113.29995448338649</v>
      </c>
      <c r="F151">
        <v>126.26708727655085</v>
      </c>
      <c r="G151">
        <v>114.54741530230676</v>
      </c>
      <c r="H151">
        <v>113.72497133280406</v>
      </c>
      <c r="I151">
        <v>119.58562870859467</v>
      </c>
      <c r="J151">
        <v>125.74395845815849</v>
      </c>
    </row>
    <row r="152" spans="1:10" x14ac:dyDescent="0.3">
      <c r="A152" s="9" vm="1167">
        <v>42759</v>
      </c>
      <c r="B152">
        <v>100.98425719560858</v>
      </c>
      <c r="C152" s="11">
        <v>115.78890245500826</v>
      </c>
      <c r="D152">
        <f t="shared" si="2"/>
        <v>119.75178003435074</v>
      </c>
      <c r="E152">
        <v>115.88984979517528</v>
      </c>
      <c r="F152">
        <v>126.15141955835948</v>
      </c>
      <c r="G152">
        <v>115.18606181986254</v>
      </c>
      <c r="H152">
        <v>114.11308106200933</v>
      </c>
      <c r="I152">
        <v>120.30787532040836</v>
      </c>
      <c r="J152">
        <v>126.86239265028951</v>
      </c>
    </row>
    <row r="153" spans="1:10" x14ac:dyDescent="0.3">
      <c r="A153" s="9" vm="1175">
        <v>42760</v>
      </c>
      <c r="B153">
        <v>101.13870817972321</v>
      </c>
      <c r="C153" s="11">
        <v>116.93381768927327</v>
      </c>
      <c r="D153">
        <f t="shared" si="2"/>
        <v>120.97854483315867</v>
      </c>
      <c r="E153">
        <v>115.82612653618575</v>
      </c>
      <c r="F153">
        <v>128.15983175604612</v>
      </c>
      <c r="G153">
        <v>117.15802299687687</v>
      </c>
      <c r="H153">
        <v>115.9742436270618</v>
      </c>
      <c r="I153">
        <v>121.57109880616879</v>
      </c>
      <c r="J153">
        <v>127.18194527661264</v>
      </c>
    </row>
    <row r="154" spans="1:10" x14ac:dyDescent="0.3">
      <c r="A154" s="9" vm="1183">
        <v>42761</v>
      </c>
      <c r="B154">
        <v>101.11677772549224</v>
      </c>
      <c r="C154" s="11">
        <v>116.90977492416097</v>
      </c>
      <c r="D154">
        <f t="shared" si="2"/>
        <v>121.25457303618388</v>
      </c>
      <c r="E154">
        <v>114.93400091033233</v>
      </c>
      <c r="F154">
        <v>128.22292323869598</v>
      </c>
      <c r="G154">
        <v>117.52636517695839</v>
      </c>
      <c r="H154">
        <v>117.12093146335006</v>
      </c>
      <c r="I154">
        <v>121.36292184158719</v>
      </c>
      <c r="J154">
        <v>128.36029558617923</v>
      </c>
    </row>
    <row r="155" spans="1:10" x14ac:dyDescent="0.3">
      <c r="A155" s="9" vm="1191">
        <v>42762</v>
      </c>
      <c r="B155">
        <v>101.39961628063243</v>
      </c>
      <c r="C155" s="11">
        <v>117.02566808084164</v>
      </c>
      <c r="D155">
        <f t="shared" si="2"/>
        <v>121.34317637764877</v>
      </c>
      <c r="E155">
        <v>115.13427401001373</v>
      </c>
      <c r="F155">
        <v>128.2334384858043</v>
      </c>
      <c r="G155">
        <v>117.05298245122626</v>
      </c>
      <c r="H155">
        <v>116.59169092352472</v>
      </c>
      <c r="I155">
        <v>119.67059889821982</v>
      </c>
      <c r="J155">
        <v>131.37607349710396</v>
      </c>
    </row>
    <row r="156" spans="1:10" x14ac:dyDescent="0.3">
      <c r="A156" s="9" vm="1199">
        <v>42765</v>
      </c>
      <c r="B156">
        <v>101.34982084880534</v>
      </c>
      <c r="C156" s="11">
        <v>116.05258729508355</v>
      </c>
      <c r="D156">
        <f t="shared" si="2"/>
        <v>120.09212497969291</v>
      </c>
      <c r="E156">
        <v>114.07828857533005</v>
      </c>
      <c r="F156">
        <v>127.89695057833846</v>
      </c>
      <c r="G156">
        <v>116.29809106315047</v>
      </c>
      <c r="H156">
        <v>115.533209843874</v>
      </c>
      <c r="I156">
        <v>116.66831886479822</v>
      </c>
      <c r="J156">
        <v>130.07789095266617</v>
      </c>
    </row>
    <row r="157" spans="1:10" x14ac:dyDescent="0.3">
      <c r="A157" s="9" vm="1207">
        <v>42766</v>
      </c>
      <c r="B157">
        <v>101.14757446856356</v>
      </c>
      <c r="C157" s="11">
        <v>116.07479015813654</v>
      </c>
      <c r="D157">
        <f t="shared" si="2"/>
        <v>119.63789293760566</v>
      </c>
      <c r="E157">
        <v>114.67000455166142</v>
      </c>
      <c r="F157">
        <v>127.60252365930586</v>
      </c>
      <c r="G157">
        <v>115.33171804316476</v>
      </c>
      <c r="H157">
        <v>114.95104525006612</v>
      </c>
      <c r="I157">
        <v>116.15283304773904</v>
      </c>
      <c r="J157">
        <v>129.11923307369673</v>
      </c>
    </row>
    <row r="158" spans="1:10" x14ac:dyDescent="0.3">
      <c r="A158" s="9" vm="1215">
        <v>42767</v>
      </c>
      <c r="B158">
        <v>101.16377842815763</v>
      </c>
      <c r="C158" s="11">
        <v>116.65084488716029</v>
      </c>
      <c r="D158">
        <f t="shared" si="2"/>
        <v>120.89255457766917</v>
      </c>
      <c r="E158">
        <v>113.44560764679113</v>
      </c>
      <c r="F158">
        <v>135.38380651945306</v>
      </c>
      <c r="G158">
        <v>116.57399756305944</v>
      </c>
      <c r="H158">
        <v>117.51786186821907</v>
      </c>
      <c r="I158">
        <v>115.45182898333162</v>
      </c>
      <c r="J158">
        <v>126.98222488516068</v>
      </c>
    </row>
    <row r="159" spans="1:10" x14ac:dyDescent="0.3">
      <c r="A159" s="9" vm="1223">
        <v>42768</v>
      </c>
      <c r="B159">
        <v>101.14994654307381</v>
      </c>
      <c r="C159" s="11">
        <v>116.51742097827389</v>
      </c>
      <c r="D159">
        <f t="shared" si="2"/>
        <v>120.79008747745694</v>
      </c>
      <c r="E159">
        <v>114.49704142011842</v>
      </c>
      <c r="F159">
        <v>135.15247108307031</v>
      </c>
      <c r="G159">
        <v>117.6384084256524</v>
      </c>
      <c r="H159">
        <v>115.40972038458143</v>
      </c>
      <c r="I159">
        <v>115.87951227111149</v>
      </c>
      <c r="J159">
        <v>126.16337128020761</v>
      </c>
    </row>
    <row r="160" spans="1:10" x14ac:dyDescent="0.3">
      <c r="A160" s="9" vm="1231">
        <v>42769</v>
      </c>
      <c r="B160">
        <v>100.96748828174289</v>
      </c>
      <c r="C160" s="11">
        <v>117.14937565301021</v>
      </c>
      <c r="D160">
        <f t="shared" si="2"/>
        <v>120.40983430140209</v>
      </c>
      <c r="E160">
        <v>114.39690487027772</v>
      </c>
      <c r="F160">
        <v>135.7308096740272</v>
      </c>
      <c r="G160">
        <v>113.47180011484443</v>
      </c>
      <c r="H160">
        <v>115.53320984387399</v>
      </c>
      <c r="I160">
        <v>116.14433602877651</v>
      </c>
      <c r="J160">
        <v>127.18194527661265</v>
      </c>
    </row>
    <row r="161" spans="1:10" x14ac:dyDescent="0.3">
      <c r="A161" s="9" vm="1237">
        <v>42772</v>
      </c>
      <c r="B161">
        <v>101.04978143178914</v>
      </c>
      <c r="C161" s="11">
        <v>117.08293244830601</v>
      </c>
      <c r="D161">
        <f t="shared" si="2"/>
        <v>121.23130605759265</v>
      </c>
      <c r="E161">
        <v>117.32817478379616</v>
      </c>
      <c r="F161">
        <v>137.00315457413234</v>
      </c>
      <c r="G161">
        <v>113.11326171902363</v>
      </c>
      <c r="H161">
        <v>116.48584281555964</v>
      </c>
      <c r="I161">
        <v>116.35534533301227</v>
      </c>
      <c r="J161">
        <v>127.10205712003187</v>
      </c>
    </row>
    <row r="162" spans="1:10" x14ac:dyDescent="0.3">
      <c r="A162" s="9" vm="1245">
        <v>42773</v>
      </c>
      <c r="B162">
        <v>101.38162987257019</v>
      </c>
      <c r="C162" s="11">
        <v>117.30341059957243</v>
      </c>
      <c r="D162">
        <f t="shared" si="2"/>
        <v>121.61743818253784</v>
      </c>
      <c r="E162">
        <v>117.1961766044607</v>
      </c>
      <c r="F162">
        <v>138.30704521556243</v>
      </c>
      <c r="G162">
        <v>113.79392445483965</v>
      </c>
      <c r="H162">
        <v>116.291787950957</v>
      </c>
      <c r="I162">
        <v>117.43305057142446</v>
      </c>
      <c r="J162">
        <v>126.68264429798275</v>
      </c>
    </row>
    <row r="163" spans="1:10" x14ac:dyDescent="0.3">
      <c r="A163" s="9" vm="1252">
        <v>42774</v>
      </c>
      <c r="B163">
        <v>101.34669867302635</v>
      </c>
      <c r="C163" s="11">
        <v>117.4736945688159</v>
      </c>
      <c r="D163">
        <f t="shared" si="2"/>
        <v>122.55640714060786</v>
      </c>
      <c r="E163">
        <v>119.28994082840244</v>
      </c>
      <c r="F163">
        <v>138.84332281808608</v>
      </c>
      <c r="G163">
        <v>114.80371423369431</v>
      </c>
      <c r="H163">
        <v>118.37346740760337</v>
      </c>
      <c r="I163">
        <v>117.52510161018503</v>
      </c>
      <c r="J163">
        <v>126.50289594567599</v>
      </c>
    </row>
    <row r="164" spans="1:10" x14ac:dyDescent="0.3">
      <c r="A164" s="9" vm="1260">
        <v>42775</v>
      </c>
      <c r="B164">
        <v>100.96394206374688</v>
      </c>
      <c r="C164" s="11">
        <v>118.15024102716983</v>
      </c>
      <c r="D164">
        <f t="shared" si="2"/>
        <v>123.43674135688447</v>
      </c>
      <c r="E164">
        <v>122.53072371415576</v>
      </c>
      <c r="F164">
        <v>139.24290220820174</v>
      </c>
      <c r="G164">
        <v>115.03480343412568</v>
      </c>
      <c r="H164">
        <v>118.32054335362083</v>
      </c>
      <c r="I164">
        <v>117.55059266707258</v>
      </c>
      <c r="J164">
        <v>127.94088276413015</v>
      </c>
    </row>
    <row r="165" spans="1:10" x14ac:dyDescent="0.3">
      <c r="A165" s="9" vm="1268">
        <v>42776</v>
      </c>
      <c r="B165">
        <v>101.25076758005335</v>
      </c>
      <c r="C165" s="11">
        <v>118.54193343523778</v>
      </c>
      <c r="D165">
        <f t="shared" si="2"/>
        <v>123.62926532900667</v>
      </c>
      <c r="E165">
        <v>122.54437869822492</v>
      </c>
      <c r="F165">
        <v>138.92744479495255</v>
      </c>
      <c r="G165">
        <v>115.88913320541741</v>
      </c>
      <c r="H165">
        <v>118.36464673193962</v>
      </c>
      <c r="I165">
        <v>118.22893801424662</v>
      </c>
      <c r="J165">
        <v>127.82105052925897</v>
      </c>
    </row>
    <row r="166" spans="1:10" x14ac:dyDescent="0.3">
      <c r="A166" s="9" vm="1275">
        <v>42779</v>
      </c>
      <c r="B166">
        <v>101.23217707249523</v>
      </c>
      <c r="C166" s="11">
        <v>119.15859004790779</v>
      </c>
      <c r="D166">
        <f t="shared" si="2"/>
        <v>125.2246580563492</v>
      </c>
      <c r="E166">
        <v>127.71961766044615</v>
      </c>
      <c r="F166">
        <v>140.15772870662445</v>
      </c>
      <c r="G166">
        <v>117.15942353748559</v>
      </c>
      <c r="H166">
        <v>118.24115727264704</v>
      </c>
      <c r="I166">
        <v>118.81098381317882</v>
      </c>
      <c r="J166">
        <v>129.25903734771313</v>
      </c>
    </row>
    <row r="167" spans="1:10" x14ac:dyDescent="0.3">
      <c r="A167" s="9" vm="1283">
        <v>42780</v>
      </c>
      <c r="B167">
        <v>101.23518962641312</v>
      </c>
      <c r="C167" s="11">
        <v>119.54343967415961</v>
      </c>
      <c r="D167">
        <f t="shared" si="2"/>
        <v>125.49932962031652</v>
      </c>
      <c r="E167">
        <v>127.89258079198918</v>
      </c>
      <c r="F167">
        <v>141.97686645636159</v>
      </c>
      <c r="G167">
        <v>117.13981596896416</v>
      </c>
      <c r="H167">
        <v>118.06474375937191</v>
      </c>
      <c r="I167">
        <v>118.96251398467699</v>
      </c>
      <c r="J167">
        <v>128.95945676053518</v>
      </c>
    </row>
    <row r="168" spans="1:10" x14ac:dyDescent="0.3">
      <c r="A168" s="9" vm="1291">
        <v>42781</v>
      </c>
      <c r="B168">
        <v>101.20484149963099</v>
      </c>
      <c r="C168" s="11">
        <v>120.30561393397115</v>
      </c>
      <c r="D168">
        <f t="shared" si="2"/>
        <v>125.5023908978108</v>
      </c>
      <c r="E168">
        <v>127.33727810650898</v>
      </c>
      <c r="F168">
        <v>142.49211356466861</v>
      </c>
      <c r="G168">
        <v>118.02355709303806</v>
      </c>
      <c r="H168">
        <v>117.70309605715792</v>
      </c>
      <c r="I168">
        <v>118.57873196153679</v>
      </c>
      <c r="J168">
        <v>128.8795686039544</v>
      </c>
    </row>
    <row r="169" spans="1:10" x14ac:dyDescent="0.3">
      <c r="A169" s="9" vm="1299">
        <v>42782</v>
      </c>
      <c r="B169">
        <v>101.00008998647542</v>
      </c>
      <c r="C169" s="11">
        <v>120.21175825588868</v>
      </c>
      <c r="D169">
        <f t="shared" si="2"/>
        <v>124.85701389824125</v>
      </c>
      <c r="E169">
        <v>122.41693218024589</v>
      </c>
      <c r="F169">
        <v>142.31882229232374</v>
      </c>
      <c r="G169">
        <v>118.22523494068724</v>
      </c>
      <c r="H169">
        <v>118.05592308370815</v>
      </c>
      <c r="I169">
        <v>119.26557432767332</v>
      </c>
      <c r="J169">
        <v>128.85959656480918</v>
      </c>
    </row>
    <row r="170" spans="1:10" x14ac:dyDescent="0.3">
      <c r="A170" s="9" vm="1307">
        <v>42783</v>
      </c>
      <c r="B170">
        <v>100.91070129075868</v>
      </c>
      <c r="C170" s="11">
        <v>120.70125489589678</v>
      </c>
      <c r="D170">
        <f t="shared" si="2"/>
        <v>125.28432531378503</v>
      </c>
      <c r="E170">
        <v>123.90987710514348</v>
      </c>
      <c r="F170">
        <v>142.71293375394308</v>
      </c>
      <c r="G170">
        <v>118.35548521729402</v>
      </c>
      <c r="H170">
        <v>117.78248213813171</v>
      </c>
      <c r="I170">
        <v>119.88585671193685</v>
      </c>
      <c r="J170">
        <v>129.05931695626117</v>
      </c>
    </row>
    <row r="171" spans="1:10" x14ac:dyDescent="0.3">
      <c r="A171" s="9" vm="1315">
        <v>42787</v>
      </c>
      <c r="B171">
        <v>101.12821708254118</v>
      </c>
      <c r="C171" s="11">
        <v>121.26709713483842</v>
      </c>
      <c r="D171">
        <f t="shared" si="2"/>
        <v>126.16177875882978</v>
      </c>
      <c r="E171">
        <v>126.25853436504335</v>
      </c>
      <c r="F171">
        <v>143.74342797055715</v>
      </c>
      <c r="G171">
        <v>119.94789988935743</v>
      </c>
      <c r="H171">
        <v>117.95007497574306</v>
      </c>
      <c r="I171">
        <v>120.27105490490418</v>
      </c>
      <c r="J171">
        <v>128.79968044737359</v>
      </c>
    </row>
    <row r="172" spans="1:10" x14ac:dyDescent="0.3">
      <c r="A172" s="9" vm="1323">
        <v>42788</v>
      </c>
      <c r="B172">
        <v>100.98882239002833</v>
      </c>
      <c r="C172" s="11">
        <v>121.15705445324528</v>
      </c>
      <c r="D172">
        <f t="shared" si="2"/>
        <v>126.27880222531547</v>
      </c>
      <c r="E172">
        <v>124.49248975876205</v>
      </c>
      <c r="F172">
        <v>144.17455310199779</v>
      </c>
      <c r="G172">
        <v>119.83165501883741</v>
      </c>
      <c r="H172">
        <v>120.06703713504447</v>
      </c>
      <c r="I172">
        <v>120.56703439876507</v>
      </c>
      <c r="J172">
        <v>128.54004393848604</v>
      </c>
    </row>
    <row r="173" spans="1:10" x14ac:dyDescent="0.3">
      <c r="A173" s="9" vm="1331">
        <v>42789</v>
      </c>
      <c r="B173">
        <v>100.9701726160785</v>
      </c>
      <c r="C173" s="11">
        <v>120.63776793832159</v>
      </c>
      <c r="D173">
        <f t="shared" si="2"/>
        <v>124.73455883143242</v>
      </c>
      <c r="E173">
        <v>116.51797906235785</v>
      </c>
      <c r="F173">
        <v>143.56466876971598</v>
      </c>
      <c r="G173">
        <v>119.35267013067059</v>
      </c>
      <c r="H173">
        <v>119.39666578459904</v>
      </c>
      <c r="I173">
        <v>120.51605228498998</v>
      </c>
      <c r="J173">
        <v>129.05931695626117</v>
      </c>
    </row>
    <row r="174" spans="1:10" x14ac:dyDescent="0.3">
      <c r="A174" s="9" vm="1338">
        <v>42790</v>
      </c>
      <c r="B174">
        <v>100.92591661654966</v>
      </c>
      <c r="C174" s="11">
        <v>120.84034322235907</v>
      </c>
      <c r="D174">
        <f t="shared" si="2"/>
        <v>124.60820008423984</v>
      </c>
      <c r="E174">
        <v>116.97769685935376</v>
      </c>
      <c r="F174">
        <v>143.70136698212397</v>
      </c>
      <c r="G174">
        <v>118.3792944076415</v>
      </c>
      <c r="H174">
        <v>119.46723118990907</v>
      </c>
      <c r="I174">
        <v>120.06429411014965</v>
      </c>
      <c r="J174">
        <v>129.05931695626117</v>
      </c>
    </row>
    <row r="175" spans="1:10" x14ac:dyDescent="0.3">
      <c r="A175" s="9" vm="1345">
        <v>42793</v>
      </c>
      <c r="B175">
        <v>100.95531421164682</v>
      </c>
      <c r="C175" s="11">
        <v>121.18337125461071</v>
      </c>
      <c r="D175">
        <f t="shared" si="2"/>
        <v>123.97454338400583</v>
      </c>
      <c r="E175">
        <v>112.07555757851625</v>
      </c>
      <c r="F175">
        <v>143.98527865404827</v>
      </c>
      <c r="G175">
        <v>118.85547821459097</v>
      </c>
      <c r="H175">
        <v>120.32283672929339</v>
      </c>
      <c r="I175">
        <v>120.32770169798758</v>
      </c>
      <c r="J175">
        <v>128.28040742959851</v>
      </c>
    </row>
    <row r="176" spans="1:10" x14ac:dyDescent="0.3">
      <c r="A176" s="9" vm="1353">
        <v>42794</v>
      </c>
      <c r="B176">
        <v>100.99967874996395</v>
      </c>
      <c r="C176" s="11">
        <v>120.42961092893563</v>
      </c>
      <c r="D176">
        <f t="shared" si="2"/>
        <v>123.86326959635851</v>
      </c>
      <c r="E176">
        <v>113.78698224852079</v>
      </c>
      <c r="F176">
        <v>144.04837013669814</v>
      </c>
      <c r="G176">
        <v>118.35128359546799</v>
      </c>
      <c r="H176">
        <v>119.55543794654663</v>
      </c>
      <c r="I176">
        <v>119.65643719994898</v>
      </c>
      <c r="J176">
        <v>127.78110645096858</v>
      </c>
    </row>
    <row r="177" spans="1:10" x14ac:dyDescent="0.3">
      <c r="A177" s="9" vm="1361">
        <v>42795</v>
      </c>
      <c r="B177">
        <v>102.53995469475032</v>
      </c>
      <c r="C177" s="11">
        <v>122.05432713954779</v>
      </c>
      <c r="D177">
        <f t="shared" si="2"/>
        <v>125.41884865337683</v>
      </c>
      <c r="E177">
        <v>113.80063723258996</v>
      </c>
      <c r="F177">
        <v>146.99263932702408</v>
      </c>
      <c r="G177">
        <v>119.47731824484266</v>
      </c>
      <c r="H177">
        <v>121.21372497133271</v>
      </c>
      <c r="I177">
        <v>121.33034993556423</v>
      </c>
      <c r="J177">
        <v>129.69842220890746</v>
      </c>
    </row>
    <row r="178" spans="1:10" x14ac:dyDescent="0.3">
      <c r="A178" s="9" vm="1369">
        <v>42796</v>
      </c>
      <c r="B178">
        <v>102.59184300240912</v>
      </c>
      <c r="C178" s="11">
        <v>121.16937559512571</v>
      </c>
      <c r="D178">
        <f t="shared" si="2"/>
        <v>124.64149266397469</v>
      </c>
      <c r="E178">
        <v>114.01001365498415</v>
      </c>
      <c r="F178">
        <v>146.11987381703463</v>
      </c>
      <c r="G178">
        <v>118.89329281102519</v>
      </c>
      <c r="H178">
        <v>120.63156037752482</v>
      </c>
      <c r="I178">
        <v>120.35319275487512</v>
      </c>
      <c r="J178">
        <v>127.84102256840418</v>
      </c>
    </row>
    <row r="179" spans="1:10" x14ac:dyDescent="0.3">
      <c r="A179" s="9" vm="1377">
        <v>42797</v>
      </c>
      <c r="B179">
        <v>102.54138036643528</v>
      </c>
      <c r="C179" s="11">
        <v>121.36641049992835</v>
      </c>
      <c r="D179">
        <f t="shared" si="2"/>
        <v>125.01252022310514</v>
      </c>
      <c r="E179">
        <v>114.50614474283122</v>
      </c>
      <c r="F179">
        <v>146.98212407991582</v>
      </c>
      <c r="G179">
        <v>119.02914525006668</v>
      </c>
      <c r="H179">
        <v>120.99320807973881</v>
      </c>
      <c r="I179">
        <v>120.24414767818953</v>
      </c>
      <c r="J179">
        <v>128.32035150788892</v>
      </c>
    </row>
    <row r="180" spans="1:10" x14ac:dyDescent="0.3">
      <c r="A180" s="9" vm="1385">
        <v>42800</v>
      </c>
      <c r="B180">
        <v>102.39262207518189</v>
      </c>
      <c r="C180" s="11">
        <v>120.92032727929765</v>
      </c>
      <c r="D180">
        <f t="shared" si="2"/>
        <v>124.83245801819673</v>
      </c>
      <c r="E180">
        <v>114.342284934001</v>
      </c>
      <c r="F180">
        <v>146.51945320715032</v>
      </c>
      <c r="G180">
        <v>118.57116847102996</v>
      </c>
      <c r="H180">
        <v>121.21372497133271</v>
      </c>
      <c r="I180">
        <v>119.98782093948701</v>
      </c>
      <c r="J180">
        <v>128.36029558617929</v>
      </c>
    </row>
    <row r="181" spans="1:10" x14ac:dyDescent="0.3">
      <c r="A181" s="9" vm="1391">
        <v>42801</v>
      </c>
      <c r="B181">
        <v>102.46223397854419</v>
      </c>
      <c r="C181" s="11">
        <v>120.60514585461807</v>
      </c>
      <c r="D181">
        <f t="shared" si="2"/>
        <v>124.7686862799457</v>
      </c>
      <c r="E181">
        <v>113.14974965862551</v>
      </c>
      <c r="F181">
        <v>146.70872765509986</v>
      </c>
      <c r="G181">
        <v>118.48853657511813</v>
      </c>
      <c r="H181">
        <v>121.10787686336766</v>
      </c>
      <c r="I181">
        <v>120.53729483239624</v>
      </c>
      <c r="J181">
        <v>128.61993209506687</v>
      </c>
    </row>
    <row r="182" spans="1:10" x14ac:dyDescent="0.3">
      <c r="A182" s="9" vm="1399">
        <v>42802</v>
      </c>
      <c r="B182">
        <v>101.99652021289209</v>
      </c>
      <c r="C182" s="11">
        <v>120.68004433957243</v>
      </c>
      <c r="D182">
        <f t="shared" si="2"/>
        <v>124.96855437396958</v>
      </c>
      <c r="E182">
        <v>112.36686390532556</v>
      </c>
      <c r="F182">
        <v>146.16193480546789</v>
      </c>
      <c r="G182">
        <v>119.11597876780452</v>
      </c>
      <c r="H182">
        <v>121.47834524124539</v>
      </c>
      <c r="I182">
        <v>120.88992111934057</v>
      </c>
      <c r="J182">
        <v>129.79828240463345</v>
      </c>
    </row>
    <row r="183" spans="1:10" x14ac:dyDescent="0.3">
      <c r="A183" s="9" vm="1407">
        <v>42803</v>
      </c>
      <c r="B183">
        <v>101.87800989762853</v>
      </c>
      <c r="C183" s="11">
        <v>120.7059890259146</v>
      </c>
      <c r="D183">
        <f t="shared" si="2"/>
        <v>124.91041494090443</v>
      </c>
      <c r="E183">
        <v>111.47018661811572</v>
      </c>
      <c r="F183">
        <v>145.82544689800207</v>
      </c>
      <c r="G183">
        <v>119.46611391997325</v>
      </c>
      <c r="H183">
        <v>121.93702037576071</v>
      </c>
      <c r="I183">
        <v>121.48471244671654</v>
      </c>
      <c r="J183">
        <v>129.27900938685835</v>
      </c>
    </row>
    <row r="184" spans="1:10" x14ac:dyDescent="0.3">
      <c r="A184" s="9" vm="1415">
        <v>42804</v>
      </c>
      <c r="B184">
        <v>102.28091506576425</v>
      </c>
      <c r="C184" s="11">
        <v>121.17977414271945</v>
      </c>
      <c r="D184">
        <f t="shared" si="2"/>
        <v>125.1182088805305</v>
      </c>
      <c r="E184">
        <v>110.91943559399192</v>
      </c>
      <c r="F184">
        <v>146.30914826498417</v>
      </c>
      <c r="G184">
        <v>119.39048472710482</v>
      </c>
      <c r="H184">
        <v>122.42215753726727</v>
      </c>
      <c r="I184">
        <v>121.98957699007256</v>
      </c>
      <c r="J184">
        <v>129.67845016976227</v>
      </c>
    </row>
    <row r="185" spans="1:10" x14ac:dyDescent="0.3">
      <c r="A185" s="9" vm="1423">
        <v>42807</v>
      </c>
      <c r="B185">
        <v>102.04192116959685</v>
      </c>
      <c r="C185" s="11">
        <v>121.4704166489224</v>
      </c>
      <c r="D185">
        <f t="shared" si="2"/>
        <v>125.48736595325603</v>
      </c>
      <c r="E185">
        <v>112.04824761037791</v>
      </c>
      <c r="F185">
        <v>146.37223974763404</v>
      </c>
      <c r="G185">
        <v>119.6887998767526</v>
      </c>
      <c r="H185">
        <v>123.13663226603148</v>
      </c>
      <c r="I185">
        <v>122.43921091017228</v>
      </c>
      <c r="J185">
        <v>129.23906530856792</v>
      </c>
    </row>
    <row r="186" spans="1:10" x14ac:dyDescent="0.3">
      <c r="A186" s="9" vm="1431">
        <v>42808</v>
      </c>
      <c r="B186">
        <v>102.03266793527534</v>
      </c>
      <c r="C186" s="11">
        <v>121.07829010666067</v>
      </c>
      <c r="D186">
        <f t="shared" si="2"/>
        <v>126.19028167392524</v>
      </c>
      <c r="E186">
        <v>117.4328629949933</v>
      </c>
      <c r="F186">
        <v>146.15141955835961</v>
      </c>
      <c r="G186">
        <v>119.40028851136555</v>
      </c>
      <c r="H186">
        <v>122.88965334744633</v>
      </c>
      <c r="I186">
        <v>122.62756149717467</v>
      </c>
      <c r="J186">
        <v>128.639904134212</v>
      </c>
    </row>
    <row r="187" spans="1:10" x14ac:dyDescent="0.3">
      <c r="A187" s="9" vm="1439">
        <v>42809</v>
      </c>
      <c r="B187">
        <v>102.07579858061122</v>
      </c>
      <c r="C187" s="11">
        <v>121.97200702718557</v>
      </c>
      <c r="D187">
        <f t="shared" si="2"/>
        <v>126.51648575032611</v>
      </c>
      <c r="E187">
        <v>116.39963586709162</v>
      </c>
      <c r="F187">
        <v>147.69716088328073</v>
      </c>
      <c r="G187">
        <v>119.46191229814724</v>
      </c>
      <c r="H187">
        <v>123.24248037399657</v>
      </c>
      <c r="I187">
        <v>122.97877161429192</v>
      </c>
      <c r="J187">
        <v>129.3189534651487</v>
      </c>
    </row>
    <row r="188" spans="1:10" x14ac:dyDescent="0.3">
      <c r="A188" s="9" vm="1447">
        <v>42810</v>
      </c>
      <c r="B188">
        <v>102.37322247417316</v>
      </c>
      <c r="C188" s="11">
        <v>121.98674691671704</v>
      </c>
      <c r="D188">
        <f t="shared" si="2"/>
        <v>127.08781810742748</v>
      </c>
      <c r="E188">
        <v>119.27628584433332</v>
      </c>
      <c r="F188">
        <v>147.9390115667718</v>
      </c>
      <c r="G188">
        <v>119.52493662553759</v>
      </c>
      <c r="H188">
        <v>123.480638616918</v>
      </c>
      <c r="I188">
        <v>123.2067749564527</v>
      </c>
      <c r="J188">
        <v>129.09926103455152</v>
      </c>
    </row>
    <row r="189" spans="1:10" x14ac:dyDescent="0.3">
      <c r="A189" s="9" vm="1455">
        <v>42811</v>
      </c>
      <c r="B189">
        <v>101.96103612562116</v>
      </c>
      <c r="C189" s="11">
        <v>121.99162575813278</v>
      </c>
      <c r="D189">
        <f t="shared" si="2"/>
        <v>127.00795316320357</v>
      </c>
      <c r="E189">
        <v>119.02594446973158</v>
      </c>
      <c r="F189">
        <v>147.20294426919031</v>
      </c>
      <c r="G189">
        <v>119.36947661797467</v>
      </c>
      <c r="H189">
        <v>123.34832848196166</v>
      </c>
      <c r="I189">
        <v>123.54240720547202</v>
      </c>
      <c r="J189">
        <v>129.55861793489106</v>
      </c>
    </row>
    <row r="190" spans="1:10" x14ac:dyDescent="0.3">
      <c r="A190" s="9" vm="1462">
        <v>42814</v>
      </c>
      <c r="B190">
        <v>102.04631485362448</v>
      </c>
      <c r="C190" s="11">
        <v>122.0026444974319</v>
      </c>
      <c r="D190">
        <f t="shared" si="2"/>
        <v>127.33561820889702</v>
      </c>
      <c r="E190">
        <v>119.21711424670019</v>
      </c>
      <c r="F190">
        <v>148.74868559411144</v>
      </c>
      <c r="G190">
        <v>120.02212854161722</v>
      </c>
      <c r="H190">
        <v>123.43653523859921</v>
      </c>
      <c r="I190">
        <v>122.91079546259181</v>
      </c>
      <c r="J190">
        <v>129.67845016976224</v>
      </c>
    </row>
    <row r="191" spans="1:10" x14ac:dyDescent="0.3">
      <c r="A191" s="9" vm="1469">
        <v>42815</v>
      </c>
      <c r="B191">
        <v>102.19118171927911</v>
      </c>
      <c r="C191" s="11">
        <v>119.77607358285171</v>
      </c>
      <c r="D191">
        <f t="shared" si="2"/>
        <v>125.00829170300005</v>
      </c>
      <c r="E191">
        <v>114.10104688211212</v>
      </c>
      <c r="F191">
        <v>147.04521556256569</v>
      </c>
      <c r="G191">
        <v>118.09358412347181</v>
      </c>
      <c r="H191">
        <v>122.17517861868212</v>
      </c>
      <c r="I191">
        <v>120.39426167986058</v>
      </c>
      <c r="J191">
        <v>128.24046335130805</v>
      </c>
    </row>
    <row r="192" spans="1:10" x14ac:dyDescent="0.3">
      <c r="A192" s="9" vm="1477">
        <v>42816</v>
      </c>
      <c r="B192">
        <v>102.15882291247316</v>
      </c>
      <c r="C192" s="11">
        <v>120.35111533209002</v>
      </c>
      <c r="D192">
        <f t="shared" si="2"/>
        <v>126.1508136286198</v>
      </c>
      <c r="E192">
        <v>116.07191624943118</v>
      </c>
      <c r="F192">
        <v>148.70662460567817</v>
      </c>
      <c r="G192">
        <v>118.77424685928783</v>
      </c>
      <c r="H192">
        <v>123.12781159036776</v>
      </c>
      <c r="I192">
        <v>120.34611190573966</v>
      </c>
      <c r="J192">
        <v>129.8781705612142</v>
      </c>
    </row>
    <row r="193" spans="1:10" x14ac:dyDescent="0.3">
      <c r="A193" s="9" vm="1485">
        <v>42817</v>
      </c>
      <c r="B193">
        <v>102.09246091195368</v>
      </c>
      <c r="C193" s="11">
        <v>120.26949810366061</v>
      </c>
      <c r="D193">
        <f t="shared" si="2"/>
        <v>125.72821756481983</v>
      </c>
      <c r="E193">
        <v>115.9672280382341</v>
      </c>
      <c r="F193">
        <v>148.18086225026281</v>
      </c>
      <c r="G193">
        <v>118.67901009789794</v>
      </c>
      <c r="H193">
        <v>123.07488753638521</v>
      </c>
      <c r="I193">
        <v>118.90869953124772</v>
      </c>
      <c r="J193">
        <v>129.55861793489106</v>
      </c>
    </row>
    <row r="194" spans="1:10" x14ac:dyDescent="0.3">
      <c r="A194" s="9" vm="1492">
        <v>42818</v>
      </c>
      <c r="B194">
        <v>102.97100016311761</v>
      </c>
      <c r="C194" s="11">
        <v>120.49783201652863</v>
      </c>
      <c r="D194">
        <f t="shared" si="2"/>
        <v>126.32279159435926</v>
      </c>
      <c r="E194">
        <v>119.78152025489317</v>
      </c>
      <c r="F194">
        <v>147.88643533123019</v>
      </c>
      <c r="G194">
        <v>118.43111441016248</v>
      </c>
      <c r="H194">
        <v>123.78936226514944</v>
      </c>
      <c r="I194">
        <v>118.27000693923209</v>
      </c>
      <c r="J194">
        <v>129.77831036548821</v>
      </c>
    </row>
    <row r="195" spans="1:10" x14ac:dyDescent="0.3">
      <c r="A195" s="9" vm="1500">
        <v>42821</v>
      </c>
      <c r="B195">
        <v>103.57021694831414</v>
      </c>
      <c r="C195" s="11">
        <v>120.73838370599285</v>
      </c>
      <c r="D195">
        <f t="shared" ref="D195:D258" si="3">AVERAGE(E195:J195)</f>
        <v>127.04522102969372</v>
      </c>
      <c r="E195">
        <v>122.9949931725081</v>
      </c>
      <c r="F195">
        <v>148.13880126182957</v>
      </c>
      <c r="G195">
        <v>118.60057982381215</v>
      </c>
      <c r="H195">
        <v>123.77172091382191</v>
      </c>
      <c r="I195">
        <v>118.74725617095996</v>
      </c>
      <c r="J195">
        <v>130.01797483523055</v>
      </c>
    </row>
    <row r="196" spans="1:10" x14ac:dyDescent="0.3">
      <c r="A196" s="9" vm="1508">
        <v>42822</v>
      </c>
      <c r="B196">
        <v>103.51550524799791</v>
      </c>
      <c r="C196" s="11">
        <v>121.45710320031336</v>
      </c>
      <c r="D196">
        <f t="shared" si="3"/>
        <v>128.64469996931783</v>
      </c>
      <c r="E196">
        <v>126.28584433318176</v>
      </c>
      <c r="F196">
        <v>151.20925341745524</v>
      </c>
      <c r="G196">
        <v>119.88627610257575</v>
      </c>
      <c r="H196">
        <v>125.04189820940276</v>
      </c>
      <c r="I196">
        <v>119.04748417430211</v>
      </c>
      <c r="J196">
        <v>130.39744357898931</v>
      </c>
    </row>
    <row r="197" spans="1:10" x14ac:dyDescent="0.3">
      <c r="A197" s="9" vm="1516">
        <v>42823</v>
      </c>
      <c r="B197">
        <v>103.48359960057324</v>
      </c>
      <c r="C197" s="11">
        <v>121.9203243850697</v>
      </c>
      <c r="D197">
        <f t="shared" si="3"/>
        <v>129.53194904131425</v>
      </c>
      <c r="E197">
        <v>126.25398270368699</v>
      </c>
      <c r="F197">
        <v>151.54574132492107</v>
      </c>
      <c r="G197">
        <v>122.45206649766827</v>
      </c>
      <c r="H197">
        <v>125.82693834347704</v>
      </c>
      <c r="I197">
        <v>120.35602509452929</v>
      </c>
      <c r="J197">
        <v>130.75694028360283</v>
      </c>
    </row>
    <row r="198" spans="1:10" x14ac:dyDescent="0.3">
      <c r="A198" s="9" vm="1524">
        <v>42824</v>
      </c>
      <c r="B198">
        <v>104.04837743290345</v>
      </c>
      <c r="C198" s="11">
        <v>122.26756972091799</v>
      </c>
      <c r="D198">
        <f t="shared" si="3"/>
        <v>129.62216759488726</v>
      </c>
      <c r="E198">
        <v>126.49977241693232</v>
      </c>
      <c r="F198">
        <v>151.34595162986324</v>
      </c>
      <c r="G198">
        <v>122.73497570062062</v>
      </c>
      <c r="H198">
        <v>125.61524212754689</v>
      </c>
      <c r="I198">
        <v>120.30079447127295</v>
      </c>
      <c r="J198">
        <v>131.23626922308753</v>
      </c>
    </row>
    <row r="199" spans="1:10" x14ac:dyDescent="0.3">
      <c r="A199" s="9" vm="1532">
        <v>42825</v>
      </c>
      <c r="B199">
        <v>103.87358062022064</v>
      </c>
      <c r="C199" s="11">
        <v>122.21369573477638</v>
      </c>
      <c r="D199">
        <f t="shared" si="3"/>
        <v>129.79912136368719</v>
      </c>
      <c r="E199">
        <v>126.67273554847533</v>
      </c>
      <c r="F199">
        <v>151.06203995793894</v>
      </c>
      <c r="G199">
        <v>124.16352712146906</v>
      </c>
      <c r="H199">
        <v>125.29769780365169</v>
      </c>
      <c r="I199">
        <v>120.06287794032255</v>
      </c>
      <c r="J199">
        <v>131.53584981026549</v>
      </c>
    </row>
    <row r="200" spans="1:10" x14ac:dyDescent="0.3">
      <c r="A200" s="9" vm="1540">
        <v>42828</v>
      </c>
      <c r="B200">
        <v>103.71695900118056</v>
      </c>
      <c r="C200" s="11">
        <v>121.86109607720489</v>
      </c>
      <c r="D200">
        <f t="shared" si="3"/>
        <v>131.59792190628426</v>
      </c>
      <c r="E200">
        <v>135.87619481110622</v>
      </c>
      <c r="F200">
        <v>151.10410094637214</v>
      </c>
      <c r="G200">
        <v>124.85959580398051</v>
      </c>
      <c r="H200">
        <v>125.50057334391805</v>
      </c>
      <c r="I200">
        <v>121.33034993556423</v>
      </c>
      <c r="J200">
        <v>130.91671659676439</v>
      </c>
    </row>
    <row r="201" spans="1:10" x14ac:dyDescent="0.3">
      <c r="A201" s="9" vm="1547">
        <v>42829</v>
      </c>
      <c r="B201">
        <v>103.63476253713685</v>
      </c>
      <c r="C201" s="11">
        <v>121.94225849838369</v>
      </c>
      <c r="D201">
        <f t="shared" si="3"/>
        <v>132.41640870479705</v>
      </c>
      <c r="E201">
        <v>138.23395539371887</v>
      </c>
      <c r="F201">
        <v>152.229232386961</v>
      </c>
      <c r="G201">
        <v>127.00522401647055</v>
      </c>
      <c r="H201">
        <v>125.01543618241148</v>
      </c>
      <c r="I201">
        <v>120.73839094784243</v>
      </c>
      <c r="J201">
        <v>131.27621330137794</v>
      </c>
    </row>
    <row r="202" spans="1:10" x14ac:dyDescent="0.3">
      <c r="A202" s="9" vm="1555">
        <v>42830</v>
      </c>
      <c r="B202">
        <v>103.80708816042025</v>
      </c>
      <c r="C202" s="11">
        <v>121.23666639516064</v>
      </c>
      <c r="D202">
        <f t="shared" si="3"/>
        <v>131.55683350841738</v>
      </c>
      <c r="E202">
        <v>134.27401001365513</v>
      </c>
      <c r="F202">
        <v>151.44058885383797</v>
      </c>
      <c r="G202">
        <v>127.3483564655959</v>
      </c>
      <c r="H202">
        <v>125.12128429037655</v>
      </c>
      <c r="I202">
        <v>120.22007279112907</v>
      </c>
      <c r="J202">
        <v>130.9366886359096</v>
      </c>
    </row>
    <row r="203" spans="1:10" x14ac:dyDescent="0.3">
      <c r="A203" s="9" vm="1562">
        <v>42831</v>
      </c>
      <c r="B203">
        <v>103.57450559930427</v>
      </c>
      <c r="C203" s="11">
        <v>121.53586754689798</v>
      </c>
      <c r="D203">
        <f t="shared" si="3"/>
        <v>131.38423701970478</v>
      </c>
      <c r="E203">
        <v>135.95812471552134</v>
      </c>
      <c r="F203">
        <v>151.06203995793891</v>
      </c>
      <c r="G203">
        <v>125.80776179605346</v>
      </c>
      <c r="H203">
        <v>124.52147834524115</v>
      </c>
      <c r="I203">
        <v>119.67980400209591</v>
      </c>
      <c r="J203">
        <v>131.27621330137796</v>
      </c>
    </row>
    <row r="204" spans="1:10" x14ac:dyDescent="0.3">
      <c r="A204" s="9" vm="1568">
        <v>42832</v>
      </c>
      <c r="B204">
        <v>103.52226438412438</v>
      </c>
      <c r="C204" s="11">
        <v>121.51234160820682</v>
      </c>
      <c r="D204">
        <f t="shared" si="3"/>
        <v>131.39542982580744</v>
      </c>
      <c r="E204">
        <v>137.70596267637706</v>
      </c>
      <c r="F204">
        <v>150.72555205047308</v>
      </c>
      <c r="G204">
        <v>125.33157798910398</v>
      </c>
      <c r="H204">
        <v>124.17747199435469</v>
      </c>
      <c r="I204">
        <v>119.25566113888374</v>
      </c>
      <c r="J204">
        <v>131.176353105652</v>
      </c>
    </row>
    <row r="205" spans="1:10" x14ac:dyDescent="0.3">
      <c r="A205" s="9" vm="1576">
        <v>42835</v>
      </c>
      <c r="B205">
        <v>104.28544271536741</v>
      </c>
      <c r="C205" s="11">
        <v>121.57671750722641</v>
      </c>
      <c r="D205">
        <f t="shared" si="3"/>
        <v>132.37556229286625</v>
      </c>
      <c r="E205">
        <v>142.18934911242621</v>
      </c>
      <c r="F205">
        <v>150.54679284963186</v>
      </c>
      <c r="G205">
        <v>127.03463536925271</v>
      </c>
      <c r="H205">
        <v>124.40680956161233</v>
      </c>
      <c r="I205">
        <v>119.19901434580031</v>
      </c>
      <c r="J205">
        <v>130.87677251847404</v>
      </c>
    </row>
    <row r="206" spans="1:10" x14ac:dyDescent="0.3">
      <c r="A206" s="9" vm="1584">
        <v>42836</v>
      </c>
      <c r="B206">
        <v>104.1612286945995</v>
      </c>
      <c r="C206" s="11">
        <v>121.28411106062305</v>
      </c>
      <c r="D206">
        <f t="shared" si="3"/>
        <v>131.49300708998479</v>
      </c>
      <c r="E206">
        <v>140.51433773327281</v>
      </c>
      <c r="F206">
        <v>148.92744479495258</v>
      </c>
      <c r="G206">
        <v>126.37918236439283</v>
      </c>
      <c r="H206">
        <v>123.41889388727166</v>
      </c>
      <c r="I206">
        <v>118.94127143727071</v>
      </c>
      <c r="J206">
        <v>130.77691232274807</v>
      </c>
    </row>
    <row r="207" spans="1:10" x14ac:dyDescent="0.3">
      <c r="A207" s="9" vm="1592">
        <v>42837</v>
      </c>
      <c r="B207">
        <v>104.37518570521895</v>
      </c>
      <c r="C207" s="11">
        <v>120.65126744444233</v>
      </c>
      <c r="D207">
        <f t="shared" si="3"/>
        <v>130.38333319984554</v>
      </c>
      <c r="E207">
        <v>135.11151570323185</v>
      </c>
      <c r="F207">
        <v>149.10620399579381</v>
      </c>
      <c r="G207">
        <v>125.52065097127509</v>
      </c>
      <c r="H207">
        <v>123.11899091470399</v>
      </c>
      <c r="I207">
        <v>119.16502626995026</v>
      </c>
      <c r="J207">
        <v>130.27761134411816</v>
      </c>
    </row>
    <row r="208" spans="1:10" x14ac:dyDescent="0.3">
      <c r="A208" s="9" vm="1600">
        <v>42838</v>
      </c>
      <c r="B208">
        <v>104.39328444030818</v>
      </c>
      <c r="C208" s="11">
        <v>120.01019595163675</v>
      </c>
      <c r="D208">
        <f t="shared" si="3"/>
        <v>130.37387343032614</v>
      </c>
      <c r="E208">
        <v>138.3705052344107</v>
      </c>
      <c r="F208">
        <v>148.31756046267077</v>
      </c>
      <c r="G208">
        <v>123.90162602764684</v>
      </c>
      <c r="H208">
        <v>122.95139807709261</v>
      </c>
      <c r="I208">
        <v>118.98375653208328</v>
      </c>
      <c r="J208">
        <v>129.71839424805265</v>
      </c>
    </row>
    <row r="209" spans="1:10" x14ac:dyDescent="0.3">
      <c r="A209" s="9" vm="1608">
        <v>42842</v>
      </c>
      <c r="B209">
        <v>104.6137196507734</v>
      </c>
      <c r="C209" s="11">
        <v>121.077711261069</v>
      </c>
      <c r="D209">
        <f t="shared" si="3"/>
        <v>131.5483716682206</v>
      </c>
      <c r="E209">
        <v>137.20527992717356</v>
      </c>
      <c r="F209">
        <v>149.13774973711872</v>
      </c>
      <c r="G209">
        <v>126.32736236187185</v>
      </c>
      <c r="H209">
        <v>124.74199523683505</v>
      </c>
      <c r="I209">
        <v>121.10093042357634</v>
      </c>
      <c r="J209">
        <v>130.77691232274807</v>
      </c>
    </row>
    <row r="210" spans="1:10" x14ac:dyDescent="0.3">
      <c r="A210" s="9" vm="1615">
        <v>42843</v>
      </c>
      <c r="B210">
        <v>104.52202181939955</v>
      </c>
      <c r="C210" s="11">
        <v>120.9264465041242</v>
      </c>
      <c r="D210">
        <f t="shared" si="3"/>
        <v>131.26497928598579</v>
      </c>
      <c r="E210">
        <v>136.66363222576254</v>
      </c>
      <c r="F210">
        <v>148.47528916929537</v>
      </c>
      <c r="G210">
        <v>126.57805913082464</v>
      </c>
      <c r="H210">
        <v>124.33624415630231</v>
      </c>
      <c r="I210">
        <v>120.93948706328858</v>
      </c>
      <c r="J210">
        <v>130.5971639704413</v>
      </c>
    </row>
    <row r="211" spans="1:10" x14ac:dyDescent="0.3">
      <c r="A211" s="9" vm="1623">
        <v>42844</v>
      </c>
      <c r="B211">
        <v>104.06745319018901</v>
      </c>
      <c r="C211" s="11">
        <v>121.20683517413137</v>
      </c>
      <c r="D211">
        <f t="shared" si="3"/>
        <v>131.60228712343761</v>
      </c>
      <c r="E211">
        <v>139.06235776058276</v>
      </c>
      <c r="F211">
        <v>147.92849631966342</v>
      </c>
      <c r="G211">
        <v>125.93661153205153</v>
      </c>
      <c r="H211">
        <v>125.49175266825434</v>
      </c>
      <c r="I211">
        <v>121.29636185971417</v>
      </c>
      <c r="J211">
        <v>129.89814260035942</v>
      </c>
    </row>
    <row r="212" spans="1:10" x14ac:dyDescent="0.3">
      <c r="A212" s="9" vm="1631">
        <v>42845</v>
      </c>
      <c r="B212">
        <v>103.938670716142</v>
      </c>
      <c r="C212" s="11">
        <v>122.31786726822521</v>
      </c>
      <c r="D212">
        <f t="shared" si="3"/>
        <v>132.21146009716617</v>
      </c>
      <c r="E212">
        <v>137.69230769230785</v>
      </c>
      <c r="F212">
        <v>149.77917981072545</v>
      </c>
      <c r="G212">
        <v>126.33716614613255</v>
      </c>
      <c r="H212">
        <v>126.84131604480899</v>
      </c>
      <c r="I212">
        <v>121.80193448798374</v>
      </c>
      <c r="J212">
        <v>130.81685640103845</v>
      </c>
    </row>
    <row r="213" spans="1:10" x14ac:dyDescent="0.3">
      <c r="A213" s="9" vm="1639">
        <v>42846</v>
      </c>
      <c r="B213">
        <v>103.89331885832252</v>
      </c>
      <c r="C213" s="11">
        <v>122.18855729765124</v>
      </c>
      <c r="D213">
        <f t="shared" si="3"/>
        <v>132.58894702184361</v>
      </c>
      <c r="E213">
        <v>139.09877105143394</v>
      </c>
      <c r="F213">
        <v>149.60042060988425</v>
      </c>
      <c r="G213">
        <v>125.8427753112703</v>
      </c>
      <c r="H213">
        <v>126.73546793684392</v>
      </c>
      <c r="I213">
        <v>121.64190729752306</v>
      </c>
      <c r="J213">
        <v>132.61433992410619</v>
      </c>
    </row>
    <row r="214" spans="1:10" x14ac:dyDescent="0.3">
      <c r="A214" s="9" vm="1646">
        <v>42849</v>
      </c>
      <c r="B214">
        <v>103.79700172349983</v>
      </c>
      <c r="C214" s="11">
        <v>123.70383034531876</v>
      </c>
      <c r="D214">
        <f t="shared" si="3"/>
        <v>134.33154223945726</v>
      </c>
      <c r="E214">
        <v>140.20482476103797</v>
      </c>
      <c r="F214">
        <v>151.04100946372228</v>
      </c>
      <c r="G214">
        <v>127.08645537177367</v>
      </c>
      <c r="H214">
        <v>128.31436888065619</v>
      </c>
      <c r="I214">
        <v>124.47141461204019</v>
      </c>
      <c r="J214">
        <v>134.87118034751342</v>
      </c>
    </row>
    <row r="215" spans="1:10" x14ac:dyDescent="0.3">
      <c r="A215" s="9" vm="1654">
        <v>42850</v>
      </c>
      <c r="B215">
        <v>103.70830662428857</v>
      </c>
      <c r="C215" s="11">
        <v>124.56533864327704</v>
      </c>
      <c r="D215">
        <f t="shared" si="3"/>
        <v>135.44305357774275</v>
      </c>
      <c r="E215">
        <v>142.82658170232153</v>
      </c>
      <c r="F215">
        <v>151.97686645636162</v>
      </c>
      <c r="G215">
        <v>127.11586672455584</v>
      </c>
      <c r="H215">
        <v>129.21407779835928</v>
      </c>
      <c r="I215">
        <v>125.87483891068209</v>
      </c>
      <c r="J215">
        <v>135.6500898741761</v>
      </c>
    </row>
    <row r="216" spans="1:10" x14ac:dyDescent="0.3">
      <c r="A216" s="9" vm="1662">
        <v>42851</v>
      </c>
      <c r="B216">
        <v>103.72084435114441</v>
      </c>
      <c r="C216" s="11">
        <v>124.55981893709907</v>
      </c>
      <c r="D216">
        <f t="shared" si="3"/>
        <v>135.04586596750605</v>
      </c>
      <c r="E216">
        <v>141.17888029130648</v>
      </c>
      <c r="F216">
        <v>151.08307045215554</v>
      </c>
      <c r="G216">
        <v>127.34975700620454</v>
      </c>
      <c r="H216">
        <v>129.27582252800556</v>
      </c>
      <c r="I216">
        <v>125.91732400549466</v>
      </c>
      <c r="J216">
        <v>135.47034152186933</v>
      </c>
    </row>
    <row r="217" spans="1:10" x14ac:dyDescent="0.3">
      <c r="A217" s="9" vm="1670">
        <v>42852</v>
      </c>
      <c r="B217">
        <v>103.81112819834841</v>
      </c>
      <c r="C217" s="11">
        <v>125.0500184610399</v>
      </c>
      <c r="D217">
        <f t="shared" si="3"/>
        <v>135.52884081598577</v>
      </c>
      <c r="E217">
        <v>140.47792444242165</v>
      </c>
      <c r="F217">
        <v>151.1987381703469</v>
      </c>
      <c r="G217">
        <v>128.62284841949008</v>
      </c>
      <c r="H217">
        <v>130.2813795536737</v>
      </c>
      <c r="I217">
        <v>126.24304306572438</v>
      </c>
      <c r="J217">
        <v>136.34911124425798</v>
      </c>
    </row>
    <row r="218" spans="1:10" x14ac:dyDescent="0.3">
      <c r="A218" s="9" vm="1678">
        <v>42853</v>
      </c>
      <c r="B218">
        <v>103.94531802824665</v>
      </c>
      <c r="C218" s="11">
        <v>125.02250262237739</v>
      </c>
      <c r="D218">
        <f t="shared" si="3"/>
        <v>137.29018723043791</v>
      </c>
      <c r="E218">
        <v>142.95402822030059</v>
      </c>
      <c r="F218">
        <v>151.05152471083062</v>
      </c>
      <c r="G218">
        <v>129.54860576182421</v>
      </c>
      <c r="H218">
        <v>132.53065184793147</v>
      </c>
      <c r="I218">
        <v>130.92773285372374</v>
      </c>
      <c r="J218">
        <v>136.72857998801672</v>
      </c>
    </row>
    <row r="219" spans="1:10" x14ac:dyDescent="0.3">
      <c r="A219" s="9" vm="1686">
        <v>42856</v>
      </c>
      <c r="B219">
        <v>103.64524377129271</v>
      </c>
      <c r="C219" s="11">
        <v>125.93203443138977</v>
      </c>
      <c r="D219">
        <f t="shared" si="3"/>
        <v>139.84772275084813</v>
      </c>
      <c r="E219">
        <v>146.94128356850268</v>
      </c>
      <c r="F219">
        <v>154.13249211356458</v>
      </c>
      <c r="G219">
        <v>132.80346213638481</v>
      </c>
      <c r="H219">
        <v>134.48002116962152</v>
      </c>
      <c r="I219">
        <v>132.10315381020487</v>
      </c>
      <c r="J219">
        <v>138.6259237068104</v>
      </c>
    </row>
    <row r="220" spans="1:10" x14ac:dyDescent="0.3">
      <c r="A220" s="9" vm="1694">
        <v>42857</v>
      </c>
      <c r="B220">
        <v>103.9209255065112</v>
      </c>
      <c r="C220" s="11">
        <v>126.00984781735946</v>
      </c>
      <c r="D220">
        <f t="shared" si="3"/>
        <v>139.79291731333853</v>
      </c>
      <c r="E220">
        <v>145.147928994083</v>
      </c>
      <c r="F220">
        <v>155.1104100946371</v>
      </c>
      <c r="G220">
        <v>132.62279239786574</v>
      </c>
      <c r="H220">
        <v>134.76228279086169</v>
      </c>
      <c r="I220">
        <v>132.70785832637046</v>
      </c>
      <c r="J220">
        <v>138.40623127621325</v>
      </c>
    </row>
    <row r="221" spans="1:10" x14ac:dyDescent="0.3">
      <c r="A221" s="9" vm="1702">
        <v>42858</v>
      </c>
      <c r="B221">
        <v>103.93217116148122</v>
      </c>
      <c r="C221" s="11">
        <v>125.53817135235295</v>
      </c>
      <c r="D221">
        <f t="shared" si="3"/>
        <v>139.02989977004577</v>
      </c>
      <c r="E221">
        <v>141.56577150660007</v>
      </c>
      <c r="F221">
        <v>154.63722397476329</v>
      </c>
      <c r="G221">
        <v>131.79507289813884</v>
      </c>
      <c r="H221">
        <v>133.89785657581362</v>
      </c>
      <c r="I221">
        <v>134.31662724993978</v>
      </c>
      <c r="J221">
        <v>137.96684641501892</v>
      </c>
    </row>
    <row r="222" spans="1:10" x14ac:dyDescent="0.3">
      <c r="A222" s="9" vm="1710">
        <v>42859</v>
      </c>
      <c r="B222">
        <v>104.0713824832921</v>
      </c>
      <c r="C222" s="11">
        <v>125.59578716178376</v>
      </c>
      <c r="D222">
        <f t="shared" si="3"/>
        <v>137.59337424609214</v>
      </c>
      <c r="E222">
        <v>134.4833864360493</v>
      </c>
      <c r="F222">
        <v>154.07991587802303</v>
      </c>
      <c r="G222">
        <v>131.3048836851026</v>
      </c>
      <c r="H222">
        <v>133.0598923877568</v>
      </c>
      <c r="I222">
        <v>135.20456573152248</v>
      </c>
      <c r="J222">
        <v>137.42760135809863</v>
      </c>
    </row>
    <row r="223" spans="1:10" x14ac:dyDescent="0.3">
      <c r="A223" s="9" vm="1718">
        <v>42860</v>
      </c>
      <c r="B223">
        <v>103.38572545711743</v>
      </c>
      <c r="C223" s="11">
        <v>126.12131693987502</v>
      </c>
      <c r="D223">
        <f t="shared" si="3"/>
        <v>138.78696456859603</v>
      </c>
      <c r="E223">
        <v>140.35047792444257</v>
      </c>
      <c r="F223">
        <v>156.63512092534165</v>
      </c>
      <c r="G223">
        <v>130.83150095937046</v>
      </c>
      <c r="H223">
        <v>132.5218311722677</v>
      </c>
      <c r="I223">
        <v>134.57578632829643</v>
      </c>
      <c r="J223">
        <v>137.80707010185736</v>
      </c>
    </row>
    <row r="224" spans="1:10" x14ac:dyDescent="0.3">
      <c r="A224" s="9" vm="1726">
        <v>42863</v>
      </c>
      <c r="B224">
        <v>103.21528058718367</v>
      </c>
      <c r="C224" s="11">
        <v>126.16063709399678</v>
      </c>
      <c r="D224">
        <f t="shared" si="3"/>
        <v>140.05538945559192</v>
      </c>
      <c r="E224">
        <v>139.82248520710075</v>
      </c>
      <c r="F224">
        <v>160.89379600420597</v>
      </c>
      <c r="G224">
        <v>132.91690592568744</v>
      </c>
      <c r="H224">
        <v>133.24512657669567</v>
      </c>
      <c r="I224">
        <v>135.76678515287549</v>
      </c>
      <c r="J224">
        <v>137.68723786698618</v>
      </c>
    </row>
    <row r="225" spans="1:10" x14ac:dyDescent="0.3">
      <c r="A225" s="9" vm="1734">
        <v>42864</v>
      </c>
      <c r="B225">
        <v>103.05975421677273</v>
      </c>
      <c r="C225" s="11">
        <v>126.53124298408146</v>
      </c>
      <c r="D225">
        <f t="shared" si="3"/>
        <v>141.28402373431399</v>
      </c>
      <c r="E225">
        <v>146.22667273554862</v>
      </c>
      <c r="F225">
        <v>161.92429022082007</v>
      </c>
      <c r="G225">
        <v>133.44631027576659</v>
      </c>
      <c r="H225">
        <v>132.73352738819781</v>
      </c>
      <c r="I225">
        <v>135.48638352711254</v>
      </c>
      <c r="J225">
        <v>137.88695825843817</v>
      </c>
    </row>
    <row r="226" spans="1:10" x14ac:dyDescent="0.3">
      <c r="A226" s="9" vm="1742">
        <v>42865</v>
      </c>
      <c r="B226">
        <v>103.16263261603918</v>
      </c>
      <c r="C226" s="11">
        <v>126.70812165845889</v>
      </c>
      <c r="D226">
        <f t="shared" si="3"/>
        <v>141.38396775169943</v>
      </c>
      <c r="E226">
        <v>148.02913063268107</v>
      </c>
      <c r="F226">
        <v>161.15667718191364</v>
      </c>
      <c r="G226">
        <v>132.90430106020938</v>
      </c>
      <c r="H226">
        <v>132.56593455058646</v>
      </c>
      <c r="I226">
        <v>135.22155976944751</v>
      </c>
      <c r="J226">
        <v>138.42620331535849</v>
      </c>
    </row>
    <row r="227" spans="1:10" x14ac:dyDescent="0.3">
      <c r="A227" s="9" vm="1750">
        <v>42866</v>
      </c>
      <c r="B227">
        <v>103.11857250753967</v>
      </c>
      <c r="C227" s="11">
        <v>126.43567144228074</v>
      </c>
      <c r="D227">
        <f t="shared" si="3"/>
        <v>141.01811534417811</v>
      </c>
      <c r="E227">
        <v>147.06417842512533</v>
      </c>
      <c r="F227">
        <v>161.88222923238683</v>
      </c>
      <c r="G227">
        <v>132.71802915925559</v>
      </c>
      <c r="H227">
        <v>132.34541765899257</v>
      </c>
      <c r="I227">
        <v>135.37025760129151</v>
      </c>
      <c r="J227">
        <v>136.72857998801675</v>
      </c>
    </row>
    <row r="228" spans="1:10" x14ac:dyDescent="0.3">
      <c r="A228" s="9" vm="1756">
        <v>42867</v>
      </c>
      <c r="B228">
        <v>103.16481766992642</v>
      </c>
      <c r="C228" s="11">
        <v>126.54457710574735</v>
      </c>
      <c r="D228">
        <f t="shared" si="3"/>
        <v>141.84342618084415</v>
      </c>
      <c r="E228">
        <v>147.84251251706888</v>
      </c>
      <c r="F228">
        <v>164.14300736067287</v>
      </c>
      <c r="G228">
        <v>134.64097141496632</v>
      </c>
      <c r="H228">
        <v>132.60121725324151</v>
      </c>
      <c r="I228">
        <v>135.26404486426009</v>
      </c>
      <c r="J228">
        <v>136.56880367485516</v>
      </c>
    </row>
    <row r="229" spans="1:10" x14ac:dyDescent="0.3">
      <c r="A229" s="9" vm="1764">
        <v>42870</v>
      </c>
      <c r="B229">
        <v>103.04290276636587</v>
      </c>
      <c r="C229" s="11">
        <v>127.13256018857147</v>
      </c>
      <c r="D229">
        <f t="shared" si="3"/>
        <v>141.10934981827066</v>
      </c>
      <c r="E229">
        <v>143.77787892580807</v>
      </c>
      <c r="F229">
        <v>163.72239747634057</v>
      </c>
      <c r="G229">
        <v>134.16758868923418</v>
      </c>
      <c r="H229">
        <v>132.47772779394893</v>
      </c>
      <c r="I229">
        <v>135.84184215371104</v>
      </c>
      <c r="J229">
        <v>136.66866387058118</v>
      </c>
    </row>
    <row r="230" spans="1:10" x14ac:dyDescent="0.3">
      <c r="A230" s="9" vm="1772">
        <v>42871</v>
      </c>
      <c r="B230">
        <v>102.99017540851527</v>
      </c>
      <c r="C230" s="11">
        <v>127.55007324464053</v>
      </c>
      <c r="D230">
        <f t="shared" si="3"/>
        <v>141.7369919205411</v>
      </c>
      <c r="E230">
        <v>144.29221665908071</v>
      </c>
      <c r="F230">
        <v>163.48054679284951</v>
      </c>
      <c r="G230">
        <v>135.30202658226088</v>
      </c>
      <c r="H230">
        <v>132.11608009173494</v>
      </c>
      <c r="I230">
        <v>136.6051576905102</v>
      </c>
      <c r="J230">
        <v>138.62592370681043</v>
      </c>
    </row>
    <row r="231" spans="1:10" x14ac:dyDescent="0.3">
      <c r="A231" s="9" vm="1779">
        <v>42872</v>
      </c>
      <c r="B231">
        <v>102.91885661790626</v>
      </c>
      <c r="C231" s="11">
        <v>124.27062354487533</v>
      </c>
      <c r="D231">
        <f t="shared" si="3"/>
        <v>137.60100797798643</v>
      </c>
      <c r="E231">
        <v>139.33090578061007</v>
      </c>
      <c r="F231">
        <v>157.99158780231323</v>
      </c>
      <c r="G231">
        <v>132.31747454517455</v>
      </c>
      <c r="H231">
        <v>127.7674869895033</v>
      </c>
      <c r="I231">
        <v>133.42727259852995</v>
      </c>
      <c r="J231">
        <v>134.77132015178748</v>
      </c>
    </row>
    <row r="232" spans="1:10" x14ac:dyDescent="0.3">
      <c r="A232" s="9" vm="1787">
        <v>42873</v>
      </c>
      <c r="B232">
        <v>102.7372572428573</v>
      </c>
      <c r="C232" s="11">
        <v>125.1780467020894</v>
      </c>
      <c r="D232">
        <f t="shared" si="3"/>
        <v>139.53633709699056</v>
      </c>
      <c r="E232">
        <v>142.49431042330465</v>
      </c>
      <c r="F232">
        <v>160.39957939011555</v>
      </c>
      <c r="G232">
        <v>134.24041680088524</v>
      </c>
      <c r="H232">
        <v>130.24609685101871</v>
      </c>
      <c r="I232">
        <v>134.6069420644923</v>
      </c>
      <c r="J232">
        <v>135.23067705212696</v>
      </c>
    </row>
    <row r="233" spans="1:10" x14ac:dyDescent="0.3">
      <c r="A233" s="9" vm="1795">
        <v>42874</v>
      </c>
      <c r="B233">
        <v>102.08763098636801</v>
      </c>
      <c r="C233" s="11">
        <v>125.76873795536039</v>
      </c>
      <c r="D233">
        <f t="shared" si="3"/>
        <v>139.63991022629514</v>
      </c>
      <c r="E233">
        <v>141.47928994082855</v>
      </c>
      <c r="F233">
        <v>160.94637223974752</v>
      </c>
      <c r="G233">
        <v>134.42948978305637</v>
      </c>
      <c r="H233">
        <v>130.59892387756895</v>
      </c>
      <c r="I233">
        <v>135.19465254273285</v>
      </c>
      <c r="J233">
        <v>135.19073297383656</v>
      </c>
    </row>
    <row r="234" spans="1:10" x14ac:dyDescent="0.3">
      <c r="A234" s="9" vm="1803">
        <v>42877</v>
      </c>
      <c r="B234">
        <v>102.31828539202327</v>
      </c>
      <c r="C234" s="11">
        <v>126.80063358784638</v>
      </c>
      <c r="D234">
        <f t="shared" si="3"/>
        <v>140.52106069783812</v>
      </c>
      <c r="E234">
        <v>141.26081019572158</v>
      </c>
      <c r="F234">
        <v>161.92429022082007</v>
      </c>
      <c r="G234">
        <v>135.94627526225133</v>
      </c>
      <c r="H234">
        <v>130.75769603951656</v>
      </c>
      <c r="I234">
        <v>136.52868451984756</v>
      </c>
      <c r="J234">
        <v>136.70860794887153</v>
      </c>
    </row>
    <row r="235" spans="1:10" x14ac:dyDescent="0.3">
      <c r="A235" s="9" vm="1810">
        <v>42878</v>
      </c>
      <c r="B235">
        <v>102.16497961529559</v>
      </c>
      <c r="C235" s="11">
        <v>126.90594213942174</v>
      </c>
      <c r="D235">
        <f t="shared" si="3"/>
        <v>140.22024612777204</v>
      </c>
      <c r="E235">
        <v>138.30678197542116</v>
      </c>
      <c r="F235">
        <v>161.72450052576224</v>
      </c>
      <c r="G235">
        <v>136.06812229520605</v>
      </c>
      <c r="H235">
        <v>130.60774455323269</v>
      </c>
      <c r="I235">
        <v>137.44636256779904</v>
      </c>
      <c r="J235">
        <v>137.16796484921105</v>
      </c>
    </row>
    <row r="236" spans="1:10" x14ac:dyDescent="0.3">
      <c r="A236" s="9" vm="1818">
        <v>42879</v>
      </c>
      <c r="B236">
        <v>103.12593789920541</v>
      </c>
      <c r="C236" s="11">
        <v>127.4085454974704</v>
      </c>
      <c r="D236">
        <f t="shared" si="3"/>
        <v>141.31395760909155</v>
      </c>
      <c r="E236">
        <v>141.20163859808844</v>
      </c>
      <c r="F236">
        <v>161.24079915878011</v>
      </c>
      <c r="G236">
        <v>137.30199857144868</v>
      </c>
      <c r="H236">
        <v>132.3454176589926</v>
      </c>
      <c r="I236">
        <v>138.44617846572154</v>
      </c>
      <c r="J236">
        <v>137.34771320151782</v>
      </c>
    </row>
    <row r="237" spans="1:10" x14ac:dyDescent="0.3">
      <c r="A237" s="9" vm="1825">
        <v>42880</v>
      </c>
      <c r="B237">
        <v>103.16005978011697</v>
      </c>
      <c r="C237" s="11">
        <v>128.28163070726265</v>
      </c>
      <c r="D237">
        <f t="shared" si="3"/>
        <v>143.11397356322502</v>
      </c>
      <c r="E237">
        <v>144.21028675466559</v>
      </c>
      <c r="F237">
        <v>161.79810725552036</v>
      </c>
      <c r="G237">
        <v>139.12690298455215</v>
      </c>
      <c r="H237">
        <v>134.03898738643372</v>
      </c>
      <c r="I237">
        <v>140.46422046931863</v>
      </c>
      <c r="J237">
        <v>139.04533652885954</v>
      </c>
    </row>
    <row r="238" spans="1:10" x14ac:dyDescent="0.3">
      <c r="A238" s="9" vm="1833">
        <v>42881</v>
      </c>
      <c r="B238">
        <v>103.20664839954948</v>
      </c>
      <c r="C238" s="11">
        <v>128.38369358891313</v>
      </c>
      <c r="D238">
        <f t="shared" si="3"/>
        <v>143.92628100843669</v>
      </c>
      <c r="E238">
        <v>147.99271734182992</v>
      </c>
      <c r="F238">
        <v>161.52471083070438</v>
      </c>
      <c r="G238">
        <v>139.46303273063413</v>
      </c>
      <c r="H238">
        <v>134.18893887271756</v>
      </c>
      <c r="I238">
        <v>140.6639004149377</v>
      </c>
      <c r="J238">
        <v>139.7243858597962</v>
      </c>
    </row>
    <row r="239" spans="1:10" x14ac:dyDescent="0.3">
      <c r="A239" s="9" vm="1841">
        <v>42885</v>
      </c>
      <c r="B239">
        <v>103.12050183296246</v>
      </c>
      <c r="C239" s="11">
        <v>128.23887882570438</v>
      </c>
      <c r="D239">
        <f t="shared" si="3"/>
        <v>144.96883831386995</v>
      </c>
      <c r="E239">
        <v>152.52617205279941</v>
      </c>
      <c r="F239">
        <v>161.58780231335422</v>
      </c>
      <c r="G239">
        <v>139.59188246663223</v>
      </c>
      <c r="H239">
        <v>134.40945576431147</v>
      </c>
      <c r="I239">
        <v>141.07458966479254</v>
      </c>
      <c r="J239">
        <v>140.62312762133004</v>
      </c>
    </row>
    <row r="240" spans="1:10" x14ac:dyDescent="0.3">
      <c r="A240" s="9" vm="1849">
        <v>42886</v>
      </c>
      <c r="B240">
        <v>103.23042211548851</v>
      </c>
      <c r="C240" s="11">
        <v>128.14229430411817</v>
      </c>
      <c r="D240">
        <f t="shared" si="3"/>
        <v>144.66984520267559</v>
      </c>
      <c r="E240">
        <v>155.21620391442892</v>
      </c>
      <c r="F240">
        <v>160.6309148264983</v>
      </c>
      <c r="G240">
        <v>139.30057002002783</v>
      </c>
      <c r="H240">
        <v>133.59795360324594</v>
      </c>
      <c r="I240">
        <v>139.78870746179877</v>
      </c>
      <c r="J240">
        <v>139.48472139005383</v>
      </c>
    </row>
    <row r="241" spans="1:10" x14ac:dyDescent="0.3">
      <c r="A241" s="9" vm="1857">
        <v>42887</v>
      </c>
      <c r="B241">
        <v>103.30261884730223</v>
      </c>
      <c r="C241" s="11">
        <v>129.14107169953627</v>
      </c>
      <c r="D241">
        <f t="shared" si="3"/>
        <v>144.85110588256978</v>
      </c>
      <c r="E241">
        <v>154.92489758761963</v>
      </c>
      <c r="F241">
        <v>161.07255520504722</v>
      </c>
      <c r="G241">
        <v>139.48684192098159</v>
      </c>
      <c r="H241">
        <v>133.65969833289222</v>
      </c>
      <c r="I241">
        <v>139.95864784104901</v>
      </c>
      <c r="J241">
        <v>140.00399440782891</v>
      </c>
    </row>
    <row r="242" spans="1:10" x14ac:dyDescent="0.3">
      <c r="A242" s="9" vm="1865">
        <v>42888</v>
      </c>
      <c r="B242">
        <v>103.44700421430781</v>
      </c>
      <c r="C242" s="11">
        <v>130.36007916953864</v>
      </c>
      <c r="D242">
        <f t="shared" si="3"/>
        <v>146.50426879756586</v>
      </c>
      <c r="E242">
        <v>154.6882111970871</v>
      </c>
      <c r="F242">
        <v>163.45951629863291</v>
      </c>
      <c r="G242">
        <v>140.99662469713317</v>
      </c>
      <c r="H242">
        <v>135.49439887095346</v>
      </c>
      <c r="I242">
        <v>141.06750881565711</v>
      </c>
      <c r="J242">
        <v>143.31935290593157</v>
      </c>
    </row>
    <row r="243" spans="1:10" x14ac:dyDescent="0.3">
      <c r="A243" s="9" vm="1873">
        <v>42891</v>
      </c>
      <c r="B243">
        <v>103.41708967546359</v>
      </c>
      <c r="C243" s="11">
        <v>130.15103321870825</v>
      </c>
      <c r="D243">
        <f t="shared" si="3"/>
        <v>147.27136177524253</v>
      </c>
      <c r="E243">
        <v>158.08830223031421</v>
      </c>
      <c r="F243">
        <v>161.86119873817026</v>
      </c>
      <c r="G243">
        <v>141.64227391773233</v>
      </c>
      <c r="H243">
        <v>135.51204022228094</v>
      </c>
      <c r="I243">
        <v>142.16645660147557</v>
      </c>
      <c r="J243">
        <v>144.35789894148181</v>
      </c>
    </row>
    <row r="244" spans="1:10" x14ac:dyDescent="0.3">
      <c r="A244" s="9" vm="1881">
        <v>42892</v>
      </c>
      <c r="B244">
        <v>103.46244312642985</v>
      </c>
      <c r="C244" s="11">
        <v>129.72463074819527</v>
      </c>
      <c r="D244">
        <f t="shared" si="3"/>
        <v>147.3767287705156</v>
      </c>
      <c r="E244">
        <v>160.60537096040071</v>
      </c>
      <c r="F244">
        <v>162.4079915878022</v>
      </c>
      <c r="G244">
        <v>140.47422305009741</v>
      </c>
      <c r="H244">
        <v>134.78874481785297</v>
      </c>
      <c r="I244">
        <v>141.14681432597388</v>
      </c>
      <c r="J244">
        <v>144.83722788096651</v>
      </c>
    </row>
    <row r="245" spans="1:10" x14ac:dyDescent="0.3">
      <c r="A245" s="9" vm="1889">
        <v>42893</v>
      </c>
      <c r="B245">
        <v>103.23524052985775</v>
      </c>
      <c r="C245" s="11">
        <v>130.18609472311968</v>
      </c>
      <c r="D245">
        <f t="shared" si="3"/>
        <v>148.33703851858795</v>
      </c>
      <c r="E245">
        <v>163.70050068274938</v>
      </c>
      <c r="F245">
        <v>163.37539432176646</v>
      </c>
      <c r="G245">
        <v>141.46440526043062</v>
      </c>
      <c r="H245">
        <v>135.0621857634294</v>
      </c>
      <c r="I245">
        <v>141.84215371107297</v>
      </c>
      <c r="J245">
        <v>144.57759137207896</v>
      </c>
    </row>
    <row r="246" spans="1:10" x14ac:dyDescent="0.3">
      <c r="A246" s="9" vm="1897">
        <v>42894</v>
      </c>
      <c r="B246">
        <v>103.18676266355418</v>
      </c>
      <c r="C246" s="11">
        <v>130.69018654126128</v>
      </c>
      <c r="D246">
        <f t="shared" si="3"/>
        <v>149.21104990484818</v>
      </c>
      <c r="E246">
        <v>168.41147018661826</v>
      </c>
      <c r="F246">
        <v>162.9758149316508</v>
      </c>
      <c r="G246">
        <v>141.4924160726041</v>
      </c>
      <c r="H246">
        <v>136.46467319396658</v>
      </c>
      <c r="I246">
        <v>142.22310339455899</v>
      </c>
      <c r="J246">
        <v>143.6988216496903</v>
      </c>
    </row>
    <row r="247" spans="1:10" x14ac:dyDescent="0.3">
      <c r="A247" s="9" vm="1905">
        <v>42895</v>
      </c>
      <c r="B247">
        <v>103.29781064452494</v>
      </c>
      <c r="C247" s="11">
        <v>128.33664171153077</v>
      </c>
      <c r="D247">
        <f t="shared" si="3"/>
        <v>144.34975962626524</v>
      </c>
      <c r="E247">
        <v>162.63996358670929</v>
      </c>
      <c r="F247">
        <v>156.65615141955826</v>
      </c>
      <c r="G247">
        <v>137.01628828727897</v>
      </c>
      <c r="H247">
        <v>131.95730792978733</v>
      </c>
      <c r="I247">
        <v>137.38546726523438</v>
      </c>
      <c r="J247">
        <v>140.44337926902321</v>
      </c>
    </row>
    <row r="248" spans="1:10" x14ac:dyDescent="0.3">
      <c r="A248" s="9" vm="1913">
        <v>42898</v>
      </c>
      <c r="B248">
        <v>103.20025090060533</v>
      </c>
      <c r="C248" s="11">
        <v>127.66573899769593</v>
      </c>
      <c r="D248">
        <f t="shared" si="3"/>
        <v>142.99485175391601</v>
      </c>
      <c r="E248">
        <v>163.40919435594006</v>
      </c>
      <c r="F248">
        <v>152.91272344900094</v>
      </c>
      <c r="G248">
        <v>135.13956387165453</v>
      </c>
      <c r="H248">
        <v>130.93410955279165</v>
      </c>
      <c r="I248">
        <v>136.2086301389262</v>
      </c>
      <c r="J248">
        <v>139.36488915518262</v>
      </c>
    </row>
    <row r="249" spans="1:10" x14ac:dyDescent="0.3">
      <c r="A249" s="9" vm="1921">
        <v>42899</v>
      </c>
      <c r="B249">
        <v>103.09537477144241</v>
      </c>
      <c r="C249" s="11">
        <v>128.59404194232479</v>
      </c>
      <c r="D249">
        <f t="shared" si="3"/>
        <v>145.67966959892132</v>
      </c>
      <c r="E249">
        <v>171.11970869367332</v>
      </c>
      <c r="F249">
        <v>154.14300736067287</v>
      </c>
      <c r="G249">
        <v>137.36362235823037</v>
      </c>
      <c r="H249">
        <v>132.90994090147296</v>
      </c>
      <c r="I249">
        <v>137.43928171866364</v>
      </c>
      <c r="J249">
        <v>141.10245656081474</v>
      </c>
    </row>
    <row r="250" spans="1:10" x14ac:dyDescent="0.3">
      <c r="A250" s="9" vm="1929">
        <v>42900</v>
      </c>
      <c r="B250">
        <v>103.16413165832972</v>
      </c>
      <c r="C250" s="11">
        <v>128.06735447305013</v>
      </c>
      <c r="D250">
        <f t="shared" si="3"/>
        <v>145.43515900438908</v>
      </c>
      <c r="E250">
        <v>173.2635411925354</v>
      </c>
      <c r="F250">
        <v>152.63932702418495</v>
      </c>
      <c r="G250">
        <v>136.75858881528279</v>
      </c>
      <c r="H250">
        <v>132.53065184793147</v>
      </c>
      <c r="I250">
        <v>137.07532607310262</v>
      </c>
      <c r="J250">
        <v>140.34351907329724</v>
      </c>
    </row>
    <row r="251" spans="1:10" x14ac:dyDescent="0.3">
      <c r="A251" s="9" vm="1935">
        <v>42901</v>
      </c>
      <c r="B251">
        <v>103.22517391693806</v>
      </c>
      <c r="C251" s="11">
        <v>127.45975265927882</v>
      </c>
      <c r="D251">
        <f t="shared" si="3"/>
        <v>144.21975854473445</v>
      </c>
      <c r="E251">
        <v>170.8420573509332</v>
      </c>
      <c r="F251">
        <v>151.72450052576224</v>
      </c>
      <c r="G251">
        <v>135.03592386661259</v>
      </c>
      <c r="H251">
        <v>132.13372144306246</v>
      </c>
      <c r="I251">
        <v>135.97779445711123</v>
      </c>
      <c r="J251">
        <v>139.60455362492499</v>
      </c>
    </row>
    <row r="252" spans="1:10" x14ac:dyDescent="0.3">
      <c r="A252" s="9" vm="1943">
        <v>42902</v>
      </c>
      <c r="B252">
        <v>103.10084106727771</v>
      </c>
      <c r="C252" s="11">
        <v>127.17564283903931</v>
      </c>
      <c r="D252">
        <f t="shared" si="3"/>
        <v>144.23628733751866</v>
      </c>
      <c r="E252">
        <v>169.04870277651355</v>
      </c>
      <c r="F252">
        <v>149.60042060988422</v>
      </c>
      <c r="G252">
        <v>138.33279645943344</v>
      </c>
      <c r="H252">
        <v>132.87465819881791</v>
      </c>
      <c r="I252">
        <v>135.75687196408586</v>
      </c>
      <c r="J252">
        <v>139.80427401637695</v>
      </c>
    </row>
    <row r="253" spans="1:10" x14ac:dyDescent="0.3">
      <c r="A253" s="9" vm="1950">
        <v>42905</v>
      </c>
      <c r="B253">
        <v>103.21704157183083</v>
      </c>
      <c r="C253" s="11">
        <v>128.9794704141683</v>
      </c>
      <c r="D253">
        <f t="shared" si="3"/>
        <v>146.01156451114215</v>
      </c>
      <c r="E253">
        <v>168.32043695949031</v>
      </c>
      <c r="F253">
        <v>153.88012618296517</v>
      </c>
      <c r="G253">
        <v>139.37759975350494</v>
      </c>
      <c r="H253">
        <v>134.84166887183548</v>
      </c>
      <c r="I253">
        <v>138.10771387704807</v>
      </c>
      <c r="J253">
        <v>141.54184142200907</v>
      </c>
    </row>
    <row r="254" spans="1:10" x14ac:dyDescent="0.3">
      <c r="A254" s="9" vm="1958">
        <v>42906</v>
      </c>
      <c r="B254">
        <v>103.17419918824559</v>
      </c>
      <c r="C254" s="11">
        <v>127.92551663002726</v>
      </c>
      <c r="D254">
        <f t="shared" si="3"/>
        <v>145.34560894066738</v>
      </c>
      <c r="E254">
        <v>169.43104233045074</v>
      </c>
      <c r="F254">
        <v>152.48159831756033</v>
      </c>
      <c r="G254">
        <v>139.01626027646682</v>
      </c>
      <c r="H254">
        <v>134.2947869806826</v>
      </c>
      <c r="I254">
        <v>137.2254400747737</v>
      </c>
      <c r="J254">
        <v>139.62452566407018</v>
      </c>
    </row>
    <row r="255" spans="1:10" x14ac:dyDescent="0.3">
      <c r="A255" s="9" vm="1966">
        <v>42907</v>
      </c>
      <c r="B255">
        <v>103.12127187921628</v>
      </c>
      <c r="C255" s="11">
        <v>128.87486474652573</v>
      </c>
      <c r="D255">
        <f t="shared" si="3"/>
        <v>146.62738762829244</v>
      </c>
      <c r="E255">
        <v>171.32453345471112</v>
      </c>
      <c r="F255">
        <v>153.38590956887475</v>
      </c>
      <c r="G255">
        <v>140.36638142322948</v>
      </c>
      <c r="H255">
        <v>135.75901914086606</v>
      </c>
      <c r="I255">
        <v>138.58496310877595</v>
      </c>
      <c r="J255">
        <v>140.34351907329724</v>
      </c>
    </row>
    <row r="256" spans="1:10" x14ac:dyDescent="0.3">
      <c r="A256" s="9" vm="1973">
        <v>42908</v>
      </c>
      <c r="B256">
        <v>103.53525581788344</v>
      </c>
      <c r="C256" s="11">
        <v>128.93134353782997</v>
      </c>
      <c r="D256">
        <f t="shared" si="3"/>
        <v>146.90991321848952</v>
      </c>
      <c r="E256">
        <v>174.15111515703248</v>
      </c>
      <c r="F256">
        <v>153.13354363827537</v>
      </c>
      <c r="G256">
        <v>140.23613114662271</v>
      </c>
      <c r="H256">
        <v>135.30916468201451</v>
      </c>
      <c r="I256">
        <v>138.30597765284008</v>
      </c>
      <c r="J256">
        <v>140.32354703415209</v>
      </c>
    </row>
    <row r="257" spans="1:10" x14ac:dyDescent="0.3">
      <c r="A257" s="9" vm="1981">
        <v>42909</v>
      </c>
      <c r="B257">
        <v>103.6666370411927</v>
      </c>
      <c r="C257" s="11">
        <v>129.52186940664618</v>
      </c>
      <c r="D257">
        <f t="shared" si="3"/>
        <v>147.92975853605367</v>
      </c>
      <c r="E257">
        <v>174.53345471096964</v>
      </c>
      <c r="F257">
        <v>153.81703470031533</v>
      </c>
      <c r="G257">
        <v>140.5778630551394</v>
      </c>
      <c r="H257">
        <v>136.78221751786174</v>
      </c>
      <c r="I257">
        <v>139.6470904790902</v>
      </c>
      <c r="J257">
        <v>142.22089075294573</v>
      </c>
    </row>
    <row r="258" spans="1:10" x14ac:dyDescent="0.3">
      <c r="A258" s="9" vm="1989">
        <v>42912</v>
      </c>
      <c r="B258">
        <v>103.87402851121524</v>
      </c>
      <c r="C258" s="11">
        <v>129.14766640467025</v>
      </c>
      <c r="D258">
        <f t="shared" si="3"/>
        <v>146.39482260480546</v>
      </c>
      <c r="E258">
        <v>171.82066454255818</v>
      </c>
      <c r="F258">
        <v>153.3333333333332</v>
      </c>
      <c r="G258">
        <v>139.21093542107266</v>
      </c>
      <c r="H258">
        <v>135.47675751962589</v>
      </c>
      <c r="I258">
        <v>137.66445272117028</v>
      </c>
      <c r="J258">
        <v>140.86279209107238</v>
      </c>
    </row>
    <row r="259" spans="1:10" x14ac:dyDescent="0.3">
      <c r="A259" s="9" vm="1997">
        <v>42913</v>
      </c>
      <c r="B259">
        <v>103.81245812764855</v>
      </c>
      <c r="C259" s="11">
        <v>127.06948669213322</v>
      </c>
      <c r="D259">
        <f t="shared" ref="D259:D322" si="4">AVERAGE(E259:J259)</f>
        <v>143.03167783974069</v>
      </c>
      <c r="E259">
        <v>164.9385525716888</v>
      </c>
      <c r="F259">
        <v>151.13564668769703</v>
      </c>
      <c r="G259">
        <v>136.80200557415174</v>
      </c>
      <c r="H259">
        <v>132.8217341448354</v>
      </c>
      <c r="I259">
        <v>134.26564513616469</v>
      </c>
      <c r="J259">
        <v>138.22648292390639</v>
      </c>
    </row>
    <row r="260" spans="1:10" x14ac:dyDescent="0.3">
      <c r="A260" s="9" vm="2005">
        <v>42914</v>
      </c>
      <c r="B260">
        <v>104.08619716144491</v>
      </c>
      <c r="C260" s="11">
        <v>128.88439502573186</v>
      </c>
      <c r="D260">
        <f t="shared" si="4"/>
        <v>145.28127775529765</v>
      </c>
      <c r="E260">
        <v>168.97587619481126</v>
      </c>
      <c r="F260">
        <v>153.34384858044152</v>
      </c>
      <c r="G260">
        <v>138.69973809890632</v>
      </c>
      <c r="H260">
        <v>135.16803387139447</v>
      </c>
      <c r="I260">
        <v>136.09533655275936</v>
      </c>
      <c r="J260">
        <v>139.40483323347303</v>
      </c>
    </row>
    <row r="261" spans="1:10" x14ac:dyDescent="0.3">
      <c r="A261" s="9" vm="2013">
        <v>42915</v>
      </c>
      <c r="B261">
        <v>104.20341946639581</v>
      </c>
      <c r="C261" s="11">
        <v>127.02251750697829</v>
      </c>
      <c r="D261">
        <f t="shared" si="4"/>
        <v>142.46573892684847</v>
      </c>
      <c r="E261">
        <v>164.20118343195281</v>
      </c>
      <c r="F261">
        <v>151.08307045215551</v>
      </c>
      <c r="G261">
        <v>136.68295962241439</v>
      </c>
      <c r="H261">
        <v>133.22748522536818</v>
      </c>
      <c r="I261">
        <v>132.81123872374772</v>
      </c>
      <c r="J261">
        <v>136.78849610545225</v>
      </c>
    </row>
    <row r="262" spans="1:10" x14ac:dyDescent="0.3">
      <c r="A262" s="9" vm="2020">
        <v>42916</v>
      </c>
      <c r="B262">
        <v>104.18058996123204</v>
      </c>
      <c r="C262" s="11">
        <v>126.94125172051527</v>
      </c>
      <c r="D262">
        <f t="shared" si="4"/>
        <v>142.35097492765041</v>
      </c>
      <c r="E262">
        <v>164.5926263086028</v>
      </c>
      <c r="F262">
        <v>151.44058885383794</v>
      </c>
      <c r="G262">
        <v>135.57233091973515</v>
      </c>
      <c r="H262">
        <v>133.17456117138565</v>
      </c>
      <c r="I262">
        <v>131.65847648449997</v>
      </c>
      <c r="J262">
        <v>137.66726582784094</v>
      </c>
    </row>
    <row r="263" spans="1:10" x14ac:dyDescent="0.3">
      <c r="A263" s="9" vm="2027">
        <v>42919</v>
      </c>
      <c r="B263">
        <v>104.14372617980473</v>
      </c>
      <c r="C263" s="11">
        <v>126.31361771465983</v>
      </c>
      <c r="D263">
        <f t="shared" si="4"/>
        <v>140.37404418190951</v>
      </c>
      <c r="E263">
        <v>160.50068274920361</v>
      </c>
      <c r="F263">
        <v>150.89379600420597</v>
      </c>
      <c r="G263">
        <v>133.56395568689527</v>
      </c>
      <c r="H263">
        <v>130.92528887712791</v>
      </c>
      <c r="I263">
        <v>130.21115092121843</v>
      </c>
      <c r="J263">
        <v>136.14939085280596</v>
      </c>
    </row>
    <row r="264" spans="1:10" x14ac:dyDescent="0.3">
      <c r="A264" s="9" vm="2035">
        <v>42921</v>
      </c>
      <c r="B264">
        <v>104.15724058678056</v>
      </c>
      <c r="C264" s="11">
        <v>127.156975068707</v>
      </c>
      <c r="D264">
        <f t="shared" si="4"/>
        <v>139.84062237673666</v>
      </c>
      <c r="E264">
        <v>148.88029130632697</v>
      </c>
      <c r="F264">
        <v>151.51419558359609</v>
      </c>
      <c r="G264">
        <v>136.04851472668463</v>
      </c>
      <c r="H264">
        <v>132.61003792890529</v>
      </c>
      <c r="I264">
        <v>132.0238482998881</v>
      </c>
      <c r="J264">
        <v>137.96684641501886</v>
      </c>
    </row>
    <row r="265" spans="1:10" x14ac:dyDescent="0.3">
      <c r="A265" s="9" vm="2042">
        <v>42922</v>
      </c>
      <c r="B265">
        <v>104.17216050997962</v>
      </c>
      <c r="C265" s="11">
        <v>125.88783543585222</v>
      </c>
      <c r="D265">
        <f t="shared" si="4"/>
        <v>137.56984704793467</v>
      </c>
      <c r="E265">
        <v>140.56895766954952</v>
      </c>
      <c r="F265">
        <v>150.08412197686633</v>
      </c>
      <c r="G265">
        <v>135.17177630565411</v>
      </c>
      <c r="H265">
        <v>131.26929522801439</v>
      </c>
      <c r="I265">
        <v>131.37665868890997</v>
      </c>
      <c r="J265">
        <v>136.94827241861381</v>
      </c>
    </row>
    <row r="266" spans="1:10" x14ac:dyDescent="0.3">
      <c r="A266" s="9" vm="2050">
        <v>42923</v>
      </c>
      <c r="B266">
        <v>104.21812358606515</v>
      </c>
      <c r="C266" s="11">
        <v>127.2029519471333</v>
      </c>
      <c r="D266">
        <f t="shared" si="4"/>
        <v>139.4660086806247</v>
      </c>
      <c r="E266">
        <v>142.56713700500697</v>
      </c>
      <c r="F266">
        <v>151.60883280757088</v>
      </c>
      <c r="G266">
        <v>137.07931261466939</v>
      </c>
      <c r="H266">
        <v>133.58031225191843</v>
      </c>
      <c r="I266">
        <v>133.23467350204635</v>
      </c>
      <c r="J266">
        <v>138.72578390253631</v>
      </c>
    </row>
    <row r="267" spans="1:10" x14ac:dyDescent="0.3">
      <c r="A267" s="9" vm="2058">
        <v>42926</v>
      </c>
      <c r="B267">
        <v>104.30484967758126</v>
      </c>
      <c r="C267" s="11">
        <v>127.68492359444932</v>
      </c>
      <c r="D267">
        <f t="shared" si="4"/>
        <v>140.96475894786445</v>
      </c>
      <c r="E267">
        <v>143.85525716886679</v>
      </c>
      <c r="F267">
        <v>152.53417455310191</v>
      </c>
      <c r="G267">
        <v>139.55967003263274</v>
      </c>
      <c r="H267">
        <v>135.39737143865213</v>
      </c>
      <c r="I267">
        <v>134.67775055584664</v>
      </c>
      <c r="J267">
        <v>139.76432993808658</v>
      </c>
    </row>
    <row r="268" spans="1:10" x14ac:dyDescent="0.3">
      <c r="A268" s="9" vm="2066">
        <v>42927</v>
      </c>
      <c r="B268">
        <v>104.1943974261853</v>
      </c>
      <c r="C268" s="11">
        <v>128.03454633183495</v>
      </c>
      <c r="D268">
        <f t="shared" si="4"/>
        <v>142.16312868863722</v>
      </c>
      <c r="E268">
        <v>148.93946290396011</v>
      </c>
      <c r="F268">
        <v>153.02839116719235</v>
      </c>
      <c r="G268">
        <v>139.23194353020278</v>
      </c>
      <c r="H268">
        <v>136.95863103113692</v>
      </c>
      <c r="I268">
        <v>135.03604152209931</v>
      </c>
      <c r="J268">
        <v>139.78430197723176</v>
      </c>
    </row>
    <row r="269" spans="1:10" x14ac:dyDescent="0.3">
      <c r="A269" s="9" vm="2074">
        <v>42928</v>
      </c>
      <c r="B269">
        <v>104.10704526091916</v>
      </c>
      <c r="C269" s="11">
        <v>129.4375440077699</v>
      </c>
      <c r="D269">
        <f t="shared" si="4"/>
        <v>143.91667557984439</v>
      </c>
      <c r="E269">
        <v>149.98634501593097</v>
      </c>
      <c r="F269">
        <v>153.24921135646682</v>
      </c>
      <c r="G269">
        <v>140.96581280374235</v>
      </c>
      <c r="H269">
        <v>140.16053629708028</v>
      </c>
      <c r="I269">
        <v>137.03708948777134</v>
      </c>
      <c r="J269">
        <v>142.10105851807458</v>
      </c>
    </row>
    <row r="270" spans="1:10" x14ac:dyDescent="0.3">
      <c r="A270" s="9" vm="2082">
        <v>42929</v>
      </c>
      <c r="B270">
        <v>104.12423293584774</v>
      </c>
      <c r="C270" s="11">
        <v>129.71179277989367</v>
      </c>
      <c r="D270">
        <f t="shared" si="4"/>
        <v>143.95906677261917</v>
      </c>
      <c r="E270">
        <v>147.20527992717359</v>
      </c>
      <c r="F270">
        <v>155.38380651945315</v>
      </c>
      <c r="G270">
        <v>140.1422949258415</v>
      </c>
      <c r="H270">
        <v>140.47808062097548</v>
      </c>
      <c r="I270">
        <v>137.20561369719454</v>
      </c>
      <c r="J270">
        <v>143.33932494507675</v>
      </c>
    </row>
    <row r="271" spans="1:10" x14ac:dyDescent="0.3">
      <c r="A271" s="9" vm="2090">
        <v>42930</v>
      </c>
      <c r="B271">
        <v>104.14028994826954</v>
      </c>
      <c r="C271" s="11">
        <v>130.49794778564697</v>
      </c>
      <c r="D271">
        <f t="shared" si="4"/>
        <v>145.17150893824348</v>
      </c>
      <c r="E271">
        <v>149.19435593991824</v>
      </c>
      <c r="F271">
        <v>156.71924290220812</v>
      </c>
      <c r="G271">
        <v>140.30755871766513</v>
      </c>
      <c r="H271">
        <v>141.10434859310215</v>
      </c>
      <c r="I271">
        <v>138.34704657782558</v>
      </c>
      <c r="J271">
        <v>145.35650089874161</v>
      </c>
    </row>
    <row r="272" spans="1:10" x14ac:dyDescent="0.3">
      <c r="A272" s="9" vm="2098">
        <v>42933</v>
      </c>
      <c r="B272">
        <v>104.33767906936323</v>
      </c>
      <c r="C272" s="11">
        <v>130.53859101540689</v>
      </c>
      <c r="D272">
        <f t="shared" si="4"/>
        <v>144.96395855136748</v>
      </c>
      <c r="E272">
        <v>145.45744196631787</v>
      </c>
      <c r="F272">
        <v>157.26603575184009</v>
      </c>
      <c r="G272">
        <v>141.46020363860461</v>
      </c>
      <c r="H272">
        <v>140.892652377172</v>
      </c>
      <c r="I272">
        <v>138.21251044425244</v>
      </c>
      <c r="J272">
        <v>146.49490713001782</v>
      </c>
    </row>
    <row r="273" spans="1:10" x14ac:dyDescent="0.3">
      <c r="A273" s="9" vm="2106">
        <v>42934</v>
      </c>
      <c r="B273">
        <v>103.85859044183798</v>
      </c>
      <c r="C273" s="11">
        <v>131.15617791563503</v>
      </c>
      <c r="D273">
        <f t="shared" si="4"/>
        <v>146.75206591632144</v>
      </c>
      <c r="E273">
        <v>149.40373236231241</v>
      </c>
      <c r="F273">
        <v>157.81282860147206</v>
      </c>
      <c r="G273">
        <v>143.47838265570522</v>
      </c>
      <c r="H273">
        <v>143.65352385992759</v>
      </c>
      <c r="I273">
        <v>139.7688810842196</v>
      </c>
      <c r="J273">
        <v>146.39504693429186</v>
      </c>
    </row>
    <row r="274" spans="1:10" x14ac:dyDescent="0.3">
      <c r="A274" s="9" vm="2114">
        <v>42935</v>
      </c>
      <c r="B274">
        <v>103.80229226027522</v>
      </c>
      <c r="C274" s="11">
        <v>131.99833623238513</v>
      </c>
      <c r="D274">
        <f t="shared" si="4"/>
        <v>147.25917599760979</v>
      </c>
      <c r="E274">
        <v>148.04733727810671</v>
      </c>
      <c r="F274">
        <v>158.80126182965293</v>
      </c>
      <c r="G274">
        <v>143.81731348300451</v>
      </c>
      <c r="H274">
        <v>144.78257034488831</v>
      </c>
      <c r="I274">
        <v>140.59309192358347</v>
      </c>
      <c r="J274">
        <v>147.51348112642287</v>
      </c>
    </row>
    <row r="275" spans="1:10" x14ac:dyDescent="0.3">
      <c r="A275" s="9" vm="2122">
        <v>42936</v>
      </c>
      <c r="B275">
        <v>103.86144382271316</v>
      </c>
      <c r="C275" s="11">
        <v>132.10087459434308</v>
      </c>
      <c r="D275">
        <f t="shared" si="4"/>
        <v>147.69970903598403</v>
      </c>
      <c r="E275">
        <v>150.16841147018678</v>
      </c>
      <c r="F275">
        <v>158.08622502628805</v>
      </c>
      <c r="G275">
        <v>144.07361241439204</v>
      </c>
      <c r="H275">
        <v>145.12657669577479</v>
      </c>
      <c r="I275">
        <v>140.51095407361251</v>
      </c>
      <c r="J275">
        <v>148.23247453564994</v>
      </c>
    </row>
    <row r="276" spans="1:10" x14ac:dyDescent="0.3">
      <c r="A276" s="9" vm="2130">
        <v>42937</v>
      </c>
      <c r="B276">
        <v>104.0113964673529</v>
      </c>
      <c r="C276" s="11">
        <v>132.05440156255247</v>
      </c>
      <c r="D276">
        <f t="shared" si="4"/>
        <v>147.38251578952227</v>
      </c>
      <c r="E276">
        <v>149.47655894401476</v>
      </c>
      <c r="F276">
        <v>158.01261829652989</v>
      </c>
      <c r="G276">
        <v>143.64924860996354</v>
      </c>
      <c r="H276">
        <v>145.03836993913723</v>
      </c>
      <c r="I276">
        <v>140.74462209508164</v>
      </c>
      <c r="J276">
        <v>147.3736768524065</v>
      </c>
    </row>
    <row r="277" spans="1:10" x14ac:dyDescent="0.3">
      <c r="A277" s="9" vm="2137">
        <v>42940</v>
      </c>
      <c r="B277">
        <v>104.14114963999494</v>
      </c>
      <c r="C277" s="11">
        <v>132.5309982150884</v>
      </c>
      <c r="D277">
        <f t="shared" si="4"/>
        <v>149.3556897870923</v>
      </c>
      <c r="E277">
        <v>155.9035047792446</v>
      </c>
      <c r="F277">
        <v>159.92639327024176</v>
      </c>
      <c r="G277">
        <v>145.50916653828389</v>
      </c>
      <c r="H277">
        <v>146.42321601834689</v>
      </c>
      <c r="I277">
        <v>141.3776500077889</v>
      </c>
      <c r="J277">
        <v>146.99420810864774</v>
      </c>
    </row>
    <row r="278" spans="1:10" x14ac:dyDescent="0.3">
      <c r="A278" s="9" vm="2145">
        <v>42941</v>
      </c>
      <c r="B278">
        <v>103.99030629912424</v>
      </c>
      <c r="C278" s="11">
        <v>132.55923761074052</v>
      </c>
      <c r="D278">
        <f t="shared" si="4"/>
        <v>148.66901846876564</v>
      </c>
      <c r="E278">
        <v>154.57441966317722</v>
      </c>
      <c r="F278">
        <v>160.60988433228172</v>
      </c>
      <c r="G278">
        <v>145.63801627428197</v>
      </c>
      <c r="H278">
        <v>145.78812737055648</v>
      </c>
      <c r="I278">
        <v>137.23110475408208</v>
      </c>
      <c r="J278">
        <v>148.17255841821435</v>
      </c>
    </row>
    <row r="279" spans="1:10" x14ac:dyDescent="0.3">
      <c r="A279" s="9" vm="2152">
        <v>42942</v>
      </c>
      <c r="B279">
        <v>103.99888920316258</v>
      </c>
      <c r="C279" s="11">
        <v>132.77781384077707</v>
      </c>
      <c r="D279">
        <f t="shared" si="4"/>
        <v>149.333537043512</v>
      </c>
      <c r="E279">
        <v>156.50887573964511</v>
      </c>
      <c r="F279">
        <v>161.36698212407984</v>
      </c>
      <c r="G279">
        <v>147.44891528129867</v>
      </c>
      <c r="H279">
        <v>146.07920966746045</v>
      </c>
      <c r="I279">
        <v>136.70428957840622</v>
      </c>
      <c r="J279">
        <v>147.89294987018158</v>
      </c>
    </row>
    <row r="280" spans="1:10" x14ac:dyDescent="0.3">
      <c r="A280" s="9" vm="2159">
        <v>42943</v>
      </c>
      <c r="B280">
        <v>103.99184781909246</v>
      </c>
      <c r="C280" s="11">
        <v>131.93929398203193</v>
      </c>
      <c r="D280">
        <f t="shared" si="4"/>
        <v>148.06593340918513</v>
      </c>
      <c r="E280">
        <v>152.23486572599012</v>
      </c>
      <c r="F280">
        <v>158.3175604626708</v>
      </c>
      <c r="G280">
        <v>146.49654766739971</v>
      </c>
      <c r="H280">
        <v>150.33959601305449</v>
      </c>
      <c r="I280">
        <v>134.89159219973658</v>
      </c>
      <c r="J280">
        <v>146.11543838625909</v>
      </c>
    </row>
    <row r="281" spans="1:10" x14ac:dyDescent="0.3">
      <c r="A281" s="9" vm="2167">
        <v>42944</v>
      </c>
      <c r="B281">
        <v>104.01009606302523</v>
      </c>
      <c r="C281" s="11">
        <v>131.78405999817264</v>
      </c>
      <c r="D281">
        <f t="shared" si="4"/>
        <v>147.7133890603811</v>
      </c>
      <c r="E281">
        <v>152.51251706873023</v>
      </c>
      <c r="F281">
        <v>157.20294426919025</v>
      </c>
      <c r="G281">
        <v>142.86074424727954</v>
      </c>
      <c r="H281">
        <v>152.1125518214694</v>
      </c>
      <c r="I281">
        <v>135.71580303910042</v>
      </c>
      <c r="J281">
        <v>145.87577391651675</v>
      </c>
    </row>
    <row r="282" spans="1:10" x14ac:dyDescent="0.3">
      <c r="A282" s="9" vm="2175">
        <v>42947</v>
      </c>
      <c r="B282">
        <v>103.97383847883526</v>
      </c>
      <c r="C282" s="11">
        <v>131.23510764667444</v>
      </c>
      <c r="D282">
        <f t="shared" si="4"/>
        <v>145.0589962877423</v>
      </c>
      <c r="E282">
        <v>147.23258989531195</v>
      </c>
      <c r="F282">
        <v>156.39327024185062</v>
      </c>
      <c r="G282">
        <v>138.34260024369416</v>
      </c>
      <c r="H282">
        <v>149.28993560906753</v>
      </c>
      <c r="I282">
        <v>133.89885715094951</v>
      </c>
      <c r="J282">
        <v>145.19672458558006</v>
      </c>
    </row>
    <row r="283" spans="1:10" x14ac:dyDescent="0.3">
      <c r="A283" s="9" vm="2183">
        <v>42948</v>
      </c>
      <c r="B283">
        <v>103.71214366642569</v>
      </c>
      <c r="C283" s="11">
        <v>131.54137898385324</v>
      </c>
      <c r="D283">
        <f t="shared" si="4"/>
        <v>145.26553463584494</v>
      </c>
      <c r="E283">
        <v>145.45744196631787</v>
      </c>
      <c r="F283">
        <v>157.78128286014714</v>
      </c>
      <c r="G283">
        <v>139.52045489558981</v>
      </c>
      <c r="H283">
        <v>149.82799682455664</v>
      </c>
      <c r="I283">
        <v>134.04897115262057</v>
      </c>
      <c r="J283">
        <v>144.95706011583769</v>
      </c>
    </row>
    <row r="284" spans="1:10" x14ac:dyDescent="0.3">
      <c r="A284" s="9" vm="2190">
        <v>42949</v>
      </c>
      <c r="B284">
        <v>103.89796068536893</v>
      </c>
      <c r="C284" s="11">
        <v>131.53532177819727</v>
      </c>
      <c r="D284">
        <f t="shared" si="4"/>
        <v>146.81717250422489</v>
      </c>
      <c r="E284">
        <v>148.33409194355954</v>
      </c>
      <c r="F284">
        <v>165.23659305993681</v>
      </c>
      <c r="G284">
        <v>139.47843867732954</v>
      </c>
      <c r="H284">
        <v>149.33403898738629</v>
      </c>
      <c r="I284">
        <v>134.20191749394581</v>
      </c>
      <c r="J284">
        <v>144.3179548631914</v>
      </c>
    </row>
    <row r="285" spans="1:10" x14ac:dyDescent="0.3">
      <c r="A285" s="9" vm="2198">
        <v>42950</v>
      </c>
      <c r="B285">
        <v>103.92450752381082</v>
      </c>
      <c r="C285" s="11">
        <v>131.07422991829611</v>
      </c>
      <c r="D285">
        <f t="shared" si="4"/>
        <v>147.62665822051943</v>
      </c>
      <c r="E285">
        <v>157.98361401911714</v>
      </c>
      <c r="F285">
        <v>163.58569926393261</v>
      </c>
      <c r="G285">
        <v>138.22215375134809</v>
      </c>
      <c r="H285">
        <v>148.70777101525962</v>
      </c>
      <c r="I285">
        <v>133.16244884086493</v>
      </c>
      <c r="J285">
        <v>144.09826243259423</v>
      </c>
    </row>
    <row r="286" spans="1:10" x14ac:dyDescent="0.3">
      <c r="A286" s="9" vm="2205">
        <v>42951</v>
      </c>
      <c r="B286">
        <v>103.87614982813356</v>
      </c>
      <c r="C286" s="11">
        <v>131.30624363528281</v>
      </c>
      <c r="D286">
        <f t="shared" si="4"/>
        <v>148.9881486035471</v>
      </c>
      <c r="E286">
        <v>162.45334547109712</v>
      </c>
      <c r="F286">
        <v>164.4479495268138</v>
      </c>
      <c r="G286">
        <v>138.31458943152066</v>
      </c>
      <c r="H286">
        <v>149.61630060862649</v>
      </c>
      <c r="I286">
        <v>133.93992607593495</v>
      </c>
      <c r="J286">
        <v>145.15678050728962</v>
      </c>
    </row>
    <row r="287" spans="1:10" x14ac:dyDescent="0.3">
      <c r="A287" s="9" vm="2213">
        <v>42954</v>
      </c>
      <c r="B287">
        <v>103.77001815954559</v>
      </c>
      <c r="C287" s="11">
        <v>131.97208145019033</v>
      </c>
      <c r="D287">
        <f t="shared" si="4"/>
        <v>149.64254059537021</v>
      </c>
      <c r="E287">
        <v>161.66135639508437</v>
      </c>
      <c r="F287">
        <v>166.99263932702414</v>
      </c>
      <c r="G287">
        <v>138.97144297698921</v>
      </c>
      <c r="H287">
        <v>151.69798006527284</v>
      </c>
      <c r="I287">
        <v>133.93426139662662</v>
      </c>
      <c r="J287">
        <v>144.59756341122412</v>
      </c>
    </row>
    <row r="288" spans="1:10" x14ac:dyDescent="0.3">
      <c r="A288" s="9" vm="2221">
        <v>42955</v>
      </c>
      <c r="B288">
        <v>103.74632220440074</v>
      </c>
      <c r="C288" s="11">
        <v>131.69688171745162</v>
      </c>
      <c r="D288">
        <f t="shared" si="4"/>
        <v>150.55353410151682</v>
      </c>
      <c r="E288">
        <v>166.23577605826142</v>
      </c>
      <c r="F288">
        <v>168.32807570977911</v>
      </c>
      <c r="G288">
        <v>138.63111160908119</v>
      </c>
      <c r="H288">
        <v>151.03642939049115</v>
      </c>
      <c r="I288">
        <v>133.71333890360128</v>
      </c>
      <c r="J288">
        <v>145.3764729378868</v>
      </c>
    </row>
    <row r="289" spans="1:10" x14ac:dyDescent="0.3">
      <c r="A289" s="9" vm="2228">
        <v>42956</v>
      </c>
      <c r="B289">
        <v>103.69058717098709</v>
      </c>
      <c r="C289" s="11">
        <v>131.32212054294084</v>
      </c>
      <c r="D289">
        <f t="shared" si="4"/>
        <v>150.20343172166577</v>
      </c>
      <c r="E289">
        <v>165.46654528903068</v>
      </c>
      <c r="F289">
        <v>169.35856992639322</v>
      </c>
      <c r="G289">
        <v>137.53448831248869</v>
      </c>
      <c r="H289">
        <v>150.99232601217238</v>
      </c>
      <c r="I289">
        <v>133.13129310466906</v>
      </c>
      <c r="J289">
        <v>144.73736768524049</v>
      </c>
    </row>
    <row r="290" spans="1:10" x14ac:dyDescent="0.3">
      <c r="A290" s="9" vm="2236">
        <v>42957</v>
      </c>
      <c r="B290">
        <v>103.85563120882119</v>
      </c>
      <c r="C290" s="11">
        <v>128.52174826253315</v>
      </c>
      <c r="D290">
        <f t="shared" si="4"/>
        <v>146.69731097079281</v>
      </c>
      <c r="E290">
        <v>161.76604460628147</v>
      </c>
      <c r="F290">
        <v>163.32281808622497</v>
      </c>
      <c r="G290">
        <v>134.02053192532324</v>
      </c>
      <c r="H290">
        <v>147.65811061127269</v>
      </c>
      <c r="I290">
        <v>130.79602905980479</v>
      </c>
      <c r="J290">
        <v>142.62033153584963</v>
      </c>
    </row>
    <row r="291" spans="1:10" x14ac:dyDescent="0.3">
      <c r="A291" s="9" vm="2244">
        <v>42958</v>
      </c>
      <c r="B291">
        <v>103.84605696174026</v>
      </c>
      <c r="C291" s="11">
        <v>129.34211717736719</v>
      </c>
      <c r="D291">
        <f t="shared" si="4"/>
        <v>148.13784776809189</v>
      </c>
      <c r="E291">
        <v>162.89030496131105</v>
      </c>
      <c r="F291">
        <v>165.59411146161929</v>
      </c>
      <c r="G291">
        <v>135.57093037912642</v>
      </c>
      <c r="H291">
        <v>148.25791655640811</v>
      </c>
      <c r="I291">
        <v>131.71653944741047</v>
      </c>
      <c r="J291">
        <v>144.79728380267608</v>
      </c>
    </row>
    <row r="292" spans="1:10" x14ac:dyDescent="0.3">
      <c r="A292" s="9" vm="2252">
        <v>42961</v>
      </c>
      <c r="B292">
        <v>103.82723468914449</v>
      </c>
      <c r="C292" s="11">
        <v>131.07197655509989</v>
      </c>
      <c r="D292">
        <f t="shared" si="4"/>
        <v>150.32442163760612</v>
      </c>
      <c r="E292">
        <v>165.58944014565333</v>
      </c>
      <c r="F292">
        <v>168.08622502628808</v>
      </c>
      <c r="G292">
        <v>137.71515805100776</v>
      </c>
      <c r="H292">
        <v>150.61303695863089</v>
      </c>
      <c r="I292">
        <v>132.96843357455418</v>
      </c>
      <c r="J292">
        <v>146.9742360695025</v>
      </c>
    </row>
    <row r="293" spans="1:10" x14ac:dyDescent="0.3">
      <c r="A293" s="9" vm="2260">
        <v>42962</v>
      </c>
      <c r="B293">
        <v>104.4334351889251</v>
      </c>
      <c r="C293" s="11">
        <v>130.92273775772603</v>
      </c>
      <c r="D293">
        <f t="shared" si="4"/>
        <v>150.40005843067232</v>
      </c>
      <c r="E293">
        <v>164.92034592626322</v>
      </c>
      <c r="F293">
        <v>169.92639327024179</v>
      </c>
      <c r="G293">
        <v>137.63672777692199</v>
      </c>
      <c r="H293">
        <v>150.83355385022477</v>
      </c>
      <c r="I293">
        <v>132.84805913925192</v>
      </c>
      <c r="J293">
        <v>146.23527062113021</v>
      </c>
    </row>
    <row r="294" spans="1:10" x14ac:dyDescent="0.3">
      <c r="A294" s="9" vm="2268">
        <v>42963</v>
      </c>
      <c r="B294">
        <v>104.54449886746789</v>
      </c>
      <c r="C294" s="11">
        <v>131.17279905333959</v>
      </c>
      <c r="D294">
        <f t="shared" si="4"/>
        <v>150.36592476715717</v>
      </c>
      <c r="E294">
        <v>165.18434228493413</v>
      </c>
      <c r="F294">
        <v>169.24290220820183</v>
      </c>
      <c r="G294">
        <v>136.99808125936622</v>
      </c>
      <c r="H294">
        <v>149.95148628384919</v>
      </c>
      <c r="I294">
        <v>133.72466826221793</v>
      </c>
      <c r="J294">
        <v>147.09406830437371</v>
      </c>
    </row>
    <row r="295" spans="1:10" x14ac:dyDescent="0.3">
      <c r="A295" s="9" vm="2276">
        <v>42964</v>
      </c>
      <c r="B295">
        <v>104.54598964881421</v>
      </c>
      <c r="C295" s="11">
        <v>128.62598181515247</v>
      </c>
      <c r="D295">
        <f t="shared" si="4"/>
        <v>147.317226274647</v>
      </c>
      <c r="E295">
        <v>160.18206645425596</v>
      </c>
      <c r="F295">
        <v>165.99369085173498</v>
      </c>
      <c r="G295">
        <v>134.53172924748964</v>
      </c>
      <c r="H295">
        <v>147.22589750374863</v>
      </c>
      <c r="I295">
        <v>131.37241017942864</v>
      </c>
      <c r="J295">
        <v>144.59756341122412</v>
      </c>
    </row>
    <row r="296" spans="1:10" x14ac:dyDescent="0.3">
      <c r="A296" s="9" vm="2283">
        <v>42965</v>
      </c>
      <c r="B296">
        <v>104.51009752213341</v>
      </c>
      <c r="C296" s="11">
        <v>128.51461605792113</v>
      </c>
      <c r="D296">
        <f t="shared" si="4"/>
        <v>146.93530721004916</v>
      </c>
      <c r="E296">
        <v>158.15202548930375</v>
      </c>
      <c r="F296">
        <v>165.6151419558359</v>
      </c>
      <c r="G296">
        <v>134.2376157196679</v>
      </c>
      <c r="H296">
        <v>147.6669312869364</v>
      </c>
      <c r="I296">
        <v>131.16281704501998</v>
      </c>
      <c r="J296">
        <v>144.77731176353086</v>
      </c>
    </row>
    <row r="297" spans="1:10" x14ac:dyDescent="0.3">
      <c r="A297" s="9" vm="2291">
        <v>42968</v>
      </c>
      <c r="B297">
        <v>104.46075348025539</v>
      </c>
      <c r="C297" s="11">
        <v>128.44432766464351</v>
      </c>
      <c r="D297">
        <f t="shared" si="4"/>
        <v>145.85119260786013</v>
      </c>
      <c r="E297">
        <v>153.78243058716447</v>
      </c>
      <c r="F297">
        <v>165.31019978969502</v>
      </c>
      <c r="G297">
        <v>133.51213568437427</v>
      </c>
      <c r="H297">
        <v>147.99329628649539</v>
      </c>
      <c r="I297">
        <v>130.4108308668375</v>
      </c>
      <c r="J297">
        <v>144.0982624325942</v>
      </c>
    </row>
    <row r="298" spans="1:10" x14ac:dyDescent="0.3">
      <c r="A298" s="9" vm="2298">
        <v>42969</v>
      </c>
      <c r="B298">
        <v>104.3532610481968</v>
      </c>
      <c r="C298" s="11">
        <v>130.18812068269068</v>
      </c>
      <c r="D298">
        <f t="shared" si="4"/>
        <v>147.95464017253434</v>
      </c>
      <c r="E298">
        <v>155.37096040054632</v>
      </c>
      <c r="F298">
        <v>168.01261829652992</v>
      </c>
      <c r="G298">
        <v>135.41827145278089</v>
      </c>
      <c r="H298">
        <v>149.63394195995394</v>
      </c>
      <c r="I298">
        <v>133.17661053913579</v>
      </c>
      <c r="J298">
        <v>146.11543838625906</v>
      </c>
    </row>
    <row r="299" spans="1:10" x14ac:dyDescent="0.3">
      <c r="A299" s="9" vm="2304">
        <v>42970</v>
      </c>
      <c r="B299">
        <v>104.28314901509435</v>
      </c>
      <c r="C299" s="11">
        <v>129.79384414251692</v>
      </c>
      <c r="D299">
        <f t="shared" si="4"/>
        <v>148.41654909464023</v>
      </c>
      <c r="E299">
        <v>160.56895766954952</v>
      </c>
      <c r="F299">
        <v>168.22292323869607</v>
      </c>
      <c r="G299">
        <v>134.17179031106019</v>
      </c>
      <c r="H299">
        <v>148.81361912322467</v>
      </c>
      <c r="I299">
        <v>133.48533556144048</v>
      </c>
      <c r="J299">
        <v>145.2366686638704</v>
      </c>
    </row>
    <row r="300" spans="1:10" x14ac:dyDescent="0.3">
      <c r="A300" s="9" vm="2312">
        <v>42971</v>
      </c>
      <c r="B300">
        <v>104.12416226472158</v>
      </c>
      <c r="C300" s="11">
        <v>129.64747890004469</v>
      </c>
      <c r="D300">
        <f t="shared" si="4"/>
        <v>147.88781937976793</v>
      </c>
      <c r="E300">
        <v>160.64178425125181</v>
      </c>
      <c r="F300">
        <v>167.4763406940063</v>
      </c>
      <c r="G300">
        <v>133.39449027324559</v>
      </c>
      <c r="H300">
        <v>147.95801358384037</v>
      </c>
      <c r="I300">
        <v>132.67953492982872</v>
      </c>
      <c r="J300">
        <v>145.17675254643481</v>
      </c>
    </row>
    <row r="301" spans="1:10" x14ac:dyDescent="0.3">
      <c r="A301" s="9" vm="2320">
        <v>42972</v>
      </c>
      <c r="B301">
        <v>104.20333584754268</v>
      </c>
      <c r="C301" s="11">
        <v>129.52999391798684</v>
      </c>
      <c r="D301">
        <f t="shared" si="4"/>
        <v>147.13688074392766</v>
      </c>
      <c r="E301">
        <v>158.42057350933101</v>
      </c>
      <c r="F301">
        <v>168.09674027339639</v>
      </c>
      <c r="G301">
        <v>132.3875015756083</v>
      </c>
      <c r="H301">
        <v>146.70547763958703</v>
      </c>
      <c r="I301">
        <v>131.77460241032097</v>
      </c>
      <c r="J301">
        <v>145.43638905532237</v>
      </c>
    </row>
    <row r="302" spans="1:10" x14ac:dyDescent="0.3">
      <c r="A302" s="9" vm="2328">
        <v>42975</v>
      </c>
      <c r="B302">
        <v>104.20508360212433</v>
      </c>
      <c r="C302" s="11">
        <v>129.8891262615218</v>
      </c>
      <c r="D302">
        <f t="shared" si="4"/>
        <v>147.33811253687929</v>
      </c>
      <c r="E302">
        <v>157.33272644515259</v>
      </c>
      <c r="F302">
        <v>169.78969505783382</v>
      </c>
      <c r="G302">
        <v>132.49394266186758</v>
      </c>
      <c r="H302">
        <v>147.51697980065259</v>
      </c>
      <c r="I302">
        <v>131.43897016130165</v>
      </c>
      <c r="J302">
        <v>145.45636109446755</v>
      </c>
    </row>
    <row r="303" spans="1:10" x14ac:dyDescent="0.3">
      <c r="A303" s="9" vm="2336">
        <v>42976</v>
      </c>
      <c r="B303">
        <v>104.20858269042621</v>
      </c>
      <c r="C303" s="11">
        <v>130.27924751726943</v>
      </c>
      <c r="D303">
        <f t="shared" si="4"/>
        <v>148.27927814717194</v>
      </c>
      <c r="E303">
        <v>158.10650887573971</v>
      </c>
      <c r="F303">
        <v>171.30389064143006</v>
      </c>
      <c r="G303">
        <v>133.61997731124222</v>
      </c>
      <c r="H303">
        <v>148.23145452941682</v>
      </c>
      <c r="I303">
        <v>132.51809156954093</v>
      </c>
      <c r="J303">
        <v>145.89574595566188</v>
      </c>
    </row>
    <row r="304" spans="1:10" x14ac:dyDescent="0.3">
      <c r="A304" s="9" vm="2344">
        <v>42977</v>
      </c>
      <c r="B304">
        <v>104.12391990732495</v>
      </c>
      <c r="C304" s="11">
        <v>131.65241397217508</v>
      </c>
      <c r="D304">
        <f t="shared" si="4"/>
        <v>149.89417700659351</v>
      </c>
      <c r="E304">
        <v>160.75557578516165</v>
      </c>
      <c r="F304">
        <v>171.76656151419556</v>
      </c>
      <c r="G304">
        <v>135.51490875477947</v>
      </c>
      <c r="H304">
        <v>149.88092087853917</v>
      </c>
      <c r="I304">
        <v>133.63403339328443</v>
      </c>
      <c r="J304">
        <v>147.81306171360077</v>
      </c>
    </row>
    <row r="305" spans="1:10" x14ac:dyDescent="0.3">
      <c r="A305" s="9" vm="2352">
        <v>42978</v>
      </c>
      <c r="B305">
        <v>104.4177851991153</v>
      </c>
      <c r="C305" s="11">
        <v>132.90009497202337</v>
      </c>
      <c r="D305">
        <f t="shared" si="4"/>
        <v>151.346499162963</v>
      </c>
      <c r="E305">
        <v>161.99362767410116</v>
      </c>
      <c r="F305">
        <v>172.45005257623552</v>
      </c>
      <c r="G305">
        <v>137.33701208666557</v>
      </c>
      <c r="H305">
        <v>151.68915938960913</v>
      </c>
      <c r="I305">
        <v>135.27820656253087</v>
      </c>
      <c r="J305">
        <v>149.33093668863569</v>
      </c>
    </row>
    <row r="306" spans="1:10" x14ac:dyDescent="0.3">
      <c r="A306" s="9" vm="2360">
        <v>42979</v>
      </c>
      <c r="B306">
        <v>104.40181207136897</v>
      </c>
      <c r="C306" s="11">
        <v>133.03796358813173</v>
      </c>
      <c r="D306">
        <f t="shared" si="4"/>
        <v>150.9168383396543</v>
      </c>
      <c r="E306">
        <v>161.76604460628138</v>
      </c>
      <c r="F306">
        <v>172.50262881177707</v>
      </c>
      <c r="G306">
        <v>137.00788504362694</v>
      </c>
      <c r="H306">
        <v>151.73326276792793</v>
      </c>
      <c r="I306">
        <v>134.81795136872805</v>
      </c>
      <c r="J306">
        <v>147.67325743958438</v>
      </c>
    </row>
    <row r="307" spans="1:10" x14ac:dyDescent="0.3">
      <c r="A307" s="9" vm="2367">
        <v>42983</v>
      </c>
      <c r="B307">
        <v>104.33499651928396</v>
      </c>
      <c r="C307" s="11">
        <v>131.8026037301639</v>
      </c>
      <c r="D307">
        <f t="shared" si="4"/>
        <v>149.27882496385283</v>
      </c>
      <c r="E307">
        <v>159.12152935821587</v>
      </c>
      <c r="F307">
        <v>170.43112513144058</v>
      </c>
      <c r="G307">
        <v>135.18998333356686</v>
      </c>
      <c r="H307">
        <v>150.58657493163966</v>
      </c>
      <c r="I307">
        <v>133.32955688046101</v>
      </c>
      <c r="J307">
        <v>147.0141801477929</v>
      </c>
    </row>
    <row r="308" spans="1:10" x14ac:dyDescent="0.3">
      <c r="A308" s="9" vm="2375">
        <v>42984</v>
      </c>
      <c r="B308">
        <v>104.10204883280721</v>
      </c>
      <c r="C308" s="11">
        <v>132.16934375861831</v>
      </c>
      <c r="D308">
        <f t="shared" si="4"/>
        <v>149.06847993741374</v>
      </c>
      <c r="E308">
        <v>156.81838871187995</v>
      </c>
      <c r="F308">
        <v>170.25236593059935</v>
      </c>
      <c r="G308">
        <v>135.54432010756162</v>
      </c>
      <c r="H308">
        <v>151.79500749757423</v>
      </c>
      <c r="I308">
        <v>133.40603005112365</v>
      </c>
      <c r="J308">
        <v>146.59476732574379</v>
      </c>
    </row>
    <row r="309" spans="1:10" x14ac:dyDescent="0.3">
      <c r="A309" s="9" vm="2383">
        <v>42985</v>
      </c>
      <c r="B309">
        <v>104.06439232158807</v>
      </c>
      <c r="C309" s="11">
        <v>132.26350953255348</v>
      </c>
      <c r="D309">
        <f t="shared" si="4"/>
        <v>150.35150709422666</v>
      </c>
      <c r="E309">
        <v>159.58579881656814</v>
      </c>
      <c r="F309">
        <v>169.56887486855939</v>
      </c>
      <c r="G309">
        <v>137.17875099788529</v>
      </c>
      <c r="H309">
        <v>152.78292317191489</v>
      </c>
      <c r="I309">
        <v>134.52055570504007</v>
      </c>
      <c r="J309">
        <v>148.47213900539228</v>
      </c>
    </row>
    <row r="310" spans="1:10" x14ac:dyDescent="0.3">
      <c r="A310" s="9" vm="2391">
        <v>42986</v>
      </c>
      <c r="B310">
        <v>104.09635239892272</v>
      </c>
      <c r="C310" s="11">
        <v>131.48461076975326</v>
      </c>
      <c r="D310">
        <f t="shared" si="4"/>
        <v>148.37464550155633</v>
      </c>
      <c r="E310">
        <v>156.30405097860731</v>
      </c>
      <c r="F310">
        <v>166.80336487907465</v>
      </c>
      <c r="G310">
        <v>135.27821739191339</v>
      </c>
      <c r="H310">
        <v>150.78945047190606</v>
      </c>
      <c r="I310">
        <v>133.31964369167142</v>
      </c>
      <c r="J310">
        <v>147.75314559616521</v>
      </c>
    </row>
    <row r="311" spans="1:10" x14ac:dyDescent="0.3">
      <c r="A311" s="9" vm="2398">
        <v>42989</v>
      </c>
      <c r="B311">
        <v>104.27078155109932</v>
      </c>
      <c r="C311" s="11">
        <v>132.97455932278402</v>
      </c>
      <c r="D311">
        <f t="shared" si="4"/>
        <v>151.37871229105812</v>
      </c>
      <c r="E311">
        <v>165.53937187073294</v>
      </c>
      <c r="F311">
        <v>169.82124079915877</v>
      </c>
      <c r="G311">
        <v>136.96726936597537</v>
      </c>
      <c r="H311">
        <v>153.04754344182757</v>
      </c>
      <c r="I311">
        <v>133.5858836191635</v>
      </c>
      <c r="J311">
        <v>149.31096464949056</v>
      </c>
    </row>
    <row r="312" spans="1:10" x14ac:dyDescent="0.3">
      <c r="A312" s="9" vm="2406">
        <v>42990</v>
      </c>
      <c r="B312">
        <v>104.33941903368911</v>
      </c>
      <c r="C312" s="11">
        <v>133.42973868842714</v>
      </c>
      <c r="D312">
        <f t="shared" si="4"/>
        <v>151.2749018520594</v>
      </c>
      <c r="E312">
        <v>165.11151570323179</v>
      </c>
      <c r="F312">
        <v>169.14826498422715</v>
      </c>
      <c r="G312">
        <v>137.61431912718322</v>
      </c>
      <c r="H312">
        <v>152.56240628032103</v>
      </c>
      <c r="I312">
        <v>134.06171668106427</v>
      </c>
      <c r="J312">
        <v>149.151188336329</v>
      </c>
    </row>
    <row r="313" spans="1:10" x14ac:dyDescent="0.3">
      <c r="A313" s="9" vm="2414">
        <v>42991</v>
      </c>
      <c r="B313">
        <v>104.51570381851546</v>
      </c>
      <c r="C313" s="11">
        <v>133.55183376216172</v>
      </c>
      <c r="D313">
        <f t="shared" si="4"/>
        <v>152.00323283339603</v>
      </c>
      <c r="E313">
        <v>166.6954938552573</v>
      </c>
      <c r="F313">
        <v>167.87592008412199</v>
      </c>
      <c r="G313">
        <v>139.99803924314799</v>
      </c>
      <c r="H313">
        <v>152.64179236129485</v>
      </c>
      <c r="I313">
        <v>134.59844504552976</v>
      </c>
      <c r="J313">
        <v>150.2097064110244</v>
      </c>
    </row>
    <row r="314" spans="1:10" x14ac:dyDescent="0.3">
      <c r="A314" s="9" vm="2422">
        <v>42992</v>
      </c>
      <c r="B314">
        <v>105.62335323635205</v>
      </c>
      <c r="C314" s="11">
        <v>132.90881900201259</v>
      </c>
      <c r="D314">
        <f t="shared" si="4"/>
        <v>151.75914870275588</v>
      </c>
      <c r="E314">
        <v>171.88893946290412</v>
      </c>
      <c r="F314">
        <v>166.43533123028391</v>
      </c>
      <c r="G314">
        <v>138.96303973333721</v>
      </c>
      <c r="H314">
        <v>150.79827114756989</v>
      </c>
      <c r="I314">
        <v>133.13837395380443</v>
      </c>
      <c r="J314">
        <v>149.33093668863575</v>
      </c>
    </row>
    <row r="315" spans="1:10" x14ac:dyDescent="0.3">
      <c r="A315" s="9" vm="2429">
        <v>42993</v>
      </c>
      <c r="B315">
        <v>105.66418010196682</v>
      </c>
      <c r="C315" s="11">
        <v>133.30952486286554</v>
      </c>
      <c r="D315">
        <f t="shared" si="4"/>
        <v>152.24313652016113</v>
      </c>
      <c r="E315">
        <v>172.87664997724184</v>
      </c>
      <c r="F315">
        <v>168.11777076761305</v>
      </c>
      <c r="G315">
        <v>138.20394672343537</v>
      </c>
      <c r="H315">
        <v>151.39807709270528</v>
      </c>
      <c r="I315">
        <v>132.45294775749497</v>
      </c>
      <c r="J315">
        <v>150.40942680247639</v>
      </c>
    </row>
    <row r="316" spans="1:10" x14ac:dyDescent="0.3">
      <c r="A316" s="9" vm="2437">
        <v>42996</v>
      </c>
      <c r="B316">
        <v>104.98902001481441</v>
      </c>
      <c r="C316" s="11">
        <v>133.43711896972127</v>
      </c>
      <c r="D316">
        <f t="shared" si="4"/>
        <v>151.71036608222082</v>
      </c>
      <c r="E316">
        <v>175.23896222121087</v>
      </c>
      <c r="F316">
        <v>166.84542586750788</v>
      </c>
      <c r="G316">
        <v>136.43926555650495</v>
      </c>
      <c r="H316">
        <v>149.96030695951308</v>
      </c>
      <c r="I316">
        <v>131.66838967328951</v>
      </c>
      <c r="J316">
        <v>150.10984621529843</v>
      </c>
    </row>
    <row r="317" spans="1:10" x14ac:dyDescent="0.3">
      <c r="A317" s="9" vm="2445">
        <v>42997</v>
      </c>
      <c r="B317">
        <v>105.05871777679519</v>
      </c>
      <c r="C317" s="11">
        <v>133.57529768168234</v>
      </c>
      <c r="D317">
        <f t="shared" si="4"/>
        <v>151.49880209738555</v>
      </c>
      <c r="E317">
        <v>170.73281747837973</v>
      </c>
      <c r="F317">
        <v>166.90851735015772</v>
      </c>
      <c r="G317">
        <v>135.8328314729487</v>
      </c>
      <c r="H317">
        <v>152.17429655111582</v>
      </c>
      <c r="I317">
        <v>132.67528642034742</v>
      </c>
      <c r="J317">
        <v>150.66906331136394</v>
      </c>
    </row>
    <row r="318" spans="1:10" x14ac:dyDescent="0.3">
      <c r="A318" s="9" vm="2453">
        <v>42998</v>
      </c>
      <c r="B318">
        <v>104.99524802134232</v>
      </c>
      <c r="C318" s="11">
        <v>133.46616461459041</v>
      </c>
      <c r="D318">
        <f t="shared" si="4"/>
        <v>151.05473900430582</v>
      </c>
      <c r="E318">
        <v>170.19116977696874</v>
      </c>
      <c r="F318">
        <v>164.11146161934806</v>
      </c>
      <c r="G318">
        <v>136.30201257685479</v>
      </c>
      <c r="H318">
        <v>151.86557290288434</v>
      </c>
      <c r="I318">
        <v>134.18775579567492</v>
      </c>
      <c r="J318">
        <v>149.67046135410411</v>
      </c>
    </row>
    <row r="319" spans="1:10" x14ac:dyDescent="0.3">
      <c r="A319" s="9" vm="2461">
        <v>42999</v>
      </c>
      <c r="B319">
        <v>104.98749059295575</v>
      </c>
      <c r="C319" s="11">
        <v>132.77669749570754</v>
      </c>
      <c r="D319">
        <f t="shared" si="4"/>
        <v>149.42301105730851</v>
      </c>
      <c r="E319">
        <v>166.8092853891672</v>
      </c>
      <c r="F319">
        <v>161.29337539432177</v>
      </c>
      <c r="G319">
        <v>135.10314981582903</v>
      </c>
      <c r="H319">
        <v>150.93058128252625</v>
      </c>
      <c r="I319">
        <v>134.189171965502</v>
      </c>
      <c r="J319">
        <v>148.21250249650473</v>
      </c>
    </row>
    <row r="320" spans="1:10" x14ac:dyDescent="0.3">
      <c r="A320" s="9" vm="2469">
        <v>43000</v>
      </c>
      <c r="B320">
        <v>105.61629684206007</v>
      </c>
      <c r="C320" s="11">
        <v>132.86412385311075</v>
      </c>
      <c r="D320">
        <f t="shared" si="4"/>
        <v>147.65123026384643</v>
      </c>
      <c r="E320">
        <v>159.80427856167515</v>
      </c>
      <c r="F320">
        <v>159.71608832807573</v>
      </c>
      <c r="G320">
        <v>133.76563353454446</v>
      </c>
      <c r="H320">
        <v>150.42780276969216</v>
      </c>
      <c r="I320">
        <v>133.58163510968225</v>
      </c>
      <c r="J320">
        <v>148.61194327940868</v>
      </c>
    </row>
    <row r="321" spans="1:10" x14ac:dyDescent="0.3">
      <c r="A321" s="9" vm="2477">
        <v>43003</v>
      </c>
      <c r="B321">
        <v>105.49309118755095</v>
      </c>
      <c r="C321" s="11">
        <v>131.69963123401226</v>
      </c>
      <c r="D321">
        <f t="shared" si="4"/>
        <v>144.87393902179363</v>
      </c>
      <c r="E321">
        <v>157.02776513427415</v>
      </c>
      <c r="F321">
        <v>158.3070452155626</v>
      </c>
      <c r="G321">
        <v>131.6214058626631</v>
      </c>
      <c r="H321">
        <v>143.66234453559144</v>
      </c>
      <c r="I321">
        <v>132.30991460495932</v>
      </c>
      <c r="J321">
        <v>146.31515877771108</v>
      </c>
    </row>
    <row r="322" spans="1:10" x14ac:dyDescent="0.3">
      <c r="A322" s="9" vm="2485">
        <v>43004</v>
      </c>
      <c r="B322">
        <v>104.69522043871007</v>
      </c>
      <c r="C322" s="11">
        <v>131.89749306108877</v>
      </c>
      <c r="D322">
        <f t="shared" si="4"/>
        <v>145.59113767152039</v>
      </c>
      <c r="E322">
        <v>157.14610832954043</v>
      </c>
      <c r="F322">
        <v>161.0304942166141</v>
      </c>
      <c r="G322">
        <v>131.45474153023079</v>
      </c>
      <c r="H322">
        <v>144.84431507453471</v>
      </c>
      <c r="I322">
        <v>132.7560081004913</v>
      </c>
      <c r="J322">
        <v>146.31515877771108</v>
      </c>
    </row>
    <row r="323" spans="1:10" x14ac:dyDescent="0.3">
      <c r="A323" s="9" vm="2492">
        <v>43005</v>
      </c>
      <c r="B323">
        <v>104.70279771038531</v>
      </c>
      <c r="C323" s="11">
        <v>133.40867284350071</v>
      </c>
      <c r="D323">
        <f t="shared" ref="D323:D386" si="5">AVERAGE(E323:J323)</f>
        <v>146.98076643276437</v>
      </c>
      <c r="E323">
        <v>155.19799726900334</v>
      </c>
      <c r="F323">
        <v>162.17665615141956</v>
      </c>
      <c r="G323">
        <v>133.17320485707495</v>
      </c>
      <c r="H323">
        <v>147.90508952985797</v>
      </c>
      <c r="I323">
        <v>135.93814170195279</v>
      </c>
      <c r="J323">
        <v>147.49350908727766</v>
      </c>
    </row>
    <row r="324" spans="1:10" x14ac:dyDescent="0.3">
      <c r="A324" s="9" vm="2500">
        <v>43006</v>
      </c>
      <c r="B324">
        <v>105.3219212740932</v>
      </c>
      <c r="C324" s="11">
        <v>133.41255937818784</v>
      </c>
      <c r="D324">
        <f t="shared" si="5"/>
        <v>147.11633764669202</v>
      </c>
      <c r="E324">
        <v>154.5744196631772</v>
      </c>
      <c r="F324">
        <v>161.17770767613041</v>
      </c>
      <c r="G324">
        <v>133.94770381367218</v>
      </c>
      <c r="H324">
        <v>148.83126047455232</v>
      </c>
      <c r="I324">
        <v>136.63348108705185</v>
      </c>
      <c r="J324">
        <v>147.53345316556806</v>
      </c>
    </row>
    <row r="325" spans="1:10" x14ac:dyDescent="0.3">
      <c r="A325" s="9" vm="2507">
        <v>43007</v>
      </c>
      <c r="B325">
        <v>105.32705971662911</v>
      </c>
      <c r="C325" s="11">
        <v>134.29132967861284</v>
      </c>
      <c r="D325">
        <f t="shared" si="5"/>
        <v>148.22417029616375</v>
      </c>
      <c r="E325">
        <v>155.25716886663648</v>
      </c>
      <c r="F325">
        <v>162.0609884332282</v>
      </c>
      <c r="G325">
        <v>134.64097141496629</v>
      </c>
      <c r="H325">
        <v>150.7188850665961</v>
      </c>
      <c r="I325">
        <v>137.89528840298519</v>
      </c>
      <c r="J325">
        <v>148.77171959257024</v>
      </c>
    </row>
    <row r="326" spans="1:10" x14ac:dyDescent="0.3">
      <c r="A326" s="9" vm="2514">
        <v>43010</v>
      </c>
      <c r="B326">
        <v>105.46265795847546</v>
      </c>
      <c r="C326" s="11">
        <v>134.72048166568638</v>
      </c>
      <c r="D326">
        <f t="shared" si="5"/>
        <v>147.83865291972737</v>
      </c>
      <c r="E326">
        <v>155.45289030496147</v>
      </c>
      <c r="F326">
        <v>161.73501577287067</v>
      </c>
      <c r="G326">
        <v>134.3384546434925</v>
      </c>
      <c r="H326">
        <v>149.48399047367027</v>
      </c>
      <c r="I326">
        <v>137.01018226105666</v>
      </c>
      <c r="J326">
        <v>149.0113840623126</v>
      </c>
    </row>
    <row r="327" spans="1:10" x14ac:dyDescent="0.3">
      <c r="A327" s="9" vm="2522">
        <v>43011</v>
      </c>
      <c r="B327">
        <v>105.80685932935459</v>
      </c>
      <c r="C327" s="11">
        <v>135.03049482615435</v>
      </c>
      <c r="D327">
        <f t="shared" si="5"/>
        <v>148.4730700452856</v>
      </c>
      <c r="E327">
        <v>158.46153846153865</v>
      </c>
      <c r="F327">
        <v>162.43953732912723</v>
      </c>
      <c r="G327">
        <v>134.04574165627943</v>
      </c>
      <c r="H327">
        <v>149.91620358119431</v>
      </c>
      <c r="I327">
        <v>137.66303655134314</v>
      </c>
      <c r="J327">
        <v>148.31236269223072</v>
      </c>
    </row>
    <row r="328" spans="1:10" x14ac:dyDescent="0.3">
      <c r="A328" s="9" vm="2530">
        <v>43012</v>
      </c>
      <c r="B328">
        <v>105.80913843564277</v>
      </c>
      <c r="C328" s="11">
        <v>135.0907154407478</v>
      </c>
      <c r="D328">
        <f t="shared" si="5"/>
        <v>148.80553032393991</v>
      </c>
      <c r="E328">
        <v>161.58852981338208</v>
      </c>
      <c r="F328">
        <v>161.38801261829653</v>
      </c>
      <c r="G328">
        <v>135.21519306452302</v>
      </c>
      <c r="H328">
        <v>148.5578195289759</v>
      </c>
      <c r="I328">
        <v>136.91246654298774</v>
      </c>
      <c r="J328">
        <v>149.17116037547416</v>
      </c>
    </row>
    <row r="329" spans="1:10" x14ac:dyDescent="0.3">
      <c r="A329" s="9" vm="2538">
        <v>43013</v>
      </c>
      <c r="B329">
        <v>105.92983377406971</v>
      </c>
      <c r="C329" s="11">
        <v>136.13943894150668</v>
      </c>
      <c r="D329">
        <f t="shared" si="5"/>
        <v>150.79918334025319</v>
      </c>
      <c r="E329">
        <v>161.73418297678674</v>
      </c>
      <c r="F329">
        <v>163.39642481598315</v>
      </c>
      <c r="G329">
        <v>137.37202560188243</v>
      </c>
      <c r="H329">
        <v>151.04525006615506</v>
      </c>
      <c r="I329">
        <v>139.51963519465247</v>
      </c>
      <c r="J329">
        <v>151.72758138605934</v>
      </c>
    </row>
    <row r="330" spans="1:10" x14ac:dyDescent="0.3">
      <c r="A330" s="9" vm="2546">
        <v>43014</v>
      </c>
      <c r="B330">
        <v>107.59007622612897</v>
      </c>
      <c r="C330" s="11">
        <v>136.23916576773354</v>
      </c>
      <c r="D330">
        <f t="shared" si="5"/>
        <v>151.45974479853228</v>
      </c>
      <c r="E330">
        <v>162.43969048702797</v>
      </c>
      <c r="F330">
        <v>163.30178759200842</v>
      </c>
      <c r="G330">
        <v>138.59469755325566</v>
      </c>
      <c r="H330">
        <v>151.91849695686685</v>
      </c>
      <c r="I330">
        <v>140.71629869853982</v>
      </c>
      <c r="J330">
        <v>151.78749750349493</v>
      </c>
    </row>
    <row r="331" spans="1:10" x14ac:dyDescent="0.3">
      <c r="A331" s="9" vm="2554">
        <v>43017</v>
      </c>
      <c r="B331">
        <v>107.71757987337178</v>
      </c>
      <c r="C331" s="11">
        <v>136.02315299674592</v>
      </c>
      <c r="D331">
        <f t="shared" si="5"/>
        <v>150.63462487019675</v>
      </c>
      <c r="E331">
        <v>156.09467455621319</v>
      </c>
      <c r="F331">
        <v>163.869610935857</v>
      </c>
      <c r="G331">
        <v>138.79217377907884</v>
      </c>
      <c r="H331">
        <v>152.15665519978828</v>
      </c>
      <c r="I331">
        <v>140.52794811153743</v>
      </c>
      <c r="J331">
        <v>152.36668663870566</v>
      </c>
    </row>
    <row r="332" spans="1:10" x14ac:dyDescent="0.3">
      <c r="A332" s="9" vm="2562">
        <v>43018</v>
      </c>
      <c r="B332">
        <v>107.66200420986802</v>
      </c>
      <c r="C332" s="11">
        <v>136.17863505728738</v>
      </c>
      <c r="D332">
        <f t="shared" si="5"/>
        <v>151.27608555859413</v>
      </c>
      <c r="E332">
        <v>161.85252617205299</v>
      </c>
      <c r="F332">
        <v>163.93270241850684</v>
      </c>
      <c r="G332">
        <v>138.26136888839105</v>
      </c>
      <c r="H332">
        <v>151.35397371438651</v>
      </c>
      <c r="I332">
        <v>139.88925551952181</v>
      </c>
      <c r="J332">
        <v>152.36668663870566</v>
      </c>
    </row>
    <row r="333" spans="1:10" x14ac:dyDescent="0.3">
      <c r="A333" s="9" vm="2569">
        <v>43019</v>
      </c>
      <c r="B333">
        <v>108.471483996225</v>
      </c>
      <c r="C333" s="11">
        <v>136.51552319165563</v>
      </c>
      <c r="D333">
        <f t="shared" si="5"/>
        <v>152.13061482760926</v>
      </c>
      <c r="E333">
        <v>161.40191169776989</v>
      </c>
      <c r="F333">
        <v>164.6161934805468</v>
      </c>
      <c r="G333">
        <v>139.3537905631575</v>
      </c>
      <c r="H333">
        <v>152.36835141571845</v>
      </c>
      <c r="I333">
        <v>142.4171186608697</v>
      </c>
      <c r="J333">
        <v>152.62632314759321</v>
      </c>
    </row>
    <row r="334" spans="1:10" x14ac:dyDescent="0.3">
      <c r="A334" s="9" vm="2577">
        <v>43020</v>
      </c>
      <c r="B334">
        <v>110.28321580239322</v>
      </c>
      <c r="C334" s="11">
        <v>136.26666093333918</v>
      </c>
      <c r="D334">
        <f t="shared" si="5"/>
        <v>152.45965004744767</v>
      </c>
      <c r="E334">
        <v>161.89349112426055</v>
      </c>
      <c r="F334">
        <v>164.03785488958991</v>
      </c>
      <c r="G334">
        <v>140.18431114410174</v>
      </c>
      <c r="H334">
        <v>152.2007585781071</v>
      </c>
      <c r="I334">
        <v>142.4171186608697</v>
      </c>
      <c r="J334">
        <v>154.024365887757</v>
      </c>
    </row>
    <row r="335" spans="1:10" x14ac:dyDescent="0.3">
      <c r="A335" s="9" vm="2584">
        <v>43021</v>
      </c>
      <c r="B335">
        <v>110.15364720578172</v>
      </c>
      <c r="C335" s="11">
        <v>136.56209958873049</v>
      </c>
      <c r="D335">
        <f t="shared" si="5"/>
        <v>153.02222761496733</v>
      </c>
      <c r="E335">
        <v>161.84342284934024</v>
      </c>
      <c r="F335">
        <v>165.07886435331233</v>
      </c>
      <c r="G335">
        <v>140.46581980644544</v>
      </c>
      <c r="H335">
        <v>153.25041898209403</v>
      </c>
      <c r="I335">
        <v>142.73150836248271</v>
      </c>
      <c r="J335">
        <v>154.76333133612926</v>
      </c>
    </row>
    <row r="336" spans="1:10" x14ac:dyDescent="0.3">
      <c r="A336" s="9" vm="2592">
        <v>43024</v>
      </c>
      <c r="B336">
        <v>110.14437211947649</v>
      </c>
      <c r="C336" s="11">
        <v>136.93843191556158</v>
      </c>
      <c r="D336">
        <f t="shared" si="5"/>
        <v>153.43390644657177</v>
      </c>
      <c r="E336">
        <v>159.58124715521188</v>
      </c>
      <c r="F336">
        <v>168.11777076761302</v>
      </c>
      <c r="G336">
        <v>140.94200361339492</v>
      </c>
      <c r="H336">
        <v>153.93843168386701</v>
      </c>
      <c r="I336">
        <v>142.94110149689138</v>
      </c>
      <c r="J336">
        <v>155.0828839624524</v>
      </c>
    </row>
    <row r="337" spans="1:10" x14ac:dyDescent="0.3">
      <c r="A337" s="9" vm="2599">
        <v>43025</v>
      </c>
      <c r="B337">
        <v>110.0853583357989</v>
      </c>
      <c r="C337" s="11">
        <v>136.93123769177905</v>
      </c>
      <c r="D337">
        <f t="shared" si="5"/>
        <v>154.24583631738662</v>
      </c>
      <c r="E337">
        <v>161.92535275375536</v>
      </c>
      <c r="F337">
        <v>168.73817034700312</v>
      </c>
      <c r="G337">
        <v>141.33275444321521</v>
      </c>
      <c r="H337">
        <v>155.34091911440419</v>
      </c>
      <c r="I337">
        <v>143.17476951836051</v>
      </c>
      <c r="J337">
        <v>154.96305172758122</v>
      </c>
    </row>
    <row r="338" spans="1:10" x14ac:dyDescent="0.3">
      <c r="A338" s="9" vm="2606">
        <v>43026</v>
      </c>
      <c r="B338">
        <v>110.16244941130454</v>
      </c>
      <c r="C338" s="11">
        <v>136.94287662278353</v>
      </c>
      <c r="D338">
        <f t="shared" si="5"/>
        <v>154.17008662553241</v>
      </c>
      <c r="E338">
        <v>163.70050068274944</v>
      </c>
      <c r="F338">
        <v>167.99158780231332</v>
      </c>
      <c r="G338">
        <v>139.6338986848925</v>
      </c>
      <c r="H338">
        <v>155.27035370909414</v>
      </c>
      <c r="I338">
        <v>143.42118306827339</v>
      </c>
      <c r="J338">
        <v>155.00299580587159</v>
      </c>
    </row>
    <row r="339" spans="1:10" x14ac:dyDescent="0.3">
      <c r="A339" s="9" vm="2613">
        <v>43027</v>
      </c>
      <c r="B339">
        <v>110.17052881491573</v>
      </c>
      <c r="C339" s="11">
        <v>136.54692556500524</v>
      </c>
      <c r="D339">
        <f t="shared" si="5"/>
        <v>152.29683148178128</v>
      </c>
      <c r="E339">
        <v>160.13199817933565</v>
      </c>
      <c r="F339">
        <v>164.01682439537325</v>
      </c>
      <c r="G339">
        <v>138.17873699247923</v>
      </c>
      <c r="H339">
        <v>153.97371438652203</v>
      </c>
      <c r="I339">
        <v>141.87755795675002</v>
      </c>
      <c r="J339">
        <v>155.60215698022751</v>
      </c>
    </row>
    <row r="340" spans="1:10" x14ac:dyDescent="0.3">
      <c r="A340" s="9" vm="2621">
        <v>43028</v>
      </c>
      <c r="B340">
        <v>109.84518910553072</v>
      </c>
      <c r="C340" s="11">
        <v>137.04278950652198</v>
      </c>
      <c r="D340">
        <f t="shared" si="5"/>
        <v>152.18631842039255</v>
      </c>
      <c r="E340">
        <v>157.07783340919454</v>
      </c>
      <c r="F340">
        <v>164.30073606729755</v>
      </c>
      <c r="G340">
        <v>137.66053696726951</v>
      </c>
      <c r="H340">
        <v>154.34418276439976</v>
      </c>
      <c r="I340">
        <v>142.33498081089868</v>
      </c>
      <c r="J340">
        <v>157.39964050329522</v>
      </c>
    </row>
    <row r="341" spans="1:10" x14ac:dyDescent="0.3">
      <c r="A341" s="9" vm="2629">
        <v>43031</v>
      </c>
      <c r="B341">
        <v>109.97150710401642</v>
      </c>
      <c r="C341" s="11">
        <v>136.1698283350708</v>
      </c>
      <c r="D341">
        <f t="shared" si="5"/>
        <v>150.17190699220853</v>
      </c>
      <c r="E341">
        <v>153.40009103322731</v>
      </c>
      <c r="F341">
        <v>164.21661409043108</v>
      </c>
      <c r="G341">
        <v>135.33423901626043</v>
      </c>
      <c r="H341">
        <v>151.07171209314635</v>
      </c>
      <c r="I341">
        <v>139.56920113860039</v>
      </c>
      <c r="J341">
        <v>157.43958458158562</v>
      </c>
    </row>
    <row r="342" spans="1:10" x14ac:dyDescent="0.3">
      <c r="A342" s="9" vm="2637">
        <v>43032</v>
      </c>
      <c r="B342">
        <v>109.95087790624916</v>
      </c>
      <c r="C342" s="11">
        <v>136.40971848671595</v>
      </c>
      <c r="D342">
        <f t="shared" si="5"/>
        <v>150.74078568477685</v>
      </c>
      <c r="E342">
        <v>153.54574419663197</v>
      </c>
      <c r="F342">
        <v>165.19453207150363</v>
      </c>
      <c r="G342">
        <v>136.67875800058837</v>
      </c>
      <c r="H342">
        <v>151.5392079033254</v>
      </c>
      <c r="I342">
        <v>139.98697123759069</v>
      </c>
      <c r="J342">
        <v>157.49950069902121</v>
      </c>
    </row>
    <row r="343" spans="1:10" x14ac:dyDescent="0.3">
      <c r="A343" s="9" vm="2645">
        <v>43033</v>
      </c>
      <c r="B343">
        <v>109.84075506938281</v>
      </c>
      <c r="C343" s="11">
        <v>135.69569177629955</v>
      </c>
      <c r="D343">
        <f t="shared" si="5"/>
        <v>149.49479238583234</v>
      </c>
      <c r="E343">
        <v>148.31133363677762</v>
      </c>
      <c r="F343">
        <v>164.46898002103046</v>
      </c>
      <c r="G343">
        <v>136.25999635859458</v>
      </c>
      <c r="H343">
        <v>150.48072682367467</v>
      </c>
      <c r="I343">
        <v>140.40757367623513</v>
      </c>
      <c r="J343">
        <v>157.04014379868167</v>
      </c>
    </row>
    <row r="344" spans="1:10" x14ac:dyDescent="0.3">
      <c r="A344" s="9" vm="2653">
        <v>43034</v>
      </c>
      <c r="B344">
        <v>109.64731470313947</v>
      </c>
      <c r="C344" s="11">
        <v>135.54856163072404</v>
      </c>
      <c r="D344">
        <f t="shared" si="5"/>
        <v>149.73061529299</v>
      </c>
      <c r="E344">
        <v>148.46153846153862</v>
      </c>
      <c r="F344">
        <v>165.52050473186117</v>
      </c>
      <c r="G344">
        <v>136.19277040937817</v>
      </c>
      <c r="H344">
        <v>150.50718885066593</v>
      </c>
      <c r="I344">
        <v>140.40190899692678</v>
      </c>
      <c r="J344">
        <v>157.29978030756925</v>
      </c>
    </row>
    <row r="345" spans="1:10" x14ac:dyDescent="0.3">
      <c r="A345" s="9" vm="2661">
        <v>43035</v>
      </c>
      <c r="B345">
        <v>109.44561645063519</v>
      </c>
      <c r="C345" s="11">
        <v>138.53559094139749</v>
      </c>
      <c r="D345">
        <f t="shared" si="5"/>
        <v>157.06097427580175</v>
      </c>
      <c r="E345">
        <v>146.04915794264926</v>
      </c>
      <c r="F345">
        <v>171.45110410094637</v>
      </c>
      <c r="G345">
        <v>154.19251831206864</v>
      </c>
      <c r="H345">
        <v>156.90217870688892</v>
      </c>
      <c r="I345">
        <v>146.38522651636373</v>
      </c>
      <c r="J345">
        <v>167.38566007589358</v>
      </c>
    </row>
    <row r="346" spans="1:10" x14ac:dyDescent="0.3">
      <c r="A346" s="9" vm="2669">
        <v>43038</v>
      </c>
      <c r="B346">
        <v>110.84609831573593</v>
      </c>
      <c r="C346" s="11">
        <v>138.48804291065085</v>
      </c>
      <c r="D346">
        <f t="shared" si="5"/>
        <v>158.18175214976307</v>
      </c>
      <c r="E346">
        <v>145.68957669549405</v>
      </c>
      <c r="F346">
        <v>175.31019978969505</v>
      </c>
      <c r="G346">
        <v>155.57905351465681</v>
      </c>
      <c r="H346">
        <v>158.65749316397631</v>
      </c>
      <c r="I346">
        <v>146.30875334570109</v>
      </c>
      <c r="J346">
        <v>167.54543638905514</v>
      </c>
    </row>
    <row r="347" spans="1:10" x14ac:dyDescent="0.3">
      <c r="A347" s="9" vm="2677">
        <v>43039</v>
      </c>
      <c r="B347">
        <v>111.59941239042642</v>
      </c>
      <c r="C347" s="11">
        <v>139.08148368048239</v>
      </c>
      <c r="D347">
        <f t="shared" si="5"/>
        <v>159.11640564860079</v>
      </c>
      <c r="E347">
        <v>150.90122894856643</v>
      </c>
      <c r="F347">
        <v>177.74973711882225</v>
      </c>
      <c r="G347">
        <v>154.79895239562487</v>
      </c>
      <c r="H347">
        <v>158.82508600158766</v>
      </c>
      <c r="I347">
        <v>146.2960078172573</v>
      </c>
      <c r="J347">
        <v>166.12742160974619</v>
      </c>
    </row>
    <row r="348" spans="1:10" x14ac:dyDescent="0.3">
      <c r="A348" s="9" vm="2685">
        <v>43040</v>
      </c>
      <c r="B348">
        <v>111.5414669798016</v>
      </c>
      <c r="C348" s="11">
        <v>138.85126851944136</v>
      </c>
      <c r="D348">
        <f t="shared" si="5"/>
        <v>158.51726818180913</v>
      </c>
      <c r="E348">
        <v>146.14474283113356</v>
      </c>
      <c r="F348">
        <v>175.48895899053622</v>
      </c>
      <c r="G348">
        <v>154.57486589823688</v>
      </c>
      <c r="H348">
        <v>161.11846167416419</v>
      </c>
      <c r="I348">
        <v>147.64915808703765</v>
      </c>
      <c r="J348">
        <v>166.12742160974619</v>
      </c>
    </row>
    <row r="349" spans="1:10" x14ac:dyDescent="0.3">
      <c r="A349" s="9" vm="2692">
        <v>43041</v>
      </c>
      <c r="B349">
        <v>111.69504550315831</v>
      </c>
      <c r="C349" s="11">
        <v>138.81839835905564</v>
      </c>
      <c r="D349">
        <f t="shared" si="5"/>
        <v>156.60359563641848</v>
      </c>
      <c r="E349">
        <v>136.21301775147947</v>
      </c>
      <c r="F349">
        <v>176.7718191377497</v>
      </c>
      <c r="G349">
        <v>153.24995448243035</v>
      </c>
      <c r="H349">
        <v>157.8195289759195</v>
      </c>
      <c r="I349">
        <v>147.70226445555335</v>
      </c>
      <c r="J349">
        <v>167.86498901537828</v>
      </c>
    </row>
    <row r="350" spans="1:10" x14ac:dyDescent="0.3">
      <c r="A350" s="9" vm="2700">
        <v>43042</v>
      </c>
      <c r="B350">
        <v>111.59162416472947</v>
      </c>
      <c r="C350" s="11">
        <v>139.8415492884956</v>
      </c>
      <c r="D350">
        <f t="shared" si="5"/>
        <v>158.49243185904552</v>
      </c>
      <c r="E350">
        <v>139.32180245789735</v>
      </c>
      <c r="F350">
        <v>181.38801261829647</v>
      </c>
      <c r="G350">
        <v>155.68409406030739</v>
      </c>
      <c r="H350">
        <v>157.8195289759195</v>
      </c>
      <c r="I350">
        <v>148.69641567416747</v>
      </c>
      <c r="J350">
        <v>168.04473736768506</v>
      </c>
    </row>
    <row r="351" spans="1:10" x14ac:dyDescent="0.3">
      <c r="A351" s="9" vm="2707">
        <v>43045</v>
      </c>
      <c r="B351">
        <v>111.52634735963188</v>
      </c>
      <c r="C351" s="11">
        <v>140.2963772121723</v>
      </c>
      <c r="D351">
        <f t="shared" si="5"/>
        <v>158.88058181448017</v>
      </c>
      <c r="E351">
        <v>137.81520254893056</v>
      </c>
      <c r="F351">
        <v>183.22818086225021</v>
      </c>
      <c r="G351">
        <v>156.9529838517669</v>
      </c>
      <c r="H351">
        <v>158.92211343388897</v>
      </c>
      <c r="I351">
        <v>147.66119553056785</v>
      </c>
      <c r="J351">
        <v>168.70381465947656</v>
      </c>
    </row>
    <row r="352" spans="1:10" x14ac:dyDescent="0.3">
      <c r="A352" s="9" vm="2715">
        <v>43046</v>
      </c>
      <c r="B352">
        <v>112.38951966530988</v>
      </c>
      <c r="C352" s="11">
        <v>139.91076268281719</v>
      </c>
      <c r="D352">
        <f t="shared" si="5"/>
        <v>159.45974986762852</v>
      </c>
      <c r="E352">
        <v>139.30359581247177</v>
      </c>
      <c r="F352">
        <v>183.81703470031539</v>
      </c>
      <c r="G352">
        <v>157.30451954454432</v>
      </c>
      <c r="H352">
        <v>158.99267883919904</v>
      </c>
      <c r="I352">
        <v>149.03629643266802</v>
      </c>
      <c r="J352">
        <v>168.30437387657264</v>
      </c>
    </row>
    <row r="353" spans="1:10" x14ac:dyDescent="0.3">
      <c r="A353" s="9" vm="2723">
        <v>43047</v>
      </c>
      <c r="B353">
        <v>112.28516639358421</v>
      </c>
      <c r="C353" s="11">
        <v>140.35182235063425</v>
      </c>
      <c r="D353">
        <f t="shared" si="5"/>
        <v>159.94543856675219</v>
      </c>
      <c r="E353">
        <v>138.54802002731017</v>
      </c>
      <c r="F353">
        <v>185.32071503680328</v>
      </c>
      <c r="G353">
        <v>158.66444447556771</v>
      </c>
      <c r="H353">
        <v>158.38405221839989</v>
      </c>
      <c r="I353">
        <v>149.87183663064854</v>
      </c>
      <c r="J353">
        <v>168.88356301178337</v>
      </c>
    </row>
    <row r="354" spans="1:10" x14ac:dyDescent="0.3">
      <c r="A354" s="9" vm="2731">
        <v>43048</v>
      </c>
      <c r="B354">
        <v>111.90526497171152</v>
      </c>
      <c r="C354" s="11">
        <v>139.54422938493124</v>
      </c>
      <c r="D354">
        <f t="shared" si="5"/>
        <v>159.24445537869235</v>
      </c>
      <c r="E354">
        <v>137.91078743741485</v>
      </c>
      <c r="F354">
        <v>184.94216614090422</v>
      </c>
      <c r="G354">
        <v>158.1392417473146</v>
      </c>
      <c r="H354">
        <v>158.15471465114223</v>
      </c>
      <c r="I354">
        <v>148.374945123419</v>
      </c>
      <c r="J354">
        <v>167.94487717195912</v>
      </c>
    </row>
    <row r="355" spans="1:10" x14ac:dyDescent="0.3">
      <c r="A355" s="9" vm="2739">
        <v>43049</v>
      </c>
      <c r="B355">
        <v>111.64657759061973</v>
      </c>
      <c r="C355" s="11">
        <v>139.56254571329714</v>
      </c>
      <c r="D355">
        <f t="shared" si="5"/>
        <v>158.66318146279173</v>
      </c>
      <c r="E355">
        <v>137.91078743741485</v>
      </c>
      <c r="F355">
        <v>183.66982124079905</v>
      </c>
      <c r="G355">
        <v>157.60983739723545</v>
      </c>
      <c r="H355">
        <v>157.41377789538674</v>
      </c>
      <c r="I355">
        <v>147.86937249514943</v>
      </c>
      <c r="J355">
        <v>167.50549231076479</v>
      </c>
    </row>
    <row r="356" spans="1:10" x14ac:dyDescent="0.3">
      <c r="A356" s="9" vm="2746">
        <v>43052</v>
      </c>
      <c r="B356">
        <v>111.89437444607205</v>
      </c>
      <c r="C356" s="11">
        <v>139.7001455796665</v>
      </c>
      <c r="D356">
        <f t="shared" si="5"/>
        <v>159.56702380273774</v>
      </c>
      <c r="E356">
        <v>143.55939918070118</v>
      </c>
      <c r="F356">
        <v>182.93375394321757</v>
      </c>
      <c r="G356">
        <v>158.14484390974931</v>
      </c>
      <c r="H356">
        <v>157.68721884096317</v>
      </c>
      <c r="I356">
        <v>147.45160239615916</v>
      </c>
      <c r="J356">
        <v>167.62532454563598</v>
      </c>
    </row>
    <row r="357" spans="1:10" x14ac:dyDescent="0.3">
      <c r="A357" s="9" vm="2754">
        <v>43053</v>
      </c>
      <c r="B357">
        <v>112.19018261415403</v>
      </c>
      <c r="C357" s="11">
        <v>139.29241087948577</v>
      </c>
      <c r="D357">
        <f t="shared" si="5"/>
        <v>158.72429383511363</v>
      </c>
      <c r="E357">
        <v>140.50978607191647</v>
      </c>
      <c r="F357">
        <v>180.16824395373283</v>
      </c>
      <c r="G357">
        <v>159.21905855660296</v>
      </c>
      <c r="H357">
        <v>157.06977154450024</v>
      </c>
      <c r="I357">
        <v>147.51391386855093</v>
      </c>
      <c r="J357">
        <v>167.86498901537831</v>
      </c>
    </row>
    <row r="358" spans="1:10" x14ac:dyDescent="0.3">
      <c r="A358" s="9" vm="2761">
        <v>43054</v>
      </c>
      <c r="B358">
        <v>112.11121979882566</v>
      </c>
      <c r="C358" s="11">
        <v>138.63781920750267</v>
      </c>
      <c r="D358">
        <f t="shared" si="5"/>
        <v>157.79128121383249</v>
      </c>
      <c r="E358">
        <v>141.69321802457918</v>
      </c>
      <c r="F358">
        <v>177.79179810725546</v>
      </c>
      <c r="G358">
        <v>157.79750983879791</v>
      </c>
      <c r="H358">
        <v>156.96392343653517</v>
      </c>
      <c r="I358">
        <v>146.77325704898513</v>
      </c>
      <c r="J358">
        <v>165.72798082684227</v>
      </c>
    </row>
    <row r="359" spans="1:10" x14ac:dyDescent="0.3">
      <c r="A359" s="9" vm="2769">
        <v>43055</v>
      </c>
      <c r="B359">
        <v>111.92760075858126</v>
      </c>
      <c r="C359" s="11">
        <v>140.43809101685412</v>
      </c>
      <c r="D359">
        <f t="shared" si="5"/>
        <v>159.08273601472527</v>
      </c>
      <c r="E359">
        <v>142.23941738734661</v>
      </c>
      <c r="F359">
        <v>179.91587802313347</v>
      </c>
      <c r="G359">
        <v>159.28208288399333</v>
      </c>
      <c r="H359">
        <v>158.41051424539114</v>
      </c>
      <c r="I359">
        <v>148.48115786045042</v>
      </c>
      <c r="J359">
        <v>166.1673656880366</v>
      </c>
    </row>
    <row r="360" spans="1:10" x14ac:dyDescent="0.3">
      <c r="A360" s="9" vm="2776">
        <v>43056</v>
      </c>
      <c r="B360">
        <v>111.90358678187572</v>
      </c>
      <c r="C360" s="11">
        <v>140.22102391996737</v>
      </c>
      <c r="D360">
        <f t="shared" si="5"/>
        <v>158.28676933827731</v>
      </c>
      <c r="E360">
        <v>143.40009103322734</v>
      </c>
      <c r="F360">
        <v>178.91692954784432</v>
      </c>
      <c r="G360">
        <v>158.24428229296521</v>
      </c>
      <c r="H360">
        <v>157.89009438122955</v>
      </c>
      <c r="I360">
        <v>146.69961621797668</v>
      </c>
      <c r="J360">
        <v>164.56960255642088</v>
      </c>
    </row>
    <row r="361" spans="1:10" x14ac:dyDescent="0.3">
      <c r="A361" s="9" vm="2784">
        <v>43059</v>
      </c>
      <c r="B361">
        <v>111.99680119185385</v>
      </c>
      <c r="C361" s="11">
        <v>140.38481654936106</v>
      </c>
      <c r="D361">
        <f t="shared" si="5"/>
        <v>157.67097926142313</v>
      </c>
      <c r="E361">
        <v>140.52799271734204</v>
      </c>
      <c r="F361">
        <v>178.73817034700309</v>
      </c>
      <c r="G361">
        <v>157.74428929566821</v>
      </c>
      <c r="H361">
        <v>157.66075681397191</v>
      </c>
      <c r="I361">
        <v>146.52542732924513</v>
      </c>
      <c r="J361">
        <v>164.82923906530843</v>
      </c>
    </row>
    <row r="362" spans="1:10" x14ac:dyDescent="0.3">
      <c r="A362" s="9" vm="2792">
        <v>43060</v>
      </c>
      <c r="B362">
        <v>112.63813468137771</v>
      </c>
      <c r="C362" s="11">
        <v>141.86837712782628</v>
      </c>
      <c r="D362">
        <f t="shared" si="5"/>
        <v>160.44442935036335</v>
      </c>
      <c r="E362">
        <v>144.6563495675924</v>
      </c>
      <c r="F362">
        <v>182.06098843322812</v>
      </c>
      <c r="G362">
        <v>159.5902018179018</v>
      </c>
      <c r="H362">
        <v>160.41280762106373</v>
      </c>
      <c r="I362">
        <v>148.7403169388071</v>
      </c>
      <c r="J362">
        <v>167.20591172358684</v>
      </c>
    </row>
    <row r="363" spans="1:10" x14ac:dyDescent="0.3">
      <c r="A363" s="9" vm="2800">
        <v>43061</v>
      </c>
      <c r="B363">
        <v>112.525752589145</v>
      </c>
      <c r="C363" s="11">
        <v>141.96934433746389</v>
      </c>
      <c r="D363">
        <f t="shared" si="5"/>
        <v>160.44691915621505</v>
      </c>
      <c r="E363">
        <v>142.28493400091057</v>
      </c>
      <c r="F363">
        <v>183.97476340694001</v>
      </c>
      <c r="G363">
        <v>161.92490301256296</v>
      </c>
      <c r="H363">
        <v>159.53956073035189</v>
      </c>
      <c r="I363">
        <v>148.96973645079498</v>
      </c>
      <c r="J363">
        <v>165.98761733572985</v>
      </c>
    </row>
    <row r="364" spans="1:10" x14ac:dyDescent="0.3">
      <c r="A364" s="9" vm="2808">
        <v>43063</v>
      </c>
      <c r="B364">
        <v>111.40392926340162</v>
      </c>
      <c r="C364" s="11">
        <v>142.41999630365765</v>
      </c>
      <c r="D364">
        <f t="shared" si="5"/>
        <v>161.80829187003931</v>
      </c>
      <c r="E364">
        <v>143.62767410104712</v>
      </c>
      <c r="F364">
        <v>183.9852786540483</v>
      </c>
      <c r="G364">
        <v>166.10411618884902</v>
      </c>
      <c r="H364">
        <v>161.22430978212927</v>
      </c>
      <c r="I364">
        <v>149.62117457125436</v>
      </c>
      <c r="J364">
        <v>166.28719792290781</v>
      </c>
    </row>
    <row r="365" spans="1:10" x14ac:dyDescent="0.3">
      <c r="A365" s="9" vm="2816">
        <v>43066</v>
      </c>
      <c r="B365">
        <v>111.77972922383165</v>
      </c>
      <c r="C365" s="11">
        <v>142.20005565186923</v>
      </c>
      <c r="D365">
        <f t="shared" si="5"/>
        <v>162.58451809425745</v>
      </c>
      <c r="E365">
        <v>144.20118343195293</v>
      </c>
      <c r="F365">
        <v>183.05993690851727</v>
      </c>
      <c r="G365">
        <v>167.48084760717649</v>
      </c>
      <c r="H365">
        <v>161.44482667372318</v>
      </c>
      <c r="I365">
        <v>151.81482163341002</v>
      </c>
      <c r="J365">
        <v>167.50549231076479</v>
      </c>
    </row>
    <row r="366" spans="1:10" x14ac:dyDescent="0.3">
      <c r="A366" s="9" vm="2823">
        <v>43067</v>
      </c>
      <c r="B366">
        <v>112.19919530397917</v>
      </c>
      <c r="C366" s="11">
        <v>142.89956987637945</v>
      </c>
      <c r="D366">
        <f t="shared" si="5"/>
        <v>162.45054506568218</v>
      </c>
      <c r="E366">
        <v>144.53800637232618</v>
      </c>
      <c r="F366">
        <v>181.98738170346994</v>
      </c>
      <c r="G366">
        <v>167.16852705144197</v>
      </c>
      <c r="H366">
        <v>160.90676545823405</v>
      </c>
      <c r="I366">
        <v>150.57992154419131</v>
      </c>
      <c r="J366">
        <v>169.52266826442965</v>
      </c>
    </row>
    <row r="367" spans="1:10" x14ac:dyDescent="0.3">
      <c r="A367" s="9" vm="2831">
        <v>43068</v>
      </c>
      <c r="B367">
        <v>112.15096092400699</v>
      </c>
      <c r="C367" s="11">
        <v>141.08098173866216</v>
      </c>
      <c r="D367">
        <f t="shared" si="5"/>
        <v>158.11147887789934</v>
      </c>
      <c r="E367">
        <v>139.98179335457471</v>
      </c>
      <c r="F367">
        <v>178.2124079915877</v>
      </c>
      <c r="G367">
        <v>162.64057926359587</v>
      </c>
      <c r="H367">
        <v>154.47649289935606</v>
      </c>
      <c r="I367">
        <v>146.91062552221237</v>
      </c>
      <c r="J367">
        <v>166.44697423606937</v>
      </c>
    </row>
    <row r="368" spans="1:10" x14ac:dyDescent="0.3">
      <c r="A368" s="9" vm="2839">
        <v>43069</v>
      </c>
      <c r="B368">
        <v>112.53079651929397</v>
      </c>
      <c r="C368" s="11">
        <v>142.10603458933198</v>
      </c>
      <c r="D368">
        <f t="shared" si="5"/>
        <v>159.53664209050422</v>
      </c>
      <c r="E368">
        <v>140.57806099226246</v>
      </c>
      <c r="F368">
        <v>180.70452155625648</v>
      </c>
      <c r="G368">
        <v>164.80861612582467</v>
      </c>
      <c r="H368">
        <v>156.28473141042602</v>
      </c>
      <c r="I368">
        <v>146.73926897313498</v>
      </c>
      <c r="J368">
        <v>168.10465348512068</v>
      </c>
    </row>
    <row r="369" spans="1:10" x14ac:dyDescent="0.3">
      <c r="A369" s="9" vm="2847">
        <v>43070</v>
      </c>
      <c r="B369">
        <v>113.01412876824031</v>
      </c>
      <c r="C369" s="11">
        <v>141.56053463832714</v>
      </c>
      <c r="D369">
        <f t="shared" si="5"/>
        <v>158.34649469489429</v>
      </c>
      <c r="E369">
        <v>139.5220755575788</v>
      </c>
      <c r="F369">
        <v>179.86330178759195</v>
      </c>
      <c r="G369">
        <v>162.79183764933273</v>
      </c>
      <c r="H369">
        <v>154.45003087236478</v>
      </c>
      <c r="I369">
        <v>145.16732046506988</v>
      </c>
      <c r="J369">
        <v>168.28440183742745</v>
      </c>
    </row>
    <row r="370" spans="1:10" x14ac:dyDescent="0.3">
      <c r="A370" s="9" vm="2855">
        <v>43073</v>
      </c>
      <c r="B370">
        <v>112.71151349296882</v>
      </c>
      <c r="C370" s="11">
        <v>140.06752647288315</v>
      </c>
      <c r="D370">
        <f t="shared" si="5"/>
        <v>155.45988301765348</v>
      </c>
      <c r="E370">
        <v>138.91670459717827</v>
      </c>
      <c r="F370">
        <v>178.54889589905358</v>
      </c>
      <c r="G370">
        <v>158.8143023206959</v>
      </c>
      <c r="H370">
        <v>151.24812560642141</v>
      </c>
      <c r="I370">
        <v>143.29797629331682</v>
      </c>
      <c r="J370">
        <v>161.93329338925489</v>
      </c>
    </row>
    <row r="371" spans="1:10" x14ac:dyDescent="0.3">
      <c r="A371" s="9" vm="2863">
        <v>43074</v>
      </c>
      <c r="B371">
        <v>112.87201001766502</v>
      </c>
      <c r="C371" s="11">
        <v>139.79561375618297</v>
      </c>
      <c r="D371">
        <f t="shared" si="5"/>
        <v>156.04806700925869</v>
      </c>
      <c r="E371">
        <v>138.23395539371901</v>
      </c>
      <c r="F371">
        <v>178.38065194532064</v>
      </c>
      <c r="G371">
        <v>159.88151426450619</v>
      </c>
      <c r="H371">
        <v>152.44773749669224</v>
      </c>
      <c r="I371">
        <v>144.39267556965405</v>
      </c>
      <c r="J371">
        <v>162.95186738565994</v>
      </c>
    </row>
    <row r="372" spans="1:10" x14ac:dyDescent="0.3">
      <c r="A372" s="9" vm="2870">
        <v>43075</v>
      </c>
      <c r="B372">
        <v>113.18119848051543</v>
      </c>
      <c r="C372" s="11">
        <v>140.08838558724111</v>
      </c>
      <c r="D372">
        <f t="shared" si="5"/>
        <v>158.09514637190034</v>
      </c>
      <c r="E372">
        <v>142.58534365043272</v>
      </c>
      <c r="F372">
        <v>177.71819137749731</v>
      </c>
      <c r="G372">
        <v>161.3912970406578</v>
      </c>
      <c r="H372">
        <v>155.29681573608536</v>
      </c>
      <c r="I372">
        <v>146.25069038279042</v>
      </c>
      <c r="J372">
        <v>165.32854004393835</v>
      </c>
    </row>
    <row r="373" spans="1:10" x14ac:dyDescent="0.3">
      <c r="A373" s="9" vm="2878">
        <v>43076</v>
      </c>
      <c r="B373">
        <v>113.04039749907815</v>
      </c>
      <c r="C373" s="11">
        <v>140.84224927820043</v>
      </c>
      <c r="D373">
        <f t="shared" si="5"/>
        <v>158.95287088188664</v>
      </c>
      <c r="E373">
        <v>141.66590805644091</v>
      </c>
      <c r="F373">
        <v>178.04416403785484</v>
      </c>
      <c r="G373">
        <v>162.43329925351199</v>
      </c>
      <c r="H373">
        <v>158.89565140689774</v>
      </c>
      <c r="I373">
        <v>147.9288516278869</v>
      </c>
      <c r="J373">
        <v>164.74935090872762</v>
      </c>
    </row>
    <row r="374" spans="1:10" x14ac:dyDescent="0.3">
      <c r="A374" s="9" vm="2886">
        <v>43077</v>
      </c>
      <c r="B374">
        <v>112.50230470952538</v>
      </c>
      <c r="C374" s="11">
        <v>141.40538334669523</v>
      </c>
      <c r="D374">
        <f t="shared" si="5"/>
        <v>159.81014474457072</v>
      </c>
      <c r="E374">
        <v>143.43650432407861</v>
      </c>
      <c r="F374">
        <v>178.09674027339636</v>
      </c>
      <c r="G374">
        <v>162.74281872802916</v>
      </c>
      <c r="H374">
        <v>157.89009438122957</v>
      </c>
      <c r="I374">
        <v>148.61002931471515</v>
      </c>
      <c r="J374">
        <v>168.08468144597546</v>
      </c>
    </row>
    <row r="375" spans="1:10" x14ac:dyDescent="0.3">
      <c r="A375" s="9" vm="2893">
        <v>43080</v>
      </c>
      <c r="B375">
        <v>112.97298772921387</v>
      </c>
      <c r="C375" s="11">
        <v>142.12887831714724</v>
      </c>
      <c r="D375">
        <f t="shared" si="5"/>
        <v>162.01855705664789</v>
      </c>
      <c r="E375">
        <v>149.70869367319105</v>
      </c>
      <c r="F375">
        <v>181.56677181913767</v>
      </c>
      <c r="G375">
        <v>163.71199282923226</v>
      </c>
      <c r="H375">
        <v>157.9253770838846</v>
      </c>
      <c r="I375">
        <v>148.97681729993033</v>
      </c>
      <c r="J375">
        <v>170.22168963451151</v>
      </c>
    </row>
    <row r="376" spans="1:10" x14ac:dyDescent="0.3">
      <c r="A376" s="9" vm="2901">
        <v>43081</v>
      </c>
      <c r="B376">
        <v>112.97634331706573</v>
      </c>
      <c r="C376" s="11">
        <v>141.86506943873084</v>
      </c>
      <c r="D376">
        <f t="shared" si="5"/>
        <v>162.41355263799244</v>
      </c>
      <c r="E376">
        <v>155.22530723714195</v>
      </c>
      <c r="F376">
        <v>180.54679284963188</v>
      </c>
      <c r="G376">
        <v>163.17418523550106</v>
      </c>
      <c r="H376">
        <v>156.09067654582338</v>
      </c>
      <c r="I376">
        <v>148.52364295526291</v>
      </c>
      <c r="J376">
        <v>170.92071100459339</v>
      </c>
    </row>
    <row r="377" spans="1:10" x14ac:dyDescent="0.3">
      <c r="A377" s="9" vm="2909">
        <v>43082</v>
      </c>
      <c r="B377">
        <v>112.63092877699833</v>
      </c>
      <c r="C377" s="11">
        <v>142.14378359113343</v>
      </c>
      <c r="D377">
        <f t="shared" si="5"/>
        <v>162.52182523622085</v>
      </c>
      <c r="E377">
        <v>154.31497496586292</v>
      </c>
      <c r="F377">
        <v>181.14616193480541</v>
      </c>
      <c r="G377">
        <v>163.04113387767697</v>
      </c>
      <c r="H377">
        <v>157.27264708476667</v>
      </c>
      <c r="I377">
        <v>148.89467944995937</v>
      </c>
      <c r="J377">
        <v>170.46135410425387</v>
      </c>
    </row>
    <row r="378" spans="1:10" x14ac:dyDescent="0.3">
      <c r="A378" s="9" vm="2917">
        <v>43083</v>
      </c>
      <c r="B378">
        <v>112.67097989545624</v>
      </c>
      <c r="C378" s="11">
        <v>141.74535176653356</v>
      </c>
      <c r="D378">
        <f t="shared" si="5"/>
        <v>162.60008269600021</v>
      </c>
      <c r="E378">
        <v>153.79608557123387</v>
      </c>
      <c r="F378">
        <v>181.09358569926385</v>
      </c>
      <c r="G378">
        <v>164.45988151426468</v>
      </c>
      <c r="H378">
        <v>157.35203316574047</v>
      </c>
      <c r="I378">
        <v>149.75571070482744</v>
      </c>
      <c r="J378">
        <v>169.14319952067089</v>
      </c>
    </row>
    <row r="379" spans="1:10" x14ac:dyDescent="0.3">
      <c r="A379" s="9" vm="2925">
        <v>43084</v>
      </c>
      <c r="B379">
        <v>112.55153975480521</v>
      </c>
      <c r="C379" s="11">
        <v>143.40037467848245</v>
      </c>
      <c r="D379">
        <f t="shared" si="5"/>
        <v>164.76756801817905</v>
      </c>
      <c r="E379">
        <v>156.32680928538952</v>
      </c>
      <c r="F379">
        <v>182.93375394321757</v>
      </c>
      <c r="G379">
        <v>165.14334533129806</v>
      </c>
      <c r="H379">
        <v>158.93093410955279</v>
      </c>
      <c r="I379">
        <v>151.81340546358288</v>
      </c>
      <c r="J379">
        <v>173.45715997603338</v>
      </c>
    </row>
    <row r="380" spans="1:10" x14ac:dyDescent="0.3">
      <c r="A380" s="9" vm="2932">
        <v>43087</v>
      </c>
      <c r="B380">
        <v>112.483186978124</v>
      </c>
      <c r="C380" s="11">
        <v>144.60305043357621</v>
      </c>
      <c r="D380">
        <f t="shared" si="5"/>
        <v>165.36313415200263</v>
      </c>
      <c r="E380">
        <v>154.24214838416057</v>
      </c>
      <c r="F380">
        <v>185.50998948475277</v>
      </c>
      <c r="G380">
        <v>166.74556378762219</v>
      </c>
      <c r="H380">
        <v>159.49545735203318</v>
      </c>
      <c r="I380">
        <v>153.66717176723799</v>
      </c>
      <c r="J380">
        <v>172.51847413620914</v>
      </c>
    </row>
    <row r="381" spans="1:10" x14ac:dyDescent="0.3">
      <c r="A381" s="9" vm="2940">
        <v>43088</v>
      </c>
      <c r="B381">
        <v>112.45492757394162</v>
      </c>
      <c r="C381" s="11">
        <v>143.96408759256897</v>
      </c>
      <c r="D381">
        <f t="shared" si="5"/>
        <v>163.86852795730647</v>
      </c>
      <c r="E381">
        <v>150.70550751024157</v>
      </c>
      <c r="F381">
        <v>183.53312302839106</v>
      </c>
      <c r="G381">
        <v>166.29739079284624</v>
      </c>
      <c r="H381">
        <v>158.33994884008115</v>
      </c>
      <c r="I381">
        <v>152.91518558905551</v>
      </c>
      <c r="J381">
        <v>171.42001198322333</v>
      </c>
    </row>
    <row r="382" spans="1:10" x14ac:dyDescent="0.3">
      <c r="A382" s="9" vm="2948">
        <v>43089</v>
      </c>
      <c r="B382">
        <v>113.00486092649054</v>
      </c>
      <c r="C382" s="11">
        <v>143.90430111216932</v>
      </c>
      <c r="D382">
        <f t="shared" si="5"/>
        <v>162.9584263172803</v>
      </c>
      <c r="E382">
        <v>149.74055530268583</v>
      </c>
      <c r="F382">
        <v>183.33333333333323</v>
      </c>
      <c r="G382">
        <v>164.93046315877947</v>
      </c>
      <c r="H382">
        <v>156.91099938255272</v>
      </c>
      <c r="I382">
        <v>152.03432795660822</v>
      </c>
      <c r="J382">
        <v>170.80087876972223</v>
      </c>
    </row>
    <row r="383" spans="1:10" x14ac:dyDescent="0.3">
      <c r="A383" s="9" vm="2956">
        <v>43090</v>
      </c>
      <c r="B383">
        <v>113.02093430983885</v>
      </c>
      <c r="C383" s="11">
        <v>143.99530390840698</v>
      </c>
      <c r="D383">
        <f t="shared" si="5"/>
        <v>163.07533650193784</v>
      </c>
      <c r="E383">
        <v>150.96040054619968</v>
      </c>
      <c r="F383">
        <v>184.02733964248151</v>
      </c>
      <c r="G383">
        <v>164.52990854469846</v>
      </c>
      <c r="H383">
        <v>156.52288965334745</v>
      </c>
      <c r="I383">
        <v>151.65054593346801</v>
      </c>
      <c r="J383">
        <v>170.76093469143183</v>
      </c>
    </row>
    <row r="384" spans="1:10" x14ac:dyDescent="0.3">
      <c r="A384" s="9" vm="2964">
        <v>43091</v>
      </c>
      <c r="B384">
        <v>112.78571868650616</v>
      </c>
      <c r="C384" s="11">
        <v>143.8836487283798</v>
      </c>
      <c r="D384">
        <f t="shared" si="5"/>
        <v>162.3554895229675</v>
      </c>
      <c r="E384">
        <v>148.02002730996847</v>
      </c>
      <c r="F384">
        <v>184.02733964248151</v>
      </c>
      <c r="G384">
        <v>163.63356255514648</v>
      </c>
      <c r="H384">
        <v>156.30237276175353</v>
      </c>
      <c r="I384">
        <v>151.36872813787795</v>
      </c>
      <c r="J384">
        <v>170.78090673057702</v>
      </c>
    </row>
    <row r="385" spans="1:10" x14ac:dyDescent="0.3">
      <c r="A385" s="9" vm="2970">
        <v>43095</v>
      </c>
      <c r="B385">
        <v>112.86406665608206</v>
      </c>
      <c r="C385" s="11">
        <v>143.39346987749579</v>
      </c>
      <c r="D385">
        <f t="shared" si="5"/>
        <v>160.88783268270512</v>
      </c>
      <c r="E385">
        <v>144.41966317705993</v>
      </c>
      <c r="F385">
        <v>179.35856992639319</v>
      </c>
      <c r="G385">
        <v>164.81001666643346</v>
      </c>
      <c r="H385">
        <v>155.23507100643909</v>
      </c>
      <c r="I385">
        <v>150.94246101992516</v>
      </c>
      <c r="J385">
        <v>170.56121429997987</v>
      </c>
    </row>
    <row r="386" spans="1:10" x14ac:dyDescent="0.3">
      <c r="A386" s="9" vm="2978">
        <v>43096</v>
      </c>
      <c r="B386">
        <v>112.84648580260532</v>
      </c>
      <c r="C386" s="11">
        <v>143.45728760398049</v>
      </c>
      <c r="D386">
        <f t="shared" si="5"/>
        <v>160.80231965005891</v>
      </c>
      <c r="E386">
        <v>141.8479745106967</v>
      </c>
      <c r="F386">
        <v>179.39011566771811</v>
      </c>
      <c r="G386">
        <v>165.58031400120467</v>
      </c>
      <c r="H386">
        <v>156.67284113963129</v>
      </c>
      <c r="I386">
        <v>150.14232506762178</v>
      </c>
      <c r="J386">
        <v>171.18034751348094</v>
      </c>
    </row>
    <row r="387" spans="1:10" x14ac:dyDescent="0.3">
      <c r="A387" s="9" vm="2986">
        <v>43097</v>
      </c>
      <c r="B387">
        <v>112.98060899564285</v>
      </c>
      <c r="C387" s="11">
        <v>143.68105277128544</v>
      </c>
      <c r="D387">
        <f t="shared" ref="D387:D450" si="6">AVERAGE(E387:J387)</f>
        <v>161.20539925206813</v>
      </c>
      <c r="E387">
        <v>143.54119253527568</v>
      </c>
      <c r="F387">
        <v>179.89484752891687</v>
      </c>
      <c r="G387">
        <v>166.11812159493581</v>
      </c>
      <c r="H387">
        <v>156.93746140954394</v>
      </c>
      <c r="I387">
        <v>149.54045289111036</v>
      </c>
      <c r="J387">
        <v>171.20031955262613</v>
      </c>
    </row>
    <row r="388" spans="1:10" x14ac:dyDescent="0.3">
      <c r="A388" s="9" vm="2994">
        <v>43098</v>
      </c>
      <c r="B388">
        <v>113.04348935184193</v>
      </c>
      <c r="C388" s="11">
        <v>142.71415322952441</v>
      </c>
      <c r="D388">
        <f t="shared" si="6"/>
        <v>159.85405348396708</v>
      </c>
      <c r="E388">
        <v>141.71597633136125</v>
      </c>
      <c r="F388">
        <v>177.94952681388006</v>
      </c>
      <c r="G388">
        <v>163.78902256270939</v>
      </c>
      <c r="H388">
        <v>155.64964276263561</v>
      </c>
      <c r="I388">
        <v>149.17932958520353</v>
      </c>
      <c r="J388">
        <v>170.84082284801261</v>
      </c>
    </row>
    <row r="389" spans="1:10" x14ac:dyDescent="0.3">
      <c r="A389" s="9" vm="3002">
        <v>43102</v>
      </c>
      <c r="B389">
        <v>113.0057082690177</v>
      </c>
      <c r="C389" s="11">
        <v>144.85400067063412</v>
      </c>
      <c r="D389">
        <f t="shared" si="6"/>
        <v>162.87081056896227</v>
      </c>
      <c r="E389">
        <v>145.89440145653194</v>
      </c>
      <c r="F389">
        <v>181.13564668769709</v>
      </c>
      <c r="G389">
        <v>166.52567891206021</v>
      </c>
      <c r="H389">
        <v>160.02469789185847</v>
      </c>
      <c r="I389">
        <v>151.98476201266021</v>
      </c>
      <c r="J389">
        <v>171.65967645296567</v>
      </c>
    </row>
    <row r="390" spans="1:10" x14ac:dyDescent="0.3">
      <c r="A390" s="9" vm="3010">
        <v>43103</v>
      </c>
      <c r="B390">
        <v>113.24479604642873</v>
      </c>
      <c r="C390" s="11">
        <v>146.06612401270667</v>
      </c>
      <c r="D390">
        <f t="shared" si="6"/>
        <v>164.01440034034178</v>
      </c>
      <c r="E390">
        <v>144.40145653163438</v>
      </c>
      <c r="F390">
        <v>181.10410094637217</v>
      </c>
      <c r="G390">
        <v>168.65310009663744</v>
      </c>
      <c r="H390">
        <v>162.8914174825791</v>
      </c>
      <c r="I390">
        <v>154.57776896605407</v>
      </c>
      <c r="J390">
        <v>172.45855801877352</v>
      </c>
    </row>
    <row r="391" spans="1:10" x14ac:dyDescent="0.3">
      <c r="A391" s="9" vm="3018">
        <v>43104</v>
      </c>
      <c r="B391">
        <v>113.17275465553173</v>
      </c>
      <c r="C391" s="11">
        <v>146.32213914869197</v>
      </c>
      <c r="D391">
        <f t="shared" si="6"/>
        <v>164.38397571186843</v>
      </c>
      <c r="E391">
        <v>143.20436959490246</v>
      </c>
      <c r="F391">
        <v>181.94532071503676</v>
      </c>
      <c r="G391">
        <v>169.40799148471322</v>
      </c>
      <c r="H391">
        <v>162.59151451001142</v>
      </c>
      <c r="I391">
        <v>155.17822497273841</v>
      </c>
      <c r="J391">
        <v>173.97643299380846</v>
      </c>
    </row>
    <row r="392" spans="1:10" x14ac:dyDescent="0.3">
      <c r="A392" s="9" vm="3026">
        <v>43105</v>
      </c>
      <c r="B392">
        <v>113.10826875544311</v>
      </c>
      <c r="C392" s="11">
        <v>147.53446922133296</v>
      </c>
      <c r="D392">
        <f t="shared" si="6"/>
        <v>166.40717095351056</v>
      </c>
      <c r="E392">
        <v>144.09649522075591</v>
      </c>
      <c r="F392">
        <v>184.01682439537325</v>
      </c>
      <c r="G392">
        <v>172.14604837467277</v>
      </c>
      <c r="H392">
        <v>164.81432477727788</v>
      </c>
      <c r="I392">
        <v>157.23591973149385</v>
      </c>
      <c r="J392">
        <v>176.13341322148972</v>
      </c>
    </row>
    <row r="393" spans="1:10" x14ac:dyDescent="0.3">
      <c r="A393" s="9" vm="3034">
        <v>43108</v>
      </c>
      <c r="B393">
        <v>113.01139915027925</v>
      </c>
      <c r="C393" s="11">
        <v>147.96504764932891</v>
      </c>
      <c r="D393">
        <f t="shared" si="6"/>
        <v>168.54414686206283</v>
      </c>
      <c r="E393">
        <v>153.12243969048737</v>
      </c>
      <c r="F393">
        <v>183.33333333333329</v>
      </c>
      <c r="G393">
        <v>174.62920687385341</v>
      </c>
      <c r="H393">
        <v>166.07568139719496</v>
      </c>
      <c r="I393">
        <v>157.79105830371145</v>
      </c>
      <c r="J393">
        <v>176.31316157379649</v>
      </c>
    </row>
    <row r="394" spans="1:10" x14ac:dyDescent="0.3">
      <c r="A394" s="9" vm="3041">
        <v>43109</v>
      </c>
      <c r="B394">
        <v>113.00436627474632</v>
      </c>
      <c r="C394" s="11">
        <v>148.09305521732156</v>
      </c>
      <c r="D394">
        <f t="shared" si="6"/>
        <v>168.35662298525787</v>
      </c>
      <c r="E394">
        <v>151.88438780154792</v>
      </c>
      <c r="F394">
        <v>183.31230283911668</v>
      </c>
      <c r="G394">
        <v>175.44572204871093</v>
      </c>
      <c r="H394">
        <v>165.71403369498097</v>
      </c>
      <c r="I394">
        <v>157.58996218826528</v>
      </c>
      <c r="J394">
        <v>176.19332933892531</v>
      </c>
    </row>
    <row r="395" spans="1:10" x14ac:dyDescent="0.3">
      <c r="A395" s="9" vm="3049">
        <v>43110</v>
      </c>
      <c r="B395">
        <v>112.94952727172287</v>
      </c>
      <c r="C395" s="11">
        <v>147.88620061051688</v>
      </c>
      <c r="D395">
        <f t="shared" si="6"/>
        <v>168.27176180931846</v>
      </c>
      <c r="E395">
        <v>152.38962221210775</v>
      </c>
      <c r="F395">
        <v>183.27024185068345</v>
      </c>
      <c r="G395">
        <v>175.67401016792493</v>
      </c>
      <c r="H395">
        <v>165.68757166798972</v>
      </c>
      <c r="I395">
        <v>157.21467718408758</v>
      </c>
      <c r="J395">
        <v>175.39444777311743</v>
      </c>
    </row>
    <row r="396" spans="1:10" x14ac:dyDescent="0.3">
      <c r="A396" s="9" vm="3057">
        <v>43111</v>
      </c>
      <c r="B396">
        <v>112.81597009406528</v>
      </c>
      <c r="C396" s="11">
        <v>149.08947588425914</v>
      </c>
      <c r="D396">
        <f t="shared" si="6"/>
        <v>169.32726310539809</v>
      </c>
      <c r="E396">
        <v>153.82339553937223</v>
      </c>
      <c r="F396">
        <v>184.31125131440584</v>
      </c>
      <c r="G396">
        <v>178.80421842831348</v>
      </c>
      <c r="H396">
        <v>165.62582693834344</v>
      </c>
      <c r="I396">
        <v>157.48516562106093</v>
      </c>
      <c r="J396">
        <v>175.91372079089257</v>
      </c>
    </row>
    <row r="397" spans="1:10" x14ac:dyDescent="0.3">
      <c r="A397" s="9" vm="3065">
        <v>43112</v>
      </c>
      <c r="B397">
        <v>113.06916987798947</v>
      </c>
      <c r="C397" s="11">
        <v>150.10834749093189</v>
      </c>
      <c r="D397">
        <f t="shared" si="6"/>
        <v>169.88903350519513</v>
      </c>
      <c r="E397">
        <v>153.03595812471585</v>
      </c>
      <c r="F397">
        <v>186.21451104100939</v>
      </c>
      <c r="G397">
        <v>182.79856024425445</v>
      </c>
      <c r="H397">
        <v>158.21645938078854</v>
      </c>
      <c r="I397">
        <v>160.11924149944028</v>
      </c>
      <c r="J397">
        <v>178.94947074096245</v>
      </c>
    </row>
    <row r="398" spans="1:10" x14ac:dyDescent="0.3">
      <c r="A398" s="9" vm="3073">
        <v>43116</v>
      </c>
      <c r="B398">
        <v>113.38601338258302</v>
      </c>
      <c r="C398" s="11">
        <v>149.33565064518555</v>
      </c>
      <c r="D398">
        <f t="shared" si="6"/>
        <v>169.45569968542031</v>
      </c>
      <c r="E398">
        <v>154.78379608557157</v>
      </c>
      <c r="F398">
        <v>185.26813880126176</v>
      </c>
      <c r="G398">
        <v>182.75094186355949</v>
      </c>
      <c r="H398">
        <v>157.35203316574044</v>
      </c>
      <c r="I398">
        <v>160.12632234857571</v>
      </c>
      <c r="J398">
        <v>176.45296584781286</v>
      </c>
    </row>
    <row r="399" spans="1:10" x14ac:dyDescent="0.3">
      <c r="A399" s="9" vm="3080">
        <v>43117</v>
      </c>
      <c r="B399">
        <v>112.90727593071129</v>
      </c>
      <c r="C399" s="11">
        <v>150.87773664758282</v>
      </c>
      <c r="D399">
        <f t="shared" si="6"/>
        <v>170.95210430470527</v>
      </c>
      <c r="E399">
        <v>158.0154756486121</v>
      </c>
      <c r="F399">
        <v>188.32807570977911</v>
      </c>
      <c r="G399">
        <v>181.37000882340601</v>
      </c>
      <c r="H399">
        <v>156.65519978830375</v>
      </c>
      <c r="I399">
        <v>161.31590500332763</v>
      </c>
      <c r="J399">
        <v>180.02796085480307</v>
      </c>
    </row>
    <row r="400" spans="1:10" x14ac:dyDescent="0.3">
      <c r="A400" s="9" vm="3088">
        <v>43118</v>
      </c>
      <c r="B400">
        <v>112.93865253594097</v>
      </c>
      <c r="C400" s="11">
        <v>150.83159438470173</v>
      </c>
      <c r="D400">
        <f t="shared" si="6"/>
        <v>170.9806830003281</v>
      </c>
      <c r="E400">
        <v>156.83659535730575</v>
      </c>
      <c r="F400">
        <v>188.49631966351203</v>
      </c>
      <c r="G400">
        <v>181.13471800114863</v>
      </c>
      <c r="H400">
        <v>158.59574843433003</v>
      </c>
      <c r="I400">
        <v>160.87264384744984</v>
      </c>
      <c r="J400">
        <v>179.94807269822226</v>
      </c>
    </row>
    <row r="401" spans="1:10" x14ac:dyDescent="0.3">
      <c r="A401" s="9" vm="3096">
        <v>43119</v>
      </c>
      <c r="B401">
        <v>112.93711340079315</v>
      </c>
      <c r="C401" s="11">
        <v>151.66540078648592</v>
      </c>
      <c r="D401">
        <f t="shared" si="6"/>
        <v>171.64682299191259</v>
      </c>
      <c r="E401">
        <v>159.31725079654109</v>
      </c>
      <c r="F401">
        <v>187.65509989484747</v>
      </c>
      <c r="G401">
        <v>181.31118611784166</v>
      </c>
      <c r="H401">
        <v>159.91002910822965</v>
      </c>
      <c r="I401">
        <v>161.93901972724532</v>
      </c>
      <c r="J401">
        <v>179.7483523067703</v>
      </c>
    </row>
    <row r="402" spans="1:10" x14ac:dyDescent="0.3">
      <c r="A402" s="9" vm="3104">
        <v>43122</v>
      </c>
      <c r="B402">
        <v>112.86311571426995</v>
      </c>
      <c r="C402" s="11">
        <v>153.14666665564118</v>
      </c>
      <c r="D402">
        <f t="shared" si="6"/>
        <v>173.89512966178143</v>
      </c>
      <c r="E402">
        <v>160.01820664542592</v>
      </c>
      <c r="F402">
        <v>186.11987381703463</v>
      </c>
      <c r="G402">
        <v>185.8951555300348</v>
      </c>
      <c r="H402">
        <v>163.50886477904206</v>
      </c>
      <c r="I402">
        <v>164.86482659000433</v>
      </c>
      <c r="J402">
        <v>182.96385060914696</v>
      </c>
    </row>
    <row r="403" spans="1:10" x14ac:dyDescent="0.3">
      <c r="A403" s="9" vm="3112">
        <v>43123</v>
      </c>
      <c r="B403">
        <v>112.88279018593316</v>
      </c>
      <c r="C403" s="11">
        <v>154.2269785872613</v>
      </c>
      <c r="D403">
        <f t="shared" si="6"/>
        <v>175.78290598033928</v>
      </c>
      <c r="E403">
        <v>160.57806099226255</v>
      </c>
      <c r="F403">
        <v>186.16193480546784</v>
      </c>
      <c r="G403">
        <v>190.82926009439663</v>
      </c>
      <c r="H403">
        <v>167.01949369321684</v>
      </c>
      <c r="I403">
        <v>166.56564655233419</v>
      </c>
      <c r="J403">
        <v>183.54303974435769</v>
      </c>
    </row>
    <row r="404" spans="1:10" x14ac:dyDescent="0.3">
      <c r="A404" s="9" vm="3120">
        <v>43124</v>
      </c>
      <c r="B404">
        <v>113.00356144169542</v>
      </c>
      <c r="C404" s="11">
        <v>153.29193622610052</v>
      </c>
      <c r="D404">
        <f t="shared" si="6"/>
        <v>174.09439359346433</v>
      </c>
      <c r="E404">
        <v>157.43741465634992</v>
      </c>
      <c r="F404">
        <v>183.19663512092527</v>
      </c>
      <c r="G404">
        <v>190.12478816823312</v>
      </c>
      <c r="H404">
        <v>164.54970450736522</v>
      </c>
      <c r="I404">
        <v>165.87455567671637</v>
      </c>
      <c r="J404">
        <v>183.3832634311961</v>
      </c>
    </row>
    <row r="405" spans="1:10" x14ac:dyDescent="0.3">
      <c r="A405" s="9" vm="3128">
        <v>43125</v>
      </c>
      <c r="B405">
        <v>113.07834366585699</v>
      </c>
      <c r="C405" s="11">
        <v>153.21141466968393</v>
      </c>
      <c r="D405">
        <f t="shared" si="6"/>
        <v>173.96319086512176</v>
      </c>
      <c r="E405">
        <v>153.68229403732397</v>
      </c>
      <c r="F405">
        <v>179.92639327024179</v>
      </c>
      <c r="G405">
        <v>192.98749317236474</v>
      </c>
      <c r="H405">
        <v>165.3700273440945</v>
      </c>
      <c r="I405">
        <v>167.4110999391043</v>
      </c>
      <c r="J405">
        <v>184.40183742760115</v>
      </c>
    </row>
    <row r="406" spans="1:10" x14ac:dyDescent="0.3">
      <c r="A406" s="9" vm="3136">
        <v>43126</v>
      </c>
      <c r="B406">
        <v>113.03364029949698</v>
      </c>
      <c r="C406" s="11">
        <v>155.16725123180419</v>
      </c>
      <c r="D406">
        <f t="shared" si="6"/>
        <v>176.06533509905285</v>
      </c>
      <c r="E406">
        <v>156.0537096040058</v>
      </c>
      <c r="F406">
        <v>180.34700315457405</v>
      </c>
      <c r="G406">
        <v>196.36279603927136</v>
      </c>
      <c r="H406">
        <v>167.59283761136095</v>
      </c>
      <c r="I406">
        <v>168.1786639853847</v>
      </c>
      <c r="J406">
        <v>187.85700019972018</v>
      </c>
    </row>
    <row r="407" spans="1:10" x14ac:dyDescent="0.3">
      <c r="A407" s="9" vm="3143">
        <v>43129</v>
      </c>
      <c r="B407">
        <v>113.24934394965419</v>
      </c>
      <c r="C407" s="11">
        <v>154.35548230861824</v>
      </c>
      <c r="D407">
        <f t="shared" si="6"/>
        <v>175.65169768701853</v>
      </c>
      <c r="E407">
        <v>159.09421939007774</v>
      </c>
      <c r="F407">
        <v>176.61409043112508</v>
      </c>
      <c r="G407">
        <v>198.55184101063031</v>
      </c>
      <c r="H407">
        <v>164.04692599453108</v>
      </c>
      <c r="I407">
        <v>168.02571764405945</v>
      </c>
      <c r="J407">
        <v>187.57739165168741</v>
      </c>
    </row>
    <row r="408" spans="1:10" x14ac:dyDescent="0.3">
      <c r="A408" s="9" vm="3151">
        <v>43130</v>
      </c>
      <c r="B408">
        <v>112.68604166102358</v>
      </c>
      <c r="C408" s="11">
        <v>153.03193119014384</v>
      </c>
      <c r="D408">
        <f t="shared" si="6"/>
        <v>175.22665412918289</v>
      </c>
      <c r="E408">
        <v>157.40555302685516</v>
      </c>
      <c r="F408">
        <v>175.57308096740269</v>
      </c>
      <c r="G408">
        <v>201.37252979650165</v>
      </c>
      <c r="H408">
        <v>165.05248302019925</v>
      </c>
      <c r="I408">
        <v>166.73558693158441</v>
      </c>
      <c r="J408">
        <v>185.22069103255419</v>
      </c>
    </row>
    <row r="409" spans="1:10" x14ac:dyDescent="0.3">
      <c r="A409" s="9" vm="3159">
        <v>43131</v>
      </c>
      <c r="B409">
        <v>112.6998316996004</v>
      </c>
      <c r="C409" s="11">
        <v>153.21798870176107</v>
      </c>
      <c r="D409">
        <f t="shared" si="6"/>
        <v>177.09268548683781</v>
      </c>
      <c r="E409">
        <v>161.26991351843458</v>
      </c>
      <c r="F409">
        <v>176.05678233438485</v>
      </c>
      <c r="G409">
        <v>203.20303637203983</v>
      </c>
      <c r="H409">
        <v>164.84960747993284</v>
      </c>
      <c r="I409">
        <v>167.42242929772095</v>
      </c>
      <c r="J409">
        <v>189.75434391851385</v>
      </c>
    </row>
    <row r="410" spans="1:10" x14ac:dyDescent="0.3">
      <c r="A410" s="9" vm="3167">
        <v>43132</v>
      </c>
      <c r="B410">
        <v>112.40649253448093</v>
      </c>
      <c r="C410" s="11">
        <v>152.68836565841423</v>
      </c>
      <c r="D410">
        <f t="shared" si="6"/>
        <v>175.99580190563208</v>
      </c>
      <c r="E410">
        <v>158.96677287209866</v>
      </c>
      <c r="F410">
        <v>176.42481598317559</v>
      </c>
      <c r="G410">
        <v>194.67514460581805</v>
      </c>
      <c r="H410">
        <v>170.31842639146149</v>
      </c>
      <c r="I410">
        <v>167.33321059861456</v>
      </c>
      <c r="J410">
        <v>188.2564409826241</v>
      </c>
    </row>
    <row r="411" spans="1:10" x14ac:dyDescent="0.3">
      <c r="A411" s="9" vm="3175">
        <v>43133</v>
      </c>
      <c r="B411">
        <v>112.35419913527492</v>
      </c>
      <c r="C411" s="11">
        <v>149.69248827941053</v>
      </c>
      <c r="D411">
        <f t="shared" si="6"/>
        <v>172.52404973397873</v>
      </c>
      <c r="E411">
        <v>156.46335912608137</v>
      </c>
      <c r="F411">
        <v>168.76971608832807</v>
      </c>
      <c r="G411">
        <v>200.27030433747447</v>
      </c>
      <c r="H411">
        <v>167.83981652994609</v>
      </c>
      <c r="I411">
        <v>158.49772704742713</v>
      </c>
      <c r="J411">
        <v>183.30337527461532</v>
      </c>
    </row>
    <row r="412" spans="1:10" x14ac:dyDescent="0.3">
      <c r="A412" s="9" vm="3183">
        <v>43136</v>
      </c>
      <c r="B412">
        <v>112.09196403574019</v>
      </c>
      <c r="C412" s="11">
        <v>144.04006107647925</v>
      </c>
      <c r="D412">
        <f t="shared" si="6"/>
        <v>166.15795319800461</v>
      </c>
      <c r="E412">
        <v>151.62949476558978</v>
      </c>
      <c r="F412">
        <v>164.55310199789696</v>
      </c>
      <c r="G412">
        <v>194.67514460581805</v>
      </c>
      <c r="H412">
        <v>159.88356708123831</v>
      </c>
      <c r="I412">
        <v>150.45246625975349</v>
      </c>
      <c r="J412">
        <v>175.75394447773098</v>
      </c>
    </row>
    <row r="413" spans="1:10" x14ac:dyDescent="0.3">
      <c r="A413" s="9" vm="3190">
        <v>43137</v>
      </c>
      <c r="B413">
        <v>112.13849218270036</v>
      </c>
      <c r="C413" s="11">
        <v>147.10703309797756</v>
      </c>
      <c r="D413">
        <f t="shared" si="6"/>
        <v>170.82529798418406</v>
      </c>
      <c r="E413">
        <v>152.01183431952694</v>
      </c>
      <c r="F413">
        <v>171.43007360672976</v>
      </c>
      <c r="G413">
        <v>202.07560118205646</v>
      </c>
      <c r="H413">
        <v>163.45594072505943</v>
      </c>
      <c r="I413">
        <v>153.57370455865029</v>
      </c>
      <c r="J413">
        <v>182.40463351308148</v>
      </c>
    </row>
    <row r="414" spans="1:10" x14ac:dyDescent="0.3">
      <c r="A414" s="9" vm="3198">
        <v>43138</v>
      </c>
      <c r="B414">
        <v>112.20704703376875</v>
      </c>
      <c r="C414" s="11">
        <v>145.78606611160899</v>
      </c>
      <c r="D414">
        <f t="shared" si="6"/>
        <v>168.43045302125316</v>
      </c>
      <c r="E414">
        <v>157.03231679563072</v>
      </c>
      <c r="F414">
        <v>167.7602523659306</v>
      </c>
      <c r="G414">
        <v>198.42579235584955</v>
      </c>
      <c r="H414">
        <v>158.93093410955271</v>
      </c>
      <c r="I414">
        <v>149.4639797204477</v>
      </c>
      <c r="J414">
        <v>178.96944278010764</v>
      </c>
    </row>
    <row r="415" spans="1:10" x14ac:dyDescent="0.3">
      <c r="A415" s="9" vm="3204">
        <v>43139</v>
      </c>
      <c r="B415">
        <v>112.105512541276</v>
      </c>
      <c r="C415" s="11">
        <v>140.10459326380857</v>
      </c>
      <c r="D415">
        <f t="shared" si="6"/>
        <v>159.93423274697787</v>
      </c>
      <c r="E415">
        <v>143.48202093764252</v>
      </c>
      <c r="F415">
        <v>163.1440588853838</v>
      </c>
      <c r="G415">
        <v>189.14300920155199</v>
      </c>
      <c r="H415">
        <v>151.34515303872269</v>
      </c>
      <c r="I415">
        <v>142.70884964524907</v>
      </c>
      <c r="J415">
        <v>169.78230477331718</v>
      </c>
    </row>
    <row r="416" spans="1:10" x14ac:dyDescent="0.3">
      <c r="A416" s="9" vm="3212">
        <v>43140</v>
      </c>
      <c r="B416">
        <v>111.96711935265579</v>
      </c>
      <c r="C416" s="11">
        <v>142.11674323277833</v>
      </c>
      <c r="D416">
        <f t="shared" si="6"/>
        <v>162.16700542993055</v>
      </c>
      <c r="E416">
        <v>141.2926718252165</v>
      </c>
      <c r="F416">
        <v>164.46898002103049</v>
      </c>
      <c r="G416">
        <v>187.6164199380963</v>
      </c>
      <c r="H416">
        <v>155.3409191144041</v>
      </c>
      <c r="I416">
        <v>148.16960049849138</v>
      </c>
      <c r="J416">
        <v>176.11344118234456</v>
      </c>
    </row>
    <row r="417" spans="1:10" x14ac:dyDescent="0.3">
      <c r="A417" s="9" vm="3218">
        <v>43143</v>
      </c>
      <c r="B417">
        <v>111.81089674304629</v>
      </c>
      <c r="C417" s="11">
        <v>144.33853867122698</v>
      </c>
      <c r="D417">
        <f t="shared" si="6"/>
        <v>165.31837667861237</v>
      </c>
      <c r="E417">
        <v>143.70960400546227</v>
      </c>
      <c r="F417">
        <v>171.09358569926394</v>
      </c>
      <c r="G417">
        <v>194.1471407963476</v>
      </c>
      <c r="H417">
        <v>155.60553938431676</v>
      </c>
      <c r="I417">
        <v>149.3436052851454</v>
      </c>
      <c r="J417">
        <v>178.01078490113821</v>
      </c>
    </row>
    <row r="418" spans="1:10" x14ac:dyDescent="0.3">
      <c r="A418" s="9" vm="3226">
        <v>43144</v>
      </c>
      <c r="B418">
        <v>110.77016374861373</v>
      </c>
      <c r="C418" s="11">
        <v>144.99069092250221</v>
      </c>
      <c r="D418">
        <f t="shared" si="6"/>
        <v>166.60957749805399</v>
      </c>
      <c r="E418">
        <v>147.31907146108355</v>
      </c>
      <c r="F418">
        <v>172.80757097791798</v>
      </c>
      <c r="G418">
        <v>198.10786963768032</v>
      </c>
      <c r="H418">
        <v>152.72999911793235</v>
      </c>
      <c r="I418">
        <v>149.28412615240782</v>
      </c>
      <c r="J418">
        <v>179.408827641302</v>
      </c>
    </row>
    <row r="419" spans="1:10" x14ac:dyDescent="0.3">
      <c r="A419" s="9" vm="3234">
        <v>43145</v>
      </c>
      <c r="B419">
        <v>110.72103046405918</v>
      </c>
      <c r="C419" s="11">
        <v>147.68035898349765</v>
      </c>
      <c r="D419">
        <f t="shared" si="6"/>
        <v>169.59185456603981</v>
      </c>
      <c r="E419">
        <v>146.70459717797021</v>
      </c>
      <c r="F419">
        <v>175.99369085173504</v>
      </c>
      <c r="G419">
        <v>203.2254450217786</v>
      </c>
      <c r="H419">
        <v>158.34876951574483</v>
      </c>
      <c r="I419">
        <v>151.91253735147879</v>
      </c>
      <c r="J419">
        <v>181.36608747753127</v>
      </c>
    </row>
    <row r="420" spans="1:10" x14ac:dyDescent="0.3">
      <c r="A420" s="9" vm="3242">
        <v>43146</v>
      </c>
      <c r="B420">
        <v>110.62539299777667</v>
      </c>
      <c r="C420" s="11">
        <v>150.01258989161957</v>
      </c>
      <c r="D420">
        <f t="shared" si="6"/>
        <v>172.83944384264149</v>
      </c>
      <c r="E420">
        <v>152.05507510241262</v>
      </c>
      <c r="F420">
        <v>181.90325972660361</v>
      </c>
      <c r="G420">
        <v>204.72542401366948</v>
      </c>
      <c r="H420">
        <v>158.7368792449501</v>
      </c>
      <c r="I420">
        <v>154.5551102488206</v>
      </c>
      <c r="J420">
        <v>185.06091471939263</v>
      </c>
    </row>
    <row r="421" spans="1:10" x14ac:dyDescent="0.3">
      <c r="A421" s="9" vm="3250">
        <v>43147</v>
      </c>
      <c r="B421">
        <v>110.00058249324822</v>
      </c>
      <c r="C421" s="11">
        <v>149.6618714822211</v>
      </c>
      <c r="D421">
        <f t="shared" si="6"/>
        <v>172.04011307296432</v>
      </c>
      <c r="E421">
        <v>152.70368684569891</v>
      </c>
      <c r="F421">
        <v>181.3144058885384</v>
      </c>
      <c r="G421">
        <v>202.89491743813133</v>
      </c>
      <c r="H421">
        <v>156.44350357237357</v>
      </c>
      <c r="I421">
        <v>155.14140455723407</v>
      </c>
      <c r="J421">
        <v>183.74276013580965</v>
      </c>
    </row>
    <row r="422" spans="1:10" x14ac:dyDescent="0.3">
      <c r="A422" s="9" vm="3258">
        <v>43151</v>
      </c>
      <c r="B422">
        <v>109.72613511381222</v>
      </c>
      <c r="C422" s="11">
        <v>149.55526052806442</v>
      </c>
      <c r="D422">
        <f t="shared" si="6"/>
        <v>172.57490238640966</v>
      </c>
      <c r="E422">
        <v>152.37596722803843</v>
      </c>
      <c r="F422">
        <v>180.70452155625659</v>
      </c>
      <c r="G422">
        <v>205.64838027478629</v>
      </c>
      <c r="H422">
        <v>155.25271235776651</v>
      </c>
      <c r="I422">
        <v>156.28708594734636</v>
      </c>
      <c r="J422">
        <v>185.18074695426378</v>
      </c>
    </row>
    <row r="423" spans="1:10" x14ac:dyDescent="0.3">
      <c r="A423" s="9" vm="3265">
        <v>43152</v>
      </c>
      <c r="B423">
        <v>109.73111300895258</v>
      </c>
      <c r="C423" s="11">
        <v>149.22283777397499</v>
      </c>
      <c r="D423">
        <f t="shared" si="6"/>
        <v>172.7764857661721</v>
      </c>
      <c r="E423">
        <v>151.70687300864836</v>
      </c>
      <c r="F423">
        <v>179.88433228180864</v>
      </c>
      <c r="G423">
        <v>207.68896794162572</v>
      </c>
      <c r="H423">
        <v>156.92864073388014</v>
      </c>
      <c r="I423">
        <v>157.72591449166538</v>
      </c>
      <c r="J423">
        <v>182.72418613940457</v>
      </c>
    </row>
    <row r="424" spans="1:10" x14ac:dyDescent="0.3">
      <c r="A424" s="9" vm="3273">
        <v>43153</v>
      </c>
      <c r="B424">
        <v>109.74683099740702</v>
      </c>
      <c r="C424" s="11">
        <v>149.05451774513196</v>
      </c>
      <c r="D424">
        <f t="shared" si="6"/>
        <v>174.20770840904049</v>
      </c>
      <c r="E424">
        <v>157.56486117432885</v>
      </c>
      <c r="F424">
        <v>181.38801261829653</v>
      </c>
      <c r="G424">
        <v>208.02789876892504</v>
      </c>
      <c r="H424">
        <v>157.8812737055658</v>
      </c>
      <c r="I424">
        <v>157.18068910823743</v>
      </c>
      <c r="J424">
        <v>183.2035150788893</v>
      </c>
    </row>
    <row r="425" spans="1:10" x14ac:dyDescent="0.3">
      <c r="A425" s="9" vm="3280">
        <v>43154</v>
      </c>
      <c r="B425">
        <v>109.91002913229929</v>
      </c>
      <c r="C425" s="11">
        <v>151.68628057390075</v>
      </c>
      <c r="D425">
        <f t="shared" si="6"/>
        <v>177.35879709472124</v>
      </c>
      <c r="E425">
        <v>160.24123805188918</v>
      </c>
      <c r="F425">
        <v>184.54258675078862</v>
      </c>
      <c r="G425">
        <v>210.08109130124254</v>
      </c>
      <c r="H425">
        <v>161.67416424098082</v>
      </c>
      <c r="I425">
        <v>159.75670202370623</v>
      </c>
      <c r="J425">
        <v>187.85700019972012</v>
      </c>
    </row>
    <row r="426" spans="1:10" x14ac:dyDescent="0.3">
      <c r="A426" s="9" vm="3286">
        <v>43157</v>
      </c>
      <c r="B426">
        <v>109.57237228150213</v>
      </c>
      <c r="C426" s="11">
        <v>153.42434715520147</v>
      </c>
      <c r="D426">
        <f t="shared" si="6"/>
        <v>179.94890522200316</v>
      </c>
      <c r="E426">
        <v>162.68548020027333</v>
      </c>
      <c r="F426">
        <v>188.19137749737115</v>
      </c>
      <c r="G426">
        <v>213.15527793728404</v>
      </c>
      <c r="H426">
        <v>163.12075504983676</v>
      </c>
      <c r="I426">
        <v>161.96734312378695</v>
      </c>
      <c r="J426">
        <v>190.57319752346686</v>
      </c>
    </row>
    <row r="427" spans="1:10" x14ac:dyDescent="0.3">
      <c r="A427" s="9" vm="3294">
        <v>43158</v>
      </c>
      <c r="B427">
        <v>109.7118156303338</v>
      </c>
      <c r="C427" s="11">
        <v>151.54082494592978</v>
      </c>
      <c r="D427">
        <f t="shared" si="6"/>
        <v>177.59236295875863</v>
      </c>
      <c r="E427">
        <v>159.75876194811127</v>
      </c>
      <c r="F427">
        <v>187.58149316508934</v>
      </c>
      <c r="G427">
        <v>211.75893895043512</v>
      </c>
      <c r="H427">
        <v>160.05998059451349</v>
      </c>
      <c r="I427">
        <v>158.2583943466496</v>
      </c>
      <c r="J427">
        <v>188.13660874775286</v>
      </c>
    </row>
    <row r="428" spans="1:10" x14ac:dyDescent="0.3">
      <c r="A428" s="9" vm="3302">
        <v>43159</v>
      </c>
      <c r="B428">
        <v>110.24160008329594</v>
      </c>
      <c r="C428" s="11">
        <v>150.35532850107538</v>
      </c>
      <c r="D428">
        <f t="shared" si="6"/>
        <v>176.02892656615697</v>
      </c>
      <c r="E428">
        <v>156.14929449248999</v>
      </c>
      <c r="F428">
        <v>187.29758149316507</v>
      </c>
      <c r="G428">
        <v>211.82476435904283</v>
      </c>
      <c r="H428">
        <v>157.29028843609413</v>
      </c>
      <c r="I428">
        <v>156.3338195516402</v>
      </c>
      <c r="J428">
        <v>187.27781106450939</v>
      </c>
    </row>
    <row r="429" spans="1:10" x14ac:dyDescent="0.3">
      <c r="A429" s="9" vm="3310">
        <v>43160</v>
      </c>
      <c r="B429">
        <v>110.20900086593301</v>
      </c>
      <c r="C429" s="11">
        <v>148.44414574174323</v>
      </c>
      <c r="D429">
        <f t="shared" si="6"/>
        <v>172.69498223336211</v>
      </c>
      <c r="E429">
        <v>150.62812926718277</v>
      </c>
      <c r="F429">
        <v>184.01682439537328</v>
      </c>
      <c r="G429">
        <v>209.16373720256041</v>
      </c>
      <c r="H429">
        <v>155.19096762812023</v>
      </c>
      <c r="I429">
        <v>151.72985144378472</v>
      </c>
      <c r="J429">
        <v>185.44038346315131</v>
      </c>
    </row>
    <row r="430" spans="1:10" x14ac:dyDescent="0.3">
      <c r="A430" s="9" vm="3317">
        <v>43161</v>
      </c>
      <c r="B430">
        <v>110.18772533510422</v>
      </c>
      <c r="C430" s="11">
        <v>150.04227640125097</v>
      </c>
      <c r="D430">
        <f t="shared" si="6"/>
        <v>173.85063049007093</v>
      </c>
      <c r="E430">
        <v>152.53527537551233</v>
      </c>
      <c r="F430">
        <v>185.28916929547842</v>
      </c>
      <c r="G430">
        <v>210.11610481645937</v>
      </c>
      <c r="H430">
        <v>155.79077357325562</v>
      </c>
      <c r="I430">
        <v>153.53263563366477</v>
      </c>
      <c r="J430">
        <v>185.83982424605523</v>
      </c>
    </row>
    <row r="431" spans="1:10" x14ac:dyDescent="0.3">
      <c r="A431" s="9" vm="3325">
        <v>43164</v>
      </c>
      <c r="B431">
        <v>110.14629999242415</v>
      </c>
      <c r="C431" s="11">
        <v>151.54808118888286</v>
      </c>
      <c r="D431">
        <f t="shared" si="6"/>
        <v>175.37129498044109</v>
      </c>
      <c r="E431">
        <v>151.7296313154304</v>
      </c>
      <c r="F431">
        <v>185.93059936908514</v>
      </c>
      <c r="G431">
        <v>213.38776767832405</v>
      </c>
      <c r="H431">
        <v>159.12498897415531</v>
      </c>
      <c r="I431">
        <v>155.03660799002975</v>
      </c>
      <c r="J431">
        <v>187.01817455562184</v>
      </c>
    </row>
    <row r="432" spans="1:10" x14ac:dyDescent="0.3">
      <c r="A432" s="9" vm="3333">
        <v>43165</v>
      </c>
      <c r="B432">
        <v>110.18681712994959</v>
      </c>
      <c r="C432" s="11">
        <v>152.40191978275115</v>
      </c>
      <c r="D432">
        <f t="shared" si="6"/>
        <v>175.22907253024684</v>
      </c>
      <c r="E432">
        <v>149.38552571688692</v>
      </c>
      <c r="F432">
        <v>185.77287066246055</v>
      </c>
      <c r="G432">
        <v>215.35272615229505</v>
      </c>
      <c r="H432">
        <v>158.57810708300246</v>
      </c>
      <c r="I432">
        <v>155.90613626386036</v>
      </c>
      <c r="J432">
        <v>186.37906930297552</v>
      </c>
    </row>
    <row r="433" spans="1:10" x14ac:dyDescent="0.3">
      <c r="A433" s="9" vm="3341">
        <v>43166</v>
      </c>
      <c r="B433">
        <v>110.19502365132601</v>
      </c>
      <c r="C433" s="11">
        <v>152.91134524955913</v>
      </c>
      <c r="D433">
        <f t="shared" si="6"/>
        <v>176.51573224750351</v>
      </c>
      <c r="E433">
        <v>151.25170687300889</v>
      </c>
      <c r="F433">
        <v>184.04837013669822</v>
      </c>
      <c r="G433">
        <v>216.38352404027978</v>
      </c>
      <c r="H433">
        <v>162.04463261885849</v>
      </c>
      <c r="I433">
        <v>157.90860039935947</v>
      </c>
      <c r="J433">
        <v>187.45755941681617</v>
      </c>
    </row>
    <row r="434" spans="1:10" x14ac:dyDescent="0.3">
      <c r="A434" s="9" vm="3349">
        <v>43167</v>
      </c>
      <c r="B434">
        <v>110.21848052931075</v>
      </c>
      <c r="C434" s="11">
        <v>153.55834990967961</v>
      </c>
      <c r="D434">
        <f t="shared" si="6"/>
        <v>177.09463435059911</v>
      </c>
      <c r="E434">
        <v>149.79517523896246</v>
      </c>
      <c r="F434">
        <v>186.05678233438488</v>
      </c>
      <c r="G434">
        <v>217.34429489783079</v>
      </c>
      <c r="H434">
        <v>160.83620005292391</v>
      </c>
      <c r="I434">
        <v>159.93938793140032</v>
      </c>
      <c r="J434">
        <v>188.59596564809237</v>
      </c>
    </row>
    <row r="435" spans="1:10" x14ac:dyDescent="0.3">
      <c r="A435" s="9" vm="3357">
        <v>43168</v>
      </c>
      <c r="B435">
        <v>110.17179491277506</v>
      </c>
      <c r="C435" s="11">
        <v>156.30505493451415</v>
      </c>
      <c r="D435">
        <f t="shared" si="6"/>
        <v>179.98169627507627</v>
      </c>
      <c r="E435">
        <v>148.91670459717821</v>
      </c>
      <c r="F435">
        <v>189.25341745531023</v>
      </c>
      <c r="G435">
        <v>221.12995616307921</v>
      </c>
      <c r="H435">
        <v>163.38537531974936</v>
      </c>
      <c r="I435">
        <v>164.39465820741177</v>
      </c>
      <c r="J435">
        <v>192.81006590772887</v>
      </c>
    </row>
    <row r="436" spans="1:10" x14ac:dyDescent="0.3">
      <c r="A436" s="9" vm="3365">
        <v>43171</v>
      </c>
      <c r="B436">
        <v>110.223948550635</v>
      </c>
      <c r="C436" s="11">
        <v>156.87387409364169</v>
      </c>
      <c r="D436">
        <f t="shared" si="6"/>
        <v>182.26070789132959</v>
      </c>
      <c r="E436">
        <v>157.26445152480682</v>
      </c>
      <c r="F436">
        <v>191.08307045215565</v>
      </c>
      <c r="G436">
        <v>223.86101034999538</v>
      </c>
      <c r="H436">
        <v>162.97080356355283</v>
      </c>
      <c r="I436">
        <v>165.11548864939837</v>
      </c>
      <c r="J436">
        <v>193.26942280806836</v>
      </c>
    </row>
    <row r="437" spans="1:10" x14ac:dyDescent="0.3">
      <c r="A437" s="9" vm="3373">
        <v>43172</v>
      </c>
      <c r="B437">
        <v>109.22808893605713</v>
      </c>
      <c r="C437" s="11">
        <v>155.27557804967918</v>
      </c>
      <c r="D437">
        <f t="shared" si="6"/>
        <v>179.61417295087745</v>
      </c>
      <c r="E437">
        <v>155.59399180700979</v>
      </c>
      <c r="F437">
        <v>189.24290220820191</v>
      </c>
      <c r="G437">
        <v>222.43105838853828</v>
      </c>
      <c r="H437">
        <v>160.43044897239116</v>
      </c>
      <c r="I437">
        <v>161.43061475932149</v>
      </c>
      <c r="J437">
        <v>188.55602156980194</v>
      </c>
    </row>
    <row r="438" spans="1:10" x14ac:dyDescent="0.3">
      <c r="A438" s="9" vm="3381">
        <v>43173</v>
      </c>
      <c r="B438">
        <v>109.06843286152399</v>
      </c>
      <c r="C438" s="11">
        <v>154.98199996940406</v>
      </c>
      <c r="D438">
        <f t="shared" si="6"/>
        <v>178.62315713619708</v>
      </c>
      <c r="E438">
        <v>148.67091488393285</v>
      </c>
      <c r="F438">
        <v>187.63406940063092</v>
      </c>
      <c r="G438">
        <v>222.82601084018461</v>
      </c>
      <c r="H438">
        <v>162.46802505071875</v>
      </c>
      <c r="I438">
        <v>162.70233526404439</v>
      </c>
      <c r="J438">
        <v>187.43758737767092</v>
      </c>
    </row>
    <row r="439" spans="1:10" x14ac:dyDescent="0.3">
      <c r="A439" s="9" vm="3389">
        <v>43174</v>
      </c>
      <c r="B439">
        <v>109.02943147031193</v>
      </c>
      <c r="C439" s="11">
        <v>154.67045700272945</v>
      </c>
      <c r="D439">
        <f t="shared" si="6"/>
        <v>178.48114147392744</v>
      </c>
      <c r="E439">
        <v>148.2020937642242</v>
      </c>
      <c r="F439">
        <v>187.85488958990535</v>
      </c>
      <c r="G439">
        <v>221.61034159185473</v>
      </c>
      <c r="H439">
        <v>162.17694275381481</v>
      </c>
      <c r="I439">
        <v>162.94591647430309</v>
      </c>
      <c r="J439">
        <v>188.09666466946246</v>
      </c>
    </row>
    <row r="440" spans="1:10" x14ac:dyDescent="0.3">
      <c r="A440" s="9" vm="3397">
        <v>43175</v>
      </c>
      <c r="B440">
        <v>108.1914573972778</v>
      </c>
      <c r="C440" s="11">
        <v>154.6755632477705</v>
      </c>
      <c r="D440">
        <f t="shared" si="6"/>
        <v>177.73845779872192</v>
      </c>
      <c r="E440">
        <v>146.26763768775626</v>
      </c>
      <c r="F440">
        <v>187.192429022082</v>
      </c>
      <c r="G440">
        <v>220.1201663842246</v>
      </c>
      <c r="H440">
        <v>163.26188586045674</v>
      </c>
      <c r="I440">
        <v>160.65313752425143</v>
      </c>
      <c r="J440">
        <v>188.93549031356071</v>
      </c>
    </row>
    <row r="441" spans="1:10" x14ac:dyDescent="0.3">
      <c r="A441" s="9" vm="3404">
        <v>43178</v>
      </c>
      <c r="B441">
        <v>108.22698707613355</v>
      </c>
      <c r="C441" s="11">
        <v>151.82797370552572</v>
      </c>
      <c r="D441">
        <f t="shared" si="6"/>
        <v>172.8243900995802</v>
      </c>
      <c r="E441">
        <v>142.72189349112449</v>
      </c>
      <c r="F441">
        <v>184.33228180862247</v>
      </c>
      <c r="G441">
        <v>216.37372025601911</v>
      </c>
      <c r="H441">
        <v>152.20957925377067</v>
      </c>
      <c r="I441">
        <v>155.78859416821217</v>
      </c>
      <c r="J441">
        <v>185.52027161973209</v>
      </c>
    </row>
    <row r="442" spans="1:10" x14ac:dyDescent="0.3">
      <c r="A442" s="9" vm="3412">
        <v>43179</v>
      </c>
      <c r="B442">
        <v>108.17065795769828</v>
      </c>
      <c r="C442" s="11">
        <v>152.24263387974997</v>
      </c>
      <c r="D442">
        <f t="shared" si="6"/>
        <v>172.88689222550491</v>
      </c>
      <c r="E442">
        <v>141.35184342284956</v>
      </c>
      <c r="F442">
        <v>184.2691903259726</v>
      </c>
      <c r="G442">
        <v>222.19716810688954</v>
      </c>
      <c r="H442">
        <v>148.31966128605436</v>
      </c>
      <c r="I442">
        <v>155.18388965204659</v>
      </c>
      <c r="J442">
        <v>185.99960055921682</v>
      </c>
    </row>
    <row r="443" spans="1:10" x14ac:dyDescent="0.3">
      <c r="A443" s="9" vm="3420">
        <v>43180</v>
      </c>
      <c r="B443">
        <v>107.8956710286714</v>
      </c>
      <c r="C443" s="11">
        <v>151.84949435770278</v>
      </c>
      <c r="D443">
        <f t="shared" si="6"/>
        <v>172.45968550468572</v>
      </c>
      <c r="E443">
        <v>144.07373691397382</v>
      </c>
      <c r="F443">
        <v>180.0946372239747</v>
      </c>
      <c r="G443">
        <v>221.54591672385567</v>
      </c>
      <c r="H443">
        <v>149.41342506836008</v>
      </c>
      <c r="I443">
        <v>154.92897908317119</v>
      </c>
      <c r="J443">
        <v>184.70141801477905</v>
      </c>
    </row>
    <row r="444" spans="1:10" x14ac:dyDescent="0.3">
      <c r="A444" s="9" vm="3428">
        <v>43181</v>
      </c>
      <c r="B444">
        <v>108.16333915502723</v>
      </c>
      <c r="C444" s="11">
        <v>148.15712102048843</v>
      </c>
      <c r="D444">
        <f t="shared" si="6"/>
        <v>168.08851758487739</v>
      </c>
      <c r="E444">
        <v>140.69185252617226</v>
      </c>
      <c r="F444">
        <v>177.54994742376439</v>
      </c>
      <c r="G444">
        <v>216.37231971541041</v>
      </c>
      <c r="H444">
        <v>145.44412101966995</v>
      </c>
      <c r="I444">
        <v>149.14392533952628</v>
      </c>
      <c r="J444">
        <v>179.32893948472113</v>
      </c>
    </row>
    <row r="445" spans="1:10" x14ac:dyDescent="0.3">
      <c r="A445" s="9" vm="3436">
        <v>43182</v>
      </c>
      <c r="B445">
        <v>108.3373602223443</v>
      </c>
      <c r="C445" s="11">
        <v>144.55978172559679</v>
      </c>
      <c r="D445">
        <f t="shared" si="6"/>
        <v>163.37240564800868</v>
      </c>
      <c r="E445">
        <v>137.25079654073755</v>
      </c>
      <c r="F445">
        <v>173.43848580441636</v>
      </c>
      <c r="G445">
        <v>209.45925127099085</v>
      </c>
      <c r="H445">
        <v>140.59274940460423</v>
      </c>
      <c r="I445">
        <v>145.3769135994784</v>
      </c>
      <c r="J445">
        <v>174.1162372678248</v>
      </c>
    </row>
    <row r="446" spans="1:10" x14ac:dyDescent="0.3">
      <c r="A446" s="9" vm="3444">
        <v>43185</v>
      </c>
      <c r="B446">
        <v>107.40050178495581</v>
      </c>
      <c r="C446" s="11">
        <v>149.27069590057437</v>
      </c>
      <c r="D446">
        <f t="shared" si="6"/>
        <v>169.29790560855835</v>
      </c>
      <c r="E446">
        <v>138.45243513882585</v>
      </c>
      <c r="F446">
        <v>181.6719242902208</v>
      </c>
      <c r="G446">
        <v>217.90451114130079</v>
      </c>
      <c r="H446">
        <v>141.18373467407588</v>
      </c>
      <c r="I446">
        <v>149.2770453032723</v>
      </c>
      <c r="J446">
        <v>187.29778310365458</v>
      </c>
    </row>
    <row r="447" spans="1:10" x14ac:dyDescent="0.3">
      <c r="A447" s="9" vm="3452">
        <v>43186</v>
      </c>
      <c r="B447">
        <v>107.38368686792471</v>
      </c>
      <c r="C447" s="11">
        <v>144.89344486309699</v>
      </c>
      <c r="D447">
        <f t="shared" si="6"/>
        <v>161.55214119084863</v>
      </c>
      <c r="E447">
        <v>127.07328174783812</v>
      </c>
      <c r="F447">
        <v>177.01366982124077</v>
      </c>
      <c r="G447">
        <v>209.6679318216834</v>
      </c>
      <c r="H447">
        <v>134.26832495369129</v>
      </c>
      <c r="I447">
        <v>142.59980456856343</v>
      </c>
      <c r="J447">
        <v>178.68983423207482</v>
      </c>
    </row>
    <row r="448" spans="1:10" x14ac:dyDescent="0.3">
      <c r="A448" s="9" vm="3460">
        <v>43187</v>
      </c>
      <c r="B448">
        <v>107.31163044139925</v>
      </c>
      <c r="C448" s="11">
        <v>143.66174413619098</v>
      </c>
      <c r="D448">
        <f t="shared" si="6"/>
        <v>158.12169339859383</v>
      </c>
      <c r="E448">
        <v>117.33272644515263</v>
      </c>
      <c r="F448">
        <v>175.05783385909564</v>
      </c>
      <c r="G448">
        <v>200.47618380694971</v>
      </c>
      <c r="H448">
        <v>134.98279968245549</v>
      </c>
      <c r="I448">
        <v>142.35055867899632</v>
      </c>
      <c r="J448">
        <v>178.53005791891326</v>
      </c>
    </row>
    <row r="449" spans="1:10" x14ac:dyDescent="0.3">
      <c r="A449" s="9" vm="3468">
        <v>43188</v>
      </c>
      <c r="B449">
        <v>107.92741762494728</v>
      </c>
      <c r="C449" s="11">
        <v>146.0230000161252</v>
      </c>
      <c r="D449">
        <f t="shared" si="6"/>
        <v>161.72850654543419</v>
      </c>
      <c r="E449">
        <v>121.13336367774255</v>
      </c>
      <c r="F449">
        <v>176.42481598317559</v>
      </c>
      <c r="G449">
        <v>202.70584445596023</v>
      </c>
      <c r="H449">
        <v>140.94557643115442</v>
      </c>
      <c r="I449">
        <v>146.87663744636211</v>
      </c>
      <c r="J449">
        <v>182.28480127821024</v>
      </c>
    </row>
    <row r="450" spans="1:10" x14ac:dyDescent="0.3">
      <c r="A450" s="9" vm="3475">
        <v>43192</v>
      </c>
      <c r="B450">
        <v>107.62188674248095</v>
      </c>
      <c r="C450" s="11">
        <v>142.02636062824612</v>
      </c>
      <c r="D450">
        <f t="shared" si="6"/>
        <v>156.60063842494628</v>
      </c>
      <c r="E450">
        <v>114.92034592626327</v>
      </c>
      <c r="F450">
        <v>175.26813880126181</v>
      </c>
      <c r="G450">
        <v>192.15277096959448</v>
      </c>
      <c r="H450">
        <v>137.06447913910185</v>
      </c>
      <c r="I450">
        <v>143.40560520017516</v>
      </c>
      <c r="J450">
        <v>176.79249051328117</v>
      </c>
    </row>
    <row r="451" spans="1:10" x14ac:dyDescent="0.3">
      <c r="A451" s="9" vm="3483">
        <v>43193</v>
      </c>
      <c r="B451">
        <v>107.75166386428585</v>
      </c>
      <c r="C451" s="11">
        <v>143.49751737260354</v>
      </c>
      <c r="D451">
        <f t="shared" ref="D451:D514" si="7">AVERAGE(E451:J451)</f>
        <v>159.15503610983842</v>
      </c>
      <c r="E451">
        <v>121.77059626763788</v>
      </c>
      <c r="F451">
        <v>177.06624605678229</v>
      </c>
      <c r="G451">
        <v>194.96225543059646</v>
      </c>
      <c r="H451">
        <v>137.69956778689232</v>
      </c>
      <c r="I451">
        <v>144.26238794556198</v>
      </c>
      <c r="J451">
        <v>179.16916317155957</v>
      </c>
    </row>
    <row r="452" spans="1:10" x14ac:dyDescent="0.3">
      <c r="A452" s="9" vm="3491">
        <v>43194</v>
      </c>
      <c r="B452">
        <v>107.94407663232772</v>
      </c>
      <c r="C452" s="11">
        <v>145.5818783291376</v>
      </c>
      <c r="D452">
        <f t="shared" si="7"/>
        <v>162.60808724353532</v>
      </c>
      <c r="E452">
        <v>130.60537096040076</v>
      </c>
      <c r="F452">
        <v>180.45215562565721</v>
      </c>
      <c r="G452">
        <v>197.55605663786247</v>
      </c>
      <c r="H452">
        <v>136.80867954485296</v>
      </c>
      <c r="I452">
        <v>145.82442326483749</v>
      </c>
      <c r="J452">
        <v>184.40183742760112</v>
      </c>
    </row>
    <row r="453" spans="1:10" x14ac:dyDescent="0.3">
      <c r="A453" s="9" vm="3498">
        <v>43195</v>
      </c>
      <c r="B453">
        <v>107.57729571190816</v>
      </c>
      <c r="C453" s="11">
        <v>146.29396177221039</v>
      </c>
      <c r="D453">
        <f t="shared" si="7"/>
        <v>165.91167475957141</v>
      </c>
      <c r="E453">
        <v>139.15339098771074</v>
      </c>
      <c r="F453">
        <v>181.70347003154575</v>
      </c>
      <c r="G453">
        <v>203.32348286438591</v>
      </c>
      <c r="H453">
        <v>140.54864602628544</v>
      </c>
      <c r="I453">
        <v>146.2393610241736</v>
      </c>
      <c r="J453">
        <v>184.50169762332712</v>
      </c>
    </row>
    <row r="454" spans="1:10" x14ac:dyDescent="0.3">
      <c r="A454" s="9" vm="3506">
        <v>43196</v>
      </c>
      <c r="B454">
        <v>108.6976630196413</v>
      </c>
      <c r="C454" s="11">
        <v>142.95648280187748</v>
      </c>
      <c r="D454">
        <f t="shared" si="7"/>
        <v>161.99832091454616</v>
      </c>
      <c r="E454">
        <v>136.23122439690511</v>
      </c>
      <c r="F454">
        <v>177.05573080967403</v>
      </c>
      <c r="G454">
        <v>196.80816795283005</v>
      </c>
      <c r="H454">
        <v>138.66102143424169</v>
      </c>
      <c r="I454">
        <v>143.02607168651622</v>
      </c>
      <c r="J454">
        <v>180.20770920710984</v>
      </c>
    </row>
    <row r="455" spans="1:10" x14ac:dyDescent="0.3">
      <c r="A455" s="9" vm="3514">
        <v>43199</v>
      </c>
      <c r="B455">
        <v>108.79277814746509</v>
      </c>
      <c r="C455" s="11">
        <v>143.68485661374521</v>
      </c>
      <c r="D455">
        <f t="shared" si="7"/>
        <v>162.10593530008273</v>
      </c>
      <c r="E455">
        <v>131.84342284934024</v>
      </c>
      <c r="F455">
        <v>178.81177707676133</v>
      </c>
      <c r="G455">
        <v>196.92721390456742</v>
      </c>
      <c r="H455">
        <v>139.3049307576959</v>
      </c>
      <c r="I455">
        <v>144.46206789118108</v>
      </c>
      <c r="J455">
        <v>181.28619932095043</v>
      </c>
    </row>
    <row r="456" spans="1:10" x14ac:dyDescent="0.3">
      <c r="A456" s="9" vm="3522">
        <v>43200</v>
      </c>
      <c r="B456">
        <v>108.76001576718983</v>
      </c>
      <c r="C456" s="11">
        <v>146.66088785817641</v>
      </c>
      <c r="D456">
        <f t="shared" si="7"/>
        <v>166.64615904875561</v>
      </c>
      <c r="E456">
        <v>138.68912152935846</v>
      </c>
      <c r="F456">
        <v>182.17665615141956</v>
      </c>
      <c r="G456">
        <v>201.14844329911375</v>
      </c>
      <c r="H456">
        <v>145.57643115462628</v>
      </c>
      <c r="I456">
        <v>146.78600257742866</v>
      </c>
      <c r="J456">
        <v>185.50029958058693</v>
      </c>
    </row>
    <row r="457" spans="1:10" x14ac:dyDescent="0.3">
      <c r="A457" s="9" vm="3530">
        <v>43201</v>
      </c>
      <c r="B457">
        <v>109.03316831015998</v>
      </c>
      <c r="C457" s="11">
        <v>146.13837634638469</v>
      </c>
      <c r="D457">
        <f t="shared" si="7"/>
        <v>165.58279123620159</v>
      </c>
      <c r="E457">
        <v>136.9731451979975</v>
      </c>
      <c r="F457">
        <v>181.32492113564669</v>
      </c>
      <c r="G457">
        <v>199.8641475609588</v>
      </c>
      <c r="H457">
        <v>146.70547763958703</v>
      </c>
      <c r="I457">
        <v>145.16590429524265</v>
      </c>
      <c r="J457">
        <v>183.46315158777688</v>
      </c>
    </row>
    <row r="458" spans="1:10" x14ac:dyDescent="0.3">
      <c r="A458" s="9" vm="3537">
        <v>43202</v>
      </c>
      <c r="B458">
        <v>109.29367273762541</v>
      </c>
      <c r="C458" s="11">
        <v>147.61075280109603</v>
      </c>
      <c r="D458">
        <f t="shared" si="7"/>
        <v>166.36278531599638</v>
      </c>
      <c r="E458">
        <v>133.85525716886687</v>
      </c>
      <c r="F458">
        <v>183.11251314405888</v>
      </c>
      <c r="G458">
        <v>202.86830716656658</v>
      </c>
      <c r="H458">
        <v>144.54441210196686</v>
      </c>
      <c r="I458">
        <v>146.89787999376841</v>
      </c>
      <c r="J458">
        <v>186.89834232075071</v>
      </c>
    </row>
    <row r="459" spans="1:10" x14ac:dyDescent="0.3">
      <c r="A459" s="9" vm="3545">
        <v>43203</v>
      </c>
      <c r="B459">
        <v>109.57541127806201</v>
      </c>
      <c r="C459" s="11">
        <v>146.91617943717208</v>
      </c>
      <c r="D459">
        <f t="shared" si="7"/>
        <v>166.42730246650115</v>
      </c>
      <c r="E459">
        <v>136.70459717797019</v>
      </c>
      <c r="F459">
        <v>183.732912723449</v>
      </c>
      <c r="G459">
        <v>200.38794974860323</v>
      </c>
      <c r="H459">
        <v>145.11775602011099</v>
      </c>
      <c r="I459">
        <v>146.7208587653827</v>
      </c>
      <c r="J459">
        <v>185.89974036349088</v>
      </c>
    </row>
    <row r="460" spans="1:10" x14ac:dyDescent="0.3">
      <c r="A460" s="9" vm="3553">
        <v>43206</v>
      </c>
      <c r="B460">
        <v>109.4396182201799</v>
      </c>
      <c r="C460" s="11">
        <v>147.94228661374106</v>
      </c>
      <c r="D460">
        <f t="shared" si="7"/>
        <v>166.82155816096096</v>
      </c>
      <c r="E460">
        <v>132.54893035958148</v>
      </c>
      <c r="F460">
        <v>184.87907465825447</v>
      </c>
      <c r="G460">
        <v>201.88792874049412</v>
      </c>
      <c r="H460">
        <v>145.39119696568741</v>
      </c>
      <c r="I460">
        <v>148.14552561143088</v>
      </c>
      <c r="J460">
        <v>188.07669263031732</v>
      </c>
    </row>
    <row r="461" spans="1:10" x14ac:dyDescent="0.3">
      <c r="A461" s="9" vm="3561">
        <v>43207</v>
      </c>
      <c r="B461">
        <v>109.3971309043573</v>
      </c>
      <c r="C461" s="11">
        <v>150.5225735309624</v>
      </c>
      <c r="D461">
        <f t="shared" si="7"/>
        <v>170.41410177401477</v>
      </c>
      <c r="E461">
        <v>130.94674556213039</v>
      </c>
      <c r="F461">
        <v>187.42376445846477</v>
      </c>
      <c r="G461">
        <v>210.61749835436507</v>
      </c>
      <c r="H461">
        <v>148.76951574490587</v>
      </c>
      <c r="I461">
        <v>152.85570645631779</v>
      </c>
      <c r="J461">
        <v>191.87138006790471</v>
      </c>
    </row>
    <row r="462" spans="1:10" x14ac:dyDescent="0.3">
      <c r="A462" s="9" vm="3569">
        <v>43208</v>
      </c>
      <c r="B462">
        <v>109.4340508712599</v>
      </c>
      <c r="C462" s="11">
        <v>150.81482853559936</v>
      </c>
      <c r="D462">
        <f t="shared" si="7"/>
        <v>171.02515495220999</v>
      </c>
      <c r="E462">
        <v>133.52298588985002</v>
      </c>
      <c r="F462">
        <v>187.00315457413248</v>
      </c>
      <c r="G462">
        <v>213.98019635579362</v>
      </c>
      <c r="H462">
        <v>146.74076034224206</v>
      </c>
      <c r="I462">
        <v>152.29348703496481</v>
      </c>
      <c r="J462">
        <v>192.61034551627702</v>
      </c>
    </row>
    <row r="463" spans="1:10" x14ac:dyDescent="0.3">
      <c r="A463" s="9" vm="3577">
        <v>43209</v>
      </c>
      <c r="B463">
        <v>109.31984757241713</v>
      </c>
      <c r="C463" s="11">
        <v>149.63274314512458</v>
      </c>
      <c r="D463">
        <f t="shared" si="7"/>
        <v>171.80878997725495</v>
      </c>
      <c r="E463">
        <v>136.58625398270391</v>
      </c>
      <c r="F463">
        <v>181.70347003154575</v>
      </c>
      <c r="G463">
        <v>218.05156790521173</v>
      </c>
      <c r="H463">
        <v>148.27555790773556</v>
      </c>
      <c r="I463">
        <v>154.28462181184724</v>
      </c>
      <c r="J463">
        <v>191.95126822448552</v>
      </c>
    </row>
    <row r="464" spans="1:10" x14ac:dyDescent="0.3">
      <c r="A464" s="9" vm="3584">
        <v>43210</v>
      </c>
      <c r="B464">
        <v>109.28414610953328</v>
      </c>
      <c r="C464" s="11">
        <v>147.73226902923886</v>
      </c>
      <c r="D464">
        <f t="shared" si="7"/>
        <v>168.21144105820977</v>
      </c>
      <c r="E464">
        <v>132.10741920801115</v>
      </c>
      <c r="F464">
        <v>174.25867507886434</v>
      </c>
      <c r="G464">
        <v>213.93117743449002</v>
      </c>
      <c r="H464">
        <v>146.67019493693201</v>
      </c>
      <c r="I464">
        <v>152.56680781159233</v>
      </c>
      <c r="J464">
        <v>189.73437187936869</v>
      </c>
    </row>
    <row r="465" spans="1:10" x14ac:dyDescent="0.3">
      <c r="A465" s="9" vm="3592">
        <v>43213</v>
      </c>
      <c r="B465">
        <v>107.73417039262368</v>
      </c>
      <c r="C465" s="11">
        <v>147.36997370800643</v>
      </c>
      <c r="D465">
        <f t="shared" si="7"/>
        <v>167.35033976027196</v>
      </c>
      <c r="E465">
        <v>128.98042785616772</v>
      </c>
      <c r="F465">
        <v>173.75394321766561</v>
      </c>
      <c r="G465">
        <v>212.58245682833601</v>
      </c>
      <c r="H465">
        <v>146.28208520772674</v>
      </c>
      <c r="I465">
        <v>152.06973220228525</v>
      </c>
      <c r="J465">
        <v>190.43339324945057</v>
      </c>
    </row>
    <row r="466" spans="1:10" x14ac:dyDescent="0.3">
      <c r="A466" s="9" vm="3600">
        <v>43214</v>
      </c>
      <c r="B466">
        <v>107.58386269233857</v>
      </c>
      <c r="C466" s="11">
        <v>144.86338623844233</v>
      </c>
      <c r="D466">
        <f t="shared" si="7"/>
        <v>162.75142538580459</v>
      </c>
      <c r="E466">
        <v>129.02139280837528</v>
      </c>
      <c r="F466">
        <v>171.33543638275498</v>
      </c>
      <c r="G466">
        <v>204.49153373202083</v>
      </c>
      <c r="H466">
        <v>140.85736967451689</v>
      </c>
      <c r="I466">
        <v>144.82319119708794</v>
      </c>
      <c r="J466">
        <v>185.97962852007174</v>
      </c>
    </row>
    <row r="467" spans="1:10" x14ac:dyDescent="0.3">
      <c r="A467" s="9" vm="3608">
        <v>43215</v>
      </c>
      <c r="B467">
        <v>107.56917451550048</v>
      </c>
      <c r="C467" s="11">
        <v>144.78865313794276</v>
      </c>
      <c r="D467">
        <f t="shared" si="7"/>
        <v>162.40622662697538</v>
      </c>
      <c r="E467">
        <v>127.76058261265385</v>
      </c>
      <c r="F467">
        <v>172.08201892744478</v>
      </c>
      <c r="G467">
        <v>204.50273805689022</v>
      </c>
      <c r="H467">
        <v>140.85736967451689</v>
      </c>
      <c r="I467">
        <v>144.87275714103595</v>
      </c>
      <c r="J467">
        <v>184.3618933493108</v>
      </c>
    </row>
    <row r="468" spans="1:10" x14ac:dyDescent="0.3">
      <c r="A468" s="9" vm="3615">
        <v>43216</v>
      </c>
      <c r="B468">
        <v>107.74476043975586</v>
      </c>
      <c r="C468" s="11">
        <v>147.16481429186317</v>
      </c>
      <c r="D468">
        <f t="shared" si="7"/>
        <v>167.47440353694631</v>
      </c>
      <c r="E468">
        <v>129.94082840236709</v>
      </c>
      <c r="F468">
        <v>172.68138801261827</v>
      </c>
      <c r="G468">
        <v>212.59646223442277</v>
      </c>
      <c r="H468">
        <v>153.62088735997156</v>
      </c>
      <c r="I468">
        <v>147.75041422967399</v>
      </c>
      <c r="J468">
        <v>188.25644098262418</v>
      </c>
    </row>
    <row r="469" spans="1:10" x14ac:dyDescent="0.3">
      <c r="A469" s="9" vm="3622">
        <v>43217</v>
      </c>
      <c r="B469">
        <v>107.80339215279011</v>
      </c>
      <c r="C469" s="11">
        <v>147.18800946164478</v>
      </c>
      <c r="D469">
        <f t="shared" si="7"/>
        <v>169.22488572547186</v>
      </c>
      <c r="E469">
        <v>133.85298133818867</v>
      </c>
      <c r="F469">
        <v>170.68349106203993</v>
      </c>
      <c r="G469">
        <v>220.25181720144002</v>
      </c>
      <c r="H469">
        <v>153.11810884713748</v>
      </c>
      <c r="I469">
        <v>146.07083681475041</v>
      </c>
      <c r="J469">
        <v>191.37207908927485</v>
      </c>
    </row>
    <row r="470" spans="1:10" x14ac:dyDescent="0.3">
      <c r="A470" s="9" vm="3630">
        <v>43220</v>
      </c>
      <c r="B470">
        <v>109.2495627310319</v>
      </c>
      <c r="C470" s="11">
        <v>146.0813187094887</v>
      </c>
      <c r="D470">
        <f t="shared" si="7"/>
        <v>168.27225417875249</v>
      </c>
      <c r="E470">
        <v>133.77332726445178</v>
      </c>
      <c r="F470">
        <v>173.77497371188221</v>
      </c>
      <c r="G470">
        <v>219.34286634641001</v>
      </c>
      <c r="H470">
        <v>151.7156214166003</v>
      </c>
      <c r="I470">
        <v>144.24822624729117</v>
      </c>
      <c r="J470">
        <v>186.77851008587962</v>
      </c>
    </row>
    <row r="471" spans="1:10" x14ac:dyDescent="0.3">
      <c r="A471" s="9" vm="3638">
        <v>43221</v>
      </c>
      <c r="B471">
        <v>109.31771386157563</v>
      </c>
      <c r="C471" s="11">
        <v>147.41344914655434</v>
      </c>
      <c r="D471">
        <f t="shared" si="7"/>
        <v>171.06778467900736</v>
      </c>
      <c r="E471">
        <v>136.51342740100165</v>
      </c>
      <c r="F471">
        <v>177.81282860147212</v>
      </c>
      <c r="G471">
        <v>221.60193834820268</v>
      </c>
      <c r="H471">
        <v>153.35626709005891</v>
      </c>
      <c r="I471">
        <v>147.38787475394008</v>
      </c>
      <c r="J471">
        <v>189.73437187936875</v>
      </c>
    </row>
    <row r="472" spans="1:10" x14ac:dyDescent="0.3">
      <c r="A472" s="9" vm="3645">
        <v>43222</v>
      </c>
      <c r="B472">
        <v>109.52592387175331</v>
      </c>
      <c r="C472" s="11">
        <v>146.79724734113495</v>
      </c>
      <c r="D472">
        <f t="shared" si="7"/>
        <v>171.65855629471881</v>
      </c>
      <c r="E472">
        <v>137.07328174783822</v>
      </c>
      <c r="F472">
        <v>185.6677181913775</v>
      </c>
      <c r="G472">
        <v>219.84005826248961</v>
      </c>
      <c r="H472">
        <v>155.30563641174894</v>
      </c>
      <c r="I472">
        <v>145.30610510812417</v>
      </c>
      <c r="J472">
        <v>186.75853804673446</v>
      </c>
    </row>
    <row r="473" spans="1:10" x14ac:dyDescent="0.3">
      <c r="A473" s="9" vm="3653">
        <v>43223</v>
      </c>
      <c r="B473">
        <v>109.22308040561222</v>
      </c>
      <c r="C473" s="11">
        <v>146.53374855857126</v>
      </c>
      <c r="D473">
        <f t="shared" si="7"/>
        <v>170.39459676885244</v>
      </c>
      <c r="E473">
        <v>129.47200728265841</v>
      </c>
      <c r="F473">
        <v>186.00420609884333</v>
      </c>
      <c r="G473">
        <v>220.17548773826726</v>
      </c>
      <c r="H473">
        <v>153.497397900679</v>
      </c>
      <c r="I473">
        <v>145.34150935380131</v>
      </c>
      <c r="J473">
        <v>187.87697223886545</v>
      </c>
    </row>
    <row r="474" spans="1:10" x14ac:dyDescent="0.3">
      <c r="A474" s="9" vm="3661">
        <v>43224</v>
      </c>
      <c r="B474">
        <v>109.02736958917356</v>
      </c>
      <c r="C474" s="11">
        <v>149.04482208147101</v>
      </c>
      <c r="D474">
        <f t="shared" si="7"/>
        <v>173.87589836344742</v>
      </c>
      <c r="E474">
        <v>133.85980883022327</v>
      </c>
      <c r="F474">
        <v>193.30178759200842</v>
      </c>
      <c r="G474">
        <v>221.41846752846629</v>
      </c>
      <c r="H474">
        <v>155.78195289759176</v>
      </c>
      <c r="I474">
        <v>148.83944882670289</v>
      </c>
      <c r="J474">
        <v>190.0539245056919</v>
      </c>
    </row>
    <row r="475" spans="1:10" x14ac:dyDescent="0.3">
      <c r="A475" s="9" vm="3669">
        <v>43227</v>
      </c>
      <c r="B475">
        <v>108.89046011199409</v>
      </c>
      <c r="C475" s="11">
        <v>150.19416134990112</v>
      </c>
      <c r="D475">
        <f t="shared" si="7"/>
        <v>175.9678542074773</v>
      </c>
      <c r="E475">
        <v>137.81065088757424</v>
      </c>
      <c r="F475">
        <v>194.70031545741324</v>
      </c>
      <c r="G475">
        <v>224.10610495651352</v>
      </c>
      <c r="H475">
        <v>156.98156478786254</v>
      </c>
      <c r="I475">
        <v>150.03752850041735</v>
      </c>
      <c r="J475">
        <v>192.17096065508275</v>
      </c>
    </row>
    <row r="476" spans="1:10" x14ac:dyDescent="0.3">
      <c r="A476" s="9" vm="3677">
        <v>43228</v>
      </c>
      <c r="B476">
        <v>108.96902087504975</v>
      </c>
      <c r="C476" s="11">
        <v>150.22907814291463</v>
      </c>
      <c r="D476">
        <f t="shared" si="7"/>
        <v>175.86488902756926</v>
      </c>
      <c r="E476">
        <v>137.44651797906263</v>
      </c>
      <c r="F476">
        <v>195.63617245005256</v>
      </c>
      <c r="G476">
        <v>223.02068598479045</v>
      </c>
      <c r="H476">
        <v>157.81952897591935</v>
      </c>
      <c r="I476">
        <v>149.91432172546087</v>
      </c>
      <c r="J476">
        <v>191.35210705012969</v>
      </c>
    </row>
    <row r="477" spans="1:10" x14ac:dyDescent="0.3">
      <c r="A477" s="9" vm="3684">
        <v>43229</v>
      </c>
      <c r="B477">
        <v>109.05087050174455</v>
      </c>
      <c r="C477" s="11">
        <v>151.73827331186931</v>
      </c>
      <c r="D477">
        <f t="shared" si="7"/>
        <v>178.47159181422501</v>
      </c>
      <c r="E477">
        <v>139.66772872098343</v>
      </c>
      <c r="F477">
        <v>197.0136698212408</v>
      </c>
      <c r="G477">
        <v>225.20692987493203</v>
      </c>
      <c r="H477">
        <v>161.11846167416405</v>
      </c>
      <c r="I477">
        <v>154.21381332049293</v>
      </c>
      <c r="J477">
        <v>193.60894747353692</v>
      </c>
    </row>
    <row r="478" spans="1:10" x14ac:dyDescent="0.3">
      <c r="A478" s="9" vm="3690">
        <v>43230</v>
      </c>
      <c r="B478">
        <v>109.02626546974327</v>
      </c>
      <c r="C478" s="11">
        <v>153.08346912086185</v>
      </c>
      <c r="D478">
        <f t="shared" si="7"/>
        <v>179.96237928913675</v>
      </c>
      <c r="E478">
        <v>138.83477469276312</v>
      </c>
      <c r="F478">
        <v>199.83175604626706</v>
      </c>
      <c r="G478">
        <v>225.35818826066892</v>
      </c>
      <c r="H478">
        <v>163.64999558966198</v>
      </c>
      <c r="I478">
        <v>156.55332587483844</v>
      </c>
      <c r="J478">
        <v>195.546235270621</v>
      </c>
    </row>
    <row r="479" spans="1:10" x14ac:dyDescent="0.3">
      <c r="A479" s="9" vm="3698">
        <v>43231</v>
      </c>
      <c r="B479">
        <v>108.99107260063568</v>
      </c>
      <c r="C479" s="11">
        <v>153.04022108593927</v>
      </c>
      <c r="D479">
        <f t="shared" si="7"/>
        <v>179.35923329707157</v>
      </c>
      <c r="E479">
        <v>137.03231679563066</v>
      </c>
      <c r="F479">
        <v>198.30704521556254</v>
      </c>
      <c r="G479">
        <v>224.4940547051165</v>
      </c>
      <c r="H479">
        <v>164.93781423657035</v>
      </c>
      <c r="I479">
        <v>156.25734638097754</v>
      </c>
      <c r="J479">
        <v>195.12682244857189</v>
      </c>
    </row>
    <row r="480" spans="1:10" x14ac:dyDescent="0.3">
      <c r="A480" s="9" vm="3706">
        <v>43234</v>
      </c>
      <c r="B480">
        <v>109.03685889262285</v>
      </c>
      <c r="C480" s="11">
        <v>153.21453630126777</v>
      </c>
      <c r="D480">
        <f t="shared" si="7"/>
        <v>178.69495916686563</v>
      </c>
      <c r="E480">
        <v>132.8948566226675</v>
      </c>
      <c r="F480">
        <v>197.84437434279704</v>
      </c>
      <c r="G480">
        <v>224.302180641728</v>
      </c>
      <c r="H480">
        <v>164.62909058833887</v>
      </c>
      <c r="I480">
        <v>156.71335306529909</v>
      </c>
      <c r="J480">
        <v>195.78589974036339</v>
      </c>
    </row>
    <row r="481" spans="1:10" x14ac:dyDescent="0.3">
      <c r="A481" s="9" vm="3714">
        <v>43235</v>
      </c>
      <c r="B481">
        <v>108.84180988394569</v>
      </c>
      <c r="C481" s="11">
        <v>151.98060288422235</v>
      </c>
      <c r="D481">
        <f t="shared" si="7"/>
        <v>176.12066345903872</v>
      </c>
      <c r="E481">
        <v>129.34911242603573</v>
      </c>
      <c r="F481">
        <v>196.04626708727653</v>
      </c>
      <c r="G481">
        <v>220.74200641447626</v>
      </c>
      <c r="H481">
        <v>162.58269383434751</v>
      </c>
      <c r="I481">
        <v>153.63601603104195</v>
      </c>
      <c r="J481">
        <v>194.36788496105441</v>
      </c>
    </row>
    <row r="482" spans="1:10" x14ac:dyDescent="0.3">
      <c r="A482" s="9" vm="3722">
        <v>43236</v>
      </c>
      <c r="B482">
        <v>108.47615466436253</v>
      </c>
      <c r="C482" s="11">
        <v>152.94537310112818</v>
      </c>
      <c r="D482">
        <f t="shared" si="7"/>
        <v>176.62093626600139</v>
      </c>
      <c r="E482">
        <v>130.39599453800662</v>
      </c>
      <c r="F482">
        <v>197.87592008412199</v>
      </c>
      <c r="G482">
        <v>222.30500973375752</v>
      </c>
      <c r="H482">
        <v>161.59477816000685</v>
      </c>
      <c r="I482">
        <v>153.52555478452928</v>
      </c>
      <c r="J482">
        <v>194.02836029558611</v>
      </c>
    </row>
    <row r="483" spans="1:10" x14ac:dyDescent="0.3">
      <c r="A483" s="9" vm="3730">
        <v>43237</v>
      </c>
      <c r="B483">
        <v>109.13617679425377</v>
      </c>
      <c r="C483" s="11">
        <v>152.6182839957051</v>
      </c>
      <c r="D483">
        <f t="shared" si="7"/>
        <v>175.82901274166861</v>
      </c>
      <c r="E483">
        <v>129.51297223486597</v>
      </c>
      <c r="F483">
        <v>196.62460567823345</v>
      </c>
      <c r="G483">
        <v>221.53191131776896</v>
      </c>
      <c r="H483">
        <v>162.0887359971772</v>
      </c>
      <c r="I483">
        <v>153.12477872346406</v>
      </c>
      <c r="J483">
        <v>192.09107249850203</v>
      </c>
    </row>
    <row r="484" spans="1:10" x14ac:dyDescent="0.3">
      <c r="A484" s="9" vm="3738">
        <v>43238</v>
      </c>
      <c r="B484">
        <v>108.25336023915521</v>
      </c>
      <c r="C484" s="11">
        <v>152.03666821438966</v>
      </c>
      <c r="D484">
        <f t="shared" si="7"/>
        <v>174.57857199392558</v>
      </c>
      <c r="E484">
        <v>125.99908966772895</v>
      </c>
      <c r="F484">
        <v>195.90956887486857</v>
      </c>
      <c r="G484">
        <v>220.49691180795816</v>
      </c>
      <c r="H484">
        <v>161.13610302549159</v>
      </c>
      <c r="I484">
        <v>151.47918938439054</v>
      </c>
      <c r="J484">
        <v>192.45056920311558</v>
      </c>
    </row>
    <row r="485" spans="1:10" x14ac:dyDescent="0.3">
      <c r="A485" s="9" vm="3746">
        <v>43241</v>
      </c>
      <c r="B485">
        <v>109.02335355695858</v>
      </c>
      <c r="C485" s="11">
        <v>152.85732655201954</v>
      </c>
      <c r="D485">
        <f t="shared" si="7"/>
        <v>176.66864659464864</v>
      </c>
      <c r="E485">
        <v>129.49021392808402</v>
      </c>
      <c r="F485">
        <v>197.2975814931651</v>
      </c>
      <c r="G485">
        <v>222.05011134297871</v>
      </c>
      <c r="H485">
        <v>162.73264532063141</v>
      </c>
      <c r="I485">
        <v>153.5142254259126</v>
      </c>
      <c r="J485">
        <v>194.92710205711995</v>
      </c>
    </row>
    <row r="486" spans="1:10" x14ac:dyDescent="0.3">
      <c r="A486" s="9" vm="3754">
        <v>43242</v>
      </c>
      <c r="B486">
        <v>109.09659108516379</v>
      </c>
      <c r="C486" s="11">
        <v>152.53521965329642</v>
      </c>
      <c r="D486">
        <f t="shared" si="7"/>
        <v>175.43227562316687</v>
      </c>
      <c r="E486">
        <v>125.17523896222147</v>
      </c>
      <c r="F486">
        <v>196.80336487907468</v>
      </c>
      <c r="G486">
        <v>221.48149185585669</v>
      </c>
      <c r="H486">
        <v>162.12401869983225</v>
      </c>
      <c r="I486">
        <v>152.28215767634805</v>
      </c>
      <c r="J486">
        <v>194.72738166566799</v>
      </c>
    </row>
    <row r="487" spans="1:10" x14ac:dyDescent="0.3">
      <c r="A487" s="9" vm="3762">
        <v>43243</v>
      </c>
      <c r="B487">
        <v>109.00675513881897</v>
      </c>
      <c r="C487" s="11">
        <v>153.51718985349842</v>
      </c>
      <c r="D487">
        <f t="shared" si="7"/>
        <v>177.5213918084161</v>
      </c>
      <c r="E487">
        <v>127.02321347291787</v>
      </c>
      <c r="F487">
        <v>198.06519453207153</v>
      </c>
      <c r="G487">
        <v>224.34699794120559</v>
      </c>
      <c r="H487">
        <v>164.85842815559656</v>
      </c>
      <c r="I487">
        <v>153.7903785421943</v>
      </c>
      <c r="J487">
        <v>197.04413820651084</v>
      </c>
    </row>
    <row r="488" spans="1:10" x14ac:dyDescent="0.3">
      <c r="A488" s="9" vm="3770">
        <v>43244</v>
      </c>
      <c r="B488">
        <v>108.15903571748223</v>
      </c>
      <c r="C488" s="11">
        <v>153.48564276875089</v>
      </c>
      <c r="D488">
        <f t="shared" si="7"/>
        <v>177.14914030312403</v>
      </c>
      <c r="E488">
        <v>126.46791078743767</v>
      </c>
      <c r="F488">
        <v>197.84437434279707</v>
      </c>
      <c r="G488">
        <v>224.51646335485526</v>
      </c>
      <c r="H488">
        <v>164.00282261621226</v>
      </c>
      <c r="I488">
        <v>153.71815388101294</v>
      </c>
      <c r="J488">
        <v>196.34511683642896</v>
      </c>
    </row>
    <row r="489" spans="1:10" x14ac:dyDescent="0.3">
      <c r="A489" s="9" vm="3777">
        <v>43245</v>
      </c>
      <c r="B489">
        <v>108.60151066522511</v>
      </c>
      <c r="C489" s="11">
        <v>153.68048632952781</v>
      </c>
      <c r="D489">
        <f t="shared" si="7"/>
        <v>177.30145050305978</v>
      </c>
      <c r="E489">
        <v>126.92307692307719</v>
      </c>
      <c r="F489">
        <v>198.29652996845428</v>
      </c>
      <c r="G489">
        <v>225.50804610579715</v>
      </c>
      <c r="H489">
        <v>163.1119343741729</v>
      </c>
      <c r="I489">
        <v>153.5241386147022</v>
      </c>
      <c r="J489">
        <v>196.44497703215495</v>
      </c>
    </row>
    <row r="490" spans="1:10" x14ac:dyDescent="0.3">
      <c r="A490" s="9" vm="3785">
        <v>43249</v>
      </c>
      <c r="B490">
        <v>107.95709571403323</v>
      </c>
      <c r="C490" s="11">
        <v>152.91020823143251</v>
      </c>
      <c r="D490">
        <f t="shared" si="7"/>
        <v>177.2444108546209</v>
      </c>
      <c r="E490">
        <v>129.15794264906719</v>
      </c>
      <c r="F490">
        <v>197.5814931650894</v>
      </c>
      <c r="G490">
        <v>225.88899315135669</v>
      </c>
      <c r="H490">
        <v>163.8352297786009</v>
      </c>
      <c r="I490">
        <v>151.25685072153806</v>
      </c>
      <c r="J490">
        <v>195.74595566207307</v>
      </c>
    </row>
    <row r="491" spans="1:10" x14ac:dyDescent="0.3">
      <c r="A491" s="9" vm="3793">
        <v>43250</v>
      </c>
      <c r="B491">
        <v>107.95425298167595</v>
      </c>
      <c r="C491" s="11">
        <v>154.27171508227681</v>
      </c>
      <c r="D491">
        <f t="shared" si="7"/>
        <v>178.87723153582075</v>
      </c>
      <c r="E491">
        <v>132.78106508875769</v>
      </c>
      <c r="F491">
        <v>197.1608832807571</v>
      </c>
      <c r="G491">
        <v>227.57244296298398</v>
      </c>
      <c r="H491">
        <v>165.53762018170576</v>
      </c>
      <c r="I491">
        <v>152.5880503589986</v>
      </c>
      <c r="J491">
        <v>197.62332734172153</v>
      </c>
    </row>
    <row r="492" spans="1:10" x14ac:dyDescent="0.3">
      <c r="A492" s="9" vm="3801">
        <v>43251</v>
      </c>
      <c r="B492">
        <v>108.07128210793068</v>
      </c>
      <c r="C492" s="11">
        <v>153.85130779824925</v>
      </c>
      <c r="D492">
        <f t="shared" si="7"/>
        <v>179.44633482575247</v>
      </c>
      <c r="E492">
        <v>129.59945380063752</v>
      </c>
      <c r="F492">
        <v>196.49842271293375</v>
      </c>
      <c r="G492">
        <v>228.23489867088719</v>
      </c>
      <c r="H492">
        <v>169.16291787950942</v>
      </c>
      <c r="I492">
        <v>155.77868097942257</v>
      </c>
      <c r="J492">
        <v>197.40363491112439</v>
      </c>
    </row>
    <row r="493" spans="1:10" x14ac:dyDescent="0.3">
      <c r="A493" s="9" vm="3809">
        <v>43252</v>
      </c>
      <c r="B493">
        <v>108.08625889626958</v>
      </c>
      <c r="C493" s="11">
        <v>156.17113487226337</v>
      </c>
      <c r="D493">
        <f t="shared" si="7"/>
        <v>182.65312181450705</v>
      </c>
      <c r="E493">
        <v>132.82658170232162</v>
      </c>
      <c r="F493">
        <v>200.04206098843324</v>
      </c>
      <c r="G493">
        <v>229.90434307642772</v>
      </c>
      <c r="H493">
        <v>171.11228720119948</v>
      </c>
      <c r="I493">
        <v>160.73527537422237</v>
      </c>
      <c r="J493">
        <v>201.29818254443776</v>
      </c>
    </row>
    <row r="494" spans="1:10" x14ac:dyDescent="0.3">
      <c r="A494" s="9" vm="3817">
        <v>43255</v>
      </c>
      <c r="B494">
        <v>108.12028247348155</v>
      </c>
      <c r="C494" s="11">
        <v>157.24877997955033</v>
      </c>
      <c r="D494">
        <f t="shared" si="7"/>
        <v>184.47326621161804</v>
      </c>
      <c r="E494">
        <v>135.06599908966803</v>
      </c>
      <c r="F494">
        <v>201.71398527865406</v>
      </c>
      <c r="G494">
        <v>233.2278259408134</v>
      </c>
      <c r="H494">
        <v>170.48601922907281</v>
      </c>
      <c r="I494">
        <v>163.29004574228492</v>
      </c>
      <c r="J494">
        <v>203.05572198921507</v>
      </c>
    </row>
    <row r="495" spans="1:10" x14ac:dyDescent="0.3">
      <c r="A495" s="9" vm="3825">
        <v>43256</v>
      </c>
      <c r="B495">
        <v>108.05617005206084</v>
      </c>
      <c r="C495" s="11">
        <v>157.89797598369654</v>
      </c>
      <c r="D495">
        <f t="shared" si="7"/>
        <v>185.10797146507886</v>
      </c>
      <c r="E495">
        <v>132.51251706873038</v>
      </c>
      <c r="F495">
        <v>203.2702418506835</v>
      </c>
      <c r="G495">
        <v>237.58070615257512</v>
      </c>
      <c r="H495">
        <v>170.1861162565051</v>
      </c>
      <c r="I495">
        <v>163.00397943721362</v>
      </c>
      <c r="J495">
        <v>204.09426802476528</v>
      </c>
    </row>
    <row r="496" spans="1:10" x14ac:dyDescent="0.3">
      <c r="A496" s="9" vm="3833">
        <v>43257</v>
      </c>
      <c r="B496">
        <v>107.90580652887856</v>
      </c>
      <c r="C496" s="11">
        <v>158.96015764446244</v>
      </c>
      <c r="D496">
        <f t="shared" si="7"/>
        <v>187.1321421878055</v>
      </c>
      <c r="E496">
        <v>145.42558033682326</v>
      </c>
      <c r="F496">
        <v>203.97476340694004</v>
      </c>
      <c r="G496">
        <v>237.49667371605463</v>
      </c>
      <c r="H496">
        <v>168.77480815030418</v>
      </c>
      <c r="I496">
        <v>162.42759831758977</v>
      </c>
      <c r="J496">
        <v>204.6934291991212</v>
      </c>
    </row>
    <row r="497" spans="1:10" x14ac:dyDescent="0.3">
      <c r="A497" s="9" vm="3841">
        <v>43258</v>
      </c>
      <c r="B497">
        <v>107.91118572564281</v>
      </c>
      <c r="C497" s="11">
        <v>157.84023613592467</v>
      </c>
      <c r="D497">
        <f t="shared" si="7"/>
        <v>185.33555040943554</v>
      </c>
      <c r="E497">
        <v>143.87346381429253</v>
      </c>
      <c r="F497">
        <v>203.4279705573081</v>
      </c>
      <c r="G497">
        <v>236.59332502345927</v>
      </c>
      <c r="H497">
        <v>165.98747464055734</v>
      </c>
      <c r="I497">
        <v>160.65313752425146</v>
      </c>
      <c r="J497">
        <v>201.47793089674454</v>
      </c>
    </row>
    <row r="498" spans="1:10" x14ac:dyDescent="0.3">
      <c r="A498" s="9" vm="3848">
        <v>43259</v>
      </c>
      <c r="B498">
        <v>107.9685569096264</v>
      </c>
      <c r="C498" s="11">
        <v>158.05608352245753</v>
      </c>
      <c r="D498">
        <f t="shared" si="7"/>
        <v>185.3667971319704</v>
      </c>
      <c r="E498">
        <v>144.58807464724657</v>
      </c>
      <c r="F498">
        <v>201.57728706624604</v>
      </c>
      <c r="G498">
        <v>235.84963796025289</v>
      </c>
      <c r="H498">
        <v>166.79897680162287</v>
      </c>
      <c r="I498">
        <v>160.41097248381982</v>
      </c>
      <c r="J498">
        <v>202.97583383263429</v>
      </c>
    </row>
    <row r="499" spans="1:10" x14ac:dyDescent="0.3">
      <c r="A499" s="9" vm="3856">
        <v>43262</v>
      </c>
      <c r="B499">
        <v>107.99706628014987</v>
      </c>
      <c r="C499" s="11">
        <v>158.35406496384095</v>
      </c>
      <c r="D499">
        <f t="shared" si="7"/>
        <v>186.85855869808915</v>
      </c>
      <c r="E499">
        <v>151.1606736458811</v>
      </c>
      <c r="F499">
        <v>201.08307045215562</v>
      </c>
      <c r="G499">
        <v>236.56811529250311</v>
      </c>
      <c r="H499">
        <v>168.9512216635793</v>
      </c>
      <c r="I499">
        <v>161.570815572203</v>
      </c>
      <c r="J499">
        <v>201.8174555622129</v>
      </c>
    </row>
    <row r="500" spans="1:10" x14ac:dyDescent="0.3">
      <c r="A500" s="9" vm="3864">
        <v>43263</v>
      </c>
      <c r="B500">
        <v>107.70316136737117</v>
      </c>
      <c r="C500" s="11">
        <v>159.26097129463383</v>
      </c>
      <c r="D500">
        <f t="shared" si="7"/>
        <v>188.46183922285638</v>
      </c>
      <c r="E500">
        <v>156.01729631315467</v>
      </c>
      <c r="F500">
        <v>202.18717139852788</v>
      </c>
      <c r="G500">
        <v>237.91683589865707</v>
      </c>
      <c r="H500">
        <v>169.70979977066233</v>
      </c>
      <c r="I500">
        <v>162.60320337614843</v>
      </c>
      <c r="J500">
        <v>202.33672857998803</v>
      </c>
    </row>
    <row r="501" spans="1:10" x14ac:dyDescent="0.3">
      <c r="A501" s="9" vm="3872">
        <v>43264</v>
      </c>
      <c r="B501">
        <v>107.67345388390441</v>
      </c>
      <c r="C501" s="11">
        <v>159.09362289946256</v>
      </c>
      <c r="D501">
        <f t="shared" si="7"/>
        <v>188.23492402700342</v>
      </c>
      <c r="E501">
        <v>156.93218024579011</v>
      </c>
      <c r="F501">
        <v>200.52576235541537</v>
      </c>
      <c r="G501">
        <v>238.77256621055744</v>
      </c>
      <c r="H501">
        <v>169.71862044632607</v>
      </c>
      <c r="I501">
        <v>162.0424001246225</v>
      </c>
      <c r="J501">
        <v>201.41801477930898</v>
      </c>
    </row>
    <row r="502" spans="1:10" x14ac:dyDescent="0.3">
      <c r="A502" s="9" vm="3880">
        <v>43265</v>
      </c>
      <c r="B502">
        <v>107.71656664536269</v>
      </c>
      <c r="C502" s="11">
        <v>160.44446245297416</v>
      </c>
      <c r="D502">
        <f t="shared" si="7"/>
        <v>190.88899246558367</v>
      </c>
      <c r="E502">
        <v>162.82203004096536</v>
      </c>
      <c r="F502">
        <v>200.63091482649844</v>
      </c>
      <c r="G502">
        <v>241.43359336703986</v>
      </c>
      <c r="H502">
        <v>173.59971773837864</v>
      </c>
      <c r="I502">
        <v>164.2912778100345</v>
      </c>
      <c r="J502">
        <v>202.55642101058521</v>
      </c>
    </row>
    <row r="503" spans="1:10" x14ac:dyDescent="0.3">
      <c r="A503" s="9" vm="3888">
        <v>43266</v>
      </c>
      <c r="B503">
        <v>107.68371059703583</v>
      </c>
      <c r="C503" s="11">
        <v>160.14131274737915</v>
      </c>
      <c r="D503">
        <f t="shared" si="7"/>
        <v>189.80510473369011</v>
      </c>
      <c r="E503">
        <v>163.02685480200313</v>
      </c>
      <c r="F503">
        <v>198.56992639327026</v>
      </c>
      <c r="G503">
        <v>240.32856682679534</v>
      </c>
      <c r="H503">
        <v>172.75293287465809</v>
      </c>
      <c r="I503">
        <v>164.17231954455931</v>
      </c>
      <c r="J503">
        <v>199.98002796085481</v>
      </c>
    </row>
    <row r="504" spans="1:10" x14ac:dyDescent="0.3">
      <c r="A504" s="9" vm="3896">
        <v>43269</v>
      </c>
      <c r="B504">
        <v>107.62763634793883</v>
      </c>
      <c r="C504" s="11">
        <v>160.15468821515873</v>
      </c>
      <c r="D504">
        <f t="shared" si="7"/>
        <v>192.10894264746105</v>
      </c>
      <c r="E504">
        <v>168.7892580791993</v>
      </c>
      <c r="F504">
        <v>198.46477392218719</v>
      </c>
      <c r="G504">
        <v>241.42378958277914</v>
      </c>
      <c r="H504">
        <v>174.92281908794203</v>
      </c>
      <c r="I504">
        <v>167.61502839420453</v>
      </c>
      <c r="J504">
        <v>201.43798681845416</v>
      </c>
    </row>
    <row r="505" spans="1:10" x14ac:dyDescent="0.3">
      <c r="A505" s="9" vm="3904">
        <v>43270</v>
      </c>
      <c r="B505">
        <v>108.10356183143695</v>
      </c>
      <c r="C505" s="11">
        <v>159.7114578763728</v>
      </c>
      <c r="D505">
        <f t="shared" si="7"/>
        <v>190.20824337271722</v>
      </c>
      <c r="E505">
        <v>160.46882111970908</v>
      </c>
      <c r="F505">
        <v>195.25762355415353</v>
      </c>
      <c r="G505">
        <v>242.96298371171289</v>
      </c>
      <c r="H505">
        <v>174.19952368351406</v>
      </c>
      <c r="I505">
        <v>166.92252134875966</v>
      </c>
      <c r="J505">
        <v>201.43798681845416</v>
      </c>
    </row>
    <row r="506" spans="1:10" x14ac:dyDescent="0.3">
      <c r="A506" s="9" vm="3911">
        <v>43271</v>
      </c>
      <c r="B506">
        <v>107.76226185710432</v>
      </c>
      <c r="C506" s="11">
        <v>160.86770194578961</v>
      </c>
      <c r="D506">
        <f t="shared" si="7"/>
        <v>192.56711315999564</v>
      </c>
      <c r="E506">
        <v>164.87027765134312</v>
      </c>
      <c r="F506">
        <v>196.1093585699264</v>
      </c>
      <c r="G506">
        <v>245.10581084298556</v>
      </c>
      <c r="H506">
        <v>178.17764840786793</v>
      </c>
      <c r="I506">
        <v>167.68442071573173</v>
      </c>
      <c r="J506">
        <v>203.45516277211905</v>
      </c>
    </row>
    <row r="507" spans="1:10" x14ac:dyDescent="0.3">
      <c r="A507" s="9" vm="3919">
        <v>43272</v>
      </c>
      <c r="B507">
        <v>107.6905621663073</v>
      </c>
      <c r="C507" s="11">
        <v>159.45029514923274</v>
      </c>
      <c r="D507">
        <f t="shared" si="7"/>
        <v>190.1435461098018</v>
      </c>
      <c r="E507">
        <v>158.17478379608593</v>
      </c>
      <c r="F507">
        <v>195.01577287066246</v>
      </c>
      <c r="G507">
        <v>242.32433719415712</v>
      </c>
      <c r="H507">
        <v>177.73661462468013</v>
      </c>
      <c r="I507">
        <v>165.61256425870542</v>
      </c>
      <c r="J507">
        <v>201.99720391451967</v>
      </c>
    </row>
    <row r="508" spans="1:10" x14ac:dyDescent="0.3">
      <c r="A508" s="9" vm="3927">
        <v>43273</v>
      </c>
      <c r="B508">
        <v>107.69944965534863</v>
      </c>
      <c r="C508" s="11">
        <v>159.03404314963132</v>
      </c>
      <c r="D508">
        <f t="shared" si="7"/>
        <v>188.445075929598</v>
      </c>
      <c r="E508">
        <v>151.85707783340953</v>
      </c>
      <c r="F508">
        <v>194.44794952681386</v>
      </c>
      <c r="G508">
        <v>240.28655060853509</v>
      </c>
      <c r="H508">
        <v>177.94831084061028</v>
      </c>
      <c r="I508">
        <v>165.59132171129912</v>
      </c>
      <c r="J508">
        <v>200.53924505692029</v>
      </c>
    </row>
    <row r="509" spans="1:10" x14ac:dyDescent="0.3">
      <c r="A509" s="9" vm="3935">
        <v>43276</v>
      </c>
      <c r="B509">
        <v>107.38031882352689</v>
      </c>
      <c r="C509" s="11">
        <v>155.7095882051116</v>
      </c>
      <c r="D509">
        <f t="shared" si="7"/>
        <v>184.51704976679471</v>
      </c>
      <c r="E509">
        <v>151.57487482931305</v>
      </c>
      <c r="F509">
        <v>191.55625657202941</v>
      </c>
      <c r="G509">
        <v>232.93091133177424</v>
      </c>
      <c r="H509">
        <v>173.19396665784586</v>
      </c>
      <c r="I509">
        <v>161.34139606021506</v>
      </c>
      <c r="J509">
        <v>196.50489314959057</v>
      </c>
    </row>
    <row r="510" spans="1:10" x14ac:dyDescent="0.3">
      <c r="A510" s="9" vm="3943">
        <v>43277</v>
      </c>
      <c r="B510">
        <v>105.70240269408096</v>
      </c>
      <c r="C510" s="11">
        <v>156.3219448219576</v>
      </c>
      <c r="D510">
        <f t="shared" si="7"/>
        <v>186.70936318572626</v>
      </c>
      <c r="E510">
        <v>155.66681838871224</v>
      </c>
      <c r="F510">
        <v>193.93270241850684</v>
      </c>
      <c r="G510">
        <v>236.84402179241204</v>
      </c>
      <c r="H510">
        <v>175.53144570874116</v>
      </c>
      <c r="I510">
        <v>160.398226955376</v>
      </c>
      <c r="J510">
        <v>197.88296385060914</v>
      </c>
    </row>
    <row r="511" spans="1:10" x14ac:dyDescent="0.3">
      <c r="A511" s="9" vm="3951">
        <v>43278</v>
      </c>
      <c r="B511">
        <v>105.80382295843236</v>
      </c>
      <c r="C511" s="11">
        <v>153.9126654309693</v>
      </c>
      <c r="D511">
        <f t="shared" si="7"/>
        <v>184.79062462887109</v>
      </c>
      <c r="E511">
        <v>156.80473372781103</v>
      </c>
      <c r="F511">
        <v>193.64879074658253</v>
      </c>
      <c r="G511">
        <v>232.56116861108404</v>
      </c>
      <c r="H511">
        <v>172.74411219899432</v>
      </c>
      <c r="I511">
        <v>158.17767266650571</v>
      </c>
      <c r="J511">
        <v>194.80726982224886</v>
      </c>
    </row>
    <row r="512" spans="1:10" x14ac:dyDescent="0.3">
      <c r="A512" s="9" vm="3959">
        <v>43279</v>
      </c>
      <c r="B512">
        <v>105.90064114266285</v>
      </c>
      <c r="C512" s="11">
        <v>155.1240652160522</v>
      </c>
      <c r="D512">
        <f t="shared" si="7"/>
        <v>187.0454376636238</v>
      </c>
      <c r="E512">
        <v>159.27628584433356</v>
      </c>
      <c r="F512">
        <v>195.05783385909569</v>
      </c>
      <c r="G512">
        <v>238.29498186299929</v>
      </c>
      <c r="H512">
        <v>173.08811854988079</v>
      </c>
      <c r="I512">
        <v>159.571183776358</v>
      </c>
      <c r="J512">
        <v>196.98422208907527</v>
      </c>
    </row>
    <row r="513" spans="1:10" x14ac:dyDescent="0.3">
      <c r="A513" s="9" vm="3967">
        <v>43280</v>
      </c>
      <c r="B513">
        <v>105.96972478341468</v>
      </c>
      <c r="C513" s="11">
        <v>155.26094152543192</v>
      </c>
      <c r="D513">
        <f t="shared" si="7"/>
        <v>186.1784977192639</v>
      </c>
      <c r="E513">
        <v>156.09922621756976</v>
      </c>
      <c r="F513">
        <v>194.64773922187172</v>
      </c>
      <c r="G513">
        <v>238.06389266256792</v>
      </c>
      <c r="H513">
        <v>171.40336949810342</v>
      </c>
      <c r="I513">
        <v>159.91248070468563</v>
      </c>
      <c r="J513">
        <v>196.9442780107849</v>
      </c>
    </row>
    <row r="514" spans="1:10" x14ac:dyDescent="0.3">
      <c r="A514" s="9" vm="3975">
        <v>43283</v>
      </c>
      <c r="B514">
        <v>105.78181948720577</v>
      </c>
      <c r="C514" s="11">
        <v>156.44722354644651</v>
      </c>
      <c r="D514">
        <f t="shared" si="7"/>
        <v>187.48769189796585</v>
      </c>
      <c r="E514">
        <v>152.51251706873043</v>
      </c>
      <c r="F514">
        <v>196.82439537329125</v>
      </c>
      <c r="G514">
        <v>240.02184843349551</v>
      </c>
      <c r="H514">
        <v>174.08485489988522</v>
      </c>
      <c r="I514">
        <v>161.74217212128028</v>
      </c>
      <c r="J514">
        <v>199.74036349111245</v>
      </c>
    </row>
    <row r="515" spans="1:10" x14ac:dyDescent="0.3">
      <c r="A515" s="9" vm="3982">
        <v>43284</v>
      </c>
      <c r="B515">
        <v>105.70589262043963</v>
      </c>
      <c r="C515" s="11">
        <v>155.10320610169421</v>
      </c>
      <c r="D515">
        <f t="shared" ref="D515:D578" si="8">AVERAGE(E515:J515)</f>
        <v>183.00724699110674</v>
      </c>
      <c r="E515">
        <v>141.4929449248979</v>
      </c>
      <c r="F515">
        <v>193.39642481598312</v>
      </c>
      <c r="G515">
        <v>237.24597694710175</v>
      </c>
      <c r="H515">
        <v>170.00088206756624</v>
      </c>
      <c r="I515">
        <v>158.08420545791802</v>
      </c>
      <c r="J515">
        <v>197.82304773317355</v>
      </c>
    </row>
    <row r="516" spans="1:10" x14ac:dyDescent="0.3">
      <c r="A516" s="9" vm="3990">
        <v>43286</v>
      </c>
      <c r="B516">
        <v>106.00605018452335</v>
      </c>
      <c r="C516" s="11">
        <v>156.83463663174723</v>
      </c>
      <c r="D516">
        <f t="shared" si="8"/>
        <v>184.93989166930115</v>
      </c>
      <c r="E516">
        <v>140.71916249431075</v>
      </c>
      <c r="F516">
        <v>194.95268138801259</v>
      </c>
      <c r="G516">
        <v>238.0540888783072</v>
      </c>
      <c r="H516">
        <v>175.04630854723459</v>
      </c>
      <c r="I516">
        <v>161.62604619545922</v>
      </c>
      <c r="J516">
        <v>199.24106251248256</v>
      </c>
    </row>
    <row r="517" spans="1:10" x14ac:dyDescent="0.3">
      <c r="A517" s="9" vm="3998">
        <v>43287</v>
      </c>
      <c r="B517">
        <v>106.00186824992815</v>
      </c>
      <c r="C517" s="11">
        <v>158.94246150780194</v>
      </c>
      <c r="D517">
        <f t="shared" si="8"/>
        <v>187.11921353833085</v>
      </c>
      <c r="E517">
        <v>140.60081929904447</v>
      </c>
      <c r="F517">
        <v>197.6550998948475</v>
      </c>
      <c r="G517">
        <v>239.58067814176292</v>
      </c>
      <c r="H517">
        <v>179.26259151450986</v>
      </c>
      <c r="I517">
        <v>163.57894438701032</v>
      </c>
      <c r="J517">
        <v>202.03714799281011</v>
      </c>
    </row>
    <row r="518" spans="1:10" x14ac:dyDescent="0.3">
      <c r="A518" s="9" vm="4006">
        <v>43290</v>
      </c>
      <c r="B518">
        <v>106.36269911828629</v>
      </c>
      <c r="C518" s="11">
        <v>160.34438418478086</v>
      </c>
      <c r="D518">
        <f t="shared" si="8"/>
        <v>189.70796033201123</v>
      </c>
      <c r="E518">
        <v>144.97496586254016</v>
      </c>
      <c r="F518">
        <v>200.39957939011566</v>
      </c>
      <c r="G518">
        <v>243.55681292979108</v>
      </c>
      <c r="H518">
        <v>180.59451353973702</v>
      </c>
      <c r="I518">
        <v>165.30667157605481</v>
      </c>
      <c r="J518">
        <v>203.41521869382868</v>
      </c>
    </row>
    <row r="519" spans="1:10" x14ac:dyDescent="0.3">
      <c r="A519" s="9" vm="4014">
        <v>43291</v>
      </c>
      <c r="B519">
        <v>106.36348075883133</v>
      </c>
      <c r="C519" s="11">
        <v>160.40634133614938</v>
      </c>
      <c r="D519">
        <f t="shared" si="8"/>
        <v>189.97275429198541</v>
      </c>
      <c r="E519">
        <v>146.77742375967262</v>
      </c>
      <c r="F519">
        <v>200.15772870662457</v>
      </c>
      <c r="G519">
        <v>244.12403187630446</v>
      </c>
      <c r="H519">
        <v>179.53603246008632</v>
      </c>
      <c r="I519">
        <v>165.28684519847562</v>
      </c>
      <c r="J519">
        <v>203.954463750749</v>
      </c>
    </row>
    <row r="520" spans="1:10" x14ac:dyDescent="0.3">
      <c r="A520" s="9" vm="4022">
        <v>43292</v>
      </c>
      <c r="B520">
        <v>106.42201827989152</v>
      </c>
      <c r="C520" s="11">
        <v>159.52593786423353</v>
      </c>
      <c r="D520">
        <f t="shared" si="8"/>
        <v>189.46043012951796</v>
      </c>
      <c r="E520">
        <v>145.17979062357793</v>
      </c>
      <c r="F520">
        <v>197.56046267087274</v>
      </c>
      <c r="G520">
        <v>245.79487682245366</v>
      </c>
      <c r="H520">
        <v>178.65396489371074</v>
      </c>
      <c r="I520">
        <v>165.89863056377661</v>
      </c>
      <c r="J520">
        <v>203.67485520271623</v>
      </c>
    </row>
    <row r="521" spans="1:10" x14ac:dyDescent="0.3">
      <c r="A521" s="9" vm="4030">
        <v>43293</v>
      </c>
      <c r="B521">
        <v>106.46025310109073</v>
      </c>
      <c r="C521" s="11">
        <v>161.74426022913198</v>
      </c>
      <c r="D521">
        <f t="shared" si="8"/>
        <v>192.89621208347828</v>
      </c>
      <c r="E521">
        <v>144.15566681838902</v>
      </c>
      <c r="F521">
        <v>200.87276550998948</v>
      </c>
      <c r="G521">
        <v>251.62392683575879</v>
      </c>
      <c r="H521">
        <v>182.5174208344358</v>
      </c>
      <c r="I521">
        <v>170.11881664849184</v>
      </c>
      <c r="J521">
        <v>208.08867585380469</v>
      </c>
    </row>
    <row r="522" spans="1:10" x14ac:dyDescent="0.3">
      <c r="A522" s="9" vm="4038">
        <v>43294</v>
      </c>
      <c r="B522">
        <v>106.47279320216524</v>
      </c>
      <c r="C522" s="11">
        <v>161.78684672623547</v>
      </c>
      <c r="D522">
        <f t="shared" si="8"/>
        <v>194.04184090864157</v>
      </c>
      <c r="E522">
        <v>145.13882567137037</v>
      </c>
      <c r="F522">
        <v>201.1882229232387</v>
      </c>
      <c r="G522">
        <v>253.9222139745944</v>
      </c>
      <c r="H522">
        <v>182.87024786098604</v>
      </c>
      <c r="I522">
        <v>170.56632631385091</v>
      </c>
      <c r="J522">
        <v>210.56520870780909</v>
      </c>
    </row>
    <row r="523" spans="1:10" x14ac:dyDescent="0.3">
      <c r="A523" s="9" vm="4046">
        <v>43297</v>
      </c>
      <c r="B523">
        <v>106.64383627744421</v>
      </c>
      <c r="C523" s="11">
        <v>161.36807261369879</v>
      </c>
      <c r="D523">
        <f t="shared" si="8"/>
        <v>193.15073117163331</v>
      </c>
      <c r="E523">
        <v>141.14701866181187</v>
      </c>
      <c r="F523">
        <v>200.74658254468977</v>
      </c>
      <c r="G523">
        <v>255.24712539040092</v>
      </c>
      <c r="H523">
        <v>182.79086178001222</v>
      </c>
      <c r="I523">
        <v>169.44613598062614</v>
      </c>
      <c r="J523">
        <v>209.52666267225885</v>
      </c>
    </row>
    <row r="524" spans="1:10" x14ac:dyDescent="0.3">
      <c r="A524" s="9" vm="4054">
        <v>43298</v>
      </c>
      <c r="B524">
        <v>106.59085493667681</v>
      </c>
      <c r="C524" s="11">
        <v>162.38930094885205</v>
      </c>
      <c r="D524">
        <f t="shared" si="8"/>
        <v>195.84395050735444</v>
      </c>
      <c r="E524">
        <v>146.87756030951329</v>
      </c>
      <c r="F524">
        <v>201.31440588853835</v>
      </c>
      <c r="G524">
        <v>258.24988445540004</v>
      </c>
      <c r="H524">
        <v>185.22536826320885</v>
      </c>
      <c r="I524">
        <v>171.79272938410705</v>
      </c>
      <c r="J524">
        <v>211.60375474335933</v>
      </c>
    </row>
    <row r="525" spans="1:10" x14ac:dyDescent="0.3">
      <c r="A525" s="9" vm="4062">
        <v>43299</v>
      </c>
      <c r="B525">
        <v>106.58716910978853</v>
      </c>
      <c r="C525" s="11">
        <v>162.37536730853762</v>
      </c>
      <c r="D525">
        <f t="shared" si="8"/>
        <v>195.35144725178199</v>
      </c>
      <c r="E525">
        <v>147.40555302685513</v>
      </c>
      <c r="F525">
        <v>200.21030494216615</v>
      </c>
      <c r="G525">
        <v>258.10842985392389</v>
      </c>
      <c r="H525">
        <v>184.66966569639223</v>
      </c>
      <c r="I525">
        <v>171.76865449704661</v>
      </c>
      <c r="J525">
        <v>209.94607549430802</v>
      </c>
    </row>
    <row r="526" spans="1:10" x14ac:dyDescent="0.3">
      <c r="A526" s="9" vm="4070">
        <v>43300</v>
      </c>
      <c r="B526">
        <v>106.67276689014365</v>
      </c>
      <c r="C526" s="11">
        <v>161.77278904757998</v>
      </c>
      <c r="D526">
        <f t="shared" si="8"/>
        <v>193.88477939829477</v>
      </c>
      <c r="E526">
        <v>145.75785161584014</v>
      </c>
      <c r="F526">
        <v>201.76656151419559</v>
      </c>
      <c r="G526">
        <v>253.91381073094243</v>
      </c>
      <c r="H526">
        <v>183.54943988709522</v>
      </c>
      <c r="I526">
        <v>169.81292396584129</v>
      </c>
      <c r="J526">
        <v>208.50808867585386</v>
      </c>
    </row>
    <row r="527" spans="1:10" x14ac:dyDescent="0.3">
      <c r="A527" s="9" vm="4078">
        <v>43301</v>
      </c>
      <c r="B527">
        <v>106.55099166010839</v>
      </c>
      <c r="C527" s="11">
        <v>161.66739780377725</v>
      </c>
      <c r="D527">
        <f t="shared" si="8"/>
        <v>194.18586896307929</v>
      </c>
      <c r="E527">
        <v>142.73099681383738</v>
      </c>
      <c r="F527">
        <v>201.30389064143009</v>
      </c>
      <c r="G527">
        <v>254.0160501953757</v>
      </c>
      <c r="H527">
        <v>185.18126488489003</v>
      </c>
      <c r="I527">
        <v>169.64015124693688</v>
      </c>
      <c r="J527">
        <v>212.24285999600562</v>
      </c>
    </row>
    <row r="528" spans="1:10" x14ac:dyDescent="0.3">
      <c r="A528" s="9" vm="4086">
        <v>43304</v>
      </c>
      <c r="B528">
        <v>106.46725202551038</v>
      </c>
      <c r="C528" s="11">
        <v>162.11548631092202</v>
      </c>
      <c r="D528">
        <f t="shared" si="8"/>
        <v>194.17326383107221</v>
      </c>
      <c r="E528">
        <v>138.00637232589926</v>
      </c>
      <c r="F528">
        <v>201.48264984227131</v>
      </c>
      <c r="G528">
        <v>252.37741768322601</v>
      </c>
      <c r="H528">
        <v>186.03687042427435</v>
      </c>
      <c r="I528">
        <v>171.49816606007326</v>
      </c>
      <c r="J528">
        <v>215.63810665068908</v>
      </c>
    </row>
    <row r="529" spans="1:10" x14ac:dyDescent="0.3">
      <c r="A529" s="9" vm="4093">
        <v>43305</v>
      </c>
      <c r="B529">
        <v>106.47257892469578</v>
      </c>
      <c r="C529" s="11">
        <v>162.09264258310679</v>
      </c>
      <c r="D529">
        <f t="shared" si="8"/>
        <v>196.17744132010978</v>
      </c>
      <c r="E529">
        <v>135.3800637232593</v>
      </c>
      <c r="F529">
        <v>202.944269190326</v>
      </c>
      <c r="G529">
        <v>256.19249030125656</v>
      </c>
      <c r="H529">
        <v>189.35344447384654</v>
      </c>
      <c r="I529">
        <v>178.17540679478216</v>
      </c>
      <c r="J529">
        <v>215.01897343718798</v>
      </c>
    </row>
    <row r="530" spans="1:10" x14ac:dyDescent="0.3">
      <c r="A530" s="9" vm="4101">
        <v>43306</v>
      </c>
      <c r="B530">
        <v>106.50044956221504</v>
      </c>
      <c r="C530" s="11">
        <v>163.98362776590002</v>
      </c>
      <c r="D530">
        <f t="shared" si="8"/>
        <v>200.04779395078745</v>
      </c>
      <c r="E530">
        <v>140.52799271734213</v>
      </c>
      <c r="F530">
        <v>204.85804416403789</v>
      </c>
      <c r="G530">
        <v>261.00614837327237</v>
      </c>
      <c r="H530">
        <v>191.84969568668944</v>
      </c>
      <c r="I530">
        <v>180.69477291716754</v>
      </c>
      <c r="J530">
        <v>221.35010984621536</v>
      </c>
    </row>
    <row r="531" spans="1:10" x14ac:dyDescent="0.3">
      <c r="A531" s="9" vm="4108">
        <v>43307</v>
      </c>
      <c r="B531">
        <v>106.48294941240435</v>
      </c>
      <c r="C531" s="11">
        <v>162.32866687312168</v>
      </c>
      <c r="D531">
        <f t="shared" si="8"/>
        <v>192.24440087726438</v>
      </c>
      <c r="E531">
        <v>139.57669549385554</v>
      </c>
      <c r="F531">
        <v>204.21661409043116</v>
      </c>
      <c r="G531">
        <v>253.21774204843098</v>
      </c>
      <c r="H531">
        <v>155.47322924936037</v>
      </c>
      <c r="I531">
        <v>182.04863127186144</v>
      </c>
      <c r="J531">
        <v>218.93349310964658</v>
      </c>
    </row>
    <row r="532" spans="1:10" x14ac:dyDescent="0.3">
      <c r="A532" s="9" vm="4116">
        <v>43308</v>
      </c>
      <c r="B532">
        <v>106.44926922642217</v>
      </c>
      <c r="C532" s="11">
        <v>159.95610283109249</v>
      </c>
      <c r="D532">
        <f t="shared" si="8"/>
        <v>189.55945338685157</v>
      </c>
      <c r="E532">
        <v>135.26627218934939</v>
      </c>
      <c r="F532">
        <v>200.82018927444798</v>
      </c>
      <c r="G532">
        <v>254.51604319267267</v>
      </c>
      <c r="H532">
        <v>154.2647966834258</v>
      </c>
      <c r="I532">
        <v>177.43050146573512</v>
      </c>
      <c r="J532">
        <v>215.05891751547841</v>
      </c>
    </row>
    <row r="533" spans="1:10" x14ac:dyDescent="0.3">
      <c r="A533" s="9" vm="4124">
        <v>43311</v>
      </c>
      <c r="B533">
        <v>106.54717189918442</v>
      </c>
      <c r="C533" s="11">
        <v>157.73550642994093</v>
      </c>
      <c r="D533">
        <f t="shared" si="8"/>
        <v>186.08066822950499</v>
      </c>
      <c r="E533">
        <v>132.07555757851642</v>
      </c>
      <c r="F533">
        <v>199.69505783385915</v>
      </c>
      <c r="G533">
        <v>249.1869861766645</v>
      </c>
      <c r="H533">
        <v>150.88647790420734</v>
      </c>
      <c r="I533">
        <v>174.19455341084438</v>
      </c>
      <c r="J533">
        <v>210.44537647293797</v>
      </c>
    </row>
    <row r="534" spans="1:10" x14ac:dyDescent="0.3">
      <c r="A534" s="9" vm="4132">
        <v>43312</v>
      </c>
      <c r="B534">
        <v>106.56473124050693</v>
      </c>
      <c r="C534" s="11">
        <v>158.59933011026598</v>
      </c>
      <c r="D534">
        <f t="shared" si="8"/>
        <v>187.10356070480165</v>
      </c>
      <c r="E534">
        <v>135.70323167956332</v>
      </c>
      <c r="F534">
        <v>200.09463722397484</v>
      </c>
      <c r="G534">
        <v>248.93768994832035</v>
      </c>
      <c r="H534">
        <v>152.22722060509821</v>
      </c>
      <c r="I534">
        <v>173.79519351960624</v>
      </c>
      <c r="J534">
        <v>211.86339125224691</v>
      </c>
    </row>
    <row r="535" spans="1:10" x14ac:dyDescent="0.3">
      <c r="A535" s="9" vm="4140">
        <v>43313</v>
      </c>
      <c r="B535">
        <v>106.610381247609</v>
      </c>
      <c r="C535" s="11">
        <v>159.33316160914117</v>
      </c>
      <c r="D535">
        <f t="shared" si="8"/>
        <v>189.79956989346124</v>
      </c>
      <c r="E535">
        <v>136.93218024578997</v>
      </c>
      <c r="F535">
        <v>211.88222923238703</v>
      </c>
      <c r="G535">
        <v>251.70095656923601</v>
      </c>
      <c r="H535">
        <v>151.40689776836891</v>
      </c>
      <c r="I535">
        <v>174.61232350983465</v>
      </c>
      <c r="J535">
        <v>212.26283203515084</v>
      </c>
    </row>
    <row r="536" spans="1:10" x14ac:dyDescent="0.3">
      <c r="A536" s="9" vm="4148">
        <v>43314</v>
      </c>
      <c r="B536">
        <v>106.27672583285883</v>
      </c>
      <c r="C536" s="11">
        <v>161.30535055922692</v>
      </c>
      <c r="D536">
        <f t="shared" si="8"/>
        <v>196.70906896955191</v>
      </c>
      <c r="E536">
        <v>159.09877105143408</v>
      </c>
      <c r="F536">
        <v>218.07570977917987</v>
      </c>
      <c r="G536">
        <v>256.90536547107212</v>
      </c>
      <c r="H536">
        <v>155.57025668166165</v>
      </c>
      <c r="I536">
        <v>175.7650857490824</v>
      </c>
      <c r="J536">
        <v>214.83922508488121</v>
      </c>
    </row>
    <row r="537" spans="1:10" x14ac:dyDescent="0.3">
      <c r="A537" s="9" vm="4156">
        <v>43315</v>
      </c>
      <c r="B537">
        <v>106.21178331260252</v>
      </c>
      <c r="C537" s="11">
        <v>161.49823017960344</v>
      </c>
      <c r="D537">
        <f t="shared" si="8"/>
        <v>196.74622547929599</v>
      </c>
      <c r="E537">
        <v>158.47519344560797</v>
      </c>
      <c r="F537">
        <v>218.70662460567834</v>
      </c>
      <c r="G537">
        <v>255.35916863909497</v>
      </c>
      <c r="H537">
        <v>156.81397195025122</v>
      </c>
      <c r="I537">
        <v>175.34448331043797</v>
      </c>
      <c r="J537">
        <v>215.77791092470548</v>
      </c>
    </row>
    <row r="538" spans="1:10" x14ac:dyDescent="0.3">
      <c r="A538" s="9" vm="4164">
        <v>43318</v>
      </c>
      <c r="B538">
        <v>106.35468989790466</v>
      </c>
      <c r="C538" s="11">
        <v>162.48357008807139</v>
      </c>
      <c r="D538">
        <f t="shared" si="8"/>
        <v>198.21888427580836</v>
      </c>
      <c r="E538">
        <v>155.66226672735579</v>
      </c>
      <c r="F538">
        <v>219.84227129337546</v>
      </c>
      <c r="G538">
        <v>258.7848909679139</v>
      </c>
      <c r="H538">
        <v>163.79112640028208</v>
      </c>
      <c r="I538">
        <v>175.27509098891076</v>
      </c>
      <c r="J538">
        <v>215.95765927701223</v>
      </c>
    </row>
    <row r="539" spans="1:10" x14ac:dyDescent="0.3">
      <c r="A539" s="9" vm="4172">
        <v>43319</v>
      </c>
      <c r="B539">
        <v>106.64344372552493</v>
      </c>
      <c r="C539" s="11">
        <v>162.97943402958813</v>
      </c>
      <c r="D539">
        <f t="shared" si="8"/>
        <v>201.47220890040853</v>
      </c>
      <c r="E539">
        <v>172.76741010468854</v>
      </c>
      <c r="F539">
        <v>217.78128286014729</v>
      </c>
      <c r="G539">
        <v>260.84788728449212</v>
      </c>
      <c r="H539">
        <v>162.13283937549599</v>
      </c>
      <c r="I539">
        <v>177.84827156472539</v>
      </c>
      <c r="J539">
        <v>217.45556221290195</v>
      </c>
    </row>
    <row r="540" spans="1:10" x14ac:dyDescent="0.3">
      <c r="A540" s="9" vm="4180">
        <v>43320</v>
      </c>
      <c r="B540">
        <v>106.26860840466237</v>
      </c>
      <c r="C540" s="11">
        <v>163.07581182060588</v>
      </c>
      <c r="D540">
        <f t="shared" si="8"/>
        <v>201.89173120702182</v>
      </c>
      <c r="E540">
        <v>168.56622667273587</v>
      </c>
      <c r="F540">
        <v>217.92849631966357</v>
      </c>
      <c r="G540">
        <v>264.21478690774666</v>
      </c>
      <c r="H540">
        <v>163.34127194143053</v>
      </c>
      <c r="I540">
        <v>178.62574879979542</v>
      </c>
      <c r="J540">
        <v>218.67385660075894</v>
      </c>
    </row>
    <row r="541" spans="1:10" x14ac:dyDescent="0.3">
      <c r="A541" s="9" vm="4188">
        <v>43321</v>
      </c>
      <c r="B541">
        <v>106.29204457012709</v>
      </c>
      <c r="C541" s="11">
        <v>163.14725790506691</v>
      </c>
      <c r="D541">
        <f t="shared" si="8"/>
        <v>200.92688928856174</v>
      </c>
      <c r="E541">
        <v>160.42330450614503</v>
      </c>
      <c r="F541">
        <v>219.6424815983176</v>
      </c>
      <c r="G541">
        <v>265.89543563815658</v>
      </c>
      <c r="H541">
        <v>161.49775072770555</v>
      </c>
      <c r="I541">
        <v>179.06900995567327</v>
      </c>
      <c r="J541">
        <v>219.03335330537249</v>
      </c>
    </row>
    <row r="542" spans="1:10" x14ac:dyDescent="0.3">
      <c r="A542" s="9" vm="4196">
        <v>43322</v>
      </c>
      <c r="B542">
        <v>106.28814013590849</v>
      </c>
      <c r="C542" s="11">
        <v>162.05836665485552</v>
      </c>
      <c r="D542">
        <f t="shared" si="8"/>
        <v>199.71455350355896</v>
      </c>
      <c r="E542">
        <v>161.80700955848914</v>
      </c>
      <c r="F542">
        <v>218.22292323869615</v>
      </c>
      <c r="G542">
        <v>264.18397501435578</v>
      </c>
      <c r="H542">
        <v>159.00149951486264</v>
      </c>
      <c r="I542">
        <v>177.37668701230589</v>
      </c>
      <c r="J542">
        <v>217.69522668264432</v>
      </c>
    </row>
    <row r="543" spans="1:10" x14ac:dyDescent="0.3">
      <c r="A543" s="9" vm="4204">
        <v>43325</v>
      </c>
      <c r="B543">
        <v>106.38015765849532</v>
      </c>
      <c r="C543" s="11">
        <v>161.6572266598088</v>
      </c>
      <c r="D543">
        <f t="shared" si="8"/>
        <v>199.86509486279201</v>
      </c>
      <c r="E543">
        <v>162.22576240327751</v>
      </c>
      <c r="F543">
        <v>219.63196635120929</v>
      </c>
      <c r="G543">
        <v>265.570510216944</v>
      </c>
      <c r="H543">
        <v>158.81626532592378</v>
      </c>
      <c r="I543">
        <v>176.82862928922376</v>
      </c>
      <c r="J543">
        <v>216.11743559017376</v>
      </c>
    </row>
    <row r="544" spans="1:10" x14ac:dyDescent="0.3">
      <c r="A544" s="9" vm="4212">
        <v>43326</v>
      </c>
      <c r="B544">
        <v>106.40469703866088</v>
      </c>
      <c r="C544" s="11">
        <v>162.71543909366019</v>
      </c>
      <c r="D544">
        <f t="shared" si="8"/>
        <v>200.73082498012641</v>
      </c>
      <c r="E544">
        <v>158.23395539371904</v>
      </c>
      <c r="F544">
        <v>220.55730809674031</v>
      </c>
      <c r="G544">
        <v>268.85477794428681</v>
      </c>
      <c r="H544">
        <v>159.7512569462819</v>
      </c>
      <c r="I544">
        <v>178.17399062495514</v>
      </c>
      <c r="J544">
        <v>218.81366087477531</v>
      </c>
    </row>
    <row r="545" spans="1:10" x14ac:dyDescent="0.3">
      <c r="A545" s="9" vm="4220">
        <v>43327</v>
      </c>
      <c r="B545">
        <v>106.23760283467389</v>
      </c>
      <c r="C545" s="11">
        <v>160.71478334429705</v>
      </c>
      <c r="D545">
        <f t="shared" si="8"/>
        <v>197.79686530281697</v>
      </c>
      <c r="E545">
        <v>154.16021847974542</v>
      </c>
      <c r="F545">
        <v>221.07255520504737</v>
      </c>
      <c r="G545">
        <v>263.66857607036343</v>
      </c>
      <c r="H545">
        <v>158.35759019140846</v>
      </c>
      <c r="I545">
        <v>174.50327843314912</v>
      </c>
      <c r="J545">
        <v>215.01897343718792</v>
      </c>
    </row>
    <row r="546" spans="1:10" x14ac:dyDescent="0.3">
      <c r="A546" s="9" vm="4227">
        <v>43328</v>
      </c>
      <c r="B546">
        <v>106.14684195948553</v>
      </c>
      <c r="C546" s="11">
        <v>161.38471442446013</v>
      </c>
      <c r="D546">
        <f t="shared" si="8"/>
        <v>197.27257258023087</v>
      </c>
      <c r="E546">
        <v>152.68548020027342</v>
      </c>
      <c r="F546">
        <v>224.31125131440592</v>
      </c>
      <c r="G546">
        <v>264.21478690774666</v>
      </c>
      <c r="H546">
        <v>154.09720384581439</v>
      </c>
      <c r="I546">
        <v>173.34768385424721</v>
      </c>
      <c r="J546">
        <v>214.97902935889755</v>
      </c>
    </row>
    <row r="547" spans="1:10" x14ac:dyDescent="0.3">
      <c r="A547" s="9" vm="4234">
        <v>43329</v>
      </c>
      <c r="B547">
        <v>106.1133740716712</v>
      </c>
      <c r="C547" s="11">
        <v>161.58743441989549</v>
      </c>
      <c r="D547">
        <f t="shared" si="8"/>
        <v>195.30068400879065</v>
      </c>
      <c r="E547">
        <v>139.05325443787012</v>
      </c>
      <c r="F547">
        <v>228.79074658254473</v>
      </c>
      <c r="G547">
        <v>263.61255444601642</v>
      </c>
      <c r="H547">
        <v>153.3033430360764</v>
      </c>
      <c r="I547">
        <v>172.18500842620986</v>
      </c>
      <c r="J547">
        <v>214.85919712402637</v>
      </c>
    </row>
    <row r="548" spans="1:10" x14ac:dyDescent="0.3">
      <c r="A548" s="9" vm="4242">
        <v>43332</v>
      </c>
      <c r="B548">
        <v>105.84236401839473</v>
      </c>
      <c r="C548" s="11">
        <v>161.68410163370905</v>
      </c>
      <c r="D548">
        <f t="shared" si="8"/>
        <v>194.74008720135134</v>
      </c>
      <c r="E548">
        <v>140.39144287665027</v>
      </c>
      <c r="F548">
        <v>226.56151419558364</v>
      </c>
      <c r="G548">
        <v>262.84085657063656</v>
      </c>
      <c r="H548">
        <v>152.15665519978813</v>
      </c>
      <c r="I548">
        <v>173.04887202073212</v>
      </c>
      <c r="J548">
        <v>213.44118234471742</v>
      </c>
    </row>
    <row r="549" spans="1:10" x14ac:dyDescent="0.3">
      <c r="A549" s="9" vm="4249">
        <v>43333</v>
      </c>
      <c r="B549">
        <v>105.3062292781313</v>
      </c>
      <c r="C549" s="11">
        <v>162.47313019436399</v>
      </c>
      <c r="D549">
        <f t="shared" si="8"/>
        <v>195.45842954770558</v>
      </c>
      <c r="E549">
        <v>146.51797906235805</v>
      </c>
      <c r="F549">
        <v>226.11987381703474</v>
      </c>
      <c r="G549">
        <v>263.78061931905751</v>
      </c>
      <c r="H549">
        <v>152.26250330775321</v>
      </c>
      <c r="I549">
        <v>172.40593091923523</v>
      </c>
      <c r="J549">
        <v>211.66367086079489</v>
      </c>
    </row>
    <row r="550" spans="1:10" x14ac:dyDescent="0.3">
      <c r="A550" s="9" vm="4257">
        <v>43334</v>
      </c>
      <c r="B550">
        <v>105.3553756121607</v>
      </c>
      <c r="C550" s="11">
        <v>163.09175074743442</v>
      </c>
      <c r="D550">
        <f t="shared" si="8"/>
        <v>196.55373623597484</v>
      </c>
      <c r="E550">
        <v>146.3996358670918</v>
      </c>
      <c r="F550">
        <v>226.13038906414306</v>
      </c>
      <c r="G550">
        <v>266.7889805464913</v>
      </c>
      <c r="H550">
        <v>153.16221222545627</v>
      </c>
      <c r="I550">
        <v>173.02054862419041</v>
      </c>
      <c r="J550">
        <v>213.82065108847615</v>
      </c>
    </row>
    <row r="551" spans="1:10" x14ac:dyDescent="0.3">
      <c r="A551" s="9" vm="4265">
        <v>43335</v>
      </c>
      <c r="B551">
        <v>105.33295404021743</v>
      </c>
      <c r="C551" s="11">
        <v>162.871810095646</v>
      </c>
      <c r="D551">
        <f t="shared" si="8"/>
        <v>196.51105704272311</v>
      </c>
      <c r="E551">
        <v>145.69868001820694</v>
      </c>
      <c r="F551">
        <v>226.59305993690859</v>
      </c>
      <c r="G551">
        <v>266.50887242475631</v>
      </c>
      <c r="H551">
        <v>152.50948222633835</v>
      </c>
      <c r="I551">
        <v>172.93699460439237</v>
      </c>
      <c r="J551">
        <v>214.81925304573602</v>
      </c>
    </row>
    <row r="552" spans="1:10" x14ac:dyDescent="0.3">
      <c r="A552" s="9" vm="4273">
        <v>43336</v>
      </c>
      <c r="B552">
        <v>105.20680363540723</v>
      </c>
      <c r="C552" s="11">
        <v>164.26759287474158</v>
      </c>
      <c r="D552">
        <f t="shared" si="8"/>
        <v>197.79705304417385</v>
      </c>
      <c r="E552">
        <v>146.9367319071464</v>
      </c>
      <c r="F552">
        <v>227.29758149316513</v>
      </c>
      <c r="G552">
        <v>266.85760703631638</v>
      </c>
      <c r="H552">
        <v>154.04869012966375</v>
      </c>
      <c r="I552">
        <v>175.1448033648189</v>
      </c>
      <c r="J552">
        <v>216.49690433393252</v>
      </c>
    </row>
    <row r="553" spans="1:10" x14ac:dyDescent="0.3">
      <c r="A553" s="9" vm="4281">
        <v>43339</v>
      </c>
      <c r="B553">
        <v>105.02577945737112</v>
      </c>
      <c r="C553" s="11">
        <v>165.75439912313166</v>
      </c>
      <c r="D553">
        <f t="shared" si="8"/>
        <v>199.63400431413001</v>
      </c>
      <c r="E553">
        <v>145.32089212562616</v>
      </c>
      <c r="F553">
        <v>229.16929547844381</v>
      </c>
      <c r="G553">
        <v>269.97941205305284</v>
      </c>
      <c r="H553">
        <v>156.53171032901102</v>
      </c>
      <c r="I553">
        <v>177.90916686729008</v>
      </c>
      <c r="J553">
        <v>218.89354903135609</v>
      </c>
    </row>
    <row r="554" spans="1:10" x14ac:dyDescent="0.3">
      <c r="A554" s="9" vm="4289">
        <v>43340</v>
      </c>
      <c r="B554">
        <v>105.04457456431837</v>
      </c>
      <c r="C554" s="11">
        <v>166.00543205241698</v>
      </c>
      <c r="D554">
        <f t="shared" si="8"/>
        <v>199.2978744829247</v>
      </c>
      <c r="E554">
        <v>141.9481110605374</v>
      </c>
      <c r="F554">
        <v>231.01997896950581</v>
      </c>
      <c r="G554">
        <v>270.69928992591173</v>
      </c>
      <c r="H554">
        <v>155.47322924936029</v>
      </c>
      <c r="I554">
        <v>176.43493407729389</v>
      </c>
      <c r="J554">
        <v>220.2117036149391</v>
      </c>
    </row>
    <row r="555" spans="1:10" x14ac:dyDescent="0.3">
      <c r="A555" s="9" vm="4296">
        <v>43341</v>
      </c>
      <c r="B555">
        <v>105.0735663828234</v>
      </c>
      <c r="C555" s="11">
        <v>167.6520203571726</v>
      </c>
      <c r="D555">
        <f t="shared" si="8"/>
        <v>201.85326778068762</v>
      </c>
      <c r="E555">
        <v>138.83022303140677</v>
      </c>
      <c r="F555">
        <v>234.46898002103055</v>
      </c>
      <c r="G555">
        <v>279.84201901934182</v>
      </c>
      <c r="H555">
        <v>155.1556849254651</v>
      </c>
      <c r="I555">
        <v>179.09591718238786</v>
      </c>
      <c r="J555">
        <v>223.72678250449371</v>
      </c>
    </row>
    <row r="556" spans="1:10" x14ac:dyDescent="0.3">
      <c r="A556" s="9" vm="4304">
        <v>43342</v>
      </c>
      <c r="B556">
        <v>104.78852717368738</v>
      </c>
      <c r="C556" s="11">
        <v>167.21118809298088</v>
      </c>
      <c r="D556">
        <f t="shared" si="8"/>
        <v>202.16285643459582</v>
      </c>
      <c r="E556">
        <v>137.98361401911728</v>
      </c>
      <c r="F556">
        <v>236.62460567823351</v>
      </c>
      <c r="G556">
        <v>280.44145039985472</v>
      </c>
      <c r="H556">
        <v>156.69048249095857</v>
      </c>
      <c r="I556">
        <v>177.65000778893341</v>
      </c>
      <c r="J556">
        <v>223.58697823047734</v>
      </c>
    </row>
    <row r="557" spans="1:10" x14ac:dyDescent="0.3">
      <c r="A557" s="9" vm="4311">
        <v>43343</v>
      </c>
      <c r="B557">
        <v>104.97400126939046</v>
      </c>
      <c r="C557" s="11">
        <v>167.64891939864569</v>
      </c>
      <c r="D557">
        <f t="shared" si="8"/>
        <v>202.05794061826853</v>
      </c>
      <c r="E557">
        <v>137.3054164770144</v>
      </c>
      <c r="F557">
        <v>239.35856992639336</v>
      </c>
      <c r="G557">
        <v>281.88820884861593</v>
      </c>
      <c r="H557">
        <v>155.0057334391812</v>
      </c>
      <c r="I557">
        <v>174.44379930041146</v>
      </c>
      <c r="J557">
        <v>224.34591571799481</v>
      </c>
    </row>
    <row r="558" spans="1:10" x14ac:dyDescent="0.3">
      <c r="A558" s="9" vm="4319">
        <v>43347</v>
      </c>
      <c r="B558">
        <v>104.90888890597597</v>
      </c>
      <c r="C558" s="11">
        <v>167.27078851586896</v>
      </c>
      <c r="D558">
        <f t="shared" si="8"/>
        <v>200.48541613579187</v>
      </c>
      <c r="E558">
        <v>131.52025489303622</v>
      </c>
      <c r="F558">
        <v>240.12618296529982</v>
      </c>
      <c r="G558">
        <v>285.64165767986481</v>
      </c>
      <c r="H558">
        <v>150.97468466084479</v>
      </c>
      <c r="I558">
        <v>171.54206732471295</v>
      </c>
      <c r="J558">
        <v>223.10764929099261</v>
      </c>
    </row>
    <row r="559" spans="1:10" x14ac:dyDescent="0.3">
      <c r="A559" s="9" vm="4327">
        <v>43348</v>
      </c>
      <c r="B559">
        <v>104.88664493676198</v>
      </c>
      <c r="C559" s="11">
        <v>165.28466592546877</v>
      </c>
      <c r="D559">
        <f t="shared" si="8"/>
        <v>196.61317102734083</v>
      </c>
      <c r="E559">
        <v>127.78334091943586</v>
      </c>
      <c r="F559">
        <v>238.55941114616206</v>
      </c>
      <c r="G559">
        <v>279.38264169969642</v>
      </c>
      <c r="H559">
        <v>147.46405574666997</v>
      </c>
      <c r="I559">
        <v>169.81292396584135</v>
      </c>
      <c r="J559">
        <v>216.67665268623927</v>
      </c>
    </row>
    <row r="560" spans="1:10" x14ac:dyDescent="0.3">
      <c r="A560" s="9" vm="4334">
        <v>43349</v>
      </c>
      <c r="B560">
        <v>105.07659934987463</v>
      </c>
      <c r="C560" s="11">
        <v>163.78696497612066</v>
      </c>
      <c r="D560">
        <f t="shared" si="8"/>
        <v>194.15914055278037</v>
      </c>
      <c r="E560">
        <v>127.87892580792015</v>
      </c>
      <c r="F560">
        <v>234.59516298633028</v>
      </c>
      <c r="G560">
        <v>274.26926793742416</v>
      </c>
      <c r="H560">
        <v>143.36244156302351</v>
      </c>
      <c r="I560">
        <v>167.67309135711494</v>
      </c>
      <c r="J560">
        <v>217.17595366486916</v>
      </c>
    </row>
    <row r="561" spans="1:10" x14ac:dyDescent="0.3">
      <c r="A561" s="9" vm="4341">
        <v>43350</v>
      </c>
      <c r="B561">
        <v>105.12301042373231</v>
      </c>
      <c r="C561" s="11">
        <v>163.36967932367693</v>
      </c>
      <c r="D561">
        <f t="shared" si="8"/>
        <v>192.10202615500324</v>
      </c>
      <c r="E561">
        <v>119.81793354574445</v>
      </c>
      <c r="F561">
        <v>232.70241850683502</v>
      </c>
      <c r="G561">
        <v>273.39533059761101</v>
      </c>
      <c r="H561">
        <v>143.81229602187503</v>
      </c>
      <c r="I561">
        <v>166.76674266778011</v>
      </c>
      <c r="J561">
        <v>216.11743559017373</v>
      </c>
    </row>
    <row r="562" spans="1:10" x14ac:dyDescent="0.3">
      <c r="A562" s="9" vm="4348">
        <v>43353</v>
      </c>
      <c r="B562">
        <v>105.09794063622887</v>
      </c>
      <c r="C562" s="11">
        <v>163.81661013963836</v>
      </c>
      <c r="D562">
        <f t="shared" si="8"/>
        <v>193.46266922044359</v>
      </c>
      <c r="E562">
        <v>129.94993172507995</v>
      </c>
      <c r="F562">
        <v>229.57939011566782</v>
      </c>
      <c r="G562">
        <v>271.5662245626815</v>
      </c>
      <c r="H562">
        <v>144.8178530475432</v>
      </c>
      <c r="I562">
        <v>166.40845170152744</v>
      </c>
      <c r="J562">
        <v>218.45416417016176</v>
      </c>
    </row>
    <row r="563" spans="1:10" x14ac:dyDescent="0.3">
      <c r="A563" s="9" vm="4356">
        <v>43354</v>
      </c>
      <c r="B563">
        <v>105.11677549759037</v>
      </c>
      <c r="C563" s="11">
        <v>164.8154082081133</v>
      </c>
      <c r="D563">
        <f t="shared" si="8"/>
        <v>196.3243178640499</v>
      </c>
      <c r="E563">
        <v>127.19162494310451</v>
      </c>
      <c r="F563">
        <v>235.38380651945329</v>
      </c>
      <c r="G563">
        <v>278.30842705284272</v>
      </c>
      <c r="H563">
        <v>146.37029196436421</v>
      </c>
      <c r="I563">
        <v>168.52279325336636</v>
      </c>
      <c r="J563">
        <v>222.16896345116834</v>
      </c>
    </row>
    <row r="564" spans="1:10" x14ac:dyDescent="0.3">
      <c r="A564" s="9" vm="4364">
        <v>43355</v>
      </c>
      <c r="B564">
        <v>105.06619213994078</v>
      </c>
      <c r="C564" s="11">
        <v>164.43822828595148</v>
      </c>
      <c r="D564">
        <f t="shared" si="8"/>
        <v>195.88886166392581</v>
      </c>
      <c r="E564">
        <v>132.24396904870306</v>
      </c>
      <c r="F564">
        <v>232.46056782334392</v>
      </c>
      <c r="G564">
        <v>278.70758112631506</v>
      </c>
      <c r="H564">
        <v>142.89494575284442</v>
      </c>
      <c r="I564">
        <v>165.91845694135583</v>
      </c>
      <c r="J564">
        <v>223.10764929099255</v>
      </c>
    </row>
    <row r="565" spans="1:10" x14ac:dyDescent="0.3">
      <c r="A565" s="9" vm="4371">
        <v>43356</v>
      </c>
      <c r="B565">
        <v>105.14023394423283</v>
      </c>
      <c r="C565" s="11">
        <v>165.66788238022968</v>
      </c>
      <c r="D565">
        <f t="shared" si="8"/>
        <v>197.29388165627984</v>
      </c>
      <c r="E565">
        <v>131.75238962221241</v>
      </c>
      <c r="F565">
        <v>238.07570977917987</v>
      </c>
      <c r="G565">
        <v>278.68937409840231</v>
      </c>
      <c r="H565">
        <v>142.33042251036406</v>
      </c>
      <c r="I565">
        <v>167.41109993910413</v>
      </c>
      <c r="J565">
        <v>225.50429398841618</v>
      </c>
    </row>
    <row r="566" spans="1:10" x14ac:dyDescent="0.3">
      <c r="A566" s="9" vm="4378">
        <v>43357</v>
      </c>
      <c r="B566">
        <v>104.9219314125302</v>
      </c>
      <c r="C566" s="11">
        <v>165.59209495383092</v>
      </c>
      <c r="D566">
        <f t="shared" si="8"/>
        <v>197.01560552464579</v>
      </c>
      <c r="E566">
        <v>134.36504324078319</v>
      </c>
      <c r="F566">
        <v>235.37329127234497</v>
      </c>
      <c r="G566">
        <v>275.93311018053004</v>
      </c>
      <c r="H566">
        <v>143.17720737408462</v>
      </c>
      <c r="I566">
        <v>166.82197329103647</v>
      </c>
      <c r="J566">
        <v>226.42300778909524</v>
      </c>
    </row>
    <row r="567" spans="1:10" x14ac:dyDescent="0.3">
      <c r="A567" s="9" vm="4385">
        <v>43360</v>
      </c>
      <c r="B567">
        <v>104.90015444415101</v>
      </c>
      <c r="C567" s="11">
        <v>163.23015686302082</v>
      </c>
      <c r="D567">
        <f t="shared" si="8"/>
        <v>193.39920317040944</v>
      </c>
      <c r="E567">
        <v>134.20118343195298</v>
      </c>
      <c r="F567">
        <v>229.10620399579395</v>
      </c>
      <c r="G567">
        <v>267.22734975700655</v>
      </c>
      <c r="H567">
        <v>141.64240980859111</v>
      </c>
      <c r="I567">
        <v>164.251625054876</v>
      </c>
      <c r="J567">
        <v>223.96644697423605</v>
      </c>
    </row>
    <row r="568" spans="1:10" x14ac:dyDescent="0.3">
      <c r="A568" s="9" vm="4393">
        <v>43361</v>
      </c>
      <c r="B568">
        <v>105.02970712195285</v>
      </c>
      <c r="C568" s="11">
        <v>164.4770522867089</v>
      </c>
      <c r="D568">
        <f t="shared" si="8"/>
        <v>193.97038541535855</v>
      </c>
      <c r="E568">
        <v>129.70414201183462</v>
      </c>
      <c r="F568">
        <v>229.48475289169301</v>
      </c>
      <c r="G568">
        <v>271.85193484685124</v>
      </c>
      <c r="H568">
        <v>141.39543089000594</v>
      </c>
      <c r="I568">
        <v>165.28259668899437</v>
      </c>
      <c r="J568">
        <v>226.10345516277206</v>
      </c>
    </row>
    <row r="569" spans="1:10" x14ac:dyDescent="0.3">
      <c r="A569" s="9" vm="4401">
        <v>43362</v>
      </c>
      <c r="B569">
        <v>105.01939638224619</v>
      </c>
      <c r="C569" s="11">
        <v>164.35158750470833</v>
      </c>
      <c r="D569">
        <f t="shared" si="8"/>
        <v>194.79039363827073</v>
      </c>
      <c r="E569">
        <v>136.10377787892614</v>
      </c>
      <c r="F569">
        <v>229.62145110410097</v>
      </c>
      <c r="G569">
        <v>269.80294393635978</v>
      </c>
      <c r="H569">
        <v>143.82993737320254</v>
      </c>
      <c r="I569">
        <v>166.29657428518772</v>
      </c>
      <c r="J569">
        <v>223.08767725184737</v>
      </c>
    </row>
    <row r="570" spans="1:10" x14ac:dyDescent="0.3">
      <c r="A570" s="9" vm="4409">
        <v>43363</v>
      </c>
      <c r="B570">
        <v>104.88018928146789</v>
      </c>
      <c r="C570" s="11">
        <v>165.96809651175249</v>
      </c>
      <c r="D570">
        <f t="shared" si="8"/>
        <v>196.91227665696746</v>
      </c>
      <c r="E570">
        <v>135.78971324533487</v>
      </c>
      <c r="F570">
        <v>231.36698212407993</v>
      </c>
      <c r="G570">
        <v>272.30711054467054</v>
      </c>
      <c r="H570">
        <v>146.44085736967429</v>
      </c>
      <c r="I570">
        <v>168.74654808604592</v>
      </c>
      <c r="J570">
        <v>226.82244857199913</v>
      </c>
    </row>
    <row r="571" spans="1:10" x14ac:dyDescent="0.3">
      <c r="A571" s="9" vm="4417">
        <v>43364</v>
      </c>
      <c r="B571">
        <v>104.82028791193557</v>
      </c>
      <c r="C571" s="11">
        <v>165.11477474430535</v>
      </c>
      <c r="D571">
        <f t="shared" si="8"/>
        <v>195.18797874433429</v>
      </c>
      <c r="E571">
        <v>136.1401911697773</v>
      </c>
      <c r="F571">
        <v>228.87486855941117</v>
      </c>
      <c r="G571">
        <v>268.20492710186159</v>
      </c>
      <c r="H571">
        <v>143.71526858957375</v>
      </c>
      <c r="I571">
        <v>165.9920977723643</v>
      </c>
      <c r="J571">
        <v>228.20051927301773</v>
      </c>
    </row>
    <row r="572" spans="1:10" x14ac:dyDescent="0.3">
      <c r="A572" s="9" vm="4425">
        <v>43367</v>
      </c>
      <c r="B572">
        <v>104.78914193448708</v>
      </c>
      <c r="C572" s="11">
        <v>165.24487029103949</v>
      </c>
      <c r="D572">
        <f t="shared" si="8"/>
        <v>196.90886646137983</v>
      </c>
      <c r="E572">
        <v>136.4041875284482</v>
      </c>
      <c r="F572">
        <v>232.16614090431128</v>
      </c>
      <c r="G572">
        <v>270.91497317964757</v>
      </c>
      <c r="H572">
        <v>145.90279615418521</v>
      </c>
      <c r="I572">
        <v>167.04572812371603</v>
      </c>
      <c r="J572">
        <v>229.0193728779708</v>
      </c>
    </row>
    <row r="573" spans="1:10" x14ac:dyDescent="0.3">
      <c r="A573" s="9" vm="4433">
        <v>43368</v>
      </c>
      <c r="B573">
        <v>104.65433600344261</v>
      </c>
      <c r="C573" s="11">
        <v>165.53890317856525</v>
      </c>
      <c r="D573">
        <f t="shared" si="8"/>
        <v>198.38322107087097</v>
      </c>
      <c r="E573">
        <v>137.00045516613596</v>
      </c>
      <c r="F573">
        <v>233.63827549947425</v>
      </c>
      <c r="G573">
        <v>276.54374588591219</v>
      </c>
      <c r="H573">
        <v>145.46176237099741</v>
      </c>
      <c r="I573">
        <v>169.0750994859298</v>
      </c>
      <c r="J573">
        <v>228.57998801677647</v>
      </c>
    </row>
    <row r="574" spans="1:10" x14ac:dyDescent="0.3">
      <c r="A574" s="9" vm="4441">
        <v>43369</v>
      </c>
      <c r="B574">
        <v>104.66336727180727</v>
      </c>
      <c r="C574" s="11">
        <v>165.1852905412083</v>
      </c>
      <c r="D574">
        <f t="shared" si="8"/>
        <v>198.87913798218361</v>
      </c>
      <c r="E574">
        <v>140.91033227127934</v>
      </c>
      <c r="F574">
        <v>231.7770767613039</v>
      </c>
      <c r="G574">
        <v>276.58576210417243</v>
      </c>
      <c r="H574">
        <v>147.26118020640359</v>
      </c>
      <c r="I574">
        <v>169.09917437299023</v>
      </c>
      <c r="J574">
        <v>227.64130217695222</v>
      </c>
    </row>
    <row r="575" spans="1:10" x14ac:dyDescent="0.3">
      <c r="A575" s="9" vm="4449">
        <v>43370</v>
      </c>
      <c r="B575">
        <v>104.65236219107263</v>
      </c>
      <c r="C575" s="11">
        <v>166.25206162059408</v>
      </c>
      <c r="D575">
        <f t="shared" si="8"/>
        <v>201.14171086472371</v>
      </c>
      <c r="E575">
        <v>139.97269003186196</v>
      </c>
      <c r="F575">
        <v>236.54048370136701</v>
      </c>
      <c r="G575">
        <v>281.92602344505002</v>
      </c>
      <c r="H575">
        <v>148.92828790685346</v>
      </c>
      <c r="I575">
        <v>170.98268024301416</v>
      </c>
      <c r="J575">
        <v>228.50009986019569</v>
      </c>
    </row>
    <row r="576" spans="1:10" x14ac:dyDescent="0.3">
      <c r="A576" s="9" vm="4457">
        <v>43371</v>
      </c>
      <c r="B576">
        <v>104.56632501611257</v>
      </c>
      <c r="C576" s="11">
        <v>166.34271297486535</v>
      </c>
      <c r="D576">
        <f t="shared" si="8"/>
        <v>197.14031350523132</v>
      </c>
      <c r="E576">
        <v>120.51433773327294</v>
      </c>
      <c r="F576">
        <v>237.37118822292331</v>
      </c>
      <c r="G576">
        <v>280.52828391759243</v>
      </c>
      <c r="H576">
        <v>145.06483196612839</v>
      </c>
      <c r="I576">
        <v>170.94302748785574</v>
      </c>
      <c r="J576">
        <v>228.42021170361494</v>
      </c>
    </row>
    <row r="577" spans="1:10" x14ac:dyDescent="0.3">
      <c r="A577" s="9" vm="4465">
        <v>43374</v>
      </c>
      <c r="B577">
        <v>104.5643065170932</v>
      </c>
      <c r="C577" s="11">
        <v>166.15560113734895</v>
      </c>
      <c r="D577">
        <f t="shared" si="8"/>
        <v>201.07275895323434</v>
      </c>
      <c r="E577">
        <v>141.42011834319561</v>
      </c>
      <c r="F577">
        <v>238.96950578338598</v>
      </c>
      <c r="G577">
        <v>280.7187574403722</v>
      </c>
      <c r="H577">
        <v>143.28305548204972</v>
      </c>
      <c r="I577">
        <v>171.14837211278319</v>
      </c>
      <c r="J577">
        <v>230.89674455761931</v>
      </c>
    </row>
    <row r="578" spans="1:10" x14ac:dyDescent="0.3">
      <c r="A578" s="9" vm="4472">
        <v>43375</v>
      </c>
      <c r="B578">
        <v>104.61876709529518</v>
      </c>
      <c r="C578" s="11">
        <v>165.37508987611469</v>
      </c>
      <c r="D578">
        <f t="shared" si="8"/>
        <v>199.28964261398417</v>
      </c>
      <c r="E578">
        <v>137.01411015020517</v>
      </c>
      <c r="F578">
        <v>241.093585699264</v>
      </c>
      <c r="G578">
        <v>276.08997072870147</v>
      </c>
      <c r="H578">
        <v>140.53982535062167</v>
      </c>
      <c r="I578">
        <v>171.0223329981726</v>
      </c>
      <c r="J578">
        <v>229.97803075694029</v>
      </c>
    </row>
    <row r="579" spans="1:10" x14ac:dyDescent="0.3">
      <c r="A579" s="9" vm="4480">
        <v>43376</v>
      </c>
      <c r="B579">
        <v>104.63793237497654</v>
      </c>
      <c r="C579" s="11">
        <v>165.90303840185697</v>
      </c>
      <c r="D579">
        <f t="shared" ref="D579:D642" si="9">AVERAGE(E579:J579)</f>
        <v>199.42795283852399</v>
      </c>
      <c r="E579">
        <v>134.18297678652741</v>
      </c>
      <c r="F579">
        <v>244.02733964248165</v>
      </c>
      <c r="G579">
        <v>273.49196789960945</v>
      </c>
      <c r="H579">
        <v>143.27423480638598</v>
      </c>
      <c r="I579">
        <v>171.5732230609089</v>
      </c>
      <c r="J579">
        <v>230.01797483523069</v>
      </c>
    </row>
    <row r="580" spans="1:10" x14ac:dyDescent="0.3">
      <c r="A580" s="9" vm="4488">
        <v>43377</v>
      </c>
      <c r="B580">
        <v>104.63087627463527</v>
      </c>
      <c r="C580" s="11">
        <v>162.89355815144836</v>
      </c>
      <c r="D580">
        <f t="shared" si="9"/>
        <v>194.5854633342324</v>
      </c>
      <c r="E580">
        <v>128.27947200728295</v>
      </c>
      <c r="F580">
        <v>239.73711882229239</v>
      </c>
      <c r="G580">
        <v>267.42202490161225</v>
      </c>
      <c r="H580">
        <v>140.11643291876138</v>
      </c>
      <c r="I580">
        <v>166.69310183677172</v>
      </c>
      <c r="J580">
        <v>225.26462951867387</v>
      </c>
    </row>
    <row r="581" spans="1:10" x14ac:dyDescent="0.3">
      <c r="A581" s="9" vm="4496">
        <v>43378</v>
      </c>
      <c r="B581">
        <v>104.62786302343054</v>
      </c>
      <c r="C581" s="11">
        <v>161.01100757584845</v>
      </c>
      <c r="D581">
        <f t="shared" si="9"/>
        <v>191.30618813512604</v>
      </c>
      <c r="E581">
        <v>119.23076923076951</v>
      </c>
      <c r="F581">
        <v>235.84647739221879</v>
      </c>
      <c r="G581">
        <v>264.65315611826185</v>
      </c>
      <c r="H581">
        <v>138.7756902178705</v>
      </c>
      <c r="I581">
        <v>165.38456091654456</v>
      </c>
      <c r="J581">
        <v>223.94647493509089</v>
      </c>
    </row>
    <row r="582" spans="1:10" x14ac:dyDescent="0.3">
      <c r="A582" s="9" vm="4504">
        <v>43381</v>
      </c>
      <c r="B582">
        <v>104.61281711370144</v>
      </c>
      <c r="C582" s="11">
        <v>159.92571343752832</v>
      </c>
      <c r="D582">
        <f t="shared" si="9"/>
        <v>189.04313084009152</v>
      </c>
      <c r="E582">
        <v>114.04642694583549</v>
      </c>
      <c r="F582">
        <v>235.29968454258685</v>
      </c>
      <c r="G582">
        <v>261.11959216257497</v>
      </c>
      <c r="H582">
        <v>138.70512481256046</v>
      </c>
      <c r="I582">
        <v>163.69790265248557</v>
      </c>
      <c r="J582">
        <v>221.39005392450571</v>
      </c>
    </row>
    <row r="583" spans="1:10" x14ac:dyDescent="0.3">
      <c r="A583" s="9" vm="4512">
        <v>43382</v>
      </c>
      <c r="B583">
        <v>105.51860736480668</v>
      </c>
      <c r="C583" s="11">
        <v>159.96844464602972</v>
      </c>
      <c r="D583">
        <f t="shared" si="9"/>
        <v>190.96384716282833</v>
      </c>
      <c r="E583">
        <v>119.6176604460631</v>
      </c>
      <c r="F583">
        <v>238.55941114616206</v>
      </c>
      <c r="G583">
        <v>261.9459111216932</v>
      </c>
      <c r="H583">
        <v>139.27846873070459</v>
      </c>
      <c r="I583">
        <v>162.17552008836847</v>
      </c>
      <c r="J583">
        <v>224.20611144397844</v>
      </c>
    </row>
    <row r="584" spans="1:10" x14ac:dyDescent="0.3">
      <c r="A584" s="9" vm="4518">
        <v>43383</v>
      </c>
      <c r="B584">
        <v>105.51860736480668</v>
      </c>
      <c r="C584" s="11">
        <v>153.43646156651332</v>
      </c>
      <c r="D584">
        <f t="shared" si="9"/>
        <v>181.74663554906849</v>
      </c>
      <c r="E584">
        <v>116.92307692307719</v>
      </c>
      <c r="F584">
        <v>227.50788643533136</v>
      </c>
      <c r="G584">
        <v>245.82989033767058</v>
      </c>
      <c r="H584">
        <v>133.52738819793578</v>
      </c>
      <c r="I584">
        <v>154.6684038349874</v>
      </c>
      <c r="J584">
        <v>212.02316756540841</v>
      </c>
    </row>
    <row r="585" spans="1:10" x14ac:dyDescent="0.3">
      <c r="A585" s="9" vm="4526">
        <v>43384</v>
      </c>
      <c r="B585">
        <v>105.49595005056437</v>
      </c>
      <c r="C585" s="11">
        <v>151.51409468342732</v>
      </c>
      <c r="D585">
        <f t="shared" si="9"/>
        <v>180.39426905552497</v>
      </c>
      <c r="E585">
        <v>114.80655439235348</v>
      </c>
      <c r="F585">
        <v>225.4994742376447</v>
      </c>
      <c r="G585">
        <v>240.80335009313617</v>
      </c>
      <c r="H585">
        <v>135.26506130369569</v>
      </c>
      <c r="I585">
        <v>154.46730771954122</v>
      </c>
      <c r="J585">
        <v>211.5238665867785</v>
      </c>
    </row>
    <row r="586" spans="1:10" x14ac:dyDescent="0.3">
      <c r="A586" s="9" vm="4534">
        <v>43385</v>
      </c>
      <c r="B586">
        <v>105.52657108913164</v>
      </c>
      <c r="C586" s="11">
        <v>154.98371583312218</v>
      </c>
      <c r="D586">
        <f t="shared" si="9"/>
        <v>185.82905571406161</v>
      </c>
      <c r="E586">
        <v>117.78789258079227</v>
      </c>
      <c r="F586">
        <v>233.55415352260795</v>
      </c>
      <c r="G586">
        <v>250.50209380821022</v>
      </c>
      <c r="H586">
        <v>135.60906765458219</v>
      </c>
      <c r="I586">
        <v>158.68749380425649</v>
      </c>
      <c r="J586">
        <v>218.83363291392047</v>
      </c>
    </row>
    <row r="587" spans="1:10" x14ac:dyDescent="0.3">
      <c r="A587" s="9" vm="4542">
        <v>43388</v>
      </c>
      <c r="B587">
        <v>105.52045700051868</v>
      </c>
      <c r="C587" s="11">
        <v>153.61619312273555</v>
      </c>
      <c r="D587">
        <f t="shared" si="9"/>
        <v>183.29709453182758</v>
      </c>
      <c r="E587">
        <v>118.15657715066028</v>
      </c>
      <c r="F587">
        <v>228.55941114616209</v>
      </c>
      <c r="G587">
        <v>246.62819848461533</v>
      </c>
      <c r="H587">
        <v>135.41501278997956</v>
      </c>
      <c r="I587">
        <v>156.12422641723145</v>
      </c>
      <c r="J587">
        <v>214.89914120231671</v>
      </c>
    </row>
    <row r="588" spans="1:10" x14ac:dyDescent="0.3">
      <c r="A588" s="9" vm="4550">
        <v>43389</v>
      </c>
      <c r="B588">
        <v>105.64845367325098</v>
      </c>
      <c r="C588" s="11">
        <v>158.05562871520675</v>
      </c>
      <c r="D588">
        <f t="shared" si="9"/>
        <v>189.43184967536664</v>
      </c>
      <c r="E588">
        <v>125.89440145653192</v>
      </c>
      <c r="F588">
        <v>233.59621451104115</v>
      </c>
      <c r="G588">
        <v>254.89278861640619</v>
      </c>
      <c r="H588">
        <v>140.05468818911513</v>
      </c>
      <c r="I588">
        <v>160.46337076742191</v>
      </c>
      <c r="J588">
        <v>221.68963451168361</v>
      </c>
    </row>
    <row r="589" spans="1:10" x14ac:dyDescent="0.3">
      <c r="A589" s="9" vm="4558">
        <v>43390</v>
      </c>
      <c r="B589">
        <v>105.5874580912223</v>
      </c>
      <c r="C589" s="11">
        <v>157.9980335788328</v>
      </c>
      <c r="D589">
        <f t="shared" si="9"/>
        <v>189.04142973099772</v>
      </c>
      <c r="E589">
        <v>123.70505234410589</v>
      </c>
      <c r="F589">
        <v>232.58675078864368</v>
      </c>
      <c r="G589">
        <v>256.54122491281657</v>
      </c>
      <c r="H589">
        <v>140.61921143159549</v>
      </c>
      <c r="I589">
        <v>159.68589353235188</v>
      </c>
      <c r="J589">
        <v>221.11044537647288</v>
      </c>
    </row>
    <row r="590" spans="1:10" x14ac:dyDescent="0.3">
      <c r="A590" s="9" vm="4566">
        <v>43391</v>
      </c>
      <c r="B590">
        <v>106.09712480872756</v>
      </c>
      <c r="C590" s="11">
        <v>154.7407040498932</v>
      </c>
      <c r="D590">
        <f t="shared" si="9"/>
        <v>184.01650385723568</v>
      </c>
      <c r="E590">
        <v>120.12289485662293</v>
      </c>
      <c r="F590">
        <v>227.15036803364896</v>
      </c>
      <c r="G590">
        <v>247.99652665929071</v>
      </c>
      <c r="H590">
        <v>136.64990738290535</v>
      </c>
      <c r="I590">
        <v>155.48270148556168</v>
      </c>
      <c r="J590">
        <v>216.6966247253844</v>
      </c>
    </row>
    <row r="591" spans="1:10" x14ac:dyDescent="0.3">
      <c r="A591" s="9" vm="4574">
        <v>43392</v>
      </c>
      <c r="B591">
        <v>106.11065527945557</v>
      </c>
      <c r="C591" s="11">
        <v>153.99413794800066</v>
      </c>
      <c r="D591">
        <f t="shared" si="9"/>
        <v>184.23726458206011</v>
      </c>
      <c r="E591">
        <v>118.34319526627246</v>
      </c>
      <c r="F591">
        <v>230.60988433228198</v>
      </c>
      <c r="G591">
        <v>247.05956499208716</v>
      </c>
      <c r="H591">
        <v>135.88250860015862</v>
      </c>
      <c r="I591">
        <v>156.51225694985294</v>
      </c>
      <c r="J591">
        <v>217.01617735170751</v>
      </c>
    </row>
    <row r="592" spans="1:10" x14ac:dyDescent="0.3">
      <c r="A592" s="9" vm="4582">
        <v>43395</v>
      </c>
      <c r="B592">
        <v>106.163159313859</v>
      </c>
      <c r="C592" s="11">
        <v>154.39939188135983</v>
      </c>
      <c r="D592">
        <f t="shared" si="9"/>
        <v>185.71033513255952</v>
      </c>
      <c r="E592">
        <v>118.77560309512998</v>
      </c>
      <c r="F592">
        <v>232.01892744479511</v>
      </c>
      <c r="G592">
        <v>250.59873111020875</v>
      </c>
      <c r="H592">
        <v>136.5264179236128</v>
      </c>
      <c r="I592">
        <v>157.38886607281893</v>
      </c>
      <c r="J592">
        <v>218.95346514879162</v>
      </c>
    </row>
    <row r="593" spans="1:10" x14ac:dyDescent="0.3">
      <c r="A593" s="9" vm="4590">
        <v>43396</v>
      </c>
      <c r="B593">
        <v>106.31330776516606</v>
      </c>
      <c r="C593" s="11">
        <v>153.75666654400655</v>
      </c>
      <c r="D593">
        <f t="shared" si="9"/>
        <v>187.62877139342947</v>
      </c>
      <c r="E593">
        <v>133.88256713700531</v>
      </c>
      <c r="F593">
        <v>234.20609884332299</v>
      </c>
      <c r="G593">
        <v>247.71361745633837</v>
      </c>
      <c r="H593">
        <v>136.18241157272629</v>
      </c>
      <c r="I593">
        <v>157.8901901916073</v>
      </c>
      <c r="J593">
        <v>215.89774315957652</v>
      </c>
    </row>
    <row r="594" spans="1:10" x14ac:dyDescent="0.3">
      <c r="A594" s="9" vm="4598">
        <v>43397</v>
      </c>
      <c r="B594">
        <v>106.27187422298462</v>
      </c>
      <c r="C594" s="11">
        <v>146.95237795970988</v>
      </c>
      <c r="D594">
        <f t="shared" si="9"/>
        <v>178.90717416138037</v>
      </c>
      <c r="E594">
        <v>131.31543013199848</v>
      </c>
      <c r="F594">
        <v>226.17245005257641</v>
      </c>
      <c r="G594">
        <v>233.07796809568512</v>
      </c>
      <c r="H594">
        <v>128.81714739349019</v>
      </c>
      <c r="I594">
        <v>149.70614476087925</v>
      </c>
      <c r="J594">
        <v>204.35390453365281</v>
      </c>
    </row>
    <row r="595" spans="1:10" x14ac:dyDescent="0.3">
      <c r="A595" s="9" vm="4606">
        <v>43398</v>
      </c>
      <c r="B595">
        <v>106.32222659607206</v>
      </c>
      <c r="C595" s="11">
        <v>151.29237614875009</v>
      </c>
      <c r="D595">
        <f t="shared" si="9"/>
        <v>188.29520926641496</v>
      </c>
      <c r="E595">
        <v>143.31360946745593</v>
      </c>
      <c r="F595">
        <v>231.12513144058906</v>
      </c>
      <c r="G595">
        <v>249.6001456562235</v>
      </c>
      <c r="H595">
        <v>133.14809914439428</v>
      </c>
      <c r="I595">
        <v>156.28708594734633</v>
      </c>
      <c r="J595">
        <v>216.29718394248044</v>
      </c>
    </row>
    <row r="596" spans="1:10" x14ac:dyDescent="0.3">
      <c r="A596" s="9" vm="4613">
        <v>43399</v>
      </c>
      <c r="B596">
        <v>106.36098897606389</v>
      </c>
      <c r="C596" s="11">
        <v>148.16818110590106</v>
      </c>
      <c r="D596">
        <f t="shared" si="9"/>
        <v>183.91099646682926</v>
      </c>
      <c r="E596">
        <v>150.61447428311368</v>
      </c>
      <c r="F596">
        <v>227.44479495268158</v>
      </c>
      <c r="G596">
        <v>230.08221173372939</v>
      </c>
      <c r="H596">
        <v>128.22616212401854</v>
      </c>
      <c r="I596">
        <v>153.4774050104084</v>
      </c>
      <c r="J596">
        <v>213.62093069702408</v>
      </c>
    </row>
    <row r="597" spans="1:10" x14ac:dyDescent="0.3">
      <c r="A597" s="9" vm="4621">
        <v>43402</v>
      </c>
      <c r="B597">
        <v>106.35495050035061</v>
      </c>
      <c r="C597" s="11">
        <v>145.75108729942485</v>
      </c>
      <c r="D597">
        <f t="shared" si="9"/>
        <v>178.39872098009639</v>
      </c>
      <c r="E597">
        <v>152.41238051888973</v>
      </c>
      <c r="F597">
        <v>223.17560462670892</v>
      </c>
      <c r="G597">
        <v>215.52639318777065</v>
      </c>
      <c r="H597">
        <v>125.33298050630664</v>
      </c>
      <c r="I597">
        <v>146.5353405180345</v>
      </c>
      <c r="J597">
        <v>207.40962652286788</v>
      </c>
    </row>
    <row r="598" spans="1:10" x14ac:dyDescent="0.3">
      <c r="A598" s="9" vm="4629">
        <v>43403</v>
      </c>
      <c r="B598">
        <v>106.40503118695004</v>
      </c>
      <c r="C598" s="11">
        <v>148.0531975637216</v>
      </c>
      <c r="D598">
        <f t="shared" si="9"/>
        <v>178.92756432192095</v>
      </c>
      <c r="E598">
        <v>150.15930814747418</v>
      </c>
      <c r="F598">
        <v>224.29022082018943</v>
      </c>
      <c r="G598">
        <v>214.34153583283162</v>
      </c>
      <c r="H598">
        <v>128.9759195554378</v>
      </c>
      <c r="I598">
        <v>148.62843952246712</v>
      </c>
      <c r="J598">
        <v>207.16996205312552</v>
      </c>
    </row>
    <row r="599" spans="1:10" x14ac:dyDescent="0.3">
      <c r="A599" s="9" vm="4637">
        <v>43404</v>
      </c>
      <c r="B599">
        <v>106.48415688317137</v>
      </c>
      <c r="C599" s="11">
        <v>151.03526534075195</v>
      </c>
      <c r="D599">
        <f t="shared" si="9"/>
        <v>184.85602731758277</v>
      </c>
      <c r="E599">
        <v>153.53664087391931</v>
      </c>
      <c r="F599">
        <v>230.13669821240816</v>
      </c>
      <c r="G599">
        <v>223.80778980686557</v>
      </c>
      <c r="H599">
        <v>133.88903590014979</v>
      </c>
      <c r="I599">
        <v>154.44464900230793</v>
      </c>
      <c r="J599">
        <v>213.32135010984607</v>
      </c>
    </row>
    <row r="600" spans="1:10" x14ac:dyDescent="0.3">
      <c r="A600" s="9" vm="4645">
        <v>43405</v>
      </c>
      <c r="B600">
        <v>106.53842063403597</v>
      </c>
      <c r="C600" s="11">
        <v>153.68468296006753</v>
      </c>
      <c r="D600">
        <f t="shared" si="9"/>
        <v>187.13824352011258</v>
      </c>
      <c r="E600">
        <v>156.70459717797027</v>
      </c>
      <c r="F600">
        <v>233.66982124079931</v>
      </c>
      <c r="G600">
        <v>233.26423999663885</v>
      </c>
      <c r="H600">
        <v>133.85375319749477</v>
      </c>
      <c r="I600">
        <v>153.79321088184855</v>
      </c>
      <c r="J600">
        <v>211.54383862592357</v>
      </c>
    </row>
    <row r="601" spans="1:10" x14ac:dyDescent="0.3">
      <c r="A601" s="9" vm="4653">
        <v>43406</v>
      </c>
      <c r="B601">
        <v>106.50340955456718</v>
      </c>
      <c r="C601" s="11">
        <v>152.09155518031662</v>
      </c>
      <c r="D601">
        <f t="shared" si="9"/>
        <v>184.24864916984242</v>
      </c>
      <c r="E601">
        <v>157.67410104688244</v>
      </c>
      <c r="F601">
        <v>218.17034700315472</v>
      </c>
      <c r="G601">
        <v>233.26423999663885</v>
      </c>
      <c r="H601">
        <v>132.61885860456894</v>
      </c>
      <c r="I601">
        <v>151.74118080240143</v>
      </c>
      <c r="J601">
        <v>212.02316756540824</v>
      </c>
    </row>
    <row r="602" spans="1:10" x14ac:dyDescent="0.3">
      <c r="A602" s="9" vm="4659">
        <v>43409</v>
      </c>
      <c r="B602">
        <v>106.54602544660005</v>
      </c>
      <c r="C602" s="11">
        <v>151.50975334148956</v>
      </c>
      <c r="D602">
        <f t="shared" si="9"/>
        <v>181.78751353624077</v>
      </c>
      <c r="E602">
        <v>155.3937187073285</v>
      </c>
      <c r="F602">
        <v>211.97686645636188</v>
      </c>
      <c r="G602">
        <v>227.98000028010827</v>
      </c>
      <c r="H602">
        <v>131.14580576872171</v>
      </c>
      <c r="I602">
        <v>149.50929715491444</v>
      </c>
      <c r="J602">
        <v>214.7193928500098</v>
      </c>
    </row>
    <row r="603" spans="1:10" x14ac:dyDescent="0.3">
      <c r="A603" s="9" vm="4667">
        <v>43410</v>
      </c>
      <c r="B603">
        <v>106.60496258661165</v>
      </c>
      <c r="C603" s="11">
        <v>152.48372306869206</v>
      </c>
      <c r="D603">
        <f t="shared" si="9"/>
        <v>183.07594284182139</v>
      </c>
      <c r="E603">
        <v>155.2389622212111</v>
      </c>
      <c r="F603">
        <v>214.26919032597283</v>
      </c>
      <c r="G603">
        <v>230.08221173372939</v>
      </c>
      <c r="H603">
        <v>132.25721090235496</v>
      </c>
      <c r="I603">
        <v>151.469276195601</v>
      </c>
      <c r="J603">
        <v>215.13880567205894</v>
      </c>
    </row>
    <row r="604" spans="1:10" x14ac:dyDescent="0.3">
      <c r="A604" s="9" vm="4674">
        <v>43411</v>
      </c>
      <c r="B604">
        <v>106.69600098217765</v>
      </c>
      <c r="C604" s="11">
        <v>156.51062781179417</v>
      </c>
      <c r="D604">
        <f t="shared" si="9"/>
        <v>189.88566860914878</v>
      </c>
      <c r="E604">
        <v>158.47064178425163</v>
      </c>
      <c r="F604">
        <v>220.76761303890657</v>
      </c>
      <c r="G604">
        <v>245.86350331227874</v>
      </c>
      <c r="H604">
        <v>133.65969833289213</v>
      </c>
      <c r="I604">
        <v>156.94560491694125</v>
      </c>
      <c r="J604">
        <v>223.60695026962233</v>
      </c>
    </row>
    <row r="605" spans="1:10" x14ac:dyDescent="0.3">
      <c r="A605" s="9" vm="4681">
        <v>43412</v>
      </c>
      <c r="B605">
        <v>106.71300811464363</v>
      </c>
      <c r="C605" s="11">
        <v>155.68641370838671</v>
      </c>
      <c r="D605">
        <f t="shared" si="9"/>
        <v>188.93285087526689</v>
      </c>
      <c r="E605">
        <v>159.94538006372363</v>
      </c>
      <c r="F605">
        <v>219.23238696109377</v>
      </c>
      <c r="G605">
        <v>245.78227195697559</v>
      </c>
      <c r="H605">
        <v>130.43133103995751</v>
      </c>
      <c r="I605">
        <v>155.01819778227767</v>
      </c>
      <c r="J605">
        <v>223.18753744757319</v>
      </c>
    </row>
    <row r="606" spans="1:10" x14ac:dyDescent="0.3">
      <c r="A606" s="9" vm="4689">
        <v>43413</v>
      </c>
      <c r="B606">
        <v>106.5816285045249</v>
      </c>
      <c r="C606" s="11">
        <v>153.12330610140467</v>
      </c>
      <c r="D606">
        <f t="shared" si="9"/>
        <v>185.60013088839798</v>
      </c>
      <c r="E606">
        <v>159.54028220300447</v>
      </c>
      <c r="F606">
        <v>215.00525762355431</v>
      </c>
      <c r="G606">
        <v>239.83277545132441</v>
      </c>
      <c r="H606">
        <v>127.86451442180457</v>
      </c>
      <c r="I606">
        <v>152.52432271677981</v>
      </c>
      <c r="J606">
        <v>218.8336329139203</v>
      </c>
    </row>
    <row r="607" spans="1:10" x14ac:dyDescent="0.3">
      <c r="A607" s="9" vm="4696">
        <v>43416</v>
      </c>
      <c r="B607">
        <v>106.60977396324859</v>
      </c>
      <c r="C607" s="11">
        <v>148.86397418017893</v>
      </c>
      <c r="D607">
        <f t="shared" si="9"/>
        <v>178.5190872313093</v>
      </c>
      <c r="E607">
        <v>150.78743741465669</v>
      </c>
      <c r="F607">
        <v>204.17455310199804</v>
      </c>
      <c r="G607">
        <v>229.24748953095911</v>
      </c>
      <c r="H607">
        <v>124.85666402046384</v>
      </c>
      <c r="I607">
        <v>148.60719697506087</v>
      </c>
      <c r="J607">
        <v>213.44118234471719</v>
      </c>
    </row>
    <row r="608" spans="1:10" x14ac:dyDescent="0.3">
      <c r="A608" s="9" vm="4703">
        <v>43417</v>
      </c>
      <c r="B608">
        <v>106.68527808413295</v>
      </c>
      <c r="C608" s="11">
        <v>148.86409821852001</v>
      </c>
      <c r="D608">
        <f t="shared" si="9"/>
        <v>178.6918439961953</v>
      </c>
      <c r="E608">
        <v>154.17842512517103</v>
      </c>
      <c r="F608">
        <v>202.13459516298647</v>
      </c>
      <c r="G608">
        <v>228.45198246523177</v>
      </c>
      <c r="H608">
        <v>125.39472523595293</v>
      </c>
      <c r="I608">
        <v>148.410349369096</v>
      </c>
      <c r="J608">
        <v>213.58098661873356</v>
      </c>
    </row>
    <row r="609" spans="1:10" x14ac:dyDescent="0.3">
      <c r="A609" s="9" vm="4711">
        <v>43418</v>
      </c>
      <c r="B609">
        <v>106.65191111975204</v>
      </c>
      <c r="C609" s="11">
        <v>147.53105816695313</v>
      </c>
      <c r="D609">
        <f t="shared" si="9"/>
        <v>177.1924212442527</v>
      </c>
      <c r="E609">
        <v>156.57715065999125</v>
      </c>
      <c r="F609">
        <v>196.42481598317576</v>
      </c>
      <c r="G609">
        <v>223.9478438677331</v>
      </c>
      <c r="H609">
        <v>127.21178442268663</v>
      </c>
      <c r="I609">
        <v>149.34643762479959</v>
      </c>
      <c r="J609">
        <v>209.64649490712981</v>
      </c>
    </row>
    <row r="610" spans="1:10" x14ac:dyDescent="0.3">
      <c r="A610" s="9" vm="4719">
        <v>43419</v>
      </c>
      <c r="B610">
        <v>106.78738512562026</v>
      </c>
      <c r="C610" s="11">
        <v>150.06638118553366</v>
      </c>
      <c r="D610">
        <f t="shared" si="9"/>
        <v>179.9173177060666</v>
      </c>
      <c r="E610">
        <v>158.59808830223068</v>
      </c>
      <c r="F610">
        <v>201.27234490010531</v>
      </c>
      <c r="G610">
        <v>226.80914833125601</v>
      </c>
      <c r="H610">
        <v>126.88541942312766</v>
      </c>
      <c r="I610">
        <v>151.67886933000966</v>
      </c>
      <c r="J610">
        <v>214.26003594967025</v>
      </c>
    </row>
    <row r="611" spans="1:10" x14ac:dyDescent="0.3">
      <c r="A611" s="9" vm="4727">
        <v>43420</v>
      </c>
      <c r="B611">
        <v>106.84426511487025</v>
      </c>
      <c r="C611" s="11">
        <v>149.83569054418513</v>
      </c>
      <c r="D611">
        <f t="shared" si="9"/>
        <v>179.76205091502939</v>
      </c>
      <c r="E611">
        <v>161.26991351843458</v>
      </c>
      <c r="F611">
        <v>203.50157728706643</v>
      </c>
      <c r="G611">
        <v>223.16354112687512</v>
      </c>
      <c r="H611">
        <v>123.07488753638515</v>
      </c>
      <c r="I611">
        <v>151.28517411807985</v>
      </c>
      <c r="J611">
        <v>216.27721190333514</v>
      </c>
    </row>
    <row r="612" spans="1:10" x14ac:dyDescent="0.3">
      <c r="A612" s="9" vm="4733">
        <v>43423</v>
      </c>
      <c r="B612">
        <v>106.78233450391257</v>
      </c>
      <c r="C612" s="11">
        <v>145.30010456432151</v>
      </c>
      <c r="D612">
        <f t="shared" si="9"/>
        <v>173.10164911616451</v>
      </c>
      <c r="E612">
        <v>160.88757396449742</v>
      </c>
      <c r="F612">
        <v>195.43638275499492</v>
      </c>
      <c r="G612">
        <v>211.8023557093039</v>
      </c>
      <c r="H612">
        <v>116.035988356708</v>
      </c>
      <c r="I612">
        <v>145.50012037443494</v>
      </c>
      <c r="J612">
        <v>208.94747353704796</v>
      </c>
    </row>
    <row r="613" spans="1:10" x14ac:dyDescent="0.3">
      <c r="A613" s="9" vm="4741">
        <v>43424</v>
      </c>
      <c r="B613">
        <v>106.79260464292641</v>
      </c>
      <c r="C613" s="11">
        <v>142.82649062042736</v>
      </c>
      <c r="D613">
        <f t="shared" si="9"/>
        <v>169.93113457567526</v>
      </c>
      <c r="E613">
        <v>158.16568047337316</v>
      </c>
      <c r="F613">
        <v>186.09884332281823</v>
      </c>
      <c r="G613">
        <v>209.44524586490397</v>
      </c>
      <c r="H613">
        <v>116.81220781511851</v>
      </c>
      <c r="I613">
        <v>145.92921983204192</v>
      </c>
      <c r="J613">
        <v>203.13561014579571</v>
      </c>
    </row>
    <row r="614" spans="1:10" x14ac:dyDescent="0.3">
      <c r="A614" s="9" vm="4749">
        <v>43425</v>
      </c>
      <c r="B614">
        <v>106.8196786551883</v>
      </c>
      <c r="C614" s="11">
        <v>144.13774127007818</v>
      </c>
      <c r="D614">
        <f t="shared" si="9"/>
        <v>170.81080378743533</v>
      </c>
      <c r="E614">
        <v>153.93263541192573</v>
      </c>
      <c r="F614">
        <v>185.88853838065211</v>
      </c>
      <c r="G614">
        <v>212.42419573955559</v>
      </c>
      <c r="H614">
        <v>118.92034929875615</v>
      </c>
      <c r="I614">
        <v>147.76740826759911</v>
      </c>
      <c r="J614">
        <v>205.93169562612326</v>
      </c>
    </row>
    <row r="615" spans="1:10" x14ac:dyDescent="0.3">
      <c r="A615" s="9" vm="4757">
        <v>43427</v>
      </c>
      <c r="B615">
        <v>106.91820993368857</v>
      </c>
      <c r="C615" s="11">
        <v>143.45001068797038</v>
      </c>
      <c r="D615">
        <f t="shared" si="9"/>
        <v>167.96163315789417</v>
      </c>
      <c r="E615">
        <v>148.30678197542136</v>
      </c>
      <c r="F615">
        <v>181.16719242902224</v>
      </c>
      <c r="G615">
        <v>210.36960266662942</v>
      </c>
      <c r="H615">
        <v>116.1947605186556</v>
      </c>
      <c r="I615">
        <v>145.87965388809391</v>
      </c>
      <c r="J615">
        <v>205.85180746954245</v>
      </c>
    </row>
    <row r="616" spans="1:10" x14ac:dyDescent="0.3">
      <c r="A616" s="9" vm="4765">
        <v>43430</v>
      </c>
      <c r="B616">
        <v>106.92198738924375</v>
      </c>
      <c r="C616" s="11">
        <v>146.40354964655273</v>
      </c>
      <c r="D616">
        <f t="shared" si="9"/>
        <v>174.17568803510309</v>
      </c>
      <c r="E616">
        <v>157.48748293127028</v>
      </c>
      <c r="F616">
        <v>183.61724500525781</v>
      </c>
      <c r="G616">
        <v>221.47168807159574</v>
      </c>
      <c r="H616">
        <v>120.29637470230207</v>
      </c>
      <c r="I616">
        <v>149.53903672128328</v>
      </c>
      <c r="J616">
        <v>212.64230077890934</v>
      </c>
    </row>
    <row r="617" spans="1:10" x14ac:dyDescent="0.3">
      <c r="A617" s="9" vm="4773">
        <v>43431</v>
      </c>
      <c r="B617">
        <v>106.53005863039222</v>
      </c>
      <c r="C617" s="11">
        <v>146.42105972570161</v>
      </c>
      <c r="D617">
        <f t="shared" si="9"/>
        <v>173.88716055804457</v>
      </c>
      <c r="E617">
        <v>156.54073736914009</v>
      </c>
      <c r="F617">
        <v>183.21766561514215</v>
      </c>
      <c r="G617">
        <v>221.48429293707386</v>
      </c>
      <c r="H617">
        <v>119.07912146070377</v>
      </c>
      <c r="I617">
        <v>149.0207185645699</v>
      </c>
      <c r="J617">
        <v>213.98042740163751</v>
      </c>
    </row>
    <row r="618" spans="1:10" x14ac:dyDescent="0.3">
      <c r="A618" s="9" vm="4781">
        <v>43432</v>
      </c>
      <c r="B618">
        <v>106.58135749981791</v>
      </c>
      <c r="C618" s="11">
        <v>150.73949591645106</v>
      </c>
      <c r="D618">
        <f t="shared" si="9"/>
        <v>180.12568171889995</v>
      </c>
      <c r="E618">
        <v>158.33864360491614</v>
      </c>
      <c r="F618">
        <v>190.2628811777079</v>
      </c>
      <c r="G618">
        <v>234.97570062043965</v>
      </c>
      <c r="H618">
        <v>120.63156037752479</v>
      </c>
      <c r="I618">
        <v>154.61600555138534</v>
      </c>
      <c r="J618">
        <v>221.92929898142583</v>
      </c>
    </row>
    <row r="619" spans="1:10" x14ac:dyDescent="0.3">
      <c r="A619" s="9" vm="4788">
        <v>43433</v>
      </c>
      <c r="B619">
        <v>106.59181224345369</v>
      </c>
      <c r="C619" s="11">
        <v>150.35683763422497</v>
      </c>
      <c r="D619">
        <f t="shared" si="9"/>
        <v>179.31478555847147</v>
      </c>
      <c r="E619">
        <v>155.2890304961314</v>
      </c>
      <c r="F619">
        <v>188.80126182965321</v>
      </c>
      <c r="G619">
        <v>234.39027464601349</v>
      </c>
      <c r="H619">
        <v>122.32513010496592</v>
      </c>
      <c r="I619">
        <v>155.01111693314223</v>
      </c>
      <c r="J619">
        <v>220.07189934092253</v>
      </c>
    </row>
    <row r="620" spans="1:10" x14ac:dyDescent="0.3">
      <c r="A620" s="9" vm="4796">
        <v>43434</v>
      </c>
      <c r="B620">
        <v>106.64269958096277</v>
      </c>
      <c r="C620" s="11">
        <v>151.54458744227563</v>
      </c>
      <c r="D620">
        <f t="shared" si="9"/>
        <v>181.11097159786902</v>
      </c>
      <c r="E620">
        <v>159.52662721893526</v>
      </c>
      <c r="F620">
        <v>187.78128286014743</v>
      </c>
      <c r="G620">
        <v>236.71517205641391</v>
      </c>
      <c r="H620">
        <v>124.02752050807081</v>
      </c>
      <c r="I620">
        <v>157.14528486256035</v>
      </c>
      <c r="J620">
        <v>221.46994208108632</v>
      </c>
    </row>
    <row r="621" spans="1:10" x14ac:dyDescent="0.3">
      <c r="A621" s="9" vm="4804">
        <v>43437</v>
      </c>
      <c r="B621">
        <v>106.65404928430401</v>
      </c>
      <c r="C621" s="11">
        <v>153.83880059885709</v>
      </c>
      <c r="D621">
        <f t="shared" si="9"/>
        <v>185.35909247920463</v>
      </c>
      <c r="E621">
        <v>163.1725079654077</v>
      </c>
      <c r="F621">
        <v>194.34279705573101</v>
      </c>
      <c r="G621">
        <v>248.22621531911329</v>
      </c>
      <c r="H621">
        <v>124.45091293993107</v>
      </c>
      <c r="I621">
        <v>158.09553481653481</v>
      </c>
      <c r="J621">
        <v>223.86658677850991</v>
      </c>
    </row>
    <row r="622" spans="1:10" x14ac:dyDescent="0.3">
      <c r="A622" s="9" vm="4812">
        <v>43438</v>
      </c>
      <c r="B622">
        <v>106.66445779087155</v>
      </c>
      <c r="C622" s="11">
        <v>147.98654762844893</v>
      </c>
      <c r="D622">
        <f t="shared" si="9"/>
        <v>178.67454985829443</v>
      </c>
      <c r="E622">
        <v>163.72325898953153</v>
      </c>
      <c r="F622">
        <v>185.79390115667738</v>
      </c>
      <c r="G622">
        <v>233.66619515132854</v>
      </c>
      <c r="H622">
        <v>121.66357943018424</v>
      </c>
      <c r="I622">
        <v>150.4637956183702</v>
      </c>
      <c r="J622">
        <v>216.73656880367466</v>
      </c>
    </row>
    <row r="623" spans="1:10" x14ac:dyDescent="0.3">
      <c r="A623" s="9" vm="4820">
        <v>43440</v>
      </c>
      <c r="B623">
        <v>106.71884858158107</v>
      </c>
      <c r="C623" s="11">
        <v>148.60328693334634</v>
      </c>
      <c r="D623">
        <f t="shared" si="9"/>
        <v>180.14428346748937</v>
      </c>
      <c r="E623">
        <v>165.25261720528027</v>
      </c>
      <c r="F623">
        <v>183.72239747634089</v>
      </c>
      <c r="G623">
        <v>237.97845968543874</v>
      </c>
      <c r="H623">
        <v>123.16309429302272</v>
      </c>
      <c r="I623">
        <v>152.67443671845092</v>
      </c>
      <c r="J623">
        <v>218.07469542640285</v>
      </c>
    </row>
    <row r="624" spans="1:10" x14ac:dyDescent="0.3">
      <c r="A624" s="9" vm="4828">
        <v>43441</v>
      </c>
      <c r="B624">
        <v>106.72641345947231</v>
      </c>
      <c r="C624" s="11">
        <v>144.07574277259596</v>
      </c>
      <c r="D624">
        <f t="shared" si="9"/>
        <v>174.50755958459004</v>
      </c>
      <c r="E624">
        <v>162.933545744197</v>
      </c>
      <c r="F624">
        <v>177.17139852786559</v>
      </c>
      <c r="G624">
        <v>228.16627218106206</v>
      </c>
      <c r="H624">
        <v>121.21372497133268</v>
      </c>
      <c r="I624">
        <v>148.21350176313109</v>
      </c>
      <c r="J624">
        <v>209.34691431995188</v>
      </c>
    </row>
    <row r="625" spans="1:10" x14ac:dyDescent="0.3">
      <c r="A625" s="9" vm="4835">
        <v>43444</v>
      </c>
      <c r="B625">
        <v>106.74063691577005</v>
      </c>
      <c r="C625" s="11">
        <v>145.13560905099504</v>
      </c>
      <c r="D625">
        <f t="shared" si="9"/>
        <v>177.25400803226589</v>
      </c>
      <c r="E625">
        <v>166.20391442876689</v>
      </c>
      <c r="F625">
        <v>178.33859095688763</v>
      </c>
      <c r="G625">
        <v>229.83291550538524</v>
      </c>
      <c r="H625">
        <v>125.12128429037654</v>
      </c>
      <c r="I625">
        <v>149.14817384900763</v>
      </c>
      <c r="J625">
        <v>214.87916916317141</v>
      </c>
    </row>
    <row r="626" spans="1:10" x14ac:dyDescent="0.3">
      <c r="A626" s="9" vm="4842">
        <v>43445</v>
      </c>
      <c r="B626">
        <v>106.74634773982555</v>
      </c>
      <c r="C626" s="11">
        <v>145.36944199698419</v>
      </c>
      <c r="D626">
        <f t="shared" si="9"/>
        <v>177.82433024588565</v>
      </c>
      <c r="E626">
        <v>166.93673190714651</v>
      </c>
      <c r="F626">
        <v>177.31861198738184</v>
      </c>
      <c r="G626">
        <v>230.14243497990245</v>
      </c>
      <c r="H626">
        <v>125.32415983064294</v>
      </c>
      <c r="I626">
        <v>150.3476696925492</v>
      </c>
      <c r="J626">
        <v>216.87637307769108</v>
      </c>
    </row>
    <row r="627" spans="1:10" x14ac:dyDescent="0.3">
      <c r="A627" s="9" vm="4850">
        <v>43446</v>
      </c>
      <c r="B627">
        <v>106.72649684436023</v>
      </c>
      <c r="C627" s="11">
        <v>146.74380748918693</v>
      </c>
      <c r="D627">
        <f t="shared" si="9"/>
        <v>179.1724059205292</v>
      </c>
      <c r="E627">
        <v>166.86390532544416</v>
      </c>
      <c r="F627">
        <v>177.81282860147229</v>
      </c>
      <c r="G627">
        <v>232.98553241551258</v>
      </c>
      <c r="H627">
        <v>127.45876334127185</v>
      </c>
      <c r="I627">
        <v>152.05840284366869</v>
      </c>
      <c r="J627">
        <v>217.85500299580571</v>
      </c>
    </row>
    <row r="628" spans="1:10" x14ac:dyDescent="0.3">
      <c r="A628" s="9" vm="4857">
        <v>43447</v>
      </c>
      <c r="B628">
        <v>106.9355881243122</v>
      </c>
      <c r="C628" s="11">
        <v>146.16541670473953</v>
      </c>
      <c r="D628">
        <f t="shared" si="9"/>
        <v>180.34285548113527</v>
      </c>
      <c r="E628">
        <v>171.50204824761079</v>
      </c>
      <c r="F628">
        <v>179.7581493165091</v>
      </c>
      <c r="G628">
        <v>232.26285346143632</v>
      </c>
      <c r="H628">
        <v>127.90861780012338</v>
      </c>
      <c r="I628">
        <v>152.03149561695406</v>
      </c>
      <c r="J628">
        <v>218.59396844417799</v>
      </c>
    </row>
    <row r="629" spans="1:10" x14ac:dyDescent="0.3">
      <c r="A629" s="9" vm="4865">
        <v>43448</v>
      </c>
      <c r="B629">
        <v>106.960777190938</v>
      </c>
      <c r="C629" s="11">
        <v>142.86457039113836</v>
      </c>
      <c r="D629">
        <f t="shared" si="9"/>
        <v>175.19879303359622</v>
      </c>
      <c r="E629">
        <v>166.458807464725</v>
      </c>
      <c r="F629">
        <v>174.00630914826513</v>
      </c>
      <c r="G629">
        <v>222.95346003557393</v>
      </c>
      <c r="H629">
        <v>127.07065361206659</v>
      </c>
      <c r="I629">
        <v>148.93999688442608</v>
      </c>
      <c r="J629">
        <v>211.76353105652072</v>
      </c>
    </row>
    <row r="630" spans="1:10" x14ac:dyDescent="0.3">
      <c r="A630" s="9" vm="4873">
        <v>43451</v>
      </c>
      <c r="B630">
        <v>106.91917282507821</v>
      </c>
      <c r="C630" s="11">
        <v>139.62030623412568</v>
      </c>
      <c r="D630">
        <f t="shared" si="9"/>
        <v>169.73073149954141</v>
      </c>
      <c r="E630">
        <v>158.58898497951787</v>
      </c>
      <c r="F630">
        <v>172.38696109358585</v>
      </c>
      <c r="G630">
        <v>213.00962171398177</v>
      </c>
      <c r="H630">
        <v>123.65705213019308</v>
      </c>
      <c r="I630">
        <v>145.24945831504087</v>
      </c>
      <c r="J630">
        <v>205.49231076492896</v>
      </c>
    </row>
    <row r="631" spans="1:10" x14ac:dyDescent="0.3">
      <c r="A631" s="9" vm="4881">
        <v>43452</v>
      </c>
      <c r="B631">
        <v>106.81352146692555</v>
      </c>
      <c r="C631" s="11">
        <v>140.24417774363508</v>
      </c>
      <c r="D631">
        <f t="shared" si="9"/>
        <v>171.24235321383529</v>
      </c>
      <c r="E631">
        <v>153.40464269458388</v>
      </c>
      <c r="F631">
        <v>174.62670872765523</v>
      </c>
      <c r="G631">
        <v>217.2910743547011</v>
      </c>
      <c r="H631">
        <v>126.71782658551635</v>
      </c>
      <c r="I631">
        <v>147.764575927945</v>
      </c>
      <c r="J631">
        <v>207.64929099261019</v>
      </c>
    </row>
    <row r="632" spans="1:10" x14ac:dyDescent="0.3">
      <c r="A632" s="9" vm="4889">
        <v>43453</v>
      </c>
      <c r="B632">
        <v>106.90989824788551</v>
      </c>
      <c r="C632" s="11">
        <v>137.20350185044532</v>
      </c>
      <c r="D632">
        <f t="shared" si="9"/>
        <v>166.89733026450889</v>
      </c>
      <c r="E632">
        <v>151.55666818388747</v>
      </c>
      <c r="F632">
        <v>169.17981072555219</v>
      </c>
      <c r="G632">
        <v>209.39202532177438</v>
      </c>
      <c r="H632">
        <v>117.52668254388277</v>
      </c>
      <c r="I632">
        <v>146.63872091541188</v>
      </c>
      <c r="J632">
        <v>207.09007389654468</v>
      </c>
    </row>
    <row r="633" spans="1:10" x14ac:dyDescent="0.3">
      <c r="A633" s="9" vm="4897">
        <v>43454</v>
      </c>
      <c r="B633">
        <v>106.98276323958478</v>
      </c>
      <c r="C633" s="11">
        <v>134.96212902716314</v>
      </c>
      <c r="D633">
        <f t="shared" si="9"/>
        <v>163.06939731214325</v>
      </c>
      <c r="E633">
        <v>143.55029585798852</v>
      </c>
      <c r="F633">
        <v>164.91062039957956</v>
      </c>
      <c r="G633">
        <v>204.59517373706268</v>
      </c>
      <c r="H633">
        <v>117.66781335450285</v>
      </c>
      <c r="I633">
        <v>144.9563111608341</v>
      </c>
      <c r="J633">
        <v>202.73616936289181</v>
      </c>
    </row>
    <row r="634" spans="1:10" x14ac:dyDescent="0.3">
      <c r="A634" s="9" vm="4905">
        <v>43455</v>
      </c>
      <c r="B634">
        <v>106.99029040199984</v>
      </c>
      <c r="C634" s="11">
        <v>130.92236564270257</v>
      </c>
      <c r="D634">
        <f t="shared" si="9"/>
        <v>157.28996300844196</v>
      </c>
      <c r="E634">
        <v>145.54847519344594</v>
      </c>
      <c r="F634">
        <v>158.49631966351222</v>
      </c>
      <c r="G634">
        <v>192.91746614193096</v>
      </c>
      <c r="H634">
        <v>110.21434241862917</v>
      </c>
      <c r="I634">
        <v>140.37783410986617</v>
      </c>
      <c r="J634">
        <v>196.18534052326729</v>
      </c>
    </row>
    <row r="635" spans="1:10" x14ac:dyDescent="0.3">
      <c r="A635" s="9" vm="4913">
        <v>43458</v>
      </c>
      <c r="B635">
        <v>106.97348916292918</v>
      </c>
      <c r="C635" s="11">
        <v>128.02656653189209</v>
      </c>
      <c r="D635">
        <f t="shared" si="9"/>
        <v>152.32434247720684</v>
      </c>
      <c r="E635">
        <v>134.45152480655472</v>
      </c>
      <c r="F635">
        <v>154.39537329127251</v>
      </c>
      <c r="G635">
        <v>188.22705564347854</v>
      </c>
      <c r="H635">
        <v>109.42930228455491</v>
      </c>
      <c r="I635">
        <v>139.44599436364379</v>
      </c>
      <c r="J635">
        <v>187.99680447373663</v>
      </c>
    </row>
    <row r="636" spans="1:10" x14ac:dyDescent="0.3">
      <c r="A636" s="9" vm="4921">
        <v>43460</v>
      </c>
      <c r="B636">
        <v>106.82826347412312</v>
      </c>
      <c r="C636" s="11">
        <v>135.4985535062124</v>
      </c>
      <c r="D636">
        <f t="shared" si="9"/>
        <v>164.54779818891549</v>
      </c>
      <c r="E636">
        <v>148.42512517068766</v>
      </c>
      <c r="F636">
        <v>165.26813880126198</v>
      </c>
      <c r="G636">
        <v>206.00551812999834</v>
      </c>
      <c r="H636">
        <v>118.35582605627582</v>
      </c>
      <c r="I636">
        <v>148.39335533117099</v>
      </c>
      <c r="J636">
        <v>200.83882564409814</v>
      </c>
    </row>
    <row r="637" spans="1:10" x14ac:dyDescent="0.3">
      <c r="A637" s="9" vm="4929">
        <v>43461</v>
      </c>
      <c r="B637">
        <v>106.76361106753684</v>
      </c>
      <c r="C637" s="11">
        <v>136.01821213615932</v>
      </c>
      <c r="D637">
        <f t="shared" si="9"/>
        <v>163.77286896268188</v>
      </c>
      <c r="E637">
        <v>143.89167045971814</v>
      </c>
      <c r="F637">
        <v>164.19558359621468</v>
      </c>
      <c r="G637">
        <v>204.70861752636534</v>
      </c>
      <c r="H637">
        <v>118.65572902884351</v>
      </c>
      <c r="I637">
        <v>149.10852109384928</v>
      </c>
      <c r="J637">
        <v>202.07709207110034</v>
      </c>
    </row>
    <row r="638" spans="1:10" x14ac:dyDescent="0.3">
      <c r="A638" s="9" vm="4937">
        <v>43462</v>
      </c>
      <c r="B638">
        <v>106.81360945294739</v>
      </c>
      <c r="C638" s="11">
        <v>136.1221976120965</v>
      </c>
      <c r="D638">
        <f t="shared" si="9"/>
        <v>164.91118176727977</v>
      </c>
      <c r="E638">
        <v>151.96631770596304</v>
      </c>
      <c r="F638">
        <v>164.27970557308112</v>
      </c>
      <c r="G638">
        <v>207.00270304337488</v>
      </c>
      <c r="H638">
        <v>117.49139984122772</v>
      </c>
      <c r="I638">
        <v>148.22766346140199</v>
      </c>
      <c r="J638">
        <v>200.49930097862978</v>
      </c>
    </row>
    <row r="639" spans="1:10" x14ac:dyDescent="0.3">
      <c r="A639" s="9" vm="4945">
        <v>43465</v>
      </c>
      <c r="B639">
        <v>106.79042941617375</v>
      </c>
      <c r="C639" s="11">
        <v>137.17145861233342</v>
      </c>
      <c r="D639">
        <f t="shared" si="9"/>
        <v>165.69568612558285</v>
      </c>
      <c r="E639">
        <v>151.47928994082875</v>
      </c>
      <c r="F639">
        <v>165.8675078864355</v>
      </c>
      <c r="G639">
        <v>210.35699780115138</v>
      </c>
      <c r="H639">
        <v>115.63023727617525</v>
      </c>
      <c r="I639">
        <v>147.98408225114323</v>
      </c>
      <c r="J639">
        <v>202.856001597763</v>
      </c>
    </row>
    <row r="640" spans="1:10" x14ac:dyDescent="0.3">
      <c r="A640" s="9" vm="4953">
        <v>43467</v>
      </c>
      <c r="B640">
        <v>106.86393294182579</v>
      </c>
      <c r="C640" s="11">
        <v>137.80531520829962</v>
      </c>
      <c r="D640">
        <f t="shared" si="9"/>
        <v>165.62851626450603</v>
      </c>
      <c r="E640">
        <v>141.15612198452467</v>
      </c>
      <c r="F640">
        <v>166.05678233438499</v>
      </c>
      <c r="G640">
        <v>215.56140670298751</v>
      </c>
      <c r="H640">
        <v>119.67892740583919</v>
      </c>
      <c r="I640">
        <v>149.36059932307052</v>
      </c>
      <c r="J640">
        <v>201.95725983622918</v>
      </c>
    </row>
    <row r="641" spans="1:10" x14ac:dyDescent="0.3">
      <c r="A641" s="9" vm="4961">
        <v>43468</v>
      </c>
      <c r="B641">
        <v>106.88325270543102</v>
      </c>
      <c r="C641" s="11">
        <v>133.62038561866393</v>
      </c>
      <c r="D641">
        <f t="shared" si="9"/>
        <v>158.71758588311252</v>
      </c>
      <c r="E641">
        <v>136.71370050068307</v>
      </c>
      <c r="F641">
        <v>149.51629863301801</v>
      </c>
      <c r="G641">
        <v>210.12030643828533</v>
      </c>
      <c r="H641">
        <v>116.20358119431938</v>
      </c>
      <c r="I641">
        <v>145.22396725815329</v>
      </c>
      <c r="J641">
        <v>194.527661274216</v>
      </c>
    </row>
    <row r="642" spans="1:10" x14ac:dyDescent="0.3">
      <c r="A642" s="9" vm="4969">
        <v>43469</v>
      </c>
      <c r="B642">
        <v>106.82251075572084</v>
      </c>
      <c r="C642" s="11">
        <v>139.31277384047922</v>
      </c>
      <c r="D642">
        <f t="shared" si="9"/>
        <v>166.51163109104078</v>
      </c>
      <c r="E642">
        <v>144.60172963131575</v>
      </c>
      <c r="F642">
        <v>155.8990536277604</v>
      </c>
      <c r="G642">
        <v>220.63976695004291</v>
      </c>
      <c r="H642">
        <v>121.68122078151174</v>
      </c>
      <c r="I642">
        <v>152.67302054862387</v>
      </c>
      <c r="J642">
        <v>203.57499500699012</v>
      </c>
    </row>
    <row r="643" spans="1:10" x14ac:dyDescent="0.3">
      <c r="A643" s="9" vm="4977">
        <v>43472</v>
      </c>
      <c r="B643">
        <v>106.86383849097949</v>
      </c>
      <c r="C643" s="11">
        <v>141.06200387247696</v>
      </c>
      <c r="D643">
        <f t="shared" ref="D643:D706" si="10">AVERAGE(E643:J643)</f>
        <v>169.03443251350259</v>
      </c>
      <c r="E643">
        <v>152.4624487938101</v>
      </c>
      <c r="F643">
        <v>155.55205047318628</v>
      </c>
      <c r="G643">
        <v>228.21949272419172</v>
      </c>
      <c r="H643">
        <v>121.76942753814932</v>
      </c>
      <c r="I643">
        <v>152.36854403580048</v>
      </c>
      <c r="J643">
        <v>203.83463151587765</v>
      </c>
    </row>
    <row r="644" spans="1:10" x14ac:dyDescent="0.3">
      <c r="A644" s="9" vm="4985">
        <v>43473</v>
      </c>
      <c r="B644">
        <v>106.85553672942707</v>
      </c>
      <c r="C644" s="11">
        <v>142.58203172321913</v>
      </c>
      <c r="D644">
        <f t="shared" si="10"/>
        <v>171.31809117780725</v>
      </c>
      <c r="E644">
        <v>152.63996358670946</v>
      </c>
      <c r="F644">
        <v>158.51735015772886</v>
      </c>
      <c r="G644">
        <v>232.01075615187483</v>
      </c>
      <c r="H644">
        <v>125.72109023551192</v>
      </c>
      <c r="I644">
        <v>153.7068245223964</v>
      </c>
      <c r="J644">
        <v>205.31256241262221</v>
      </c>
    </row>
    <row r="645" spans="1:10" x14ac:dyDescent="0.3">
      <c r="A645" s="9" vm="4993">
        <v>43474</v>
      </c>
      <c r="B645">
        <v>106.87391050485898</v>
      </c>
      <c r="C645" s="11">
        <v>143.82402763243465</v>
      </c>
      <c r="D645">
        <f t="shared" si="10"/>
        <v>172.72570360204568</v>
      </c>
      <c r="E645">
        <v>154.08739189804314</v>
      </c>
      <c r="F645">
        <v>161.20925341745544</v>
      </c>
      <c r="G645">
        <v>232.40850968473856</v>
      </c>
      <c r="H645">
        <v>127.2206050983504</v>
      </c>
      <c r="I645">
        <v>153.18000934672057</v>
      </c>
      <c r="J645">
        <v>208.24845216696613</v>
      </c>
    </row>
    <row r="646" spans="1:10" x14ac:dyDescent="0.3">
      <c r="A646" s="9" vm="5001">
        <v>43475</v>
      </c>
      <c r="B646">
        <v>106.88218028631168</v>
      </c>
      <c r="C646" s="11">
        <v>144.42338089652426</v>
      </c>
      <c r="D646">
        <f t="shared" si="10"/>
        <v>172.93143618306101</v>
      </c>
      <c r="E646">
        <v>157.01866181156157</v>
      </c>
      <c r="F646">
        <v>161.72450052576252</v>
      </c>
      <c r="G646">
        <v>231.96033668996259</v>
      </c>
      <c r="H646">
        <v>127.19414307135914</v>
      </c>
      <c r="I646">
        <v>152.78064945548238</v>
      </c>
      <c r="J646">
        <v>206.91032554423796</v>
      </c>
    </row>
    <row r="647" spans="1:10" x14ac:dyDescent="0.3">
      <c r="A647" s="9" vm="5008">
        <v>43476</v>
      </c>
      <c r="B647">
        <v>106.65998775531767</v>
      </c>
      <c r="C647" s="11">
        <v>144.1217196510222</v>
      </c>
      <c r="D647">
        <f t="shared" si="10"/>
        <v>171.81094810209672</v>
      </c>
      <c r="E647">
        <v>158.06099226217603</v>
      </c>
      <c r="F647">
        <v>160.13669821240813</v>
      </c>
      <c r="G647">
        <v>229.76709009677759</v>
      </c>
      <c r="H647">
        <v>126.84131604480892</v>
      </c>
      <c r="I647">
        <v>150.74702958378737</v>
      </c>
      <c r="J647">
        <v>205.31256241262224</v>
      </c>
    </row>
    <row r="648" spans="1:10" x14ac:dyDescent="0.3">
      <c r="A648" s="9" vm="5014">
        <v>43479</v>
      </c>
      <c r="B648">
        <v>106.8488353036368</v>
      </c>
      <c r="C648" s="11">
        <v>142.76637337111814</v>
      </c>
      <c r="D648">
        <f t="shared" si="10"/>
        <v>169.56720443299037</v>
      </c>
      <c r="E648">
        <v>152.20755575785194</v>
      </c>
      <c r="F648">
        <v>157.72870662460582</v>
      </c>
      <c r="G648">
        <v>226.49682777552161</v>
      </c>
      <c r="H648">
        <v>128.24380347534608</v>
      </c>
      <c r="I648">
        <v>148.91167348788434</v>
      </c>
      <c r="J648">
        <v>203.81465947673249</v>
      </c>
    </row>
    <row r="649" spans="1:10" x14ac:dyDescent="0.3">
      <c r="A649" s="9" vm="5022">
        <v>43480</v>
      </c>
      <c r="B649">
        <v>106.90690532102015</v>
      </c>
      <c r="C649" s="11">
        <v>145.20411956138383</v>
      </c>
      <c r="D649">
        <f t="shared" si="10"/>
        <v>174.53955045158048</v>
      </c>
      <c r="E649">
        <v>156.77287209831621</v>
      </c>
      <c r="F649">
        <v>160.95688748685609</v>
      </c>
      <c r="G649">
        <v>234.52892816627244</v>
      </c>
      <c r="H649">
        <v>131.38396401164317</v>
      </c>
      <c r="I649">
        <v>153.86826788268414</v>
      </c>
      <c r="J649">
        <v>209.72638306371076</v>
      </c>
    </row>
    <row r="650" spans="1:10" x14ac:dyDescent="0.3">
      <c r="A650" s="9" vm="5030">
        <v>43481</v>
      </c>
      <c r="B650">
        <v>107.24046781635435</v>
      </c>
      <c r="C650" s="11">
        <v>145.42860828567842</v>
      </c>
      <c r="D650">
        <f t="shared" si="10"/>
        <v>175.19207043792983</v>
      </c>
      <c r="E650">
        <v>157.5102412380522</v>
      </c>
      <c r="F650">
        <v>162.92323869610954</v>
      </c>
      <c r="G650">
        <v>235.82022660747077</v>
      </c>
      <c r="H650">
        <v>130.1402487430536</v>
      </c>
      <c r="I650">
        <v>154.29311883080985</v>
      </c>
      <c r="J650">
        <v>210.46534851208301</v>
      </c>
    </row>
    <row r="651" spans="1:10" x14ac:dyDescent="0.3">
      <c r="A651" s="9" vm="5037">
        <v>43482</v>
      </c>
      <c r="B651">
        <v>107.45216128524551</v>
      </c>
      <c r="C651" s="11">
        <v>146.45750632492164</v>
      </c>
      <c r="D651">
        <f t="shared" si="10"/>
        <v>176.25411441300957</v>
      </c>
      <c r="E651">
        <v>158.08375056895801</v>
      </c>
      <c r="F651">
        <v>163.8906414300738</v>
      </c>
      <c r="G651">
        <v>237.14233694205993</v>
      </c>
      <c r="H651">
        <v>130.81062009349907</v>
      </c>
      <c r="I651">
        <v>155.65405803463915</v>
      </c>
      <c r="J651">
        <v>211.94327940882758</v>
      </c>
    </row>
    <row r="652" spans="1:10" x14ac:dyDescent="0.3">
      <c r="A652" s="9" vm="5045">
        <v>43483</v>
      </c>
      <c r="B652">
        <v>107.43561226965308</v>
      </c>
      <c r="C652" s="11">
        <v>147.96178130634689</v>
      </c>
      <c r="D652">
        <f t="shared" si="10"/>
        <v>174.05250926656936</v>
      </c>
      <c r="E652">
        <v>137.57851615839812</v>
      </c>
      <c r="F652">
        <v>164.90010515247124</v>
      </c>
      <c r="G652">
        <v>237.55969804344508</v>
      </c>
      <c r="H652">
        <v>132.34541765899257</v>
      </c>
      <c r="I652">
        <v>156.81248495319522</v>
      </c>
      <c r="J652">
        <v>215.11883363291383</v>
      </c>
    </row>
    <row r="653" spans="1:10" x14ac:dyDescent="0.3">
      <c r="A653" s="9" vm="5052">
        <v>43487</v>
      </c>
      <c r="B653">
        <v>107.42449276138686</v>
      </c>
      <c r="C653" s="11">
        <v>145.13221866967214</v>
      </c>
      <c r="D653">
        <f t="shared" si="10"/>
        <v>169.97209707953886</v>
      </c>
      <c r="E653">
        <v>136.05826126536215</v>
      </c>
      <c r="F653">
        <v>161.19873817034718</v>
      </c>
      <c r="G653">
        <v>228.59203652609938</v>
      </c>
      <c r="H653">
        <v>130.16671077004489</v>
      </c>
      <c r="I653">
        <v>152.75232605894064</v>
      </c>
      <c r="J653">
        <v>211.06450968643892</v>
      </c>
    </row>
    <row r="654" spans="1:10" x14ac:dyDescent="0.3">
      <c r="A654" s="9" vm="5060">
        <v>43488</v>
      </c>
      <c r="B654">
        <v>107.51666168579183</v>
      </c>
      <c r="C654" s="11">
        <v>145.24408058026779</v>
      </c>
      <c r="D654">
        <f t="shared" si="10"/>
        <v>169.40303751815415</v>
      </c>
      <c r="E654">
        <v>130.90122894856651</v>
      </c>
      <c r="F654">
        <v>161.85068349106217</v>
      </c>
      <c r="G654">
        <v>229.69146090390922</v>
      </c>
      <c r="H654">
        <v>127.28234982799674</v>
      </c>
      <c r="I654">
        <v>153.57087221899616</v>
      </c>
      <c r="J654">
        <v>213.12162971839416</v>
      </c>
    </row>
    <row r="655" spans="1:10" x14ac:dyDescent="0.3">
      <c r="A655" s="9" vm="5068">
        <v>43489</v>
      </c>
      <c r="B655">
        <v>107.52682647925053</v>
      </c>
      <c r="C655" s="11">
        <v>146.23008202655484</v>
      </c>
      <c r="D655">
        <f t="shared" si="10"/>
        <v>169.88012477969866</v>
      </c>
      <c r="E655">
        <v>132.68548020027339</v>
      </c>
      <c r="F655">
        <v>160.56782334384872</v>
      </c>
      <c r="G655">
        <v>231.77966695144355</v>
      </c>
      <c r="H655">
        <v>128.63191320455138</v>
      </c>
      <c r="I655">
        <v>153.51280925608563</v>
      </c>
      <c r="J655">
        <v>212.10305572198916</v>
      </c>
    </row>
    <row r="656" spans="1:10" x14ac:dyDescent="0.3">
      <c r="A656" s="9" vm="5076">
        <v>43490</v>
      </c>
      <c r="B656">
        <v>107.5084085305879</v>
      </c>
      <c r="C656" s="11">
        <v>148.11964076842565</v>
      </c>
      <c r="D656">
        <f t="shared" si="10"/>
        <v>172.75515899707247</v>
      </c>
      <c r="E656">
        <v>135.20254893035988</v>
      </c>
      <c r="F656">
        <v>165.88853838065211</v>
      </c>
      <c r="G656">
        <v>233.97011246341114</v>
      </c>
      <c r="H656">
        <v>131.43688806562571</v>
      </c>
      <c r="I656">
        <v>155.99252262331265</v>
      </c>
      <c r="J656">
        <v>214.04034351907328</v>
      </c>
    </row>
    <row r="657" spans="1:10" x14ac:dyDescent="0.3">
      <c r="A657" s="9" vm="5084">
        <v>43493</v>
      </c>
      <c r="B657">
        <v>107.50656916671143</v>
      </c>
      <c r="C657" s="11">
        <v>146.48276880038787</v>
      </c>
      <c r="D657">
        <f t="shared" si="10"/>
        <v>170.25330060612421</v>
      </c>
      <c r="E657">
        <v>134.90213928083782</v>
      </c>
      <c r="F657">
        <v>164.3533123028393</v>
      </c>
      <c r="G657">
        <v>229.39314575426144</v>
      </c>
      <c r="H657">
        <v>130.07850401340733</v>
      </c>
      <c r="I657">
        <v>152.92651494767219</v>
      </c>
      <c r="J657">
        <v>209.86618733772715</v>
      </c>
    </row>
    <row r="658" spans="1:10" x14ac:dyDescent="0.3">
      <c r="A658" s="9" vm="5092">
        <v>43494</v>
      </c>
      <c r="B658">
        <v>107.59772558224371</v>
      </c>
      <c r="C658" s="11">
        <v>145.29623870269114</v>
      </c>
      <c r="D658">
        <f t="shared" si="10"/>
        <v>167.5981815645973</v>
      </c>
      <c r="E658">
        <v>135.39371870732847</v>
      </c>
      <c r="F658">
        <v>162.64984227129355</v>
      </c>
      <c r="G658">
        <v>223.22936653548297</v>
      </c>
      <c r="H658">
        <v>127.18532239569541</v>
      </c>
      <c r="I658">
        <v>151.53866851712826</v>
      </c>
      <c r="J658">
        <v>205.59217096065507</v>
      </c>
    </row>
    <row r="659" spans="1:10" x14ac:dyDescent="0.3">
      <c r="A659" s="9" vm="5100">
        <v>43495</v>
      </c>
      <c r="B659">
        <v>107.68137372873559</v>
      </c>
      <c r="C659" s="11">
        <v>148.49620049888208</v>
      </c>
      <c r="D659">
        <f t="shared" si="10"/>
        <v>174.81563294434531</v>
      </c>
      <c r="E659">
        <v>140.54164770141134</v>
      </c>
      <c r="F659">
        <v>173.76445846477412</v>
      </c>
      <c r="G659">
        <v>233.95050489488972</v>
      </c>
      <c r="H659">
        <v>132.68060333421528</v>
      </c>
      <c r="I659">
        <v>155.49403084417852</v>
      </c>
      <c r="J659">
        <v>212.46255242660274</v>
      </c>
    </row>
    <row r="660" spans="1:10" x14ac:dyDescent="0.3">
      <c r="A660" s="9" vm="5108">
        <v>43496</v>
      </c>
      <c r="B660">
        <v>107.67491843513039</v>
      </c>
      <c r="C660" s="11">
        <v>150.53576294123008</v>
      </c>
      <c r="D660">
        <f t="shared" si="10"/>
        <v>178.42016466061293</v>
      </c>
      <c r="E660">
        <v>139.74510696404221</v>
      </c>
      <c r="F660">
        <v>175.01577287066266</v>
      </c>
      <c r="G660">
        <v>240.7151160347897</v>
      </c>
      <c r="H660">
        <v>147.03184263914602</v>
      </c>
      <c r="I660">
        <v>159.44514466174752</v>
      </c>
      <c r="J660">
        <v>208.56800479328942</v>
      </c>
    </row>
    <row r="661" spans="1:10" x14ac:dyDescent="0.3">
      <c r="A661" s="9" vm="5116">
        <v>43497</v>
      </c>
      <c r="B661">
        <v>107.70990035415376</v>
      </c>
      <c r="C661" s="11">
        <v>150.16635608844251</v>
      </c>
      <c r="D661">
        <f t="shared" si="10"/>
        <v>175.80384223599549</v>
      </c>
      <c r="E661">
        <v>142.10741920801127</v>
      </c>
      <c r="F661">
        <v>175.09989484752913</v>
      </c>
      <c r="G661">
        <v>227.76011540454641</v>
      </c>
      <c r="H661">
        <v>146.16741642409795</v>
      </c>
      <c r="I661">
        <v>158.4155891974562</v>
      </c>
      <c r="J661">
        <v>205.27261833433195</v>
      </c>
    </row>
    <row r="662" spans="1:10" x14ac:dyDescent="0.3">
      <c r="A662" s="9" vm="5124">
        <v>43500</v>
      </c>
      <c r="B662">
        <v>107.66669864530274</v>
      </c>
      <c r="C662" s="11">
        <v>151.89602940866359</v>
      </c>
      <c r="D662">
        <f t="shared" si="10"/>
        <v>178.89349516651365</v>
      </c>
      <c r="E662">
        <v>142.41693218024614</v>
      </c>
      <c r="F662">
        <v>180.07360672975835</v>
      </c>
      <c r="G662">
        <v>228.75169815548824</v>
      </c>
      <c r="H662">
        <v>149.2899356090675</v>
      </c>
      <c r="I662">
        <v>161.64445640321154</v>
      </c>
      <c r="J662">
        <v>211.18434192131019</v>
      </c>
    </row>
    <row r="663" spans="1:10" x14ac:dyDescent="0.3">
      <c r="A663" s="9" vm="5131">
        <v>43501</v>
      </c>
      <c r="B663">
        <v>107.69693147434084</v>
      </c>
      <c r="C663" s="11">
        <v>153.02370331351875</v>
      </c>
      <c r="D663">
        <f t="shared" si="10"/>
        <v>181.66408846266972</v>
      </c>
      <c r="E663">
        <v>146.26763768775638</v>
      </c>
      <c r="F663">
        <v>183.15457413249234</v>
      </c>
      <c r="G663">
        <v>232.32307670760937</v>
      </c>
      <c r="H663">
        <v>150.97468466084487</v>
      </c>
      <c r="I663">
        <v>163.12435387251602</v>
      </c>
      <c r="J663">
        <v>214.1402037147993</v>
      </c>
    </row>
    <row r="664" spans="1:10" x14ac:dyDescent="0.3">
      <c r="A664" s="9" vm="5137">
        <v>43502</v>
      </c>
      <c r="B664">
        <v>107.66494590839341</v>
      </c>
      <c r="C664" s="11">
        <v>152.4696033708658</v>
      </c>
      <c r="D664">
        <f t="shared" si="10"/>
        <v>179.74967753379011</v>
      </c>
      <c r="E664">
        <v>144.38780154756523</v>
      </c>
      <c r="F664">
        <v>183.21766561514221</v>
      </c>
      <c r="G664">
        <v>229.72507387851735</v>
      </c>
      <c r="H664">
        <v>150.38369939137323</v>
      </c>
      <c r="I664">
        <v>159.02029371362181</v>
      </c>
      <c r="J664">
        <v>211.76353105652089</v>
      </c>
    </row>
    <row r="665" spans="1:10" x14ac:dyDescent="0.3">
      <c r="A665" s="9" vm="5143">
        <v>43503</v>
      </c>
      <c r="B665">
        <v>107.48016040544714</v>
      </c>
      <c r="C665" s="11">
        <v>150.67251521226873</v>
      </c>
      <c r="D665">
        <f t="shared" si="10"/>
        <v>176.57242363414173</v>
      </c>
      <c r="E665">
        <v>139.96813837050559</v>
      </c>
      <c r="F665">
        <v>179.74763406940087</v>
      </c>
      <c r="G665">
        <v>226.09907424265788</v>
      </c>
      <c r="H665">
        <v>146.75840169356957</v>
      </c>
      <c r="I665">
        <v>156.61563734723038</v>
      </c>
      <c r="J665">
        <v>210.24565608148592</v>
      </c>
    </row>
    <row r="666" spans="1:10" x14ac:dyDescent="0.3">
      <c r="A666" s="9" vm="5151">
        <v>43504</v>
      </c>
      <c r="B666">
        <v>107.61343560286585</v>
      </c>
      <c r="C666" s="11">
        <v>150.87606212997798</v>
      </c>
      <c r="D666">
        <f t="shared" si="10"/>
        <v>175.92890395489746</v>
      </c>
      <c r="E666">
        <v>139.18980427856201</v>
      </c>
      <c r="F666">
        <v>179.19032597266059</v>
      </c>
      <c r="G666">
        <v>222.4366605509729</v>
      </c>
      <c r="H666">
        <v>147.59636588162638</v>
      </c>
      <c r="I666">
        <v>156.11572939826914</v>
      </c>
      <c r="J666">
        <v>211.04453764729382</v>
      </c>
    </row>
    <row r="667" spans="1:10" x14ac:dyDescent="0.3">
      <c r="A667" s="9" vm="5159">
        <v>43507</v>
      </c>
      <c r="B667">
        <v>107.77744739301804</v>
      </c>
      <c r="C667" s="11">
        <v>151.07673549278559</v>
      </c>
      <c r="D667">
        <f t="shared" si="10"/>
        <v>175.98376988084397</v>
      </c>
      <c r="E667">
        <v>142.39417387346415</v>
      </c>
      <c r="F667">
        <v>178.15983175604651</v>
      </c>
      <c r="G667">
        <v>222.82601084018452</v>
      </c>
      <c r="H667">
        <v>146.23798182940797</v>
      </c>
      <c r="I667">
        <v>156.07890898276489</v>
      </c>
      <c r="J667">
        <v>210.20571200319557</v>
      </c>
    </row>
    <row r="668" spans="1:10" x14ac:dyDescent="0.3">
      <c r="A668" s="9" vm="5166">
        <v>43508</v>
      </c>
      <c r="B668">
        <v>107.69642099155392</v>
      </c>
      <c r="C668" s="11">
        <v>153.28284008108787</v>
      </c>
      <c r="D668">
        <f t="shared" si="10"/>
        <v>178.29539962822321</v>
      </c>
      <c r="E668">
        <v>141.92535275375548</v>
      </c>
      <c r="F668">
        <v>179.69505783385932</v>
      </c>
      <c r="G668">
        <v>229.40995224156546</v>
      </c>
      <c r="H668">
        <v>145.57643115462628</v>
      </c>
      <c r="I668">
        <v>159.68447736252497</v>
      </c>
      <c r="J668">
        <v>213.48112642300785</v>
      </c>
    </row>
    <row r="669" spans="1:10" x14ac:dyDescent="0.3">
      <c r="A669" s="9" vm="5173">
        <v>43509</v>
      </c>
      <c r="B669">
        <v>107.73771472066657</v>
      </c>
      <c r="C669" s="11">
        <v>153.40189621546605</v>
      </c>
      <c r="D669">
        <f t="shared" si="10"/>
        <v>177.79683900855773</v>
      </c>
      <c r="E669">
        <v>140.26854802002765</v>
      </c>
      <c r="F669">
        <v>178.94847528916955</v>
      </c>
      <c r="G669">
        <v>229.68865982269176</v>
      </c>
      <c r="H669">
        <v>144.72082561524198</v>
      </c>
      <c r="I669">
        <v>159.83317519436898</v>
      </c>
      <c r="J669">
        <v>213.32135010984626</v>
      </c>
    </row>
    <row r="670" spans="1:10" x14ac:dyDescent="0.3">
      <c r="A670" s="9" vm="5180">
        <v>43510</v>
      </c>
      <c r="B670">
        <v>107.74277652054637</v>
      </c>
      <c r="C670" s="11">
        <v>153.53786291034456</v>
      </c>
      <c r="D670">
        <f t="shared" si="10"/>
        <v>177.19248872394698</v>
      </c>
      <c r="E670">
        <v>138.2658170232138</v>
      </c>
      <c r="F670">
        <v>179.60042060988462</v>
      </c>
      <c r="G670">
        <v>227.25872186664074</v>
      </c>
      <c r="H670">
        <v>144.6149775072769</v>
      </c>
      <c r="I670">
        <v>159.91389687451286</v>
      </c>
      <c r="J670">
        <v>213.50109846215304</v>
      </c>
    </row>
    <row r="671" spans="1:10" x14ac:dyDescent="0.3">
      <c r="A671" s="9" vm="5188">
        <v>43511</v>
      </c>
      <c r="B671">
        <v>107.71365074882809</v>
      </c>
      <c r="C671" s="11">
        <v>154.47755670929575</v>
      </c>
      <c r="D671">
        <f t="shared" si="10"/>
        <v>177.0948879579488</v>
      </c>
      <c r="E671">
        <v>140.1365498406922</v>
      </c>
      <c r="F671">
        <v>179.20084121976893</v>
      </c>
      <c r="G671">
        <v>225.19992717188856</v>
      </c>
      <c r="H671">
        <v>143.33597953603231</v>
      </c>
      <c r="I671">
        <v>158.55862234999188</v>
      </c>
      <c r="J671">
        <v>216.137407629319</v>
      </c>
    </row>
    <row r="672" spans="1:10" x14ac:dyDescent="0.3">
      <c r="A672" s="9" vm="5196">
        <v>43515</v>
      </c>
      <c r="B672">
        <v>108.00955558321617</v>
      </c>
      <c r="C672" s="11">
        <v>154.77433911338207</v>
      </c>
      <c r="D672">
        <f t="shared" si="10"/>
        <v>177.5874208129305</v>
      </c>
      <c r="E672">
        <v>139.11697769685969</v>
      </c>
      <c r="F672">
        <v>179.73711882229262</v>
      </c>
      <c r="G672">
        <v>227.94918838671748</v>
      </c>
      <c r="H672">
        <v>143.15074534709345</v>
      </c>
      <c r="I672">
        <v>159.53294719102681</v>
      </c>
      <c r="J672">
        <v>216.03754743359303</v>
      </c>
    </row>
    <row r="673" spans="1:10" x14ac:dyDescent="0.3">
      <c r="A673" s="9" vm="5204">
        <v>43516</v>
      </c>
      <c r="B673">
        <v>108.16923935940915</v>
      </c>
      <c r="C673" s="11">
        <v>154.82194916329925</v>
      </c>
      <c r="D673">
        <f t="shared" si="10"/>
        <v>176.97907197010832</v>
      </c>
      <c r="E673">
        <v>137.71506599909</v>
      </c>
      <c r="F673">
        <v>180.89379600420637</v>
      </c>
      <c r="G673">
        <v>227.18169213316361</v>
      </c>
      <c r="H673">
        <v>143.38890359001488</v>
      </c>
      <c r="I673">
        <v>158.6945746533921</v>
      </c>
      <c r="J673">
        <v>214.00039944078299</v>
      </c>
    </row>
    <row r="674" spans="1:10" x14ac:dyDescent="0.3">
      <c r="A674" s="9" vm="5212">
        <v>43517</v>
      </c>
      <c r="B674">
        <v>108.372372150153</v>
      </c>
      <c r="C674" s="11">
        <v>154.21496754123331</v>
      </c>
      <c r="D674">
        <f t="shared" si="10"/>
        <v>175.88267685587041</v>
      </c>
      <c r="E674">
        <v>132.55803368229437</v>
      </c>
      <c r="F674">
        <v>179.87381703470058</v>
      </c>
      <c r="G674">
        <v>226.8091483312561</v>
      </c>
      <c r="H674">
        <v>141.1660933227484</v>
      </c>
      <c r="I674">
        <v>156.37488847662578</v>
      </c>
      <c r="J674">
        <v>218.51408028759741</v>
      </c>
    </row>
    <row r="675" spans="1:10" x14ac:dyDescent="0.3">
      <c r="A675" s="9" vm="5219">
        <v>43518</v>
      </c>
      <c r="B675">
        <v>108.54658009590156</v>
      </c>
      <c r="C675" s="11">
        <v>155.61736569851973</v>
      </c>
      <c r="D675">
        <f t="shared" si="10"/>
        <v>177.84705659059082</v>
      </c>
      <c r="E675">
        <v>134.14201183431985</v>
      </c>
      <c r="F675">
        <v>181.8822292323872</v>
      </c>
      <c r="G675">
        <v>228.50660354897013</v>
      </c>
      <c r="H675">
        <v>142.7979183205432</v>
      </c>
      <c r="I675">
        <v>158.12385821307657</v>
      </c>
      <c r="J675">
        <v>221.62971839424807</v>
      </c>
    </row>
    <row r="676" spans="1:10" x14ac:dyDescent="0.3">
      <c r="A676" s="9" vm="5227">
        <v>43521</v>
      </c>
      <c r="B676">
        <v>108.25421257874073</v>
      </c>
      <c r="C676" s="11">
        <v>156.17378102353945</v>
      </c>
      <c r="D676">
        <f t="shared" si="10"/>
        <v>179.03537816623839</v>
      </c>
      <c r="E676">
        <v>135.98998634501623</v>
      </c>
      <c r="F676">
        <v>183.20715036803389</v>
      </c>
      <c r="G676">
        <v>228.70828139661933</v>
      </c>
      <c r="H676">
        <v>145.20596277674855</v>
      </c>
      <c r="I676">
        <v>158.23290328976216</v>
      </c>
      <c r="J676">
        <v>222.86798482125027</v>
      </c>
    </row>
    <row r="677" spans="1:10" x14ac:dyDescent="0.3">
      <c r="A677" s="9" vm="5235">
        <v>43522</v>
      </c>
      <c r="B677">
        <v>108.58929060911152</v>
      </c>
      <c r="C677" s="11">
        <v>156.06706670409855</v>
      </c>
      <c r="D677">
        <f t="shared" si="10"/>
        <v>179.35796757962723</v>
      </c>
      <c r="E677">
        <v>135.57578516158429</v>
      </c>
      <c r="F677">
        <v>183.312302839117</v>
      </c>
      <c r="G677">
        <v>229.18446520356883</v>
      </c>
      <c r="H677">
        <v>144.77374966922449</v>
      </c>
      <c r="I677">
        <v>158.89567076883827</v>
      </c>
      <c r="J677">
        <v>224.4058318354304</v>
      </c>
    </row>
    <row r="678" spans="1:10" x14ac:dyDescent="0.3">
      <c r="A678" s="9" vm="5242">
        <v>43523</v>
      </c>
      <c r="B678">
        <v>107.72271454520946</v>
      </c>
      <c r="C678" s="11">
        <v>156.17479400332491</v>
      </c>
      <c r="D678">
        <f t="shared" si="10"/>
        <v>180.60608529168076</v>
      </c>
      <c r="E678">
        <v>143.25898953117922</v>
      </c>
      <c r="F678">
        <v>183.88012618296557</v>
      </c>
      <c r="G678">
        <v>229.84131874903738</v>
      </c>
      <c r="H678">
        <v>143.60942048160874</v>
      </c>
      <c r="I678">
        <v>159.02029371362184</v>
      </c>
      <c r="J678">
        <v>224.02636309167167</v>
      </c>
    </row>
    <row r="679" spans="1:10" x14ac:dyDescent="0.3">
      <c r="A679" s="9" vm="5249">
        <v>43524</v>
      </c>
      <c r="B679">
        <v>107.9028023866757</v>
      </c>
      <c r="C679" s="11">
        <v>155.72046223301248</v>
      </c>
      <c r="D679">
        <f t="shared" si="10"/>
        <v>180.50501213105989</v>
      </c>
      <c r="E679">
        <v>145.5985434683663</v>
      </c>
      <c r="F679">
        <v>182.07150368033675</v>
      </c>
      <c r="G679">
        <v>229.66485063234433</v>
      </c>
      <c r="H679">
        <v>142.40980859133794</v>
      </c>
      <c r="I679">
        <v>159.53861187033516</v>
      </c>
      <c r="J679">
        <v>223.7467545436389</v>
      </c>
    </row>
    <row r="680" spans="1:10" x14ac:dyDescent="0.3">
      <c r="A680" s="9" vm="5257">
        <v>43525</v>
      </c>
      <c r="B680">
        <v>107.52491606384459</v>
      </c>
      <c r="C680" s="11">
        <v>157.01916433715758</v>
      </c>
      <c r="D680">
        <f t="shared" si="10"/>
        <v>180.47224951766796</v>
      </c>
      <c r="E680">
        <v>134.178425125171</v>
      </c>
      <c r="F680">
        <v>183.98527865404861</v>
      </c>
      <c r="G680">
        <v>234.13257517401743</v>
      </c>
      <c r="H680">
        <v>143.14192467142968</v>
      </c>
      <c r="I680">
        <v>162.64993698044236</v>
      </c>
      <c r="J680">
        <v>224.74535650089871</v>
      </c>
    </row>
    <row r="681" spans="1:10" x14ac:dyDescent="0.3">
      <c r="A681" s="9" vm="5264">
        <v>43528</v>
      </c>
      <c r="B681">
        <v>107.47367016588643</v>
      </c>
      <c r="C681" s="11">
        <v>156.65147334808825</v>
      </c>
      <c r="D681">
        <f t="shared" si="10"/>
        <v>181.25565758521051</v>
      </c>
      <c r="E681">
        <v>129.88620846609044</v>
      </c>
      <c r="F681">
        <v>184.91062039957961</v>
      </c>
      <c r="G681">
        <v>237.55549642161901</v>
      </c>
      <c r="H681">
        <v>147.63164858428138</v>
      </c>
      <c r="I681">
        <v>163.34386019571434</v>
      </c>
      <c r="J681">
        <v>224.20611144397841</v>
      </c>
    </row>
    <row r="682" spans="1:10" x14ac:dyDescent="0.3">
      <c r="A682" s="9" vm="5271">
        <v>43529</v>
      </c>
      <c r="B682">
        <v>106.76842111754696</v>
      </c>
      <c r="C682" s="11">
        <v>156.62654164153153</v>
      </c>
      <c r="D682">
        <f t="shared" si="10"/>
        <v>181.2008664263661</v>
      </c>
      <c r="E682">
        <v>125.87164314974996</v>
      </c>
      <c r="F682">
        <v>184.57413249211379</v>
      </c>
      <c r="G682">
        <v>237.03169423397458</v>
      </c>
      <c r="H682">
        <v>151.06289141748238</v>
      </c>
      <c r="I682">
        <v>165.57716001302842</v>
      </c>
      <c r="J682">
        <v>223.0876772518474</v>
      </c>
    </row>
    <row r="683" spans="1:10" x14ac:dyDescent="0.3">
      <c r="A683" s="9" vm="5278">
        <v>43530</v>
      </c>
      <c r="B683">
        <v>106.07307871650903</v>
      </c>
      <c r="C683" s="11">
        <v>155.17031084421723</v>
      </c>
      <c r="D683">
        <f t="shared" si="10"/>
        <v>180.55311864793012</v>
      </c>
      <c r="E683">
        <v>125.7350933090581</v>
      </c>
      <c r="F683">
        <v>183.51209253417477</v>
      </c>
      <c r="G683">
        <v>233.74322488480578</v>
      </c>
      <c r="H683">
        <v>152.16547587545185</v>
      </c>
      <c r="I683">
        <v>164.975287836517</v>
      </c>
      <c r="J683">
        <v>223.18753744757336</v>
      </c>
    </row>
    <row r="684" spans="1:10" x14ac:dyDescent="0.3">
      <c r="A684" s="9" vm="5285">
        <v>43531</v>
      </c>
      <c r="B684">
        <v>105.95294658800027</v>
      </c>
      <c r="C684" s="11">
        <v>153.42434715520119</v>
      </c>
      <c r="D684">
        <f t="shared" si="10"/>
        <v>177.93977441956906</v>
      </c>
      <c r="E684">
        <v>125.89440145653192</v>
      </c>
      <c r="F684">
        <v>181.38801261829673</v>
      </c>
      <c r="G684">
        <v>227.72090026750351</v>
      </c>
      <c r="H684">
        <v>149.1840875011024</v>
      </c>
      <c r="I684">
        <v>162.97990455015329</v>
      </c>
      <c r="J684">
        <v>220.47134012382659</v>
      </c>
    </row>
    <row r="685" spans="1:10" x14ac:dyDescent="0.3">
      <c r="A685" s="9" vm="5290">
        <v>43532</v>
      </c>
      <c r="B685">
        <v>106.12025270227275</v>
      </c>
      <c r="C685" s="11">
        <v>153.14894069189401</v>
      </c>
      <c r="D685">
        <f t="shared" si="10"/>
        <v>178.55243514010351</v>
      </c>
      <c r="E685">
        <v>129.33090578061024</v>
      </c>
      <c r="F685">
        <v>181.81913774973731</v>
      </c>
      <c r="G685">
        <v>226.99962185403589</v>
      </c>
      <c r="H685">
        <v>149.59865925729892</v>
      </c>
      <c r="I685">
        <v>162.85528160536978</v>
      </c>
      <c r="J685">
        <v>220.71100459356899</v>
      </c>
    </row>
    <row r="686" spans="1:10" x14ac:dyDescent="0.3">
      <c r="A686" s="9" vm="5298">
        <v>43535</v>
      </c>
      <c r="B686">
        <v>106.11415300282097</v>
      </c>
      <c r="C686" s="11">
        <v>156.24828672041374</v>
      </c>
      <c r="D686">
        <f t="shared" si="10"/>
        <v>183.10615749411977</v>
      </c>
      <c r="E686">
        <v>132.41693218024608</v>
      </c>
      <c r="F686">
        <v>188.11777076761325</v>
      </c>
      <c r="G686">
        <v>233.9771151664545</v>
      </c>
      <c r="H686">
        <v>151.77736614624661</v>
      </c>
      <c r="I686">
        <v>167.00324302890368</v>
      </c>
      <c r="J686">
        <v>225.34451767525462</v>
      </c>
    </row>
    <row r="687" spans="1:10" x14ac:dyDescent="0.3">
      <c r="A687" s="9" vm="5306">
        <v>43536</v>
      </c>
      <c r="B687">
        <v>106.72083234544061</v>
      </c>
      <c r="C687" s="11">
        <v>156.92981538546763</v>
      </c>
      <c r="D687">
        <f t="shared" si="10"/>
        <v>183.60832636590774</v>
      </c>
      <c r="E687">
        <v>128.97587619481138</v>
      </c>
      <c r="F687">
        <v>190.23133543638295</v>
      </c>
      <c r="G687">
        <v>234.32444923740587</v>
      </c>
      <c r="H687">
        <v>151.64505601129025</v>
      </c>
      <c r="I687">
        <v>169.5509325478308</v>
      </c>
      <c r="J687">
        <v>226.92230876772518</v>
      </c>
    </row>
    <row r="688" spans="1:10" x14ac:dyDescent="0.3">
      <c r="A688" s="9" vm="5314">
        <v>43537</v>
      </c>
      <c r="B688">
        <v>104.91543686534776</v>
      </c>
      <c r="C688" s="11">
        <v>158.01254606473879</v>
      </c>
      <c r="D688">
        <f t="shared" si="10"/>
        <v>185.13555498273001</v>
      </c>
      <c r="E688">
        <v>131.52480655439265</v>
      </c>
      <c r="F688">
        <v>191.07255520504754</v>
      </c>
      <c r="G688">
        <v>236.80480665536919</v>
      </c>
      <c r="H688">
        <v>152.92405398253487</v>
      </c>
      <c r="I688">
        <v>169.80725928653328</v>
      </c>
      <c r="J688">
        <v>228.67984821250246</v>
      </c>
    </row>
    <row r="689" spans="1:10" x14ac:dyDescent="0.3">
      <c r="A689" s="9" vm="5322">
        <v>43538</v>
      </c>
      <c r="B689">
        <v>104.78437306209258</v>
      </c>
      <c r="C689" s="11">
        <v>157.75423621944356</v>
      </c>
      <c r="D689">
        <f t="shared" si="10"/>
        <v>184.8636835085556</v>
      </c>
      <c r="E689">
        <v>131.97997269003216</v>
      </c>
      <c r="F689">
        <v>193.19663512092552</v>
      </c>
      <c r="G689">
        <v>236.16195851598741</v>
      </c>
      <c r="H689">
        <v>150.101437770133</v>
      </c>
      <c r="I689">
        <v>168.88250038944634</v>
      </c>
      <c r="J689">
        <v>228.85959656480924</v>
      </c>
    </row>
    <row r="690" spans="1:10" x14ac:dyDescent="0.3">
      <c r="A690" s="9" vm="5330">
        <v>43539</v>
      </c>
      <c r="B690">
        <v>105.97978224883533</v>
      </c>
      <c r="C690" s="11">
        <v>158.94535573576019</v>
      </c>
      <c r="D690">
        <f t="shared" si="10"/>
        <v>184.56122241717756</v>
      </c>
      <c r="E690">
        <v>125.36640873919009</v>
      </c>
      <c r="F690">
        <v>195.70977917981094</v>
      </c>
      <c r="G690">
        <v>239.82297166706368</v>
      </c>
      <c r="H690">
        <v>146.40557466701932</v>
      </c>
      <c r="I690">
        <v>168.56669451800622</v>
      </c>
      <c r="J690">
        <v>231.4959057319752</v>
      </c>
    </row>
    <row r="691" spans="1:10" x14ac:dyDescent="0.3">
      <c r="A691" s="9" vm="5338">
        <v>43542</v>
      </c>
      <c r="B691">
        <v>106.00673157657985</v>
      </c>
      <c r="C691" s="11">
        <v>159.48184223398005</v>
      </c>
      <c r="D691">
        <f t="shared" si="10"/>
        <v>184.84018192813684</v>
      </c>
      <c r="E691">
        <v>122.66272189349142</v>
      </c>
      <c r="F691">
        <v>197.7076761303893</v>
      </c>
      <c r="G691">
        <v>243.99518214030641</v>
      </c>
      <c r="H691">
        <v>141.54538237628987</v>
      </c>
      <c r="I691">
        <v>168.31886479826622</v>
      </c>
      <c r="J691">
        <v>234.81126423007785</v>
      </c>
    </row>
    <row r="692" spans="1:10" x14ac:dyDescent="0.3">
      <c r="A692" s="9" vm="5346">
        <v>43543</v>
      </c>
      <c r="B692">
        <v>106.09018494691138</v>
      </c>
      <c r="C692" s="11">
        <v>159.67757473620136</v>
      </c>
      <c r="D692">
        <f t="shared" si="10"/>
        <v>185.40231533673867</v>
      </c>
      <c r="E692">
        <v>121.74328629949962</v>
      </c>
      <c r="F692">
        <v>196.14090431125155</v>
      </c>
      <c r="G692">
        <v>246.75424713939603</v>
      </c>
      <c r="H692">
        <v>142.51565669930301</v>
      </c>
      <c r="I692">
        <v>170.28875702774238</v>
      </c>
      <c r="J692">
        <v>234.97104054323944</v>
      </c>
    </row>
    <row r="693" spans="1:10" x14ac:dyDescent="0.3">
      <c r="A693" s="9" vm="5354">
        <v>43544</v>
      </c>
      <c r="B693">
        <v>105.78100629871379</v>
      </c>
      <c r="C693" s="11">
        <v>159.78139482768378</v>
      </c>
      <c r="D693">
        <f t="shared" si="10"/>
        <v>188.07121409916556</v>
      </c>
      <c r="E693">
        <v>124.53345471096982</v>
      </c>
      <c r="F693">
        <v>197.85488958990558</v>
      </c>
      <c r="G693">
        <v>251.71496197532272</v>
      </c>
      <c r="H693">
        <v>145.92925818117652</v>
      </c>
      <c r="I693">
        <v>173.68331610326672</v>
      </c>
      <c r="J693">
        <v>234.71140403435186</v>
      </c>
    </row>
    <row r="694" spans="1:10" x14ac:dyDescent="0.3">
      <c r="A694" s="9" vm="5362">
        <v>43545</v>
      </c>
      <c r="B694">
        <v>105.6781399596325</v>
      </c>
      <c r="C694" s="11">
        <v>162.05524502327157</v>
      </c>
      <c r="D694">
        <f t="shared" si="10"/>
        <v>191.05266132674191</v>
      </c>
      <c r="E694">
        <v>124.72462448793843</v>
      </c>
      <c r="F694">
        <v>205.14195583596239</v>
      </c>
      <c r="G694">
        <v>254.79475077379894</v>
      </c>
      <c r="H694">
        <v>146.49378142365691</v>
      </c>
      <c r="I694">
        <v>175.05700083553981</v>
      </c>
      <c r="J694">
        <v>240.10385460355499</v>
      </c>
    </row>
    <row r="695" spans="1:10" x14ac:dyDescent="0.3">
      <c r="A695" s="9" vm="5370">
        <v>43546</v>
      </c>
      <c r="B695">
        <v>105.75941979799764</v>
      </c>
      <c r="C695" s="11">
        <v>157.99728934878624</v>
      </c>
      <c r="D695">
        <f t="shared" si="10"/>
        <v>186.36959168045766</v>
      </c>
      <c r="E695">
        <v>120.40509786071948</v>
      </c>
      <c r="F695">
        <v>200.89379600420637</v>
      </c>
      <c r="G695">
        <v>247.16320499712913</v>
      </c>
      <c r="H695">
        <v>144.95898385816338</v>
      </c>
      <c r="I695">
        <v>171.02374916799985</v>
      </c>
      <c r="J695">
        <v>233.77271819452764</v>
      </c>
    </row>
    <row r="696" spans="1:10" x14ac:dyDescent="0.3">
      <c r="A696" s="9" vm="5378">
        <v>43549</v>
      </c>
      <c r="B696">
        <v>105.80790890363822</v>
      </c>
      <c r="C696" s="11">
        <v>157.89131925939179</v>
      </c>
      <c r="D696">
        <f t="shared" si="10"/>
        <v>186.1218046584589</v>
      </c>
      <c r="E696">
        <v>118.53436504324111</v>
      </c>
      <c r="F696">
        <v>198.46477392218745</v>
      </c>
      <c r="G696">
        <v>248.49231803476164</v>
      </c>
      <c r="H696">
        <v>146.67901561259575</v>
      </c>
      <c r="I696">
        <v>169.56934275558288</v>
      </c>
      <c r="J696">
        <v>234.99101258238466</v>
      </c>
    </row>
    <row r="697" spans="1:10" x14ac:dyDescent="0.3">
      <c r="A697" s="9" vm="5385">
        <v>43550</v>
      </c>
      <c r="B697">
        <v>105.78258597015798</v>
      </c>
      <c r="C697" s="11">
        <v>159.00727154101503</v>
      </c>
      <c r="D697">
        <f t="shared" si="10"/>
        <v>186.66898704768244</v>
      </c>
      <c r="E697">
        <v>121.8798361401915</v>
      </c>
      <c r="F697">
        <v>196.41430073606756</v>
      </c>
      <c r="G697">
        <v>249.82283161300285</v>
      </c>
      <c r="H697">
        <v>147.90508952985783</v>
      </c>
      <c r="I697">
        <v>168.50155070596026</v>
      </c>
      <c r="J697">
        <v>235.49031356101455</v>
      </c>
    </row>
    <row r="698" spans="1:10" x14ac:dyDescent="0.3">
      <c r="A698" s="9" vm="5392">
        <v>43551</v>
      </c>
      <c r="B698">
        <v>106.45904362371827</v>
      </c>
      <c r="C698" s="11">
        <v>158.01196721914712</v>
      </c>
      <c r="D698">
        <f t="shared" si="10"/>
        <v>186.15264945258392</v>
      </c>
      <c r="E698">
        <v>125.09330905780645</v>
      </c>
      <c r="F698">
        <v>198.18086225026315</v>
      </c>
      <c r="G698">
        <v>247.29345527373587</v>
      </c>
      <c r="H698">
        <v>146.30854723471802</v>
      </c>
      <c r="I698">
        <v>166.82622180051791</v>
      </c>
      <c r="J698">
        <v>233.2135010984621</v>
      </c>
    </row>
    <row r="699" spans="1:10" x14ac:dyDescent="0.3">
      <c r="A699" s="9" vm="5400">
        <v>43552</v>
      </c>
      <c r="B699">
        <v>106.39199038356459</v>
      </c>
      <c r="C699" s="11">
        <v>158.54510468215787</v>
      </c>
      <c r="D699">
        <f t="shared" si="10"/>
        <v>186.53491407025297</v>
      </c>
      <c r="E699">
        <v>126.81838871188017</v>
      </c>
      <c r="F699">
        <v>198.44374342797084</v>
      </c>
      <c r="G699">
        <v>248.3746726236329</v>
      </c>
      <c r="H699">
        <v>146.02628561347782</v>
      </c>
      <c r="I699">
        <v>166.01334031977075</v>
      </c>
      <c r="J699">
        <v>233.53305372478528</v>
      </c>
    </row>
    <row r="700" spans="1:10" x14ac:dyDescent="0.3">
      <c r="A700" s="9" vm="5408">
        <v>43553</v>
      </c>
      <c r="B700">
        <v>106.28834507349075</v>
      </c>
      <c r="C700" s="11">
        <v>159.78869241675054</v>
      </c>
      <c r="D700">
        <f t="shared" si="10"/>
        <v>187.62847758827297</v>
      </c>
      <c r="E700">
        <v>127.38279472007319</v>
      </c>
      <c r="F700">
        <v>199.73711882229259</v>
      </c>
      <c r="G700">
        <v>249.40126888979162</v>
      </c>
      <c r="H700">
        <v>147.03184263914599</v>
      </c>
      <c r="I700">
        <v>166.66761077988434</v>
      </c>
      <c r="J700">
        <v>235.55022967845014</v>
      </c>
    </row>
    <row r="701" spans="1:10" x14ac:dyDescent="0.3">
      <c r="A701" s="9" vm="5415">
        <v>43556</v>
      </c>
      <c r="B701">
        <v>105.83236566569914</v>
      </c>
      <c r="C701" s="11">
        <v>161.84750147502251</v>
      </c>
      <c r="D701">
        <f t="shared" si="10"/>
        <v>190.51852396171785</v>
      </c>
      <c r="E701">
        <v>131.62494310423344</v>
      </c>
      <c r="F701">
        <v>201.09358569926422</v>
      </c>
      <c r="G701">
        <v>254.08467668520063</v>
      </c>
      <c r="H701">
        <v>148.8047984475609</v>
      </c>
      <c r="I701">
        <v>169.79592992791655</v>
      </c>
      <c r="J701">
        <v>237.7072099061314</v>
      </c>
    </row>
    <row r="702" spans="1:10" x14ac:dyDescent="0.3">
      <c r="A702" s="9" vm="5422">
        <v>43557</v>
      </c>
      <c r="B702">
        <v>106.0724584321502</v>
      </c>
      <c r="C702" s="11">
        <v>162.25639386638662</v>
      </c>
      <c r="D702">
        <f t="shared" si="10"/>
        <v>191.77047109218771</v>
      </c>
      <c r="E702">
        <v>130.12289485662308</v>
      </c>
      <c r="F702">
        <v>204.01682439537359</v>
      </c>
      <c r="G702">
        <v>254.05526533241846</v>
      </c>
      <c r="H702">
        <v>153.65617006262661</v>
      </c>
      <c r="I702">
        <v>170.72493733448474</v>
      </c>
      <c r="J702">
        <v>238.04673457159973</v>
      </c>
    </row>
    <row r="703" spans="1:10" x14ac:dyDescent="0.3">
      <c r="A703" s="9" vm="5430">
        <v>43558</v>
      </c>
      <c r="B703">
        <v>106.00614819708379</v>
      </c>
      <c r="C703" s="11">
        <v>163.22521600243437</v>
      </c>
      <c r="D703">
        <f t="shared" si="10"/>
        <v>192.89727147504905</v>
      </c>
      <c r="E703">
        <v>132.82203004096539</v>
      </c>
      <c r="F703">
        <v>205.41535226077841</v>
      </c>
      <c r="G703">
        <v>254.99642862144802</v>
      </c>
      <c r="H703">
        <v>153.07400546881871</v>
      </c>
      <c r="I703">
        <v>171.47125883335889</v>
      </c>
      <c r="J703">
        <v>239.60455362492507</v>
      </c>
    </row>
    <row r="704" spans="1:10" x14ac:dyDescent="0.3">
      <c r="A704" s="9" vm="5438">
        <v>43559</v>
      </c>
      <c r="B704">
        <v>105.70423808990918</v>
      </c>
      <c r="C704" s="11">
        <v>163.14729925118044</v>
      </c>
      <c r="D704">
        <f t="shared" si="10"/>
        <v>191.45643490798662</v>
      </c>
      <c r="E704">
        <v>121.88438780154794</v>
      </c>
      <c r="F704">
        <v>205.77287066246086</v>
      </c>
      <c r="G704">
        <v>254.73872914945179</v>
      </c>
      <c r="H704">
        <v>155.26153303343017</v>
      </c>
      <c r="I704">
        <v>172.69482956396092</v>
      </c>
      <c r="J704">
        <v>238.38625923706806</v>
      </c>
    </row>
    <row r="705" spans="1:10" x14ac:dyDescent="0.3">
      <c r="A705" s="9" vm="5446">
        <v>43560</v>
      </c>
      <c r="B705">
        <v>105.26943276343759</v>
      </c>
      <c r="C705" s="11">
        <v>164.11703100172943</v>
      </c>
      <c r="D705">
        <f t="shared" si="10"/>
        <v>192.60415956954887</v>
      </c>
      <c r="E705">
        <v>125.15248065543963</v>
      </c>
      <c r="F705">
        <v>207.15036803364907</v>
      </c>
      <c r="G705">
        <v>257.31852495063106</v>
      </c>
      <c r="H705">
        <v>154.99691276351749</v>
      </c>
      <c r="I705">
        <v>171.56189370229239</v>
      </c>
      <c r="J705">
        <v>239.44477731176349</v>
      </c>
    </row>
    <row r="706" spans="1:10" x14ac:dyDescent="0.3">
      <c r="A706" s="9" vm="5454">
        <v>43563</v>
      </c>
      <c r="B706">
        <v>105.32877777061321</v>
      </c>
      <c r="C706" s="11">
        <v>164.43109608133929</v>
      </c>
      <c r="D706">
        <f t="shared" si="10"/>
        <v>193.12993344196897</v>
      </c>
      <c r="E706">
        <v>124.3513882567141</v>
      </c>
      <c r="F706">
        <v>210.41009463722429</v>
      </c>
      <c r="G706">
        <v>259.08040503634413</v>
      </c>
      <c r="H706">
        <v>154.30007938608077</v>
      </c>
      <c r="I706">
        <v>171.11296786710622</v>
      </c>
      <c r="J706">
        <v>239.5246654683443</v>
      </c>
    </row>
    <row r="707" spans="1:10" x14ac:dyDescent="0.3">
      <c r="A707" s="9" vm="5462">
        <v>43564</v>
      </c>
      <c r="B707">
        <v>105.89691603283018</v>
      </c>
      <c r="C707" s="11">
        <v>163.50895370765065</v>
      </c>
      <c r="D707">
        <f t="shared" ref="D707:D770" si="11">AVERAGE(E707:J707)</f>
        <v>192.67128126739178</v>
      </c>
      <c r="E707">
        <v>123.94629039599495</v>
      </c>
      <c r="F707">
        <v>209.77917981072588</v>
      </c>
      <c r="G707">
        <v>257.11684710298186</v>
      </c>
      <c r="H707">
        <v>156.63755843697606</v>
      </c>
      <c r="I707">
        <v>170.32132893376536</v>
      </c>
      <c r="J707">
        <v>238.2264829239065</v>
      </c>
    </row>
    <row r="708" spans="1:10" x14ac:dyDescent="0.3">
      <c r="A708" s="9" vm="5470">
        <v>43565</v>
      </c>
      <c r="B708">
        <v>106.80329524029419</v>
      </c>
      <c r="C708" s="11">
        <v>164.64526895026756</v>
      </c>
      <c r="D708">
        <f t="shared" si="11"/>
        <v>193.84718684693735</v>
      </c>
      <c r="E708">
        <v>125.6531634046431</v>
      </c>
      <c r="F708">
        <v>210.95688748685629</v>
      </c>
      <c r="G708">
        <v>258.72606826234943</v>
      </c>
      <c r="H708">
        <v>156.84925465290618</v>
      </c>
      <c r="I708">
        <v>170.85380878874957</v>
      </c>
      <c r="J708">
        <v>240.04393848611937</v>
      </c>
    </row>
    <row r="709" spans="1:10" x14ac:dyDescent="0.3">
      <c r="A709" s="9" vm="5478">
        <v>43566</v>
      </c>
      <c r="B709">
        <v>106.71961025120206</v>
      </c>
      <c r="C709" s="11">
        <v>164.29620438541681</v>
      </c>
      <c r="D709">
        <f t="shared" si="11"/>
        <v>192.97397903799731</v>
      </c>
      <c r="E709">
        <v>122.17569412835722</v>
      </c>
      <c r="F709">
        <v>209.20084121976899</v>
      </c>
      <c r="G709">
        <v>258.26949202392137</v>
      </c>
      <c r="H709">
        <v>156.57581370732976</v>
      </c>
      <c r="I709">
        <v>171.29848611445445</v>
      </c>
      <c r="J709">
        <v>240.32354703415214</v>
      </c>
    </row>
    <row r="710" spans="1:10" x14ac:dyDescent="0.3">
      <c r="A710" s="9" vm="5485">
        <v>43567</v>
      </c>
      <c r="B710">
        <v>106.76521716427789</v>
      </c>
      <c r="C710" s="11">
        <v>165.05707624264701</v>
      </c>
      <c r="D710">
        <f t="shared" si="11"/>
        <v>193.63202984038514</v>
      </c>
      <c r="E710">
        <v>121.84797451069677</v>
      </c>
      <c r="F710">
        <v>209.11671924290255</v>
      </c>
      <c r="G710">
        <v>258.12803742244517</v>
      </c>
      <c r="H710">
        <v>157.97830113786696</v>
      </c>
      <c r="I710">
        <v>173.15933326724502</v>
      </c>
      <c r="J710">
        <v>241.56181346115434</v>
      </c>
    </row>
    <row r="711" spans="1:10" x14ac:dyDescent="0.3">
      <c r="A711" s="9" vm="5493">
        <v>43570</v>
      </c>
      <c r="B711">
        <v>107.0787970495532</v>
      </c>
      <c r="C711" s="11">
        <v>164.88854948323549</v>
      </c>
      <c r="D711">
        <f t="shared" si="11"/>
        <v>193.84106809609784</v>
      </c>
      <c r="E711">
        <v>121.24715521165263</v>
      </c>
      <c r="F711">
        <v>209.49526813880158</v>
      </c>
      <c r="G711">
        <v>258.38153527261534</v>
      </c>
      <c r="H711">
        <v>158.46343829937354</v>
      </c>
      <c r="I711">
        <v>173.69747780153756</v>
      </c>
      <c r="J711">
        <v>241.76153385260628</v>
      </c>
    </row>
    <row r="712" spans="1:10" x14ac:dyDescent="0.3">
      <c r="A712" s="9" vm="5501">
        <v>43571</v>
      </c>
      <c r="B712">
        <v>105.40956629506185</v>
      </c>
      <c r="C712" s="11">
        <v>165.38910620865639</v>
      </c>
      <c r="D712">
        <f t="shared" si="11"/>
        <v>194.71732509211054</v>
      </c>
      <c r="E712">
        <v>124.42421483841639</v>
      </c>
      <c r="F712">
        <v>209.51629863301818</v>
      </c>
      <c r="G712">
        <v>260.92631755857775</v>
      </c>
      <c r="H712">
        <v>157.77542559760059</v>
      </c>
      <c r="I712">
        <v>174.45937716850966</v>
      </c>
      <c r="J712">
        <v>241.20231675654077</v>
      </c>
    </row>
    <row r="713" spans="1:10" x14ac:dyDescent="0.3">
      <c r="A713" s="9" vm="5509">
        <v>43572</v>
      </c>
      <c r="B713">
        <v>105.16527823266144</v>
      </c>
      <c r="C713" s="11">
        <v>165.30341638802821</v>
      </c>
      <c r="D713">
        <f t="shared" si="11"/>
        <v>195.79116406522598</v>
      </c>
      <c r="E713">
        <v>123.45471096950425</v>
      </c>
      <c r="F713">
        <v>213.5962145110413</v>
      </c>
      <c r="G713">
        <v>261.17561378692187</v>
      </c>
      <c r="H713">
        <v>157.69603951662677</v>
      </c>
      <c r="I713">
        <v>175.62488493620114</v>
      </c>
      <c r="J713">
        <v>243.19952067106044</v>
      </c>
    </row>
    <row r="714" spans="1:10" x14ac:dyDescent="0.3">
      <c r="A714" s="9" vm="5516">
        <v>43573</v>
      </c>
      <c r="B714">
        <v>105.8138506459004</v>
      </c>
      <c r="C714" s="11">
        <v>165.34436971364082</v>
      </c>
      <c r="D714">
        <f t="shared" si="11"/>
        <v>196.49050975702355</v>
      </c>
      <c r="E714">
        <v>124.37869822485246</v>
      </c>
      <c r="F714">
        <v>214.3638275499477</v>
      </c>
      <c r="G714">
        <v>260.73724457640662</v>
      </c>
      <c r="H714">
        <v>157.25500573343896</v>
      </c>
      <c r="I714">
        <v>175.8132355232035</v>
      </c>
      <c r="J714">
        <v>246.39504693429194</v>
      </c>
    </row>
    <row r="715" spans="1:10" x14ac:dyDescent="0.3">
      <c r="A715" s="9" vm="5524">
        <v>43577</v>
      </c>
      <c r="B715">
        <v>105.94455829774699</v>
      </c>
      <c r="C715" s="11">
        <v>165.70004965668241</v>
      </c>
      <c r="D715">
        <f t="shared" si="11"/>
        <v>197.29311413435823</v>
      </c>
      <c r="E715">
        <v>119.5949021392812</v>
      </c>
      <c r="F715">
        <v>215.06834910620427</v>
      </c>
      <c r="G715">
        <v>264.32542961583187</v>
      </c>
      <c r="H715">
        <v>160.04233924318581</v>
      </c>
      <c r="I715">
        <v>177.55370824069178</v>
      </c>
      <c r="J715">
        <v>247.1739564609546</v>
      </c>
    </row>
    <row r="716" spans="1:10" x14ac:dyDescent="0.3">
      <c r="A716" s="9" vm="5532">
        <v>43578</v>
      </c>
      <c r="B716">
        <v>107.02711404465259</v>
      </c>
      <c r="C716" s="11">
        <v>167.88221484515662</v>
      </c>
      <c r="D716">
        <f t="shared" si="11"/>
        <v>200.04887488650192</v>
      </c>
      <c r="E716">
        <v>120.11834319526663</v>
      </c>
      <c r="F716">
        <v>218.1703470031548</v>
      </c>
      <c r="G716">
        <v>269.43180067506074</v>
      </c>
      <c r="H716">
        <v>162.10637734850465</v>
      </c>
      <c r="I716">
        <v>179.93712205967694</v>
      </c>
      <c r="J716">
        <v>250.52925903734763</v>
      </c>
    </row>
    <row r="717" spans="1:10" x14ac:dyDescent="0.3">
      <c r="A717" s="9" vm="5539">
        <v>43579</v>
      </c>
      <c r="B717">
        <v>108.45429598178687</v>
      </c>
      <c r="C717" s="11">
        <v>167.49341666504716</v>
      </c>
      <c r="D717">
        <f t="shared" si="11"/>
        <v>198.5129631133083</v>
      </c>
      <c r="E717">
        <v>117.73327264451561</v>
      </c>
      <c r="F717">
        <v>217.83385909568898</v>
      </c>
      <c r="G717">
        <v>266.34781025475849</v>
      </c>
      <c r="H717">
        <v>161.04789626885398</v>
      </c>
      <c r="I717">
        <v>178.44447906192866</v>
      </c>
      <c r="J717">
        <v>249.67046135410419</v>
      </c>
    </row>
    <row r="718" spans="1:10" x14ac:dyDescent="0.3">
      <c r="A718" s="9" vm="5547">
        <v>43580</v>
      </c>
      <c r="B718">
        <v>108.52500593459256</v>
      </c>
      <c r="C718" s="11">
        <v>167.83797450350539</v>
      </c>
      <c r="D718">
        <f t="shared" si="11"/>
        <v>200.47862506612771</v>
      </c>
      <c r="E718">
        <v>112.71279016841183</v>
      </c>
      <c r="F718">
        <v>215.85699263932725</v>
      </c>
      <c r="G718">
        <v>266.41783728519221</v>
      </c>
      <c r="H718">
        <v>170.46837787774518</v>
      </c>
      <c r="I718">
        <v>179.47686686587409</v>
      </c>
      <c r="J718">
        <v>257.93888556021562</v>
      </c>
    </row>
    <row r="719" spans="1:10" x14ac:dyDescent="0.3">
      <c r="A719" s="9" vm="5555">
        <v>43581</v>
      </c>
      <c r="B719">
        <v>108.33051674331051</v>
      </c>
      <c r="C719" s="11">
        <v>168.41094894705904</v>
      </c>
      <c r="D719">
        <f t="shared" si="11"/>
        <v>200.71270285012437</v>
      </c>
      <c r="E719">
        <v>107.02776513427435</v>
      </c>
      <c r="F719">
        <v>214.82649842271317</v>
      </c>
      <c r="G719">
        <v>273.19365274996164</v>
      </c>
      <c r="H719">
        <v>168.90711828526042</v>
      </c>
      <c r="I719">
        <v>180.90436605157646</v>
      </c>
      <c r="J719">
        <v>259.41681645696013</v>
      </c>
    </row>
    <row r="720" spans="1:10" x14ac:dyDescent="0.3">
      <c r="A720" s="9" vm="5563">
        <v>43584</v>
      </c>
      <c r="B720">
        <v>108.05979864763022</v>
      </c>
      <c r="C720" s="11">
        <v>168.7304510406195</v>
      </c>
      <c r="D720">
        <f t="shared" si="11"/>
        <v>201.84943943600308</v>
      </c>
      <c r="E720">
        <v>109.90896677287245</v>
      </c>
      <c r="F720">
        <v>215.15247108307068</v>
      </c>
      <c r="G720">
        <v>271.48499320737818</v>
      </c>
      <c r="H720">
        <v>171.80912057863608</v>
      </c>
      <c r="I720">
        <v>183.5639329868433</v>
      </c>
      <c r="J720">
        <v>259.17715198721783</v>
      </c>
    </row>
    <row r="721" spans="1:10" x14ac:dyDescent="0.3">
      <c r="A721" s="9" vm="5571">
        <v>43585</v>
      </c>
      <c r="B721">
        <v>108.1376177720105</v>
      </c>
      <c r="C721" s="11">
        <v>167.35641631732631</v>
      </c>
      <c r="D721">
        <f t="shared" si="11"/>
        <v>198.44830235703466</v>
      </c>
      <c r="E721">
        <v>108.64360491579463</v>
      </c>
      <c r="F721">
        <v>211.00946372239767</v>
      </c>
      <c r="G721">
        <v>269.81694934244632</v>
      </c>
      <c r="H721">
        <v>170.59186733703777</v>
      </c>
      <c r="I721">
        <v>169.79309758826233</v>
      </c>
      <c r="J721">
        <v>260.83483123626917</v>
      </c>
    </row>
    <row r="722" spans="1:10" x14ac:dyDescent="0.3">
      <c r="A722" s="9" vm="5579">
        <v>43586</v>
      </c>
      <c r="B722">
        <v>108.00480762884288</v>
      </c>
      <c r="C722" s="11">
        <v>166.41066531271912</v>
      </c>
      <c r="D722">
        <f t="shared" si="11"/>
        <v>197.90442083873077</v>
      </c>
      <c r="E722">
        <v>106.51342740100172</v>
      </c>
      <c r="F722">
        <v>221.36698212408015</v>
      </c>
      <c r="G722">
        <v>267.7161384294339</v>
      </c>
      <c r="H722">
        <v>170.26550233747881</v>
      </c>
      <c r="I722">
        <v>166.16203815161469</v>
      </c>
      <c r="J722">
        <v>255.40243658877569</v>
      </c>
    </row>
    <row r="723" spans="1:10" x14ac:dyDescent="0.3">
      <c r="A723" s="9" vm="5586">
        <v>43587</v>
      </c>
      <c r="B723">
        <v>108.2255984858665</v>
      </c>
      <c r="C723" s="11">
        <v>166.14464441722018</v>
      </c>
      <c r="D723">
        <f t="shared" si="11"/>
        <v>197.38986801053105</v>
      </c>
      <c r="E723">
        <v>111.10605370960437</v>
      </c>
      <c r="F723">
        <v>219.92639327024207</v>
      </c>
      <c r="G723">
        <v>266.21755997815171</v>
      </c>
      <c r="H723">
        <v>169.82446855429103</v>
      </c>
      <c r="I723">
        <v>165.19762649936936</v>
      </c>
      <c r="J723">
        <v>252.06710605152782</v>
      </c>
    </row>
    <row r="724" spans="1:10" x14ac:dyDescent="0.3">
      <c r="A724" s="9" vm="5594">
        <v>43588</v>
      </c>
      <c r="B724">
        <v>108.46325609753187</v>
      </c>
      <c r="C724" s="11">
        <v>168.77475340144125</v>
      </c>
      <c r="D724">
        <f t="shared" si="11"/>
        <v>201.98494715709435</v>
      </c>
      <c r="E724">
        <v>116.08101957214421</v>
      </c>
      <c r="F724">
        <v>222.6603575184019</v>
      </c>
      <c r="G724">
        <v>274.85049229002408</v>
      </c>
      <c r="H724">
        <v>172.41774719943527</v>
      </c>
      <c r="I724">
        <v>168.4604817809747</v>
      </c>
      <c r="J724">
        <v>257.43958458158579</v>
      </c>
    </row>
    <row r="725" spans="1:10" x14ac:dyDescent="0.3">
      <c r="A725" s="9" vm="5602">
        <v>43591</v>
      </c>
      <c r="B725">
        <v>108.81957107430171</v>
      </c>
      <c r="C725" s="11">
        <v>167.93321527639654</v>
      </c>
      <c r="D725">
        <f t="shared" si="11"/>
        <v>200.76626446853825</v>
      </c>
      <c r="E725">
        <v>116.22212107419246</v>
      </c>
      <c r="F725">
        <v>219.22187171398548</v>
      </c>
      <c r="G725">
        <v>273.18244842509222</v>
      </c>
      <c r="H725">
        <v>171.01525976889809</v>
      </c>
      <c r="I725">
        <v>169.01420418336522</v>
      </c>
      <c r="J725">
        <v>255.94168164569604</v>
      </c>
    </row>
    <row r="726" spans="1:10" x14ac:dyDescent="0.3">
      <c r="A726" s="9" vm="5610">
        <v>43592</v>
      </c>
      <c r="B726">
        <v>108.54901830716501</v>
      </c>
      <c r="C726" s="11">
        <v>164.63518049852647</v>
      </c>
      <c r="D726">
        <f t="shared" si="11"/>
        <v>196.63918214901602</v>
      </c>
      <c r="E726">
        <v>112.45334547109732</v>
      </c>
      <c r="F726">
        <v>213.31230283911694</v>
      </c>
      <c r="G726">
        <v>269.04385092645776</v>
      </c>
      <c r="H726">
        <v>167.38996207109446</v>
      </c>
      <c r="I726">
        <v>166.94659623582012</v>
      </c>
      <c r="J726">
        <v>250.68903535050927</v>
      </c>
    </row>
    <row r="727" spans="1:10" x14ac:dyDescent="0.3">
      <c r="A727" s="9" vm="5618">
        <v>43593</v>
      </c>
      <c r="B727">
        <v>108.73379546141396</v>
      </c>
      <c r="C727" s="11">
        <v>164.21268523575745</v>
      </c>
      <c r="D727">
        <f t="shared" si="11"/>
        <v>196.1745329408518</v>
      </c>
      <c r="E727">
        <v>111.44287664997762</v>
      </c>
      <c r="F727">
        <v>213.35436382755015</v>
      </c>
      <c r="G727">
        <v>268.59147630985575</v>
      </c>
      <c r="H727">
        <v>167.18708653082805</v>
      </c>
      <c r="I727">
        <v>165.80233101553492</v>
      </c>
      <c r="J727">
        <v>250.66906331136411</v>
      </c>
    </row>
    <row r="728" spans="1:10" x14ac:dyDescent="0.3">
      <c r="A728" s="9" vm="5626">
        <v>43594</v>
      </c>
      <c r="B728">
        <v>108.82373063390679</v>
      </c>
      <c r="C728" s="11">
        <v>163.53601473906244</v>
      </c>
      <c r="D728">
        <f t="shared" si="11"/>
        <v>194.95719584056863</v>
      </c>
      <c r="E728">
        <v>110.14110150204861</v>
      </c>
      <c r="F728">
        <v>211.06203995793919</v>
      </c>
      <c r="G728">
        <v>266.0845086203276</v>
      </c>
      <c r="H728">
        <v>166.4020463967538</v>
      </c>
      <c r="I728">
        <v>165.40438729412384</v>
      </c>
      <c r="J728">
        <v>250.6490912722189</v>
      </c>
    </row>
    <row r="729" spans="1:10" x14ac:dyDescent="0.3">
      <c r="A729" s="9" vm="5634">
        <v>43595</v>
      </c>
      <c r="B729">
        <v>108.9680045858333</v>
      </c>
      <c r="C729" s="11">
        <v>163.66735066920734</v>
      </c>
      <c r="D729">
        <f t="shared" si="11"/>
        <v>194.40853367370255</v>
      </c>
      <c r="E729">
        <v>109.02139280837542</v>
      </c>
      <c r="F729">
        <v>207.3396424815985</v>
      </c>
      <c r="G729">
        <v>264.69937395834808</v>
      </c>
      <c r="H729">
        <v>166.12860545117738</v>
      </c>
      <c r="I729">
        <v>165.35765368983002</v>
      </c>
      <c r="J729">
        <v>253.90453365288596</v>
      </c>
    </row>
    <row r="730" spans="1:10" x14ac:dyDescent="0.3">
      <c r="A730" s="9" vm="5642">
        <v>43598</v>
      </c>
      <c r="B730">
        <v>108.4707728676386</v>
      </c>
      <c r="C730" s="11">
        <v>158.08736185746574</v>
      </c>
      <c r="D730">
        <f t="shared" si="11"/>
        <v>186.88937744025392</v>
      </c>
      <c r="E730">
        <v>103.32726445152515</v>
      </c>
      <c r="F730">
        <v>195.28916929547862</v>
      </c>
      <c r="G730">
        <v>255.27373566196567</v>
      </c>
      <c r="H730">
        <v>160.1305459998234</v>
      </c>
      <c r="I730">
        <v>160.96044637672901</v>
      </c>
      <c r="J730">
        <v>246.35510285600159</v>
      </c>
    </row>
    <row r="731" spans="1:10" x14ac:dyDescent="0.3">
      <c r="A731" s="9" vm="5650">
        <v>43599</v>
      </c>
      <c r="B731">
        <v>108.11394510927214</v>
      </c>
      <c r="C731" s="11">
        <v>159.89563413981668</v>
      </c>
      <c r="D731">
        <f t="shared" si="11"/>
        <v>188.27719501631429</v>
      </c>
      <c r="E731">
        <v>105.73964497041455</v>
      </c>
      <c r="F731">
        <v>198.38065194532089</v>
      </c>
      <c r="G731">
        <v>257.71627848349476</v>
      </c>
      <c r="H731">
        <v>159.41607127105917</v>
      </c>
      <c r="I731">
        <v>159.29927916955754</v>
      </c>
      <c r="J731">
        <v>249.11124425803874</v>
      </c>
    </row>
    <row r="732" spans="1:10" x14ac:dyDescent="0.3">
      <c r="A732" s="9" vm="5658">
        <v>43600</v>
      </c>
      <c r="B732">
        <v>107.93922157741551</v>
      </c>
      <c r="C732" s="11">
        <v>161.70768959157053</v>
      </c>
      <c r="D732">
        <f t="shared" si="11"/>
        <v>191.69842753288899</v>
      </c>
      <c r="E732">
        <v>105.57578516158432</v>
      </c>
      <c r="F732">
        <v>200.75709779179829</v>
      </c>
      <c r="G732">
        <v>262.06215599221315</v>
      </c>
      <c r="H732">
        <v>164.30272558877991</v>
      </c>
      <c r="I732">
        <v>165.80516335518905</v>
      </c>
      <c r="J732">
        <v>251.68763730776911</v>
      </c>
    </row>
    <row r="733" spans="1:10" x14ac:dyDescent="0.3">
      <c r="A733" s="9" vm="5666">
        <v>43601</v>
      </c>
      <c r="B733">
        <v>107.9927198590898</v>
      </c>
      <c r="C733" s="11">
        <v>163.27675393315229</v>
      </c>
      <c r="D733">
        <f t="shared" si="11"/>
        <v>193.52457610469423</v>
      </c>
      <c r="E733">
        <v>103.92808375056929</v>
      </c>
      <c r="F733">
        <v>199.87381703470052</v>
      </c>
      <c r="G733">
        <v>267.16292488900729</v>
      </c>
      <c r="H733">
        <v>164.93781423657032</v>
      </c>
      <c r="I733">
        <v>167.74531601829642</v>
      </c>
      <c r="J733">
        <v>257.49950069902138</v>
      </c>
    </row>
    <row r="734" spans="1:10" x14ac:dyDescent="0.3">
      <c r="A734" s="9" vm="5672">
        <v>43602</v>
      </c>
      <c r="B734">
        <v>108.03689085983704</v>
      </c>
      <c r="C734" s="11">
        <v>161.58650413233718</v>
      </c>
      <c r="D734">
        <f t="shared" si="11"/>
        <v>190.21684035740086</v>
      </c>
      <c r="E734">
        <v>96.053709604005775</v>
      </c>
      <c r="F734">
        <v>198.73817034700335</v>
      </c>
      <c r="G734">
        <v>261.761039761348</v>
      </c>
      <c r="H734">
        <v>163.44712004939558</v>
      </c>
      <c r="I734">
        <v>165.51909705011775</v>
      </c>
      <c r="J734">
        <v>255.78190533253442</v>
      </c>
    </row>
    <row r="735" spans="1:10" x14ac:dyDescent="0.3">
      <c r="A735" s="9" vm="5680">
        <v>43605</v>
      </c>
      <c r="B735">
        <v>107.68382954174336</v>
      </c>
      <c r="C735" s="11">
        <v>159.2316362269685</v>
      </c>
      <c r="D735">
        <f t="shared" si="11"/>
        <v>186.9524389496296</v>
      </c>
      <c r="E735">
        <v>93.472917614929756</v>
      </c>
      <c r="F735">
        <v>192.52365930599387</v>
      </c>
      <c r="G735">
        <v>260.35629753084703</v>
      </c>
      <c r="H735">
        <v>161.17138572814656</v>
      </c>
      <c r="I735">
        <v>162.10329542718716</v>
      </c>
      <c r="J735">
        <v>252.08707809067303</v>
      </c>
    </row>
    <row r="736" spans="1:10" x14ac:dyDescent="0.3">
      <c r="A736" s="9" vm="5688">
        <v>43606</v>
      </c>
      <c r="B736">
        <v>107.55372229430398</v>
      </c>
      <c r="C736" s="11">
        <v>160.95471484205561</v>
      </c>
      <c r="D736">
        <f t="shared" si="11"/>
        <v>188.27840252811802</v>
      </c>
      <c r="E736">
        <v>93.345471096950689</v>
      </c>
      <c r="F736">
        <v>196.21451104100964</v>
      </c>
      <c r="G736">
        <v>260.15321914258914</v>
      </c>
      <c r="H736">
        <v>163.02372761753529</v>
      </c>
      <c r="I736">
        <v>163.48830951807693</v>
      </c>
      <c r="J736">
        <v>253.44517675254642</v>
      </c>
    </row>
    <row r="737" spans="1:10" x14ac:dyDescent="0.3">
      <c r="A737" s="9" vm="5696">
        <v>43607</v>
      </c>
      <c r="B737">
        <v>107.05949293211496</v>
      </c>
      <c r="C737" s="11">
        <v>160.2336179461978</v>
      </c>
      <c r="D737">
        <f t="shared" si="11"/>
        <v>187.0855610854413</v>
      </c>
      <c r="E737">
        <v>87.724169321802748</v>
      </c>
      <c r="F737">
        <v>192.19768664563634</v>
      </c>
      <c r="G737">
        <v>260.45573591406293</v>
      </c>
      <c r="H737">
        <v>163.46476140072306</v>
      </c>
      <c r="I737">
        <v>163.687989463696</v>
      </c>
      <c r="J737">
        <v>254.98302376672655</v>
      </c>
    </row>
    <row r="738" spans="1:10" x14ac:dyDescent="0.3">
      <c r="A738" s="9" vm="5704">
        <v>43608</v>
      </c>
      <c r="B738">
        <v>107.10392940356508</v>
      </c>
      <c r="C738" s="11">
        <v>157.69994877216499</v>
      </c>
      <c r="D738">
        <f t="shared" si="11"/>
        <v>184.31817491126745</v>
      </c>
      <c r="E738">
        <v>88.980427856167793</v>
      </c>
      <c r="F738">
        <v>188.91692954784452</v>
      </c>
      <c r="G738">
        <v>254.26534642371965</v>
      </c>
      <c r="H738">
        <v>159.53956073035172</v>
      </c>
      <c r="I738">
        <v>162.19959497542897</v>
      </c>
      <c r="J738">
        <v>252.00718993409225</v>
      </c>
    </row>
    <row r="739" spans="1:10" x14ac:dyDescent="0.3">
      <c r="A739" s="9" vm="5711">
        <v>43609</v>
      </c>
      <c r="B739">
        <v>106.99189469666305</v>
      </c>
      <c r="C739" s="11">
        <v>157.88032119314948</v>
      </c>
      <c r="D739">
        <f t="shared" si="11"/>
        <v>183.89969240859068</v>
      </c>
      <c r="E739">
        <v>86.768320436959769</v>
      </c>
      <c r="F739">
        <v>188.19137749737132</v>
      </c>
      <c r="G739">
        <v>255.35776809848613</v>
      </c>
      <c r="H739">
        <v>159.70715356796308</v>
      </c>
      <c r="I739">
        <v>161.24651268180031</v>
      </c>
      <c r="J739">
        <v>252.12702216896341</v>
      </c>
    </row>
    <row r="740" spans="1:10" x14ac:dyDescent="0.3">
      <c r="A740" s="9" vm="5718">
        <v>43613</v>
      </c>
      <c r="B740">
        <v>107.07558091236392</v>
      </c>
      <c r="C740" s="11">
        <v>157.2671996732002</v>
      </c>
      <c r="D740">
        <f t="shared" si="11"/>
        <v>184.4041243058808</v>
      </c>
      <c r="E740">
        <v>85.889849795175522</v>
      </c>
      <c r="F740">
        <v>187.4132492113566</v>
      </c>
      <c r="G740">
        <v>257.19947899889371</v>
      </c>
      <c r="H740">
        <v>162.57387315868371</v>
      </c>
      <c r="I740">
        <v>161.38104881537348</v>
      </c>
      <c r="J740">
        <v>251.96724585580182</v>
      </c>
    </row>
    <row r="741" spans="1:10" x14ac:dyDescent="0.3">
      <c r="A741" s="9" vm="5726">
        <v>43614</v>
      </c>
      <c r="B741">
        <v>107.08321846049682</v>
      </c>
      <c r="C741" s="11">
        <v>156.02594799403116</v>
      </c>
      <c r="D741">
        <f t="shared" si="11"/>
        <v>182.75988555364879</v>
      </c>
      <c r="E741">
        <v>86.417842512517353</v>
      </c>
      <c r="F741">
        <v>186.51945320715049</v>
      </c>
      <c r="G741">
        <v>254.7849469895381</v>
      </c>
      <c r="H741">
        <v>160.70388991796747</v>
      </c>
      <c r="I741">
        <v>158.60252361463142</v>
      </c>
      <c r="J741">
        <v>249.53065708008785</v>
      </c>
    </row>
    <row r="742" spans="1:10" x14ac:dyDescent="0.3">
      <c r="A742" s="9" vm="5734">
        <v>43615</v>
      </c>
      <c r="B742">
        <v>106.88728683424748</v>
      </c>
      <c r="C742" s="11">
        <v>156.44782306509478</v>
      </c>
      <c r="D742">
        <f t="shared" si="11"/>
        <v>183.14792531669977</v>
      </c>
      <c r="E742">
        <v>85.671370050068546</v>
      </c>
      <c r="F742">
        <v>187.48685594111475</v>
      </c>
      <c r="G742">
        <v>254.38299183484835</v>
      </c>
      <c r="H742">
        <v>161.42718532239545</v>
      </c>
      <c r="I742">
        <v>158.81070057921301</v>
      </c>
      <c r="J742">
        <v>251.10844817255838</v>
      </c>
    </row>
    <row r="743" spans="1:10" x14ac:dyDescent="0.3">
      <c r="A743" s="9" vm="5742">
        <v>43616</v>
      </c>
      <c r="B743">
        <v>106.70574258001969</v>
      </c>
      <c r="C743" s="11">
        <v>154.07935228832122</v>
      </c>
      <c r="D743">
        <f t="shared" si="11"/>
        <v>179.53810952395057</v>
      </c>
      <c r="E743">
        <v>84.278561675011645</v>
      </c>
      <c r="F743">
        <v>184.09043112513154</v>
      </c>
      <c r="G743">
        <v>248.60576182406419</v>
      </c>
      <c r="H743">
        <v>156.54053100467473</v>
      </c>
      <c r="I743">
        <v>156.69919136702828</v>
      </c>
      <c r="J743">
        <v>247.01418014779307</v>
      </c>
    </row>
    <row r="744" spans="1:10" x14ac:dyDescent="0.3">
      <c r="A744" s="9" vm="5750">
        <v>43619</v>
      </c>
      <c r="B744">
        <v>106.9211026028883</v>
      </c>
      <c r="C744" s="11">
        <v>151.59591864242503</v>
      </c>
      <c r="D744">
        <f t="shared" si="11"/>
        <v>171.99965945457495</v>
      </c>
      <c r="E744">
        <v>81.461083295403071</v>
      </c>
      <c r="F744">
        <v>182.22923238696123</v>
      </c>
      <c r="G744">
        <v>237.06810828979997</v>
      </c>
      <c r="H744">
        <v>144.79139102055197</v>
      </c>
      <c r="I744">
        <v>147.10322461869586</v>
      </c>
      <c r="J744">
        <v>239.34491711603752</v>
      </c>
    </row>
    <row r="745" spans="1:10" x14ac:dyDescent="0.3">
      <c r="A745" s="9" vm="5758">
        <v>43620</v>
      </c>
      <c r="B745">
        <v>106.93440607419372</v>
      </c>
      <c r="C745" s="11">
        <v>155.60851763018945</v>
      </c>
      <c r="D745">
        <f t="shared" si="11"/>
        <v>177.0506013339884</v>
      </c>
      <c r="E745">
        <v>88.120163859809097</v>
      </c>
      <c r="F745">
        <v>188.89589905362786</v>
      </c>
      <c r="G745">
        <v>242.2319015139845</v>
      </c>
      <c r="H745">
        <v>147.74631736791017</v>
      </c>
      <c r="I745">
        <v>149.33369209635578</v>
      </c>
      <c r="J745">
        <v>245.97563411224283</v>
      </c>
    </row>
    <row r="746" spans="1:10" x14ac:dyDescent="0.3">
      <c r="A746" s="9" vm="5766">
        <v>43621</v>
      </c>
      <c r="B746">
        <v>107.04689538374225</v>
      </c>
      <c r="C746" s="11">
        <v>156.60822531316563</v>
      </c>
      <c r="D746">
        <f t="shared" si="11"/>
        <v>178.74910869276945</v>
      </c>
      <c r="E746">
        <v>89.481110605371228</v>
      </c>
      <c r="F746">
        <v>191.9453207150369</v>
      </c>
      <c r="G746">
        <v>243.48398481813993</v>
      </c>
      <c r="H746">
        <v>148.33730263738181</v>
      </c>
      <c r="I746">
        <v>147.93876481667641</v>
      </c>
      <c r="J746">
        <v>251.30816856401034</v>
      </c>
    </row>
    <row r="747" spans="1:10" x14ac:dyDescent="0.3">
      <c r="A747" s="9" vm="5774">
        <v>43622</v>
      </c>
      <c r="B747">
        <v>106.31155839910139</v>
      </c>
      <c r="C747" s="11">
        <v>157.43676008545398</v>
      </c>
      <c r="D747">
        <f t="shared" si="11"/>
        <v>181.05862706719202</v>
      </c>
      <c r="E747">
        <v>93.741465634957052</v>
      </c>
      <c r="F747">
        <v>194.76340694006319</v>
      </c>
      <c r="G747">
        <v>245.70524222349837</v>
      </c>
      <c r="H747">
        <v>148.47843344800194</v>
      </c>
      <c r="I747">
        <v>148.38060980272715</v>
      </c>
      <c r="J747">
        <v>255.2826043539045</v>
      </c>
    </row>
    <row r="748" spans="1:10" x14ac:dyDescent="0.3">
      <c r="A748" s="9" vm="5781">
        <v>43623</v>
      </c>
      <c r="B748">
        <v>106.04745991984355</v>
      </c>
      <c r="C748" s="11">
        <v>160.05289408324691</v>
      </c>
      <c r="D748">
        <f t="shared" si="11"/>
        <v>185.38816145749468</v>
      </c>
      <c r="E748">
        <v>93.081474738279766</v>
      </c>
      <c r="F748">
        <v>199.94742376445856</v>
      </c>
      <c r="G748">
        <v>252.66172742678685</v>
      </c>
      <c r="H748">
        <v>152.90641263120736</v>
      </c>
      <c r="I748">
        <v>151.29933581635069</v>
      </c>
      <c r="J748">
        <v>262.43259436788492</v>
      </c>
    </row>
    <row r="749" spans="1:10" x14ac:dyDescent="0.3">
      <c r="A749" s="9" vm="5789">
        <v>43626</v>
      </c>
      <c r="B749">
        <v>106.86171718300906</v>
      </c>
      <c r="C749" s="11">
        <v>161.72881745566747</v>
      </c>
      <c r="D749">
        <f t="shared" si="11"/>
        <v>188.72611304253633</v>
      </c>
      <c r="E749">
        <v>96.89576695493885</v>
      </c>
      <c r="F749">
        <v>202.50262881177719</v>
      </c>
      <c r="G749">
        <v>260.58878727188704</v>
      </c>
      <c r="H749">
        <v>154.20305195377946</v>
      </c>
      <c r="I749">
        <v>153.33720419752697</v>
      </c>
      <c r="J749">
        <v>264.82923906530851</v>
      </c>
    </row>
    <row r="750" spans="1:10" x14ac:dyDescent="0.3">
      <c r="A750" s="9" vm="5797">
        <v>43627</v>
      </c>
      <c r="B750">
        <v>106.85655923038779</v>
      </c>
      <c r="C750" s="11">
        <v>161.7163516023891</v>
      </c>
      <c r="D750">
        <f t="shared" si="11"/>
        <v>189.78389064497097</v>
      </c>
      <c r="E750">
        <v>98.816568047337583</v>
      </c>
      <c r="F750">
        <v>204.84752891692966</v>
      </c>
      <c r="G750">
        <v>261.01875323875026</v>
      </c>
      <c r="H750">
        <v>157.09623357149138</v>
      </c>
      <c r="I750">
        <v>153.09362298726822</v>
      </c>
      <c r="J750">
        <v>263.83063710804868</v>
      </c>
    </row>
    <row r="751" spans="1:10" x14ac:dyDescent="0.3">
      <c r="A751" s="9" vm="5805">
        <v>43628</v>
      </c>
      <c r="B751">
        <v>106.80826720118186</v>
      </c>
      <c r="C751" s="11">
        <v>161.09932287469584</v>
      </c>
      <c r="D751">
        <f t="shared" si="11"/>
        <v>188.18618082136774</v>
      </c>
      <c r="E751">
        <v>95.248065543923815</v>
      </c>
      <c r="F751">
        <v>204.19558359621462</v>
      </c>
      <c r="G751">
        <v>259.84510020868061</v>
      </c>
      <c r="H751">
        <v>154.3971068183821</v>
      </c>
      <c r="I751">
        <v>152.8188860408136</v>
      </c>
      <c r="J751">
        <v>262.61234272019169</v>
      </c>
    </row>
    <row r="752" spans="1:10" x14ac:dyDescent="0.3">
      <c r="A752" s="9" vm="5813">
        <v>43629</v>
      </c>
      <c r="B752">
        <v>107.56319955803704</v>
      </c>
      <c r="C752" s="11">
        <v>162.01743400229947</v>
      </c>
      <c r="D752">
        <f t="shared" si="11"/>
        <v>189.79621966694921</v>
      </c>
      <c r="E752">
        <v>97.364588074647543</v>
      </c>
      <c r="F752">
        <v>204.15352260778141</v>
      </c>
      <c r="G752">
        <v>261.94311004047569</v>
      </c>
      <c r="H752">
        <v>156.54053100467479</v>
      </c>
      <c r="I752">
        <v>154.50554430487264</v>
      </c>
      <c r="J752">
        <v>264.27002196924298</v>
      </c>
    </row>
    <row r="753" spans="1:10" x14ac:dyDescent="0.3">
      <c r="A753" s="9" vm="5820">
        <v>43630</v>
      </c>
      <c r="B753">
        <v>108.32320942751339</v>
      </c>
      <c r="C753" s="11">
        <v>161.18077471867048</v>
      </c>
      <c r="D753">
        <f t="shared" si="11"/>
        <v>190.1105922041022</v>
      </c>
      <c r="E753">
        <v>97.824305871643475</v>
      </c>
      <c r="F753">
        <v>202.67087276551013</v>
      </c>
      <c r="G753">
        <v>261.85487598212922</v>
      </c>
      <c r="H753">
        <v>159.94531181088456</v>
      </c>
      <c r="I753">
        <v>153.83852831631529</v>
      </c>
      <c r="J753">
        <v>264.52965847813056</v>
      </c>
    </row>
    <row r="754" spans="1:10" x14ac:dyDescent="0.3">
      <c r="A754" s="9" vm="5828">
        <v>43633</v>
      </c>
      <c r="B754">
        <v>108.52263262456238</v>
      </c>
      <c r="C754" s="11">
        <v>162.18062711304458</v>
      </c>
      <c r="D754">
        <f t="shared" si="11"/>
        <v>192.90230901391774</v>
      </c>
      <c r="E754">
        <v>102.42603550295891</v>
      </c>
      <c r="F754">
        <v>203.8801261829654</v>
      </c>
      <c r="G754">
        <v>264.14616041792141</v>
      </c>
      <c r="H754">
        <v>166.71959072064902</v>
      </c>
      <c r="I754">
        <v>154.91340121507335</v>
      </c>
      <c r="J754">
        <v>265.3285400439384</v>
      </c>
    </row>
    <row r="755" spans="1:10" x14ac:dyDescent="0.3">
      <c r="A755" s="9" vm="5836">
        <v>43634</v>
      </c>
      <c r="B755">
        <v>107.99475767278683</v>
      </c>
      <c r="C755" s="11">
        <v>164.43107540828228</v>
      </c>
      <c r="D755">
        <f t="shared" si="11"/>
        <v>194.99496919828437</v>
      </c>
      <c r="E755">
        <v>102.29403732362346</v>
      </c>
      <c r="F755">
        <v>208.6750788643534</v>
      </c>
      <c r="G755">
        <v>266.29458971162876</v>
      </c>
      <c r="H755">
        <v>166.24327423480622</v>
      </c>
      <c r="I755">
        <v>156.52075396881554</v>
      </c>
      <c r="J755">
        <v>269.94208108647882</v>
      </c>
    </row>
    <row r="756" spans="1:10" x14ac:dyDescent="0.3">
      <c r="A756" s="9" vm="5844">
        <v>43635</v>
      </c>
      <c r="B756">
        <v>107.73714787110013</v>
      </c>
      <c r="C756" s="11">
        <v>165.1223824292245</v>
      </c>
      <c r="D756">
        <f t="shared" si="11"/>
        <v>195.20837559081642</v>
      </c>
      <c r="E756">
        <v>103.06326809285424</v>
      </c>
      <c r="F756">
        <v>208.06519453207162</v>
      </c>
      <c r="G756">
        <v>267.3337908432656</v>
      </c>
      <c r="H756">
        <v>165.37002734409438</v>
      </c>
      <c r="I756">
        <v>156.41737357143828</v>
      </c>
      <c r="J756">
        <v>271.00059916117425</v>
      </c>
    </row>
    <row r="757" spans="1:10" x14ac:dyDescent="0.3">
      <c r="A757" s="9" vm="5851">
        <v>43636</v>
      </c>
      <c r="B757">
        <v>107.73379090693697</v>
      </c>
      <c r="C757" s="11">
        <v>166.44580950935779</v>
      </c>
      <c r="D757">
        <f t="shared" si="11"/>
        <v>196.11572860777846</v>
      </c>
      <c r="E757">
        <v>99.963586709149183</v>
      </c>
      <c r="F757">
        <v>209.73711882229244</v>
      </c>
      <c r="G757">
        <v>268.65029901542005</v>
      </c>
      <c r="H757">
        <v>167.17826585516431</v>
      </c>
      <c r="I757">
        <v>157.64802515117574</v>
      </c>
      <c r="J757">
        <v>273.51707609346903</v>
      </c>
    </row>
    <row r="758" spans="1:10" x14ac:dyDescent="0.3">
      <c r="A758" s="9" vm="5859">
        <v>43637</v>
      </c>
      <c r="B758">
        <v>107.47718764271077</v>
      </c>
      <c r="C758" s="11">
        <v>166.03993538429324</v>
      </c>
      <c r="D758">
        <f t="shared" si="11"/>
        <v>196.53624767457993</v>
      </c>
      <c r="E758">
        <v>100.98315885298167</v>
      </c>
      <c r="F758">
        <v>209.02208201892756</v>
      </c>
      <c r="G758">
        <v>267.68532653604296</v>
      </c>
      <c r="H758">
        <v>168.59839463702897</v>
      </c>
      <c r="I758">
        <v>159.37150383073899</v>
      </c>
      <c r="J758">
        <v>273.55702017175946</v>
      </c>
    </row>
    <row r="759" spans="1:10" x14ac:dyDescent="0.3">
      <c r="A759" s="9" vm="5867">
        <v>43640</v>
      </c>
      <c r="B759">
        <v>107.44624549386734</v>
      </c>
      <c r="C759" s="11">
        <v>165.5022085026626</v>
      </c>
      <c r="D759">
        <f t="shared" si="11"/>
        <v>196.97654199376555</v>
      </c>
      <c r="E759">
        <v>101.79335457441999</v>
      </c>
      <c r="F759">
        <v>208.81177707676142</v>
      </c>
      <c r="G759">
        <v>268.04946709429851</v>
      </c>
      <c r="H759">
        <v>169.88621328393734</v>
      </c>
      <c r="I759">
        <v>158.14368459065574</v>
      </c>
      <c r="J759">
        <v>275.17475534252037</v>
      </c>
    </row>
    <row r="760" spans="1:10" x14ac:dyDescent="0.3">
      <c r="A760" s="9" vm="5875">
        <v>43641</v>
      </c>
      <c r="B760">
        <v>107.99120109629617</v>
      </c>
      <c r="C760" s="11">
        <v>163.00120275844702</v>
      </c>
      <c r="D760">
        <f t="shared" si="11"/>
        <v>192.63494902896608</v>
      </c>
      <c r="E760">
        <v>100.02730996813868</v>
      </c>
      <c r="F760">
        <v>205.64668769716098</v>
      </c>
      <c r="G760">
        <v>263.05934090558964</v>
      </c>
      <c r="H760">
        <v>166.56963923436516</v>
      </c>
      <c r="I760">
        <v>154.01979805418227</v>
      </c>
      <c r="J760">
        <v>266.4869183143598</v>
      </c>
    </row>
    <row r="761" spans="1:10" x14ac:dyDescent="0.3">
      <c r="A761" s="9" vm="5883">
        <v>43642</v>
      </c>
      <c r="B761">
        <v>108.5134727476625</v>
      </c>
      <c r="C761" s="11">
        <v>163.52328013604497</v>
      </c>
      <c r="D761">
        <f t="shared" si="11"/>
        <v>193.61728210986462</v>
      </c>
      <c r="E761">
        <v>99.804278561675318</v>
      </c>
      <c r="F761">
        <v>210.0946372239749</v>
      </c>
      <c r="G761">
        <v>265.7987983361578</v>
      </c>
      <c r="H761">
        <v>165.52879950604196</v>
      </c>
      <c r="I761">
        <v>152.99165875971809</v>
      </c>
      <c r="J761">
        <v>267.48552027161963</v>
      </c>
    </row>
    <row r="762" spans="1:10" x14ac:dyDescent="0.3">
      <c r="A762" s="9" vm="5891">
        <v>43643</v>
      </c>
      <c r="B762">
        <v>108.6468403858016</v>
      </c>
      <c r="C762" s="11">
        <v>164.71791407202548</v>
      </c>
      <c r="D762">
        <f t="shared" si="11"/>
        <v>194.28478591508284</v>
      </c>
      <c r="E762">
        <v>101.42922166590836</v>
      </c>
      <c r="F762">
        <v>210.03154574132506</v>
      </c>
      <c r="G762">
        <v>266.70214702875313</v>
      </c>
      <c r="H762">
        <v>167.15180382817303</v>
      </c>
      <c r="I762">
        <v>152.4690920935235</v>
      </c>
      <c r="J762">
        <v>267.92490513281399</v>
      </c>
    </row>
    <row r="763" spans="1:10" x14ac:dyDescent="0.3">
      <c r="A763" s="9" vm="5899">
        <v>43644</v>
      </c>
      <c r="B763">
        <v>108.6218220256126</v>
      </c>
      <c r="C763" s="11">
        <v>165.5135373378144</v>
      </c>
      <c r="D763">
        <f t="shared" si="11"/>
        <v>194.36118538241843</v>
      </c>
      <c r="E763">
        <v>101.71142467000486</v>
      </c>
      <c r="F763">
        <v>208.11777076761314</v>
      </c>
      <c r="G763">
        <v>265.21057128051433</v>
      </c>
      <c r="H763">
        <v>170.23904031048755</v>
      </c>
      <c r="I763">
        <v>153.34286887683535</v>
      </c>
      <c r="J763">
        <v>267.54543638905528</v>
      </c>
    </row>
    <row r="764" spans="1:10" x14ac:dyDescent="0.3">
      <c r="A764" s="9" vm="5907">
        <v>43647</v>
      </c>
      <c r="B764">
        <v>109.03250010368667</v>
      </c>
      <c r="C764" s="11">
        <v>167.26905197909346</v>
      </c>
      <c r="D764">
        <f t="shared" si="11"/>
        <v>196.92396002866425</v>
      </c>
      <c r="E764">
        <v>103.40009103322744</v>
      </c>
      <c r="F764">
        <v>211.93480546792861</v>
      </c>
      <c r="G764">
        <v>269.21051525888998</v>
      </c>
      <c r="H764">
        <v>170.23904031048755</v>
      </c>
      <c r="I764">
        <v>155.77868097942269</v>
      </c>
      <c r="J764">
        <v>270.98062712202915</v>
      </c>
    </row>
    <row r="765" spans="1:10" x14ac:dyDescent="0.3">
      <c r="A765" s="9" vm="5912">
        <v>43648</v>
      </c>
      <c r="B765">
        <v>109.08377633623846</v>
      </c>
      <c r="C765" s="11">
        <v>167.63971988834862</v>
      </c>
      <c r="D765">
        <f t="shared" si="11"/>
        <v>198.1059119851752</v>
      </c>
      <c r="E765">
        <v>102.20755575785192</v>
      </c>
      <c r="F765">
        <v>213.17560462670883</v>
      </c>
      <c r="G765">
        <v>270.90797047660402</v>
      </c>
      <c r="H765">
        <v>172.00317544323872</v>
      </c>
      <c r="I765">
        <v>157.56305496155062</v>
      </c>
      <c r="J765">
        <v>272.77811064509689</v>
      </c>
    </row>
    <row r="766" spans="1:10" x14ac:dyDescent="0.3">
      <c r="A766" s="9" vm="5919">
        <v>43649</v>
      </c>
      <c r="B766">
        <v>109.3635162987128</v>
      </c>
      <c r="C766" s="11">
        <v>168.90364991087813</v>
      </c>
      <c r="D766">
        <f t="shared" si="11"/>
        <v>200.15655750262161</v>
      </c>
      <c r="E766">
        <v>106.91852526172084</v>
      </c>
      <c r="F766">
        <v>214.94216614090442</v>
      </c>
      <c r="G766">
        <v>271.56482402207257</v>
      </c>
      <c r="H766">
        <v>173.943724089265</v>
      </c>
      <c r="I766">
        <v>159.03445541189262</v>
      </c>
      <c r="J766">
        <v>274.5356500898742</v>
      </c>
    </row>
    <row r="767" spans="1:10" x14ac:dyDescent="0.3">
      <c r="A767" s="9" vm="5927">
        <v>43651</v>
      </c>
      <c r="B767">
        <v>109.49715665886812</v>
      </c>
      <c r="C767" s="11">
        <v>168.72916931109489</v>
      </c>
      <c r="D767">
        <f t="shared" si="11"/>
        <v>200.05733193173629</v>
      </c>
      <c r="E767">
        <v>106.09922621756974</v>
      </c>
      <c r="F767">
        <v>214.75289169295488</v>
      </c>
      <c r="G767">
        <v>272.1124354000645</v>
      </c>
      <c r="H767">
        <v>173.23807003616454</v>
      </c>
      <c r="I767">
        <v>160.404599719598</v>
      </c>
      <c r="J767">
        <v>273.73676852406629</v>
      </c>
    </row>
    <row r="768" spans="1:10" x14ac:dyDescent="0.3">
      <c r="A768" s="9" vm="5935">
        <v>43654</v>
      </c>
      <c r="B768">
        <v>108.93299809066102</v>
      </c>
      <c r="C768" s="11">
        <v>167.41831144952417</v>
      </c>
      <c r="D768">
        <f t="shared" si="11"/>
        <v>198.82771825029803</v>
      </c>
      <c r="E768">
        <v>104.84296768320469</v>
      </c>
      <c r="F768">
        <v>210.32597266035762</v>
      </c>
      <c r="G768">
        <v>273.43034411282758</v>
      </c>
      <c r="H768">
        <v>172.67354679368415</v>
      </c>
      <c r="I768">
        <v>158.15643011909953</v>
      </c>
      <c r="J768">
        <v>273.53704813261436</v>
      </c>
    </row>
    <row r="769" spans="1:10" x14ac:dyDescent="0.3">
      <c r="A769" s="9" vm="5943">
        <v>43655</v>
      </c>
      <c r="B769">
        <v>108.88899446749804</v>
      </c>
      <c r="C769" s="11">
        <v>168.31440577158642</v>
      </c>
      <c r="D769">
        <f t="shared" si="11"/>
        <v>200.3779211263475</v>
      </c>
      <c r="E769">
        <v>104.71552116522564</v>
      </c>
      <c r="F769">
        <v>211.60883280757105</v>
      </c>
      <c r="G769">
        <v>278.46948922284008</v>
      </c>
      <c r="H769">
        <v>175.71667989767994</v>
      </c>
      <c r="I769">
        <v>159.21855748941377</v>
      </c>
      <c r="J769">
        <v>272.53844617535452</v>
      </c>
    </row>
    <row r="770" spans="1:10" x14ac:dyDescent="0.3">
      <c r="A770" s="9" vm="5950">
        <v>43656</v>
      </c>
      <c r="B770">
        <v>108.84429204718006</v>
      </c>
      <c r="C770" s="11">
        <v>169.57138964701554</v>
      </c>
      <c r="D770">
        <f t="shared" si="11"/>
        <v>203.45074535561628</v>
      </c>
      <c r="E770">
        <v>108.7482931269917</v>
      </c>
      <c r="F770">
        <v>213.70136698212414</v>
      </c>
      <c r="G770">
        <v>282.5464629346929</v>
      </c>
      <c r="H770">
        <v>178.82155773132197</v>
      </c>
      <c r="I770">
        <v>161.57223174203017</v>
      </c>
      <c r="J770">
        <v>275.31455961653683</v>
      </c>
    </row>
    <row r="771" spans="1:10" x14ac:dyDescent="0.3">
      <c r="A771" s="9" vm="5958">
        <v>43657</v>
      </c>
      <c r="B771">
        <v>108.84158891013287</v>
      </c>
      <c r="C771" s="11">
        <v>169.43726285419635</v>
      </c>
      <c r="D771">
        <f t="shared" ref="D771:D826" si="12">AVERAGE(E771:J771)</f>
        <v>202.82306094704958</v>
      </c>
      <c r="E771">
        <v>108.60263996358705</v>
      </c>
      <c r="F771">
        <v>212.1451104100947</v>
      </c>
      <c r="G771">
        <v>280.25797958011805</v>
      </c>
      <c r="H771">
        <v>177.49845638175859</v>
      </c>
      <c r="I771">
        <v>162.02115757721631</v>
      </c>
      <c r="J771">
        <v>276.41302176952269</v>
      </c>
    </row>
    <row r="772" spans="1:10" x14ac:dyDescent="0.3">
      <c r="A772" s="9" vm="5966">
        <v>43658</v>
      </c>
      <c r="B772">
        <v>109.12619398587478</v>
      </c>
      <c r="C772" s="11">
        <v>170.43165756156301</v>
      </c>
      <c r="D772">
        <f t="shared" si="12"/>
        <v>204.54936794408718</v>
      </c>
      <c r="E772">
        <v>111.55211652253107</v>
      </c>
      <c r="F772">
        <v>213.7749737118823</v>
      </c>
      <c r="G772">
        <v>281.64871640453231</v>
      </c>
      <c r="H772">
        <v>180.70918232336572</v>
      </c>
      <c r="I772">
        <v>162.19959497542911</v>
      </c>
      <c r="J772">
        <v>277.41162372678252</v>
      </c>
    </row>
    <row r="773" spans="1:10" x14ac:dyDescent="0.3">
      <c r="A773" s="9" vm="5973">
        <v>43661</v>
      </c>
      <c r="B773">
        <v>108.97256987229585</v>
      </c>
      <c r="C773" s="11">
        <v>170.7219279527427</v>
      </c>
      <c r="D773">
        <f t="shared" si="12"/>
        <v>205.73693895487386</v>
      </c>
      <c r="E773">
        <v>115.38461538461574</v>
      </c>
      <c r="F773">
        <v>215.78338590956892</v>
      </c>
      <c r="G773">
        <v>283.0478564725986</v>
      </c>
      <c r="H773">
        <v>179.86239745964517</v>
      </c>
      <c r="I773">
        <v>162.93175477603239</v>
      </c>
      <c r="J773">
        <v>277.41162372678252</v>
      </c>
    </row>
    <row r="774" spans="1:10" x14ac:dyDescent="0.3">
      <c r="A774" s="9" vm="5980">
        <v>43662</v>
      </c>
      <c r="B774">
        <v>108.80403328762965</v>
      </c>
      <c r="C774" s="11">
        <v>169.99034981706379</v>
      </c>
      <c r="D774">
        <f t="shared" si="12"/>
        <v>204.72219663708916</v>
      </c>
      <c r="E774">
        <v>114.87482931269948</v>
      </c>
      <c r="F774">
        <v>215.03680336487909</v>
      </c>
      <c r="G774">
        <v>281.4946569375781</v>
      </c>
      <c r="H774">
        <v>179.80065272999889</v>
      </c>
      <c r="I774">
        <v>163.34952487502267</v>
      </c>
      <c r="J774">
        <v>273.77671260235672</v>
      </c>
    </row>
    <row r="775" spans="1:10" x14ac:dyDescent="0.3">
      <c r="A775" s="9" vm="5988">
        <v>43663</v>
      </c>
      <c r="B775">
        <v>108.94781703177185</v>
      </c>
      <c r="C775" s="11">
        <v>169.21322893715234</v>
      </c>
      <c r="D775">
        <f t="shared" si="12"/>
        <v>203.56352553729914</v>
      </c>
      <c r="E775">
        <v>116.00364132908547</v>
      </c>
      <c r="F775">
        <v>213.82754994742379</v>
      </c>
      <c r="G775">
        <v>278.99189086987599</v>
      </c>
      <c r="H775">
        <v>178.0012348945927</v>
      </c>
      <c r="I775">
        <v>162.39785875122109</v>
      </c>
      <c r="J775">
        <v>272.15897743159582</v>
      </c>
    </row>
    <row r="776" spans="1:10" x14ac:dyDescent="0.3">
      <c r="A776" s="9" vm="5996">
        <v>43664</v>
      </c>
      <c r="B776">
        <v>108.68979358645277</v>
      </c>
      <c r="C776" s="11">
        <v>169.66880109087555</v>
      </c>
      <c r="D776">
        <f t="shared" si="12"/>
        <v>203.45017871459018</v>
      </c>
      <c r="E776">
        <v>115.40282203004131</v>
      </c>
      <c r="F776">
        <v>216.25657202944271</v>
      </c>
      <c r="G776">
        <v>277.01292698981831</v>
      </c>
      <c r="H776">
        <v>177.1015259768896</v>
      </c>
      <c r="I776">
        <v>162.46866724257538</v>
      </c>
      <c r="J776">
        <v>272.45855801877372</v>
      </c>
    </row>
    <row r="777" spans="1:10" x14ac:dyDescent="0.3">
      <c r="A777" s="9" vm="6004">
        <v>43665</v>
      </c>
      <c r="B777">
        <v>110.61955304541715</v>
      </c>
      <c r="C777" s="11">
        <v>168.41283019523189</v>
      </c>
      <c r="D777">
        <f t="shared" si="12"/>
        <v>202.29230096230478</v>
      </c>
      <c r="E777">
        <v>117.51479289940863</v>
      </c>
      <c r="F777">
        <v>213.02839116719244</v>
      </c>
      <c r="G777">
        <v>275.13900365541122</v>
      </c>
      <c r="H777">
        <v>174.96692246626071</v>
      </c>
      <c r="I777">
        <v>160.24669678387798</v>
      </c>
      <c r="J777">
        <v>272.8579988016777</v>
      </c>
    </row>
    <row r="778" spans="1:10" x14ac:dyDescent="0.3">
      <c r="A778" s="9" vm="6012">
        <v>43668</v>
      </c>
      <c r="B778">
        <v>110.61756145051797</v>
      </c>
      <c r="C778" s="11">
        <v>169.60459057631076</v>
      </c>
      <c r="D778">
        <f t="shared" si="12"/>
        <v>204.77228396774407</v>
      </c>
      <c r="E778">
        <v>116.37687756030986</v>
      </c>
      <c r="F778">
        <v>217.89695057833862</v>
      </c>
      <c r="G778">
        <v>278.09554488032404</v>
      </c>
      <c r="H778">
        <v>178.45991002910802</v>
      </c>
      <c r="I778">
        <v>161.33148287142558</v>
      </c>
      <c r="J778">
        <v>276.47293788695833</v>
      </c>
    </row>
    <row r="779" spans="1:10" x14ac:dyDescent="0.3">
      <c r="A779" s="9" vm="6020">
        <v>43669</v>
      </c>
      <c r="B779">
        <v>111.01434734197207</v>
      </c>
      <c r="C779" s="11">
        <v>170.58172328121071</v>
      </c>
      <c r="D779">
        <f t="shared" si="12"/>
        <v>206.10442016043388</v>
      </c>
      <c r="E779">
        <v>118.42057350933125</v>
      </c>
      <c r="F779">
        <v>219.60042060988437</v>
      </c>
      <c r="G779">
        <v>279.33642385961002</v>
      </c>
      <c r="H779">
        <v>178.49519273176307</v>
      </c>
      <c r="I779">
        <v>162.58337699856929</v>
      </c>
      <c r="J779">
        <v>278.19053325344527</v>
      </c>
    </row>
    <row r="780" spans="1:10" x14ac:dyDescent="0.3">
      <c r="A780" s="9" vm="6028">
        <v>43670</v>
      </c>
      <c r="B780">
        <v>111.34218640736452</v>
      </c>
      <c r="C780" s="11">
        <v>172.03084254696986</v>
      </c>
      <c r="D780">
        <f t="shared" si="12"/>
        <v>207.19720660493309</v>
      </c>
      <c r="E780">
        <v>120.56440600819333</v>
      </c>
      <c r="F780">
        <v>219.42166140904311</v>
      </c>
      <c r="G780">
        <v>280.2215655242926</v>
      </c>
      <c r="H780">
        <v>180.52394813442692</v>
      </c>
      <c r="I780">
        <v>161.40512370243403</v>
      </c>
      <c r="J780">
        <v>281.04653485120843</v>
      </c>
    </row>
    <row r="781" spans="1:10" x14ac:dyDescent="0.3">
      <c r="A781" s="9" vm="6036">
        <v>43671</v>
      </c>
      <c r="B781">
        <v>111.35731008072864</v>
      </c>
      <c r="C781" s="11">
        <v>170.3158264240528</v>
      </c>
      <c r="D781">
        <f t="shared" si="12"/>
        <v>202.69591009606816</v>
      </c>
      <c r="E781">
        <v>104.15111515703262</v>
      </c>
      <c r="F781">
        <v>217.68664563617247</v>
      </c>
      <c r="G781">
        <v>276.44150642147889</v>
      </c>
      <c r="H781">
        <v>177.03978124724338</v>
      </c>
      <c r="I781">
        <v>160.86839533796856</v>
      </c>
      <c r="J781">
        <v>279.98801677651301</v>
      </c>
    </row>
    <row r="782" spans="1:10" x14ac:dyDescent="0.3">
      <c r="A782" s="9" vm="6043">
        <v>43672</v>
      </c>
      <c r="B782">
        <v>111.58660222323437</v>
      </c>
      <c r="C782" s="11">
        <v>172.21092554515849</v>
      </c>
      <c r="D782">
        <f t="shared" si="12"/>
        <v>204.86566147298075</v>
      </c>
      <c r="E782">
        <v>103.79608557123379</v>
      </c>
      <c r="F782">
        <v>218.44374342797059</v>
      </c>
      <c r="G782">
        <v>272.13204296858606</v>
      </c>
      <c r="H782">
        <v>176.1929963835228</v>
      </c>
      <c r="I782">
        <v>176.34429920836064</v>
      </c>
      <c r="J782">
        <v>282.28480127821064</v>
      </c>
    </row>
    <row r="783" spans="1:10" x14ac:dyDescent="0.3">
      <c r="A783" s="9" vm="6051">
        <v>43675</v>
      </c>
      <c r="B783">
        <v>111.99216360941098</v>
      </c>
      <c r="C783" s="11">
        <v>171.44846186255111</v>
      </c>
      <c r="D783">
        <f t="shared" si="12"/>
        <v>204.33470511664953</v>
      </c>
      <c r="E783">
        <v>107.31451979972721</v>
      </c>
      <c r="F783">
        <v>220.48370136698216</v>
      </c>
      <c r="G783">
        <v>267.84638870604073</v>
      </c>
      <c r="H783">
        <v>172.83231895563182</v>
      </c>
      <c r="I783">
        <v>175.86563380680568</v>
      </c>
      <c r="J783">
        <v>281.66566806470956</v>
      </c>
    </row>
    <row r="784" spans="1:10" x14ac:dyDescent="0.3">
      <c r="A784" s="9" vm="6059">
        <v>43676</v>
      </c>
      <c r="B784">
        <v>111.88948983657652</v>
      </c>
      <c r="C784" s="11">
        <v>171.04089254682515</v>
      </c>
      <c r="D784">
        <f t="shared" si="12"/>
        <v>203.95308846227127</v>
      </c>
      <c r="E784">
        <v>110.26854802002762</v>
      </c>
      <c r="F784">
        <v>219.53732912723453</v>
      </c>
      <c r="G784">
        <v>265.89683617876517</v>
      </c>
      <c r="H784">
        <v>173.80259327864496</v>
      </c>
      <c r="I784">
        <v>173.90565476611914</v>
      </c>
      <c r="J784">
        <v>280.30756940283618</v>
      </c>
    </row>
    <row r="785" spans="1:10" x14ac:dyDescent="0.3">
      <c r="A785" s="9" vm="6067">
        <v>43677</v>
      </c>
      <c r="B785">
        <v>111.7833430880719</v>
      </c>
      <c r="C785" s="11">
        <v>169.01090172979701</v>
      </c>
      <c r="D785">
        <f t="shared" si="12"/>
        <v>201.90673389295969</v>
      </c>
      <c r="E785">
        <v>109.97269003186196</v>
      </c>
      <c r="F785">
        <v>224.01682439537333</v>
      </c>
      <c r="G785">
        <v>261.45011974622224</v>
      </c>
      <c r="H785">
        <v>171.32398341712957</v>
      </c>
      <c r="I785">
        <v>172.51780833557521</v>
      </c>
      <c r="J785">
        <v>272.15897743159593</v>
      </c>
    </row>
    <row r="786" spans="1:10" x14ac:dyDescent="0.3">
      <c r="A786" s="9" vm="6074">
        <v>43678</v>
      </c>
      <c r="B786">
        <v>112.57400124394844</v>
      </c>
      <c r="C786" s="11">
        <v>167.68166552068988</v>
      </c>
      <c r="D786">
        <f t="shared" si="12"/>
        <v>200.46641305319372</v>
      </c>
      <c r="E786">
        <v>106.44060081929936</v>
      </c>
      <c r="F786">
        <v>219.16929547844379</v>
      </c>
      <c r="G786">
        <v>259.84510020868072</v>
      </c>
      <c r="H786">
        <v>170.00088206756618</v>
      </c>
      <c r="I786">
        <v>171.60862730658621</v>
      </c>
      <c r="J786">
        <v>275.73397243858614</v>
      </c>
    </row>
    <row r="787" spans="1:10" x14ac:dyDescent="0.3">
      <c r="A787" s="9" vm="6080">
        <v>43679</v>
      </c>
      <c r="B787">
        <v>112.4632453169624</v>
      </c>
      <c r="C787" s="11">
        <v>165.46865613140093</v>
      </c>
      <c r="D787">
        <f t="shared" si="12"/>
        <v>197.68545428557707</v>
      </c>
      <c r="E787">
        <v>106.66363222576273</v>
      </c>
      <c r="F787">
        <v>214.53207150368038</v>
      </c>
      <c r="G787">
        <v>255.35216593605151</v>
      </c>
      <c r="H787">
        <v>166.72841139631279</v>
      </c>
      <c r="I787">
        <v>169.4192287539118</v>
      </c>
      <c r="J787">
        <v>273.41721589774329</v>
      </c>
    </row>
    <row r="788" spans="1:10" x14ac:dyDescent="0.3">
      <c r="A788" s="9" vm="6088">
        <v>43682</v>
      </c>
      <c r="B788">
        <v>112.36708805717092</v>
      </c>
      <c r="C788" s="11">
        <v>159.7208641172374</v>
      </c>
      <c r="D788">
        <f t="shared" si="12"/>
        <v>190.38660388317669</v>
      </c>
      <c r="E788">
        <v>103.92353208921288</v>
      </c>
      <c r="F788">
        <v>203.30178759200845</v>
      </c>
      <c r="G788">
        <v>247.21362445904137</v>
      </c>
      <c r="H788">
        <v>160.29813883743478</v>
      </c>
      <c r="I788">
        <v>163.5322107827167</v>
      </c>
      <c r="J788">
        <v>264.05032953864605</v>
      </c>
    </row>
    <row r="789" spans="1:10" x14ac:dyDescent="0.3">
      <c r="A789" s="9" vm="6096">
        <v>43683</v>
      </c>
      <c r="B789">
        <v>112.20839148914976</v>
      </c>
      <c r="C789" s="11">
        <v>161.93753263758816</v>
      </c>
      <c r="D789">
        <f t="shared" si="12"/>
        <v>193.36188391702674</v>
      </c>
      <c r="E789">
        <v>105.0295857988169</v>
      </c>
      <c r="F789">
        <v>207.15036803364882</v>
      </c>
      <c r="G789">
        <v>250.39285164073351</v>
      </c>
      <c r="H789">
        <v>162.75028667195892</v>
      </c>
      <c r="I789">
        <v>165.84481611034758</v>
      </c>
      <c r="J789">
        <v>269.0033952466548</v>
      </c>
    </row>
    <row r="790" spans="1:10" x14ac:dyDescent="0.3">
      <c r="A790" s="9" vm="6103">
        <v>43684</v>
      </c>
      <c r="B790">
        <v>112.33972772472296</v>
      </c>
      <c r="C790" s="11">
        <v>162.54864887102337</v>
      </c>
      <c r="D790">
        <f t="shared" si="12"/>
        <v>194.45644869866234</v>
      </c>
      <c r="E790">
        <v>106.24487938097438</v>
      </c>
      <c r="F790">
        <v>209.29547844374343</v>
      </c>
      <c r="G790">
        <v>251.17295275976551</v>
      </c>
      <c r="H790">
        <v>163.31480991443928</v>
      </c>
      <c r="I790">
        <v>166.52882613682999</v>
      </c>
      <c r="J790">
        <v>270.18174555622141</v>
      </c>
    </row>
    <row r="791" spans="1:10" x14ac:dyDescent="0.3">
      <c r="A791" s="9" vm="6111">
        <v>43685</v>
      </c>
      <c r="B791">
        <v>112.25092288788564</v>
      </c>
      <c r="C791" s="11">
        <v>166.19392898474172</v>
      </c>
      <c r="D791">
        <f t="shared" si="12"/>
        <v>199.170676358912</v>
      </c>
      <c r="E791">
        <v>108.4660901228952</v>
      </c>
      <c r="F791">
        <v>213.91167192429026</v>
      </c>
      <c r="G791">
        <v>256.70368762342287</v>
      </c>
      <c r="H791">
        <v>167.73396842198093</v>
      </c>
      <c r="I791">
        <v>170.81698837324538</v>
      </c>
      <c r="J791">
        <v>277.39165168763736</v>
      </c>
    </row>
    <row r="792" spans="1:10" x14ac:dyDescent="0.3">
      <c r="A792" s="9" vm="6119">
        <v>43686</v>
      </c>
      <c r="B792">
        <v>111.77657730646538</v>
      </c>
      <c r="C792" s="11">
        <v>164.53975366812352</v>
      </c>
      <c r="D792">
        <f t="shared" si="12"/>
        <v>196.76220644395713</v>
      </c>
      <c r="E792">
        <v>106.96859353664122</v>
      </c>
      <c r="F792">
        <v>211.34595162986335</v>
      </c>
      <c r="G792">
        <v>253.15891934286654</v>
      </c>
      <c r="H792">
        <v>165.69639234365334</v>
      </c>
      <c r="I792">
        <v>168.36843074221429</v>
      </c>
      <c r="J792">
        <v>275.0349510685042</v>
      </c>
    </row>
    <row r="793" spans="1:10" x14ac:dyDescent="0.3">
      <c r="A793" s="9" vm="6127">
        <v>43689</v>
      </c>
      <c r="B793">
        <v>111.84521694560141</v>
      </c>
      <c r="C793" s="11">
        <v>162.56074260927849</v>
      </c>
      <c r="D793">
        <f t="shared" si="12"/>
        <v>194.34514926610538</v>
      </c>
      <c r="E793">
        <v>104.23759672280416</v>
      </c>
      <c r="F793">
        <v>210.80967402733967</v>
      </c>
      <c r="G793">
        <v>249.98529432360914</v>
      </c>
      <c r="H793">
        <v>163.50886477904191</v>
      </c>
      <c r="I793">
        <v>166.32914619121092</v>
      </c>
      <c r="J793">
        <v>271.20031955262641</v>
      </c>
    </row>
    <row r="794" spans="1:10" x14ac:dyDescent="0.3">
      <c r="A794" s="9" vm="6133">
        <v>43690</v>
      </c>
      <c r="B794">
        <v>111.5957632109659</v>
      </c>
      <c r="C794" s="11">
        <v>165.7226453078153</v>
      </c>
      <c r="D794">
        <f t="shared" si="12"/>
        <v>199.1204622088851</v>
      </c>
      <c r="E794">
        <v>106.96404187528483</v>
      </c>
      <c r="F794">
        <v>219.73711882229236</v>
      </c>
      <c r="G794">
        <v>255.50622540300577</v>
      </c>
      <c r="H794">
        <v>166.22563288347868</v>
      </c>
      <c r="I794">
        <v>169.47729171682235</v>
      </c>
      <c r="J794">
        <v>276.81246255242672</v>
      </c>
    </row>
    <row r="795" spans="1:10" x14ac:dyDescent="0.3">
      <c r="A795" s="9" vm="6141">
        <v>43691</v>
      </c>
      <c r="B795">
        <v>111.95524189500756</v>
      </c>
      <c r="C795" s="11">
        <v>160.71108286712112</v>
      </c>
      <c r="D795">
        <f t="shared" si="12"/>
        <v>191.84154065269726</v>
      </c>
      <c r="E795">
        <v>99.963586709149169</v>
      </c>
      <c r="F795">
        <v>213.19663512092538</v>
      </c>
      <c r="G795">
        <v>246.90970714695894</v>
      </c>
      <c r="H795">
        <v>158.5163623533561</v>
      </c>
      <c r="I795">
        <v>164.87757211844811</v>
      </c>
      <c r="J795">
        <v>267.58538046734583</v>
      </c>
    </row>
    <row r="796" spans="1:10" x14ac:dyDescent="0.3">
      <c r="A796" s="9" vm="6148">
        <v>43692</v>
      </c>
      <c r="B796">
        <v>111.83635480954115</v>
      </c>
      <c r="C796" s="11">
        <v>160.55971474489209</v>
      </c>
      <c r="D796">
        <f t="shared" si="12"/>
        <v>192.11299094975894</v>
      </c>
      <c r="E796">
        <v>98.152025489303924</v>
      </c>
      <c r="F796">
        <v>212.13459516298639</v>
      </c>
      <c r="G796">
        <v>248.75281858797513</v>
      </c>
      <c r="H796">
        <v>161.0567169445178</v>
      </c>
      <c r="I796">
        <v>165.59557022078053</v>
      </c>
      <c r="J796">
        <v>266.98621929298997</v>
      </c>
    </row>
    <row r="797" spans="1:10" x14ac:dyDescent="0.3">
      <c r="A797" s="9" vm="6156">
        <v>43693</v>
      </c>
      <c r="B797">
        <v>111.71880807586381</v>
      </c>
      <c r="C797" s="11">
        <v>163.23433282050334</v>
      </c>
      <c r="D797">
        <f t="shared" si="12"/>
        <v>194.86952392581097</v>
      </c>
      <c r="E797">
        <v>100.10923987255383</v>
      </c>
      <c r="F797">
        <v>217.13985278654053</v>
      </c>
      <c r="G797">
        <v>251.05670788924539</v>
      </c>
      <c r="H797">
        <v>162.03581194319469</v>
      </c>
      <c r="I797">
        <v>166.99616217976825</v>
      </c>
      <c r="J797">
        <v>271.87936888356313</v>
      </c>
    </row>
    <row r="798" spans="1:10" x14ac:dyDescent="0.3">
      <c r="A798" s="9" vm="6164">
        <v>43696</v>
      </c>
      <c r="B798">
        <v>111.74821460595351</v>
      </c>
      <c r="C798" s="11">
        <v>165.44258740671762</v>
      </c>
      <c r="D798">
        <f t="shared" si="12"/>
        <v>198.23979030941754</v>
      </c>
      <c r="E798">
        <v>103.24533454711005</v>
      </c>
      <c r="F798">
        <v>221.18822292323875</v>
      </c>
      <c r="G798">
        <v>254.35498102267485</v>
      </c>
      <c r="H798">
        <v>164.21451883214237</v>
      </c>
      <c r="I798">
        <v>170.00269072267113</v>
      </c>
      <c r="J798">
        <v>276.43299380866802</v>
      </c>
    </row>
    <row r="799" spans="1:10" x14ac:dyDescent="0.3">
      <c r="A799" s="9" vm="6172">
        <v>43697</v>
      </c>
      <c r="B799">
        <v>111.37637593064527</v>
      </c>
      <c r="C799" s="11">
        <v>164.321032726689</v>
      </c>
      <c r="D799">
        <f t="shared" si="12"/>
        <v>196.69502365981839</v>
      </c>
      <c r="E799">
        <v>102.80382339553972</v>
      </c>
      <c r="F799">
        <v>221.19873817034707</v>
      </c>
      <c r="G799">
        <v>252.29058416548801</v>
      </c>
      <c r="H799">
        <v>162.13283937549602</v>
      </c>
      <c r="I799">
        <v>167.60794754506927</v>
      </c>
      <c r="J799">
        <v>274.13620930697039</v>
      </c>
    </row>
    <row r="800" spans="1:10" x14ac:dyDescent="0.3">
      <c r="A800" s="9" vm="6178">
        <v>43698</v>
      </c>
      <c r="B800">
        <v>111.45988228806023</v>
      </c>
      <c r="C800" s="11">
        <v>165.80221590361685</v>
      </c>
      <c r="D800">
        <f t="shared" si="12"/>
        <v>197.89135529315379</v>
      </c>
      <c r="E800">
        <v>100.51433773327298</v>
      </c>
      <c r="F800">
        <v>223.59621451104107</v>
      </c>
      <c r="G800">
        <v>255.39418215431166</v>
      </c>
      <c r="H800">
        <v>161.90350180823839</v>
      </c>
      <c r="I800">
        <v>168.74796425587323</v>
      </c>
      <c r="J800">
        <v>277.19193129618549</v>
      </c>
    </row>
    <row r="801" spans="1:10" x14ac:dyDescent="0.3">
      <c r="A801" s="9" vm="6185">
        <v>43699</v>
      </c>
      <c r="B801">
        <v>111.3252142170488</v>
      </c>
      <c r="C801" s="11">
        <v>165.20641840530482</v>
      </c>
      <c r="D801">
        <f t="shared" si="12"/>
        <v>196.98158529336669</v>
      </c>
      <c r="E801">
        <v>101.11515703231716</v>
      </c>
      <c r="F801">
        <v>223.40694006309158</v>
      </c>
      <c r="G801">
        <v>252.8816123023488</v>
      </c>
      <c r="H801">
        <v>160.57157978301123</v>
      </c>
      <c r="I801">
        <v>168.73946723691074</v>
      </c>
      <c r="J801">
        <v>275.17475534252065</v>
      </c>
    </row>
    <row r="802" spans="1:10" x14ac:dyDescent="0.3">
      <c r="A802" s="9" vm="6192">
        <v>43700</v>
      </c>
      <c r="B802">
        <v>111.70260179451869</v>
      </c>
      <c r="C802" s="11">
        <v>160.25269917766676</v>
      </c>
      <c r="D802">
        <f t="shared" si="12"/>
        <v>190.15092224098331</v>
      </c>
      <c r="E802">
        <v>96.222121074192415</v>
      </c>
      <c r="F802">
        <v>213.08096740273405</v>
      </c>
      <c r="G802">
        <v>245.04138597498644</v>
      </c>
      <c r="H802">
        <v>156.78750992325999</v>
      </c>
      <c r="I802">
        <v>163.36651891294773</v>
      </c>
      <c r="J802">
        <v>266.40703015777927</v>
      </c>
    </row>
    <row r="803" spans="1:10" x14ac:dyDescent="0.3">
      <c r="A803" s="9" vm="6200">
        <v>43703</v>
      </c>
      <c r="B803">
        <v>111.76177049394441</v>
      </c>
      <c r="C803" s="11">
        <v>162.36071011123306</v>
      </c>
      <c r="D803">
        <f t="shared" si="12"/>
        <v>193.03290627507022</v>
      </c>
      <c r="E803">
        <v>97.860719162494647</v>
      </c>
      <c r="F803">
        <v>217.1293375394323</v>
      </c>
      <c r="G803">
        <v>247.73742664668572</v>
      </c>
      <c r="H803">
        <v>159.08970627150029</v>
      </c>
      <c r="I803">
        <v>165.8589778086185</v>
      </c>
      <c r="J803">
        <v>270.5212702216898</v>
      </c>
    </row>
    <row r="804" spans="1:10" x14ac:dyDescent="0.3">
      <c r="A804" s="9" vm="6208">
        <v>43704</v>
      </c>
      <c r="B804">
        <v>111.79874893095926</v>
      </c>
      <c r="C804" s="11">
        <v>161.80689959137598</v>
      </c>
      <c r="D804">
        <f t="shared" si="12"/>
        <v>192.61666702911978</v>
      </c>
      <c r="E804">
        <v>97.441966317706303</v>
      </c>
      <c r="F804">
        <v>214.67928496319675</v>
      </c>
      <c r="G804">
        <v>246.75144605817857</v>
      </c>
      <c r="H804">
        <v>159.91884978389334</v>
      </c>
      <c r="I804">
        <v>165.80799569484341</v>
      </c>
      <c r="J804">
        <v>271.10045935690056</v>
      </c>
    </row>
    <row r="805" spans="1:10" x14ac:dyDescent="0.3">
      <c r="A805" s="9" vm="6216">
        <v>43705</v>
      </c>
      <c r="B805">
        <v>111.61904259532027</v>
      </c>
      <c r="C805" s="11">
        <v>162.42576822112855</v>
      </c>
      <c r="D805">
        <f t="shared" si="12"/>
        <v>193.10466914265453</v>
      </c>
      <c r="E805">
        <v>98.129267182521957</v>
      </c>
      <c r="F805">
        <v>216.1198738170348</v>
      </c>
      <c r="G805">
        <v>247.09037688547792</v>
      </c>
      <c r="H805">
        <v>160.32460086442609</v>
      </c>
      <c r="I805">
        <v>166.22293345417953</v>
      </c>
      <c r="J805">
        <v>270.74096265228701</v>
      </c>
    </row>
    <row r="806" spans="1:10" x14ac:dyDescent="0.3">
      <c r="A806" s="9" vm="6224">
        <v>43706</v>
      </c>
      <c r="B806">
        <v>112.03138263989652</v>
      </c>
      <c r="C806" s="11">
        <v>164.83442742041146</v>
      </c>
      <c r="D806">
        <f t="shared" si="12"/>
        <v>196.59173107878451</v>
      </c>
      <c r="E806">
        <v>100.91488393263575</v>
      </c>
      <c r="F806">
        <v>219.77917981072565</v>
      </c>
      <c r="G806">
        <v>250.19257433369293</v>
      </c>
      <c r="H806">
        <v>163.68527829231709</v>
      </c>
      <c r="I806">
        <v>169.12466542987804</v>
      </c>
      <c r="J806">
        <v>275.85380467345738</v>
      </c>
    </row>
    <row r="807" spans="1:10" x14ac:dyDescent="0.3">
      <c r="A807" s="9" vm="6232">
        <v>43707</v>
      </c>
      <c r="B807">
        <v>112.16555248481549</v>
      </c>
      <c r="C807" s="11">
        <v>164.61711224684254</v>
      </c>
      <c r="D807">
        <f t="shared" si="12"/>
        <v>196.44486848456998</v>
      </c>
      <c r="E807">
        <v>102.69003186162983</v>
      </c>
      <c r="F807">
        <v>219.49526813880138</v>
      </c>
      <c r="G807">
        <v>248.77662777832253</v>
      </c>
      <c r="H807">
        <v>163.77348504895465</v>
      </c>
      <c r="I807">
        <v>168.59926642402925</v>
      </c>
      <c r="J807">
        <v>275.33453165568227</v>
      </c>
    </row>
    <row r="808" spans="1:10" x14ac:dyDescent="0.3">
      <c r="A808" s="9" vm="6239">
        <v>43711</v>
      </c>
      <c r="B808">
        <v>111.78320300455673</v>
      </c>
      <c r="C808" s="11">
        <v>162.78291595120626</v>
      </c>
      <c r="D808">
        <f t="shared" si="12"/>
        <v>194.59966526508367</v>
      </c>
      <c r="E808">
        <v>102.41693218024614</v>
      </c>
      <c r="F808">
        <v>216.29863301787603</v>
      </c>
      <c r="G808">
        <v>250.67436030307709</v>
      </c>
      <c r="H808">
        <v>160.88030343124274</v>
      </c>
      <c r="I808">
        <v>165.62814212680354</v>
      </c>
      <c r="J808">
        <v>271.69962053125641</v>
      </c>
    </row>
    <row r="809" spans="1:10" x14ac:dyDescent="0.3">
      <c r="A809" s="9" vm="6247">
        <v>43712</v>
      </c>
      <c r="B809">
        <v>111.691699489857</v>
      </c>
      <c r="C809" s="11">
        <v>164.90649369657788</v>
      </c>
      <c r="D809">
        <f t="shared" si="12"/>
        <v>196.66224490409283</v>
      </c>
      <c r="E809">
        <v>100.44606281292705</v>
      </c>
      <c r="F809">
        <v>219.96845425867519</v>
      </c>
      <c r="G809">
        <v>252.18414307922868</v>
      </c>
      <c r="H809">
        <v>165.07012437152676</v>
      </c>
      <c r="I809">
        <v>167.4295101468565</v>
      </c>
      <c r="J809">
        <v>274.8751747553427</v>
      </c>
    </row>
    <row r="810" spans="1:10" x14ac:dyDescent="0.3">
      <c r="A810" s="9" vm="6255">
        <v>43713</v>
      </c>
      <c r="B810">
        <v>112.41092202241796</v>
      </c>
      <c r="C810" s="11">
        <v>167.79964665611203</v>
      </c>
      <c r="D810">
        <f t="shared" si="12"/>
        <v>201.05472326419715</v>
      </c>
      <c r="E810">
        <v>104.49704142011868</v>
      </c>
      <c r="F810">
        <v>224.2691903259728</v>
      </c>
      <c r="G810">
        <v>257.80031092001525</v>
      </c>
      <c r="H810">
        <v>168.38669842109897</v>
      </c>
      <c r="I810">
        <v>171.6666902694968</v>
      </c>
      <c r="J810">
        <v>279.70840822848032</v>
      </c>
    </row>
    <row r="811" spans="1:10" x14ac:dyDescent="0.3">
      <c r="A811" s="9" vm="6263">
        <v>43714</v>
      </c>
      <c r="B811">
        <v>112.51870668747064</v>
      </c>
      <c r="C811" s="11">
        <v>167.51530943224722</v>
      </c>
      <c r="D811">
        <f t="shared" si="12"/>
        <v>199.76525493909426</v>
      </c>
      <c r="E811">
        <v>103.52753755120654</v>
      </c>
      <c r="F811">
        <v>224.24815983175617</v>
      </c>
      <c r="G811">
        <v>256.79052114116058</v>
      </c>
      <c r="H811">
        <v>165.37884801975824</v>
      </c>
      <c r="I811">
        <v>170.83539858099749</v>
      </c>
      <c r="J811">
        <v>277.81106450968662</v>
      </c>
    </row>
    <row r="812" spans="1:10" x14ac:dyDescent="0.3">
      <c r="A812" s="9" vm="6271">
        <v>43717</v>
      </c>
      <c r="B812">
        <v>112.43894824237886</v>
      </c>
      <c r="C812" s="11">
        <v>167.19204484234072</v>
      </c>
      <c r="D812">
        <f t="shared" si="12"/>
        <v>199.83954452852254</v>
      </c>
      <c r="E812">
        <v>105.50295857988199</v>
      </c>
      <c r="F812">
        <v>225.20504731861212</v>
      </c>
      <c r="G812">
        <v>256.48800436968679</v>
      </c>
      <c r="H812">
        <v>166.49907382905522</v>
      </c>
      <c r="I812">
        <v>170.68670074915349</v>
      </c>
      <c r="J812">
        <v>274.65548232474555</v>
      </c>
    </row>
    <row r="813" spans="1:10" x14ac:dyDescent="0.3">
      <c r="A813" s="9" vm="6279">
        <v>43718</v>
      </c>
      <c r="B813">
        <v>112.53071771919296</v>
      </c>
      <c r="C813" s="11">
        <v>167.12419586977097</v>
      </c>
      <c r="D813">
        <f t="shared" si="12"/>
        <v>199.46538008492664</v>
      </c>
      <c r="E813">
        <v>107.20983158853015</v>
      </c>
      <c r="F813">
        <v>227.86540483701378</v>
      </c>
      <c r="G813">
        <v>254.97542051231787</v>
      </c>
      <c r="H813">
        <v>164.21451883214246</v>
      </c>
      <c r="I813">
        <v>170.7475960517182</v>
      </c>
      <c r="J813">
        <v>271.77950868783722</v>
      </c>
    </row>
    <row r="814" spans="1:10" x14ac:dyDescent="0.3">
      <c r="A814" s="9" vm="6286">
        <v>43719</v>
      </c>
      <c r="B814">
        <v>113.45741156964057</v>
      </c>
      <c r="C814" s="11">
        <v>168.89221771044205</v>
      </c>
      <c r="D814">
        <f t="shared" si="12"/>
        <v>202.29869099449957</v>
      </c>
      <c r="E814">
        <v>112.4715521165229</v>
      </c>
      <c r="F814">
        <v>235.11041009463736</v>
      </c>
      <c r="G814">
        <v>255.31715242083459</v>
      </c>
      <c r="H814">
        <v>166.26091558613382</v>
      </c>
      <c r="I814">
        <v>172.7727189044507</v>
      </c>
      <c r="J814">
        <v>271.85939684441803</v>
      </c>
    </row>
    <row r="815" spans="1:10" x14ac:dyDescent="0.3">
      <c r="A815" s="9" vm="6293">
        <v>43720</v>
      </c>
      <c r="B815">
        <v>113.35557651214418</v>
      </c>
      <c r="C815" s="11">
        <v>169.40468211660644</v>
      </c>
      <c r="D815">
        <f t="shared" si="12"/>
        <v>203.26622937189015</v>
      </c>
      <c r="E815">
        <v>111.9116977696863</v>
      </c>
      <c r="F815">
        <v>234.57960042060998</v>
      </c>
      <c r="G815">
        <v>258.19666391227025</v>
      </c>
      <c r="H815">
        <v>165.3612066684307</v>
      </c>
      <c r="I815">
        <v>174.89272513559794</v>
      </c>
      <c r="J815">
        <v>274.65548232474561</v>
      </c>
    </row>
    <row r="816" spans="1:10" x14ac:dyDescent="0.3">
      <c r="A816" s="9" vm="6300">
        <v>43721</v>
      </c>
      <c r="B816">
        <v>113.6839144492062</v>
      </c>
      <c r="C816" s="11">
        <v>169.03765266535618</v>
      </c>
      <c r="D816">
        <f t="shared" si="12"/>
        <v>202.36906327147219</v>
      </c>
      <c r="E816">
        <v>111.60673645880783</v>
      </c>
      <c r="F816">
        <v>230.02103049421672</v>
      </c>
      <c r="G816">
        <v>257.60703631601808</v>
      </c>
      <c r="H816">
        <v>165.11422774984553</v>
      </c>
      <c r="I816">
        <v>175.60930706810328</v>
      </c>
      <c r="J816">
        <v>274.25604154184163</v>
      </c>
    </row>
    <row r="817" spans="1:10" x14ac:dyDescent="0.3">
      <c r="A817" s="9" vm="6308">
        <v>43724</v>
      </c>
      <c r="B817">
        <v>114.18299447803581</v>
      </c>
      <c r="C817" s="11">
        <v>168.55865793822608</v>
      </c>
      <c r="D817">
        <f t="shared" si="12"/>
        <v>200.9836104992122</v>
      </c>
      <c r="E817">
        <v>110.5188893946294</v>
      </c>
      <c r="F817">
        <v>231.23028391167202</v>
      </c>
      <c r="G817">
        <v>253.19533339869201</v>
      </c>
      <c r="H817">
        <v>164.25862221046123</v>
      </c>
      <c r="I817">
        <v>174.41972441335133</v>
      </c>
      <c r="J817">
        <v>272.27880966646717</v>
      </c>
    </row>
    <row r="818" spans="1:10" x14ac:dyDescent="0.3">
      <c r="A818" s="9" vm="6316">
        <v>43725</v>
      </c>
      <c r="B818">
        <v>113.8482290333199</v>
      </c>
      <c r="C818" s="11">
        <v>169.22997411319787</v>
      </c>
      <c r="D818">
        <f t="shared" si="12"/>
        <v>202.20235984182901</v>
      </c>
      <c r="E818">
        <v>111.42011834319563</v>
      </c>
      <c r="F818">
        <v>232.07150368033658</v>
      </c>
      <c r="G818">
        <v>255.25552863405287</v>
      </c>
      <c r="H818">
        <v>165.8992678839198</v>
      </c>
      <c r="I818">
        <v>174.17189469361134</v>
      </c>
      <c r="J818">
        <v>274.39584581585797</v>
      </c>
    </row>
    <row r="819" spans="1:10" x14ac:dyDescent="0.3">
      <c r="A819" s="9" vm="6324">
        <v>43726</v>
      </c>
      <c r="B819">
        <v>114.00133637789794</v>
      </c>
      <c r="C819" s="11">
        <v>169.05168967095489</v>
      </c>
      <c r="D819">
        <f t="shared" si="12"/>
        <v>202.79804459595655</v>
      </c>
      <c r="E819">
        <v>110.82840236686427</v>
      </c>
      <c r="F819">
        <v>234.24815983175617</v>
      </c>
      <c r="G819">
        <v>254.54265346423733</v>
      </c>
      <c r="H819">
        <v>165.95219193790231</v>
      </c>
      <c r="I819">
        <v>174.56417373571409</v>
      </c>
      <c r="J819">
        <v>276.65268623926522</v>
      </c>
    </row>
    <row r="820" spans="1:10" x14ac:dyDescent="0.3">
      <c r="A820" s="9" vm="6332">
        <v>43727</v>
      </c>
      <c r="B820">
        <v>113.52908209741655</v>
      </c>
      <c r="C820" s="11">
        <v>169.16512273387085</v>
      </c>
      <c r="D820">
        <f t="shared" si="12"/>
        <v>204.09787694102965</v>
      </c>
      <c r="E820">
        <v>112.24396904870314</v>
      </c>
      <c r="F820">
        <v>232.34490010515259</v>
      </c>
      <c r="G820">
        <v>255.10847187014198</v>
      </c>
      <c r="H820">
        <v>167.71632707065348</v>
      </c>
      <c r="I820">
        <v>175.42803733023632</v>
      </c>
      <c r="J820">
        <v>281.74555622129037</v>
      </c>
    </row>
    <row r="821" spans="1:10" x14ac:dyDescent="0.3">
      <c r="A821" s="9" vm="6340">
        <v>43728</v>
      </c>
      <c r="B821">
        <v>113.38163848132346</v>
      </c>
      <c r="C821" s="11">
        <v>167.81713606220404</v>
      </c>
      <c r="D821">
        <f t="shared" si="12"/>
        <v>201.65623023823562</v>
      </c>
      <c r="E821">
        <v>109.52207555757886</v>
      </c>
      <c r="F821">
        <v>228.94847528916941</v>
      </c>
      <c r="G821">
        <v>251.27939384602467</v>
      </c>
      <c r="H821">
        <v>167.53109288171461</v>
      </c>
      <c r="I821">
        <v>174.16623001430298</v>
      </c>
      <c r="J821">
        <v>278.49011384062334</v>
      </c>
    </row>
    <row r="822" spans="1:10" x14ac:dyDescent="0.3">
      <c r="A822" s="9" vm="6348">
        <v>43731</v>
      </c>
      <c r="B822">
        <v>113.41529694331282</v>
      </c>
      <c r="C822" s="11">
        <v>167.70938808992085</v>
      </c>
      <c r="D822">
        <f t="shared" si="12"/>
        <v>201.22660238615717</v>
      </c>
      <c r="E822">
        <v>109.79972690031894</v>
      </c>
      <c r="F822">
        <v>229.9894847528918</v>
      </c>
      <c r="G822">
        <v>250.03851486673864</v>
      </c>
      <c r="H822">
        <v>164.78786275028654</v>
      </c>
      <c r="I822">
        <v>174.85307238043956</v>
      </c>
      <c r="J822">
        <v>277.89095266626742</v>
      </c>
    </row>
    <row r="823" spans="1:10" x14ac:dyDescent="0.3">
      <c r="A823" s="9" vm="6356">
        <v>43732</v>
      </c>
      <c r="B823">
        <v>113.43373307210713</v>
      </c>
      <c r="C823" s="11">
        <v>165.25270537958386</v>
      </c>
      <c r="D823">
        <f t="shared" si="12"/>
        <v>196.8710643149611</v>
      </c>
      <c r="E823">
        <v>101.59763313609497</v>
      </c>
      <c r="F823">
        <v>228.89589905362786</v>
      </c>
      <c r="G823">
        <v>243.91955294743778</v>
      </c>
      <c r="H823">
        <v>159.9012084325658</v>
      </c>
      <c r="I823">
        <v>172.53621854332738</v>
      </c>
      <c r="J823">
        <v>274.37587377671281</v>
      </c>
    </row>
    <row r="824" spans="1:10" x14ac:dyDescent="0.3">
      <c r="A824" s="9" vm="6364">
        <v>43733</v>
      </c>
      <c r="B824">
        <v>113.68920650808769</v>
      </c>
      <c r="C824" s="11">
        <v>166.98421860186426</v>
      </c>
      <c r="D824">
        <f t="shared" si="12"/>
        <v>200.03255860105219</v>
      </c>
      <c r="E824">
        <v>104.09649522075588</v>
      </c>
      <c r="F824">
        <v>232.41850683491072</v>
      </c>
      <c r="G824">
        <v>247.66179745381726</v>
      </c>
      <c r="H824">
        <v>161.24195113345667</v>
      </c>
      <c r="I824">
        <v>176.44626343591091</v>
      </c>
      <c r="J824">
        <v>278.33033752746178</v>
      </c>
    </row>
    <row r="825" spans="1:10" x14ac:dyDescent="0.3">
      <c r="A825" s="9" vm="6372">
        <v>43734</v>
      </c>
      <c r="B825">
        <v>113.81258960514776</v>
      </c>
      <c r="C825" s="11">
        <v>166.01831136683188</v>
      </c>
      <c r="D825">
        <f t="shared" si="12"/>
        <v>199.79748480766531</v>
      </c>
      <c r="E825">
        <v>110.40509786071948</v>
      </c>
      <c r="F825">
        <v>231.21976866456367</v>
      </c>
      <c r="G825">
        <v>243.67165725970233</v>
      </c>
      <c r="H825">
        <v>158.86918937990635</v>
      </c>
      <c r="I825">
        <v>175.92936144902461</v>
      </c>
      <c r="J825">
        <v>278.68983423207527</v>
      </c>
    </row>
    <row r="826" spans="1:10" x14ac:dyDescent="0.3">
      <c r="A826" s="9" vm="6380">
        <v>43735</v>
      </c>
      <c r="B826">
        <v>114.20265915471742</v>
      </c>
      <c r="C826" s="11">
        <v>164.13636030988053</v>
      </c>
      <c r="D826">
        <f t="shared" si="12"/>
        <v>197.81078234561096</v>
      </c>
      <c r="E826">
        <v>110.2093764223945</v>
      </c>
      <c r="F826">
        <v>230.09463722397484</v>
      </c>
      <c r="G826">
        <v>241.65627932381909</v>
      </c>
      <c r="H826">
        <v>156.21416600511583</v>
      </c>
      <c r="I826">
        <v>173.61533995156665</v>
      </c>
      <c r="J826">
        <v>275.07489514679469</v>
      </c>
    </row>
  </sheetData>
  <phoneticPr fontId="3"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E8E012-238D-4EE8-AE37-2EDED19AEB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4</vt:i4>
      </vt:variant>
    </vt:vector>
  </HeadingPairs>
  <TitlesOfParts>
    <vt:vector size="4" baseType="lpstr">
      <vt:lpstr>TeknologiOppgangNedgangUnik-Vad</vt:lpstr>
      <vt:lpstr>Trading</vt:lpstr>
      <vt:lpstr>Referanse aksjer</vt:lpstr>
      <vt:lpstr>Grafer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Magnus Fjærli</dc:creator>
  <cp:lastModifiedBy>Magnus Fjærli</cp:lastModifiedBy>
  <dcterms:created xsi:type="dcterms:W3CDTF">2022-04-19T08:19:36Z</dcterms:created>
  <dcterms:modified xsi:type="dcterms:W3CDTF">2022-05-23T10:22:57Z</dcterms:modified>
</cp:coreProperties>
</file>