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VAS_submit\"/>
    </mc:Choice>
  </mc:AlternateContent>
  <xr:revisionPtr revIDLastSave="0" documentId="8_{0C4A1F7D-AFD6-4E63-B8CB-B835CE320FDD}" xr6:coauthVersionLast="47" xr6:coauthVersionMax="47" xr10:uidLastSave="{00000000-0000-0000-0000-000000000000}"/>
  <bookViews>
    <workbookView xWindow="-98" yWindow="-98" windowWidth="21795" windowHeight="12975" tabRatio="670" activeTab="6" xr2:uid="{00000000-000D-0000-FFFF-FFFF00000000}"/>
  </bookViews>
  <sheets>
    <sheet name="Cover" sheetId="10" r:id="rId1"/>
    <sheet name="Key financial figures and APMs" sheetId="1" r:id="rId2"/>
    <sheet name="Norway" sheetId="2" r:id="rId3"/>
    <sheet name="Sweden" sheetId="7" r:id="rId4"/>
    <sheet name="Finland" sheetId="9" r:id="rId5"/>
    <sheet name="Denmark" sheetId="8" r:id="rId6"/>
    <sheet name="Profit loss statement" sheetId="3" r:id="rId7"/>
    <sheet name="Balance sheet" sheetId="4" r:id="rId8"/>
    <sheet name="Cash flow" sheetId="5" r:id="rId9"/>
    <sheet name="FX effect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0" i="3" l="1"/>
  <c r="AG17" i="3"/>
  <c r="AG15" i="3"/>
  <c r="AG14" i="3"/>
  <c r="AG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 Klund</author>
  </authors>
  <commentList>
    <comment ref="A28" authorId="0" shapeId="0" xr:uid="{84E1DB7F-86C5-4853-9A3E-AF2582B60AD0}">
      <text>
        <r>
          <rPr>
            <b/>
            <sz val="9"/>
            <color indexed="81"/>
            <rFont val="Tahoma"/>
            <family val="2"/>
          </rPr>
          <t>Stine Klund:</t>
        </r>
        <r>
          <rPr>
            <sz val="9"/>
            <color indexed="81"/>
            <rFont val="Tahoma"/>
            <family val="2"/>
          </rPr>
          <t xml:space="preserve">
Please note: Definition changed to include working capital from Q2 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Viktorija Mijatovic</author>
  </authors>
  <commentList>
    <comment ref="A34" authorId="0" shapeId="0" xr:uid="{60236F67-5BF0-4300-A398-FD9F31F96CD9}">
      <text>
        <r>
          <rPr>
            <sz val="9"/>
            <color indexed="81"/>
            <rFont val="Tahoma"/>
            <family val="2"/>
          </rPr>
          <t>Please note: From Q1 2025, interest received is presented as a separate line item in the statement of cash flows.</t>
        </r>
      </text>
    </comment>
  </commentList>
</comments>
</file>

<file path=xl/sharedStrings.xml><?xml version="1.0" encoding="utf-8"?>
<sst xmlns="http://schemas.openxmlformats.org/spreadsheetml/2006/main" count="502" uniqueCount="151">
  <si>
    <t>Key Financial Figures and Alternative Performance Measures (APM)</t>
  </si>
  <si>
    <t>Amounts in NOK million (unless otherwise stated)</t>
  </si>
  <si>
    <t>Membership revenue</t>
  </si>
  <si>
    <t>Other revenues</t>
  </si>
  <si>
    <t>Total revenues</t>
  </si>
  <si>
    <t>EBITDA</t>
  </si>
  <si>
    <t xml:space="preserve">    Margin (%)</t>
  </si>
  <si>
    <t>Operating profit excluding impairment</t>
  </si>
  <si>
    <t>Operating profit</t>
  </si>
  <si>
    <t>Profit/loss for the period</t>
  </si>
  <si>
    <t>Earnings per share (NOK)</t>
  </si>
  <si>
    <t>Maintenance Capex</t>
  </si>
  <si>
    <t>Total Capex</t>
  </si>
  <si>
    <t>Net debt</t>
  </si>
  <si>
    <t>Operating cash flow</t>
  </si>
  <si>
    <t>Clubs</t>
  </si>
  <si>
    <t>Members (‘000)</t>
  </si>
  <si>
    <t>ARPM (NOK/month)</t>
  </si>
  <si>
    <t>Q1</t>
  </si>
  <si>
    <t>Q2</t>
  </si>
  <si>
    <t>Q3</t>
  </si>
  <si>
    <t>Q4</t>
  </si>
  <si>
    <t>CONSOLIDATED INCOME STATEMENT</t>
  </si>
  <si>
    <t>(Amounts in NOK million)</t>
  </si>
  <si>
    <t>Revenue</t>
  </si>
  <si>
    <t>Operating expenses</t>
  </si>
  <si>
    <t>Cost of goods sold</t>
  </si>
  <si>
    <t>Personnel expenses</t>
  </si>
  <si>
    <t>Other operating expenses</t>
  </si>
  <si>
    <t>Depreciation and amortisation</t>
  </si>
  <si>
    <t xml:space="preserve">Total operating expenses </t>
  </si>
  <si>
    <t xml:space="preserve">Operating profit </t>
  </si>
  <si>
    <t>Interest income</t>
  </si>
  <si>
    <t>Finance income</t>
  </si>
  <si>
    <t>Interest expense</t>
  </si>
  <si>
    <t>Finance expense</t>
  </si>
  <si>
    <t>Net financial items</t>
  </si>
  <si>
    <t>Profit/loss before tax</t>
  </si>
  <si>
    <t>Income tax expense</t>
  </si>
  <si>
    <t>Profit/loss for the year is attributable to:</t>
  </si>
  <si>
    <t>Equity holders of the Group</t>
  </si>
  <si>
    <t>Non-controlling interests</t>
  </si>
  <si>
    <t>Total allocation</t>
  </si>
  <si>
    <t>Earnings per share in NOK</t>
  </si>
  <si>
    <t>Basic earnings per share attributable to equity holders of the company</t>
  </si>
  <si>
    <t>Diluted earnings per share attributable to equity holders of the company</t>
  </si>
  <si>
    <t>CONSOLIDATED STATEMENT OF COMPREHENSIVE INCOME</t>
  </si>
  <si>
    <t>Profit/loss for the year</t>
  </si>
  <si>
    <t>Other comprehensive income</t>
  </si>
  <si>
    <t>Currency translation adjustment - may be reclassified to profit or loss</t>
  </si>
  <si>
    <t>Other comprehensive income, net of tax</t>
  </si>
  <si>
    <t>Total comprehensive income for the period</t>
  </si>
  <si>
    <t>Total comprehensive income is attributable to:</t>
  </si>
  <si>
    <t>Key Financial figures and Alternative Performance Measures (APM): Norway</t>
  </si>
  <si>
    <t>CONSOLIDATED BALANCE SHEET</t>
  </si>
  <si>
    <t xml:space="preserve">(Amounts in NOK million) </t>
  </si>
  <si>
    <t>ASSETS</t>
  </si>
  <si>
    <t>Non-current assets</t>
  </si>
  <si>
    <t>Intangible assets</t>
  </si>
  <si>
    <t>Right-of-use assets</t>
  </si>
  <si>
    <t>Property, plant and equipment</t>
  </si>
  <si>
    <t>Derivative financial instruments</t>
  </si>
  <si>
    <t>Other non-current receivables</t>
  </si>
  <si>
    <t>Deferred tax assets</t>
  </si>
  <si>
    <t>Total non-current assets</t>
  </si>
  <si>
    <t>Current assets</t>
  </si>
  <si>
    <t>Inventories</t>
  </si>
  <si>
    <t>Accounts receivables</t>
  </si>
  <si>
    <t>Other current receivables</t>
  </si>
  <si>
    <t>Prepaid expenses and accrued income</t>
  </si>
  <si>
    <t>Assets held for sale</t>
  </si>
  <si>
    <t>Cash and cash equivalents</t>
  </si>
  <si>
    <t>Total current assets</t>
  </si>
  <si>
    <t>Total assets</t>
  </si>
  <si>
    <t>EQUITY</t>
  </si>
  <si>
    <t>Share capital</t>
  </si>
  <si>
    <t>Share premium</t>
  </si>
  <si>
    <t>Other reserves</t>
  </si>
  <si>
    <t>Paid in capital not yet registered</t>
  </si>
  <si>
    <t>Retained earnings</t>
  </si>
  <si>
    <t xml:space="preserve">Total equity </t>
  </si>
  <si>
    <t>LIABILITIES</t>
  </si>
  <si>
    <t>Non-current liabilities</t>
  </si>
  <si>
    <t>Deferred tax liability</t>
  </si>
  <si>
    <t>Borrowings</t>
  </si>
  <si>
    <t>Lease liability</t>
  </si>
  <si>
    <t>Total non-current liabilities</t>
  </si>
  <si>
    <t>Current liabilities</t>
  </si>
  <si>
    <t>Lease liabilities directly associated with assets held for sale</t>
  </si>
  <si>
    <t>Contract liability</t>
  </si>
  <si>
    <t>Trade and other payables</t>
  </si>
  <si>
    <t>Current tax liabilities</t>
  </si>
  <si>
    <t>Public fees and charges payable</t>
  </si>
  <si>
    <t>Other current liabilities</t>
  </si>
  <si>
    <t>Total current liabilities</t>
  </si>
  <si>
    <t>Total liabilities</t>
  </si>
  <si>
    <t>Total equity and liabilities</t>
  </si>
  <si>
    <t>CONSOLIDATED STATEMENT OF CASH FLOWS</t>
  </si>
  <si>
    <t>Cash flow from operating activities</t>
  </si>
  <si>
    <t>Profit before tax</t>
  </si>
  <si>
    <t>Adjustment for:</t>
  </si>
  <si>
    <t>Taxes paid in the period</t>
  </si>
  <si>
    <t>Gain/loss from disposal or sale of equipment</t>
  </si>
  <si>
    <t>Depreciation, amortisation and impairment</t>
  </si>
  <si>
    <t>Change in inventory</t>
  </si>
  <si>
    <t>Change in accounts receivable</t>
  </si>
  <si>
    <t>Change in trade payables</t>
  </si>
  <si>
    <t>Change in other receivables and accruals</t>
  </si>
  <si>
    <t>Net cash flow from operations</t>
  </si>
  <si>
    <t>Cash flow from investing</t>
  </si>
  <si>
    <t>Proceeds from sale of subsidiary</t>
  </si>
  <si>
    <t>Purchase of property, plant and equipment</t>
  </si>
  <si>
    <t>Proceeds from property, plant and equipment</t>
  </si>
  <si>
    <t>Acquisition of subsidiary, net of cash acquired</t>
  </si>
  <si>
    <t>Net cash flow from investing</t>
  </si>
  <si>
    <t>Cash flow from financing</t>
  </si>
  <si>
    <t>Repayments of borrowings</t>
  </si>
  <si>
    <t>Proceeds from borrowings</t>
  </si>
  <si>
    <t>Instalments on lease liabilities</t>
  </si>
  <si>
    <t>Interests on lease liabilities</t>
  </si>
  <si>
    <t>Disbursement of dividend</t>
  </si>
  <si>
    <t>Transactions with non-controlling interests</t>
  </si>
  <si>
    <t>Other financial items</t>
  </si>
  <si>
    <t>Net cash flow from financing</t>
  </si>
  <si>
    <t>Net increase/decrease in cash and cash equivalents</t>
  </si>
  <si>
    <t>Effect of foreign exchange changes on cash and cash equivalents</t>
  </si>
  <si>
    <t>Cash and cash equivalents at the beginning of the period</t>
  </si>
  <si>
    <t>Cash and cash equivalents at the end of period</t>
  </si>
  <si>
    <t>Key Financial figures and Alternative Performance Measures (APM): Sweden</t>
  </si>
  <si>
    <t>Key Financial figures and Alternative Performance Measures (APM): Finland</t>
  </si>
  <si>
    <t>Key Financial figures and Alternative Performance Measures (APM): Denmark</t>
  </si>
  <si>
    <t>Impairment</t>
  </si>
  <si>
    <t>Proceeds from sale of own shares</t>
  </si>
  <si>
    <t>Proceeds from issues of shares</t>
  </si>
  <si>
    <t>Transaction costs from issues of new shares</t>
  </si>
  <si>
    <t>Repurchase of shares</t>
  </si>
  <si>
    <t>Treasury shares</t>
  </si>
  <si>
    <t>Other non-current liabilities</t>
  </si>
  <si>
    <t>Loan to related parties</t>
  </si>
  <si>
    <t>Country EBITDA before impact of IFRS 16</t>
  </si>
  <si>
    <t>EBITDA before impact of IFRS 16</t>
  </si>
  <si>
    <t>Foreign currency effects: Compared to the corresponding quarter of the previous year</t>
  </si>
  <si>
    <t>Amounts in NOK million</t>
  </si>
  <si>
    <t>Operational costs before impact of IFRS 16</t>
  </si>
  <si>
    <t>Total overhead costs</t>
  </si>
  <si>
    <t>EBIT before impact of IFRS 16</t>
  </si>
  <si>
    <t>Proceeds from loan to related parties</t>
  </si>
  <si>
    <t>Interest paid</t>
  </si>
  <si>
    <t>Interest received</t>
  </si>
  <si>
    <t>Free cash flow</t>
  </si>
  <si>
    <t>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</si>
</sst>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"/>
  </numFmts>
  <fonts count="20" x14ac:knownFonts="1">
    <font>
      <sz val="11"/>
      <color theme="1"/>
      <name val="Arial Nova"/>
      <family val="2"/>
    </font>
    <font>
      <sz val="11"/>
      <color theme="1"/>
      <name val="Arial Nova"/>
      <family val="2"/>
    </font>
    <font>
      <b/>
      <sz val="13"/>
      <color theme="3"/>
      <name val="Arial Nova"/>
      <family val="2"/>
    </font>
    <font>
      <b/>
      <sz val="8"/>
      <color theme="1"/>
      <name val="Arial Nova"/>
      <family val="2"/>
    </font>
    <font>
      <sz val="8"/>
      <color theme="1"/>
      <name val="Arial Nova"/>
      <family val="2"/>
    </font>
    <font>
      <i/>
      <sz val="8"/>
      <color theme="1"/>
      <name val="Arial Nova"/>
      <family val="2"/>
    </font>
    <font>
      <sz val="10"/>
      <name val="Arial Nova"/>
      <family val="2"/>
    </font>
    <font>
      <b/>
      <i/>
      <sz val="8"/>
      <color theme="1"/>
      <name val="Arial Nova"/>
      <family val="2"/>
    </font>
    <font>
      <b/>
      <i/>
      <sz val="14"/>
      <color rgb="FF0D2134"/>
      <name val="Arial Nova"/>
      <family val="2"/>
    </font>
    <font>
      <sz val="8"/>
      <name val="Arial Nova"/>
      <family val="2"/>
    </font>
    <font>
      <i/>
      <sz val="8"/>
      <name val="Arial Nova"/>
      <family val="2"/>
    </font>
    <font>
      <sz val="10"/>
      <name val="Arial"/>
      <family val="2"/>
    </font>
    <font>
      <b/>
      <sz val="8"/>
      <name val="Arial Nova"/>
      <family val="2"/>
    </font>
    <font>
      <b/>
      <i/>
      <sz val="10"/>
      <color rgb="FF0D2134"/>
      <name val="Arial Nova"/>
      <family val="2"/>
    </font>
    <font>
      <b/>
      <sz val="8"/>
      <color rgb="FFFA5333"/>
      <name val="Arial Nova"/>
      <family val="2"/>
    </font>
    <font>
      <b/>
      <i/>
      <sz val="8"/>
      <name val="Arial Nova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0.8999603259376811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2"/>
      </left>
      <right style="dotted">
        <color theme="2"/>
      </right>
      <top style="dotted">
        <color theme="2"/>
      </top>
      <bottom style="dotted">
        <color theme="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auto="1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4" borderId="14" applyNumberFormat="0" applyFont="0" applyAlignment="0" applyProtection="0"/>
  </cellStyleXfs>
  <cellXfs count="399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2" xfId="0" applyFont="1" applyBorder="1"/>
    <xf numFmtId="0" fontId="5" fillId="0" borderId="3" xfId="3" applyFont="1" applyFill="1" applyBorder="1"/>
    <xf numFmtId="0" fontId="5" fillId="0" borderId="0" xfId="3" applyFont="1" applyFill="1" applyBorder="1"/>
    <xf numFmtId="0" fontId="4" fillId="0" borderId="0" xfId="0" applyFont="1"/>
    <xf numFmtId="0" fontId="5" fillId="0" borderId="0" xfId="0" applyFont="1"/>
    <xf numFmtId="0" fontId="4" fillId="0" borderId="3" xfId="0" applyFont="1" applyBorder="1"/>
    <xf numFmtId="0" fontId="5" fillId="0" borderId="3" xfId="0" applyFont="1" applyBorder="1"/>
    <xf numFmtId="164" fontId="0" fillId="2" borderId="0" xfId="1" applyFont="1" applyFill="1"/>
    <xf numFmtId="9" fontId="5" fillId="0" borderId="3" xfId="2" applyFont="1" applyFill="1" applyBorder="1"/>
    <xf numFmtId="9" fontId="5" fillId="0" borderId="0" xfId="2" applyFont="1" applyFill="1" applyBorder="1"/>
    <xf numFmtId="0" fontId="3" fillId="0" borderId="3" xfId="0" applyFont="1" applyBorder="1"/>
    <xf numFmtId="0" fontId="5" fillId="0" borderId="6" xfId="3" applyFont="1" applyFill="1" applyBorder="1"/>
    <xf numFmtId="9" fontId="5" fillId="0" borderId="6" xfId="2" applyFont="1" applyFill="1" applyBorder="1"/>
    <xf numFmtId="9" fontId="5" fillId="0" borderId="5" xfId="2" applyFont="1" applyFill="1" applyBorder="1"/>
    <xf numFmtId="0" fontId="5" fillId="0" borderId="9" xfId="3" applyFont="1" applyFill="1" applyBorder="1"/>
    <xf numFmtId="9" fontId="5" fillId="0" borderId="9" xfId="2" applyFont="1" applyFill="1" applyBorder="1"/>
    <xf numFmtId="9" fontId="5" fillId="0" borderId="8" xfId="2" applyFont="1" applyFill="1" applyBorder="1"/>
    <xf numFmtId="0" fontId="7" fillId="0" borderId="5" xfId="3" applyFont="1" applyFill="1" applyBorder="1" applyAlignment="1">
      <alignment horizontal="center"/>
    </xf>
    <xf numFmtId="0" fontId="7" fillId="0" borderId="3" xfId="3" applyFont="1" applyFill="1" applyBorder="1" applyAlignment="1">
      <alignment horizontal="center"/>
    </xf>
    <xf numFmtId="0" fontId="7" fillId="0" borderId="8" xfId="3" applyFont="1" applyFill="1" applyBorder="1" applyAlignment="1">
      <alignment horizontal="center"/>
    </xf>
    <xf numFmtId="0" fontId="8" fillId="0" borderId="0" xfId="0" applyFont="1"/>
    <xf numFmtId="0" fontId="9" fillId="3" borderId="0" xfId="0" applyFont="1" applyFill="1"/>
    <xf numFmtId="0" fontId="10" fillId="0" borderId="0" xfId="0" applyFont="1"/>
    <xf numFmtId="0" fontId="12" fillId="3" borderId="0" xfId="4" applyFont="1" applyFill="1" applyAlignment="1">
      <alignment horizontal="left"/>
    </xf>
    <xf numFmtId="0" fontId="9" fillId="3" borderId="0" xfId="5" applyFont="1" applyFill="1"/>
    <xf numFmtId="0" fontId="9" fillId="3" borderId="0" xfId="4" applyFont="1" applyFill="1"/>
    <xf numFmtId="0" fontId="9" fillId="3" borderId="10" xfId="5" applyFont="1" applyFill="1" applyBorder="1"/>
    <xf numFmtId="0" fontId="9" fillId="3" borderId="10" xfId="4" applyFont="1" applyFill="1" applyBorder="1"/>
    <xf numFmtId="0" fontId="12" fillId="3" borderId="0" xfId="6" applyFont="1" applyFill="1"/>
    <xf numFmtId="0" fontId="6" fillId="3" borderId="0" xfId="6" applyFont="1" applyFill="1"/>
    <xf numFmtId="0" fontId="9" fillId="3" borderId="10" xfId="4" applyFont="1" applyFill="1" applyBorder="1" applyAlignment="1">
      <alignment horizontal="left"/>
    </xf>
    <xf numFmtId="0" fontId="12" fillId="3" borderId="0" xfId="4" applyFont="1" applyFill="1"/>
    <xf numFmtId="0" fontId="12" fillId="3" borderId="11" xfId="4" applyFont="1" applyFill="1" applyBorder="1"/>
    <xf numFmtId="0" fontId="12" fillId="3" borderId="0" xfId="0" applyFont="1" applyFill="1"/>
    <xf numFmtId="0" fontId="12" fillId="0" borderId="11" xfId="4" applyFont="1" applyBorder="1"/>
    <xf numFmtId="0" fontId="9" fillId="0" borderId="0" xfId="0" applyFont="1" applyAlignment="1">
      <alignment wrapText="1"/>
    </xf>
    <xf numFmtId="0" fontId="10" fillId="0" borderId="6" xfId="0" applyFont="1" applyBorder="1"/>
    <xf numFmtId="0" fontId="9" fillId="3" borderId="6" xfId="0" applyFont="1" applyFill="1" applyBorder="1"/>
    <xf numFmtId="0" fontId="12" fillId="3" borderId="6" xfId="4" applyFont="1" applyFill="1" applyBorder="1"/>
    <xf numFmtId="0" fontId="13" fillId="0" borderId="0" xfId="0" applyFont="1"/>
    <xf numFmtId="165" fontId="12" fillId="3" borderId="0" xfId="1" applyNumberFormat="1" applyFont="1" applyFill="1" applyBorder="1"/>
    <xf numFmtId="165" fontId="9" fillId="0" borderId="0" xfId="1" applyNumberFormat="1" applyFont="1" applyBorder="1" applyAlignment="1">
      <alignment wrapText="1"/>
    </xf>
    <xf numFmtId="165" fontId="13" fillId="0" borderId="0" xfId="1" applyNumberFormat="1" applyFont="1" applyBorder="1"/>
    <xf numFmtId="165" fontId="10" fillId="0" borderId="0" xfId="1" applyNumberFormat="1" applyFont="1" applyBorder="1"/>
    <xf numFmtId="0" fontId="10" fillId="0" borderId="3" xfId="0" applyFont="1" applyBorder="1"/>
    <xf numFmtId="0" fontId="8" fillId="3" borderId="0" xfId="0" applyFont="1" applyFill="1"/>
    <xf numFmtId="0" fontId="10" fillId="0" borderId="0" xfId="0" applyFont="1" applyAlignment="1">
      <alignment vertical="top"/>
    </xf>
    <xf numFmtId="0" fontId="14" fillId="3" borderId="0" xfId="4" applyFont="1" applyFill="1"/>
    <xf numFmtId="0" fontId="10" fillId="3" borderId="0" xfId="0" applyFont="1" applyFill="1" applyAlignment="1">
      <alignment vertical="top"/>
    </xf>
    <xf numFmtId="0" fontId="14" fillId="3" borderId="0" xfId="4" applyFont="1" applyFill="1" applyAlignment="1">
      <alignment horizontal="left"/>
    </xf>
    <xf numFmtId="0" fontId="9" fillId="3" borderId="0" xfId="4" applyFont="1" applyFill="1" applyAlignment="1">
      <alignment horizontal="left"/>
    </xf>
    <xf numFmtId="0" fontId="9" fillId="0" borderId="10" xfId="4" applyFont="1" applyBorder="1" applyAlignment="1">
      <alignment horizontal="left"/>
    </xf>
    <xf numFmtId="0" fontId="10" fillId="0" borderId="6" xfId="0" applyFont="1" applyBorder="1" applyAlignment="1">
      <alignment vertical="top"/>
    </xf>
    <xf numFmtId="0" fontId="14" fillId="3" borderId="6" xfId="4" applyFont="1" applyFill="1" applyBorder="1"/>
    <xf numFmtId="0" fontId="10" fillId="3" borderId="0" xfId="0" applyFont="1" applyFill="1"/>
    <xf numFmtId="0" fontId="12" fillId="3" borderId="0" xfId="8" applyFont="1" applyFill="1" applyAlignment="1">
      <alignment wrapText="1"/>
    </xf>
    <xf numFmtId="3" fontId="9" fillId="3" borderId="0" xfId="8" applyNumberFormat="1" applyFont="1" applyFill="1" applyAlignment="1">
      <alignment wrapText="1"/>
    </xf>
    <xf numFmtId="3" fontId="9" fillId="3" borderId="10" xfId="8" applyNumberFormat="1" applyFont="1" applyFill="1" applyBorder="1" applyAlignment="1">
      <alignment wrapText="1"/>
    </xf>
    <xf numFmtId="3" fontId="12" fillId="3" borderId="0" xfId="8" applyNumberFormat="1" applyFont="1" applyFill="1" applyAlignment="1">
      <alignment wrapText="1"/>
    </xf>
    <xf numFmtId="0" fontId="9" fillId="3" borderId="0" xfId="8" applyFont="1" applyFill="1"/>
    <xf numFmtId="0" fontId="15" fillId="3" borderId="0" xfId="8" applyFont="1" applyFill="1" applyAlignment="1">
      <alignment wrapText="1"/>
    </xf>
    <xf numFmtId="0" fontId="12" fillId="3" borderId="10" xfId="8" applyFont="1" applyFill="1" applyBorder="1" applyAlignment="1">
      <alignment wrapText="1"/>
    </xf>
    <xf numFmtId="3" fontId="12" fillId="3" borderId="11" xfId="8" applyNumberFormat="1" applyFont="1" applyFill="1" applyBorder="1" applyAlignment="1">
      <alignment wrapText="1"/>
    </xf>
    <xf numFmtId="3" fontId="12" fillId="3" borderId="10" xfId="8" applyNumberFormat="1" applyFont="1" applyFill="1" applyBorder="1" applyAlignment="1">
      <alignment wrapText="1"/>
    </xf>
    <xf numFmtId="0" fontId="10" fillId="3" borderId="6" xfId="0" applyFont="1" applyFill="1" applyBorder="1"/>
    <xf numFmtId="0" fontId="12" fillId="3" borderId="6" xfId="8" applyFont="1" applyFill="1" applyBorder="1" applyAlignment="1">
      <alignment wrapText="1"/>
    </xf>
    <xf numFmtId="165" fontId="10" fillId="0" borderId="6" xfId="1" applyNumberFormat="1" applyFont="1" applyBorder="1"/>
    <xf numFmtId="165" fontId="10" fillId="0" borderId="3" xfId="1" applyNumberFormat="1" applyFont="1" applyFill="1" applyBorder="1"/>
    <xf numFmtId="0" fontId="12" fillId="3" borderId="9" xfId="8" applyFont="1" applyFill="1" applyBorder="1" applyAlignment="1">
      <alignment wrapText="1"/>
    </xf>
    <xf numFmtId="3" fontId="4" fillId="3" borderId="0" xfId="0" applyNumberFormat="1" applyFont="1" applyFill="1"/>
    <xf numFmtId="3" fontId="4" fillId="3" borderId="9" xfId="0" applyNumberFormat="1" applyFont="1" applyFill="1" applyBorder="1"/>
    <xf numFmtId="9" fontId="5" fillId="3" borderId="6" xfId="2" applyFont="1" applyFill="1" applyBorder="1"/>
    <xf numFmtId="9" fontId="5" fillId="3" borderId="0" xfId="2" applyFont="1" applyFill="1" applyBorder="1"/>
    <xf numFmtId="9" fontId="5" fillId="3" borderId="9" xfId="2" applyFont="1" applyFill="1" applyBorder="1"/>
    <xf numFmtId="9" fontId="5" fillId="3" borderId="5" xfId="2" applyFont="1" applyFill="1" applyBorder="1"/>
    <xf numFmtId="9" fontId="5" fillId="3" borderId="3" xfId="2" applyFont="1" applyFill="1" applyBorder="1"/>
    <xf numFmtId="9" fontId="5" fillId="3" borderId="8" xfId="2" applyFont="1" applyFill="1" applyBorder="1"/>
    <xf numFmtId="3" fontId="4" fillId="3" borderId="5" xfId="0" applyNumberFormat="1" applyFont="1" applyFill="1" applyBorder="1"/>
    <xf numFmtId="3" fontId="4" fillId="3" borderId="3" xfId="0" applyNumberFormat="1" applyFont="1" applyFill="1" applyBorder="1"/>
    <xf numFmtId="165" fontId="9" fillId="3" borderId="0" xfId="1" applyNumberFormat="1" applyFont="1" applyFill="1" applyBorder="1" applyAlignment="1">
      <alignment wrapText="1"/>
    </xf>
    <xf numFmtId="0" fontId="9" fillId="3" borderId="0" xfId="0" applyFont="1" applyFill="1" applyAlignment="1">
      <alignment wrapText="1"/>
    </xf>
    <xf numFmtId="165" fontId="13" fillId="3" borderId="0" xfId="1" applyNumberFormat="1" applyFont="1" applyFill="1" applyBorder="1"/>
    <xf numFmtId="0" fontId="13" fillId="3" borderId="0" xfId="0" applyFont="1" applyFill="1"/>
    <xf numFmtId="165" fontId="10" fillId="3" borderId="3" xfId="1" applyNumberFormat="1" applyFont="1" applyFill="1" applyBorder="1"/>
    <xf numFmtId="0" fontId="10" fillId="3" borderId="3" xfId="0" applyFont="1" applyFill="1" applyBorder="1"/>
    <xf numFmtId="165" fontId="10" fillId="3" borderId="0" xfId="1" applyNumberFormat="1" applyFont="1" applyFill="1" applyBorder="1"/>
    <xf numFmtId="4" fontId="9" fillId="3" borderId="0" xfId="1" applyNumberFormat="1" applyFont="1" applyFill="1" applyBorder="1" applyAlignment="1">
      <alignment wrapText="1"/>
    </xf>
    <xf numFmtId="165" fontId="0" fillId="2" borderId="0" xfId="0" applyNumberFormat="1" applyFill="1"/>
    <xf numFmtId="0" fontId="4" fillId="0" borderId="9" xfId="0" applyFont="1" applyBorder="1"/>
    <xf numFmtId="0" fontId="5" fillId="0" borderId="9" xfId="0" applyFont="1" applyBorder="1"/>
    <xf numFmtId="0" fontId="4" fillId="0" borderId="8" xfId="0" applyFont="1" applyBorder="1"/>
    <xf numFmtId="0" fontId="5" fillId="0" borderId="8" xfId="0" applyFont="1" applyBorder="1"/>
    <xf numFmtId="3" fontId="4" fillId="3" borderId="8" xfId="0" applyNumberFormat="1" applyFont="1" applyFill="1" applyBorder="1"/>
    <xf numFmtId="0" fontId="9" fillId="0" borderId="9" xfId="7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2" fillId="3" borderId="9" xfId="5" applyFont="1" applyFill="1" applyBorder="1"/>
    <xf numFmtId="0" fontId="9" fillId="3" borderId="9" xfId="5" applyFont="1" applyFill="1" applyBorder="1"/>
    <xf numFmtId="0" fontId="9" fillId="3" borderId="9" xfId="4" applyFont="1" applyFill="1" applyBorder="1"/>
    <xf numFmtId="0" fontId="12" fillId="3" borderId="9" xfId="4" applyFont="1" applyFill="1" applyBorder="1" applyAlignment="1">
      <alignment horizontal="left"/>
    </xf>
    <xf numFmtId="0" fontId="12" fillId="3" borderId="16" xfId="6" applyFont="1" applyFill="1" applyBorder="1"/>
    <xf numFmtId="0" fontId="6" fillId="3" borderId="9" xfId="6" applyFont="1" applyFill="1" applyBorder="1"/>
    <xf numFmtId="0" fontId="9" fillId="3" borderId="9" xfId="4" applyFont="1" applyFill="1" applyBorder="1" applyAlignment="1">
      <alignment horizontal="left"/>
    </xf>
    <xf numFmtId="0" fontId="12" fillId="3" borderId="9" xfId="6" applyFont="1" applyFill="1" applyBorder="1"/>
    <xf numFmtId="0" fontId="12" fillId="3" borderId="9" xfId="4" applyFont="1" applyFill="1" applyBorder="1"/>
    <xf numFmtId="0" fontId="9" fillId="3" borderId="9" xfId="0" applyFont="1" applyFill="1" applyBorder="1"/>
    <xf numFmtId="0" fontId="12" fillId="3" borderId="9" xfId="0" applyFont="1" applyFill="1" applyBorder="1"/>
    <xf numFmtId="0" fontId="9" fillId="3" borderId="9" xfId="0" applyFont="1" applyFill="1" applyBorder="1" applyAlignment="1">
      <alignment horizontal="left"/>
    </xf>
    <xf numFmtId="0" fontId="9" fillId="0" borderId="9" xfId="0" applyFont="1" applyBorder="1"/>
    <xf numFmtId="0" fontId="12" fillId="0" borderId="9" xfId="0" applyFont="1" applyBorder="1"/>
    <xf numFmtId="0" fontId="10" fillId="0" borderId="9" xfId="0" applyFont="1" applyBorder="1"/>
    <xf numFmtId="0" fontId="12" fillId="0" borderId="9" xfId="4" applyFont="1" applyBorder="1"/>
    <xf numFmtId="0" fontId="9" fillId="0" borderId="9" xfId="0" applyFont="1" applyBorder="1" applyAlignment="1">
      <alignment horizontal="left"/>
    </xf>
    <xf numFmtId="2" fontId="9" fillId="3" borderId="0" xfId="1" applyNumberFormat="1" applyFont="1" applyFill="1" applyBorder="1" applyAlignment="1"/>
    <xf numFmtId="2" fontId="9" fillId="0" borderId="6" xfId="1" applyNumberFormat="1" applyFont="1" applyFill="1" applyBorder="1" applyAlignment="1"/>
    <xf numFmtId="2" fontId="9" fillId="0" borderId="0" xfId="1" applyNumberFormat="1" applyFont="1" applyFill="1" applyBorder="1" applyAlignment="1"/>
    <xf numFmtId="2" fontId="9" fillId="3" borderId="3" xfId="1" applyNumberFormat="1" applyFont="1" applyFill="1" applyBorder="1" applyAlignment="1"/>
    <xf numFmtId="2" fontId="9" fillId="0" borderId="5" xfId="1" applyNumberFormat="1" applyFont="1" applyBorder="1" applyAlignment="1"/>
    <xf numFmtId="2" fontId="9" fillId="0" borderId="3" xfId="1" applyNumberFormat="1" applyFont="1" applyBorder="1" applyAlignment="1"/>
    <xf numFmtId="3" fontId="9" fillId="0" borderId="6" xfId="5" applyNumberFormat="1" applyFont="1" applyBorder="1"/>
    <xf numFmtId="3" fontId="9" fillId="0" borderId="12" xfId="5" applyNumberFormat="1" applyFont="1" applyBorder="1"/>
    <xf numFmtId="3" fontId="12" fillId="0" borderId="6" xfId="4" applyNumberFormat="1" applyFont="1" applyBorder="1"/>
    <xf numFmtId="3" fontId="9" fillId="0" borderId="6" xfId="4" applyNumberFormat="1" applyFont="1" applyBorder="1"/>
    <xf numFmtId="3" fontId="9" fillId="0" borderId="12" xfId="4" applyNumberFormat="1" applyFont="1" applyBorder="1"/>
    <xf numFmtId="3" fontId="9" fillId="0" borderId="12" xfId="4" applyNumberFormat="1" applyFont="1" applyBorder="1" applyAlignment="1">
      <alignment horizontal="left"/>
    </xf>
    <xf numFmtId="3" fontId="12" fillId="0" borderId="13" xfId="4" applyNumberFormat="1" applyFont="1" applyBorder="1"/>
    <xf numFmtId="3" fontId="10" fillId="0" borderId="6" xfId="0" applyNumberFormat="1" applyFont="1" applyBorder="1" applyAlignment="1">
      <alignment vertical="top"/>
    </xf>
    <xf numFmtId="3" fontId="14" fillId="0" borderId="6" xfId="4" applyNumberFormat="1" applyFont="1" applyBorder="1" applyAlignment="1">
      <alignment horizontal="left"/>
    </xf>
    <xf numFmtId="3" fontId="9" fillId="0" borderId="6" xfId="4" applyNumberFormat="1" applyFont="1" applyBorder="1" applyAlignment="1">
      <alignment horizontal="left"/>
    </xf>
    <xf numFmtId="3" fontId="12" fillId="0" borderId="6" xfId="4" applyNumberFormat="1" applyFont="1" applyBorder="1" applyAlignment="1">
      <alignment horizontal="left"/>
    </xf>
    <xf numFmtId="0" fontId="9" fillId="3" borderId="8" xfId="5" applyFont="1" applyFill="1" applyBorder="1"/>
    <xf numFmtId="0" fontId="9" fillId="3" borderId="3" xfId="4" applyFont="1" applyFill="1" applyBorder="1"/>
    <xf numFmtId="0" fontId="9" fillId="3" borderId="3" xfId="4" applyFont="1" applyFill="1" applyBorder="1" applyAlignment="1">
      <alignment horizontal="left"/>
    </xf>
    <xf numFmtId="0" fontId="9" fillId="3" borderId="8" xfId="4" applyFont="1" applyFill="1" applyBorder="1" applyAlignment="1">
      <alignment horizontal="left"/>
    </xf>
    <xf numFmtId="0" fontId="9" fillId="3" borderId="8" xfId="4" applyFont="1" applyFill="1" applyBorder="1"/>
    <xf numFmtId="0" fontId="12" fillId="3" borderId="15" xfId="4" applyFont="1" applyFill="1" applyBorder="1"/>
    <xf numFmtId="0" fontId="9" fillId="3" borderId="8" xfId="0" applyFont="1" applyFill="1" applyBorder="1" applyAlignment="1">
      <alignment horizontal="left" vertical="top"/>
    </xf>
    <xf numFmtId="0" fontId="12" fillId="3" borderId="15" xfId="6" applyFont="1" applyFill="1" applyBorder="1"/>
    <xf numFmtId="0" fontId="9" fillId="0" borderId="8" xfId="0" applyFont="1" applyBorder="1"/>
    <xf numFmtId="0" fontId="12" fillId="0" borderId="8" xfId="4" applyFont="1" applyBorder="1"/>
    <xf numFmtId="0" fontId="9" fillId="0" borderId="8" xfId="0" applyFont="1" applyBorder="1" applyAlignment="1">
      <alignment horizontal="left"/>
    </xf>
    <xf numFmtId="2" fontId="9" fillId="0" borderId="9" xfId="1" applyNumberFormat="1" applyFont="1" applyFill="1" applyBorder="1" applyAlignment="1"/>
    <xf numFmtId="2" fontId="9" fillId="0" borderId="8" xfId="1" applyNumberFormat="1" applyFont="1" applyBorder="1" applyAlignment="1"/>
    <xf numFmtId="165" fontId="10" fillId="0" borderId="7" xfId="1" applyNumberFormat="1" applyFont="1" applyBorder="1"/>
    <xf numFmtId="165" fontId="10" fillId="0" borderId="9" xfId="1" applyNumberFormat="1" applyFont="1" applyBorder="1"/>
    <xf numFmtId="0" fontId="10" fillId="0" borderId="9" xfId="0" applyFont="1" applyBorder="1" applyAlignment="1">
      <alignment vertical="top"/>
    </xf>
    <xf numFmtId="0" fontId="14" fillId="3" borderId="9" xfId="4" applyFont="1" applyFill="1" applyBorder="1"/>
    <xf numFmtId="9" fontId="5" fillId="0" borderId="9" xfId="0" applyNumberFormat="1" applyFont="1" applyBorder="1"/>
    <xf numFmtId="9" fontId="5" fillId="0" borderId="8" xfId="0" applyNumberFormat="1" applyFont="1" applyBorder="1"/>
    <xf numFmtId="0" fontId="4" fillId="0" borderId="9" xfId="1" applyNumberFormat="1" applyFont="1" applyFill="1" applyBorder="1"/>
    <xf numFmtId="0" fontId="4" fillId="0" borderId="3" xfId="1" applyNumberFormat="1" applyFont="1" applyFill="1" applyBorder="1"/>
    <xf numFmtId="0" fontId="4" fillId="0" borderId="8" xfId="1" applyNumberFormat="1" applyFont="1" applyFill="1" applyBorder="1"/>
    <xf numFmtId="0" fontId="4" fillId="0" borderId="5" xfId="1" applyNumberFormat="1" applyFont="1" applyFill="1" applyBorder="1"/>
    <xf numFmtId="0" fontId="4" fillId="3" borderId="6" xfId="0" applyFont="1" applyFill="1" applyBorder="1"/>
    <xf numFmtId="0" fontId="4" fillId="3" borderId="0" xfId="0" applyFont="1" applyFill="1"/>
    <xf numFmtId="0" fontId="4" fillId="3" borderId="9" xfId="0" applyFont="1" applyFill="1" applyBorder="1"/>
    <xf numFmtId="0" fontId="4" fillId="0" borderId="6" xfId="0" applyFont="1" applyBorder="1"/>
    <xf numFmtId="0" fontId="9" fillId="3" borderId="5" xfId="1" applyNumberFormat="1" applyFont="1" applyFill="1" applyBorder="1" applyAlignment="1"/>
    <xf numFmtId="0" fontId="4" fillId="3" borderId="3" xfId="0" applyFont="1" applyFill="1" applyBorder="1"/>
    <xf numFmtId="0" fontId="4" fillId="3" borderId="8" xfId="0" applyFont="1" applyFill="1" applyBorder="1"/>
    <xf numFmtId="0" fontId="4" fillId="0" borderId="5" xfId="0" applyFont="1" applyBorder="1"/>
    <xf numFmtId="0" fontId="4" fillId="3" borderId="6" xfId="1" applyNumberFormat="1" applyFont="1" applyFill="1" applyBorder="1"/>
    <xf numFmtId="0" fontId="4" fillId="3" borderId="0" xfId="1" applyNumberFormat="1" applyFont="1" applyFill="1" applyBorder="1"/>
    <xf numFmtId="0" fontId="4" fillId="3" borderId="9" xfId="1" applyNumberFormat="1" applyFont="1" applyFill="1" applyBorder="1"/>
    <xf numFmtId="0" fontId="4" fillId="0" borderId="6" xfId="1" applyNumberFormat="1" applyFont="1" applyFill="1" applyBorder="1"/>
    <xf numFmtId="0" fontId="4" fillId="0" borderId="0" xfId="1" applyNumberFormat="1" applyFont="1" applyFill="1" applyBorder="1"/>
    <xf numFmtId="1" fontId="4" fillId="0" borderId="9" xfId="1" applyNumberFormat="1" applyFont="1" applyFill="1" applyBorder="1"/>
    <xf numFmtId="1" fontId="4" fillId="0" borderId="0" xfId="0" applyNumberFormat="1" applyFont="1"/>
    <xf numFmtId="0" fontId="4" fillId="3" borderId="5" xfId="0" applyFont="1" applyFill="1" applyBorder="1"/>
    <xf numFmtId="0" fontId="12" fillId="3" borderId="6" xfId="1" applyNumberFormat="1" applyFont="1" applyFill="1" applyBorder="1" applyAlignment="1"/>
    <xf numFmtId="0" fontId="12" fillId="3" borderId="0" xfId="1" applyNumberFormat="1" applyFont="1" applyFill="1" applyBorder="1" applyAlignment="1"/>
    <xf numFmtId="0" fontId="12" fillId="3" borderId="9" xfId="1" applyNumberFormat="1" applyFont="1" applyFill="1" applyBorder="1" applyAlignment="1"/>
    <xf numFmtId="0" fontId="9" fillId="3" borderId="6" xfId="1" applyNumberFormat="1" applyFont="1" applyFill="1" applyBorder="1" applyAlignment="1"/>
    <xf numFmtId="0" fontId="9" fillId="3" borderId="0" xfId="1" applyNumberFormat="1" applyFont="1" applyFill="1" applyBorder="1" applyAlignment="1"/>
    <xf numFmtId="0" fontId="9" fillId="3" borderId="9" xfId="1" applyNumberFormat="1" applyFont="1" applyFill="1" applyBorder="1" applyAlignment="1"/>
    <xf numFmtId="0" fontId="9" fillId="3" borderId="3" xfId="1" applyNumberFormat="1" applyFont="1" applyFill="1" applyBorder="1" applyAlignment="1"/>
    <xf numFmtId="0" fontId="9" fillId="3" borderId="8" xfId="1" applyNumberFormat="1" applyFont="1" applyFill="1" applyBorder="1" applyAlignment="1"/>
    <xf numFmtId="0" fontId="6" fillId="3" borderId="6" xfId="1" applyNumberFormat="1" applyFont="1" applyFill="1" applyBorder="1" applyAlignment="1"/>
    <xf numFmtId="0" fontId="6" fillId="3" borderId="0" xfId="1" applyNumberFormat="1" applyFont="1" applyFill="1" applyBorder="1" applyAlignment="1"/>
    <xf numFmtId="0" fontId="6" fillId="3" borderId="9" xfId="1" applyNumberFormat="1" applyFont="1" applyFill="1" applyBorder="1" applyAlignment="1"/>
    <xf numFmtId="0" fontId="12" fillId="3" borderId="17" xfId="1" applyNumberFormat="1" applyFont="1" applyFill="1" applyBorder="1" applyAlignment="1"/>
    <xf numFmtId="0" fontId="12" fillId="3" borderId="18" xfId="1" applyNumberFormat="1" applyFont="1" applyFill="1" applyBorder="1" applyAlignment="1"/>
    <xf numFmtId="0" fontId="12" fillId="3" borderId="15" xfId="1" applyNumberFormat="1" applyFont="1" applyFill="1" applyBorder="1" applyAlignment="1"/>
    <xf numFmtId="0" fontId="9" fillId="0" borderId="6" xfId="1" applyNumberFormat="1" applyFont="1" applyBorder="1" applyAlignment="1"/>
    <xf numFmtId="0" fontId="9" fillId="0" borderId="0" xfId="1" applyNumberFormat="1" applyFont="1" applyBorder="1" applyAlignment="1"/>
    <xf numFmtId="0" fontId="9" fillId="0" borderId="9" xfId="1" applyNumberFormat="1" applyFont="1" applyBorder="1" applyAlignment="1"/>
    <xf numFmtId="0" fontId="12" fillId="0" borderId="6" xfId="1" applyNumberFormat="1" applyFont="1" applyBorder="1" applyAlignment="1"/>
    <xf numFmtId="0" fontId="12" fillId="0" borderId="0" xfId="1" applyNumberFormat="1" applyFont="1" applyBorder="1" applyAlignment="1"/>
    <xf numFmtId="0" fontId="12" fillId="0" borderId="9" xfId="1" applyNumberFormat="1" applyFont="1" applyBorder="1" applyAlignment="1"/>
    <xf numFmtId="0" fontId="9" fillId="0" borderId="6" xfId="1" applyNumberFormat="1" applyFont="1" applyFill="1" applyBorder="1" applyAlignment="1"/>
    <xf numFmtId="0" fontId="9" fillId="0" borderId="0" xfId="1" applyNumberFormat="1" applyFont="1" applyFill="1" applyBorder="1" applyAlignment="1"/>
    <xf numFmtId="0" fontId="9" fillId="0" borderId="9" xfId="1" applyNumberFormat="1" applyFont="1" applyFill="1" applyBorder="1" applyAlignment="1"/>
    <xf numFmtId="0" fontId="12" fillId="3" borderId="0" xfId="1" applyNumberFormat="1" applyFont="1" applyFill="1" applyBorder="1" applyAlignment="1">
      <alignment horizontal="right"/>
    </xf>
    <xf numFmtId="0" fontId="12" fillId="0" borderId="6" xfId="1" applyNumberFormat="1" applyFont="1" applyFill="1" applyBorder="1" applyAlignment="1">
      <alignment horizontal="right"/>
    </xf>
    <xf numFmtId="0" fontId="12" fillId="0" borderId="0" xfId="1" applyNumberFormat="1" applyFont="1" applyFill="1" applyBorder="1" applyAlignment="1">
      <alignment horizontal="right"/>
    </xf>
    <xf numFmtId="0" fontId="12" fillId="0" borderId="9" xfId="1" applyNumberFormat="1" applyFont="1" applyFill="1" applyBorder="1" applyAlignment="1">
      <alignment horizontal="right"/>
    </xf>
    <xf numFmtId="0" fontId="9" fillId="3" borderId="0" xfId="1" applyNumberFormat="1" applyFont="1" applyFill="1" applyBorder="1" applyAlignment="1">
      <alignment horizontal="right"/>
    </xf>
    <xf numFmtId="0" fontId="9" fillId="0" borderId="6" xfId="1" applyNumberFormat="1" applyFont="1" applyBorder="1" applyAlignment="1">
      <alignment horizontal="right"/>
    </xf>
    <xf numFmtId="0" fontId="9" fillId="0" borderId="0" xfId="1" applyNumberFormat="1" applyFont="1" applyBorder="1" applyAlignment="1">
      <alignment horizontal="right"/>
    </xf>
    <xf numFmtId="0" fontId="9" fillId="0" borderId="9" xfId="1" applyNumberFormat="1" applyFont="1" applyBorder="1" applyAlignment="1">
      <alignment horizontal="right"/>
    </xf>
    <xf numFmtId="0" fontId="9" fillId="3" borderId="3" xfId="1" applyNumberFormat="1" applyFont="1" applyFill="1" applyBorder="1" applyAlignment="1">
      <alignment horizontal="right" wrapText="1"/>
    </xf>
    <xf numFmtId="0" fontId="9" fillId="0" borderId="5" xfId="1" applyNumberFormat="1" applyFont="1" applyBorder="1" applyAlignment="1">
      <alignment horizontal="right" wrapText="1"/>
    </xf>
    <xf numFmtId="0" fontId="9" fillId="0" borderId="3" xfId="1" applyNumberFormat="1" applyFont="1" applyBorder="1" applyAlignment="1">
      <alignment horizontal="right" wrapText="1"/>
    </xf>
    <xf numFmtId="0" fontId="9" fillId="0" borderId="8" xfId="1" applyNumberFormat="1" applyFont="1" applyBorder="1" applyAlignment="1">
      <alignment horizontal="right" wrapText="1"/>
    </xf>
    <xf numFmtId="0" fontId="9" fillId="3" borderId="3" xfId="1" applyNumberFormat="1" applyFont="1" applyFill="1" applyBorder="1" applyAlignment="1">
      <alignment horizontal="right"/>
    </xf>
    <xf numFmtId="0" fontId="9" fillId="0" borderId="5" xfId="1" applyNumberFormat="1" applyFont="1" applyBorder="1" applyAlignment="1">
      <alignment horizontal="right"/>
    </xf>
    <xf numFmtId="0" fontId="9" fillId="0" borderId="3" xfId="1" applyNumberFormat="1" applyFont="1" applyBorder="1" applyAlignment="1">
      <alignment horizontal="right"/>
    </xf>
    <xf numFmtId="0" fontId="9" fillId="0" borderId="8" xfId="1" applyNumberFormat="1" applyFont="1" applyBorder="1" applyAlignment="1">
      <alignment horizontal="right"/>
    </xf>
    <xf numFmtId="0" fontId="12" fillId="3" borderId="3" xfId="1" applyNumberFormat="1" applyFont="1" applyFill="1" applyBorder="1" applyAlignment="1">
      <alignment horizontal="right"/>
    </xf>
    <xf numFmtId="0" fontId="12" fillId="0" borderId="5" xfId="1" applyNumberFormat="1" applyFont="1" applyFill="1" applyBorder="1" applyAlignment="1">
      <alignment horizontal="right"/>
    </xf>
    <xf numFmtId="0" fontId="12" fillId="0" borderId="3" xfId="1" applyNumberFormat="1" applyFont="1" applyFill="1" applyBorder="1" applyAlignment="1">
      <alignment horizontal="right"/>
    </xf>
    <xf numFmtId="0" fontId="12" fillId="0" borderId="8" xfId="1" applyNumberFormat="1" applyFont="1" applyFill="1" applyBorder="1" applyAlignment="1">
      <alignment horizontal="right"/>
    </xf>
    <xf numFmtId="0" fontId="12" fillId="0" borderId="6" xfId="1" applyNumberFormat="1" applyFont="1" applyBorder="1" applyAlignment="1">
      <alignment horizontal="right"/>
    </xf>
    <xf numFmtId="0" fontId="12" fillId="0" borderId="0" xfId="1" applyNumberFormat="1" applyFont="1" applyBorder="1" applyAlignment="1">
      <alignment horizontal="right"/>
    </xf>
    <xf numFmtId="0" fontId="12" fillId="0" borderId="9" xfId="1" applyNumberFormat="1" applyFont="1" applyBorder="1" applyAlignment="1">
      <alignment horizontal="right"/>
    </xf>
    <xf numFmtId="0" fontId="9" fillId="3" borderId="0" xfId="1" applyNumberFormat="1" applyFont="1" applyFill="1" applyBorder="1"/>
    <xf numFmtId="0" fontId="9" fillId="3" borderId="6" xfId="1" applyNumberFormat="1" applyFont="1" applyFill="1" applyBorder="1"/>
    <xf numFmtId="0" fontId="9" fillId="3" borderId="9" xfId="1" applyNumberFormat="1" applyFont="1" applyFill="1" applyBorder="1"/>
    <xf numFmtId="0" fontId="9" fillId="0" borderId="0" xfId="1" applyNumberFormat="1" applyFont="1" applyFill="1" applyBorder="1"/>
    <xf numFmtId="0" fontId="9" fillId="3" borderId="10" xfId="1" applyNumberFormat="1" applyFont="1" applyFill="1" applyBorder="1"/>
    <xf numFmtId="0" fontId="9" fillId="3" borderId="12" xfId="1" applyNumberFormat="1" applyFont="1" applyFill="1" applyBorder="1"/>
    <xf numFmtId="0" fontId="9" fillId="3" borderId="19" xfId="1" applyNumberFormat="1" applyFont="1" applyFill="1" applyBorder="1"/>
    <xf numFmtId="0" fontId="9" fillId="3" borderId="10" xfId="1" applyNumberFormat="1" applyFont="1" applyFill="1" applyBorder="1" applyAlignment="1"/>
    <xf numFmtId="0" fontId="9" fillId="3" borderId="12" xfId="1" applyNumberFormat="1" applyFont="1" applyFill="1" applyBorder="1" applyAlignment="1"/>
    <xf numFmtId="0" fontId="9" fillId="3" borderId="19" xfId="1" applyNumberFormat="1" applyFont="1" applyFill="1" applyBorder="1" applyAlignment="1"/>
    <xf numFmtId="0" fontId="9" fillId="3" borderId="10" xfId="1" applyNumberFormat="1" applyFont="1" applyFill="1" applyBorder="1" applyAlignment="1">
      <alignment horizontal="left"/>
    </xf>
    <xf numFmtId="0" fontId="9" fillId="3" borderId="12" xfId="1" applyNumberFormat="1" applyFont="1" applyFill="1" applyBorder="1" applyAlignment="1">
      <alignment horizontal="left"/>
    </xf>
    <xf numFmtId="0" fontId="9" fillId="3" borderId="19" xfId="1" applyNumberFormat="1" applyFont="1" applyFill="1" applyBorder="1" applyAlignment="1">
      <alignment horizontal="left"/>
    </xf>
    <xf numFmtId="0" fontId="12" fillId="3" borderId="11" xfId="1" applyNumberFormat="1" applyFont="1" applyFill="1" applyBorder="1" applyAlignment="1"/>
    <xf numFmtId="0" fontId="12" fillId="3" borderId="13" xfId="1" applyNumberFormat="1" applyFont="1" applyFill="1" applyBorder="1" applyAlignment="1"/>
    <xf numFmtId="0" fontId="12" fillId="3" borderId="20" xfId="1" applyNumberFormat="1" applyFont="1" applyFill="1" applyBorder="1" applyAlignment="1"/>
    <xf numFmtId="0" fontId="10" fillId="3" borderId="0" xfId="1" applyNumberFormat="1" applyFont="1" applyFill="1" applyBorder="1" applyAlignment="1">
      <alignment vertical="top"/>
    </xf>
    <xf numFmtId="0" fontId="10" fillId="3" borderId="6" xfId="1" applyNumberFormat="1" applyFont="1" applyFill="1" applyBorder="1" applyAlignment="1">
      <alignment vertical="top"/>
    </xf>
    <xf numFmtId="0" fontId="10" fillId="3" borderId="9" xfId="1" applyNumberFormat="1" applyFont="1" applyFill="1" applyBorder="1" applyAlignment="1">
      <alignment vertical="top"/>
    </xf>
    <xf numFmtId="0" fontId="14" fillId="3" borderId="0" xfId="1" applyNumberFormat="1" applyFont="1" applyFill="1" applyBorder="1" applyAlignment="1">
      <alignment horizontal="left"/>
    </xf>
    <xf numFmtId="0" fontId="14" fillId="3" borderId="6" xfId="1" applyNumberFormat="1" applyFont="1" applyFill="1" applyBorder="1" applyAlignment="1">
      <alignment horizontal="left"/>
    </xf>
    <xf numFmtId="0" fontId="14" fillId="3" borderId="9" xfId="1" applyNumberFormat="1" applyFont="1" applyFill="1" applyBorder="1" applyAlignment="1">
      <alignment horizontal="left"/>
    </xf>
    <xf numFmtId="0" fontId="9" fillId="3" borderId="0" xfId="1" applyNumberFormat="1" applyFont="1" applyFill="1" applyBorder="1" applyAlignment="1">
      <alignment horizontal="left"/>
    </xf>
    <xf numFmtId="0" fontId="9" fillId="3" borderId="6" xfId="1" applyNumberFormat="1" applyFont="1" applyFill="1" applyBorder="1" applyAlignment="1">
      <alignment horizontal="left"/>
    </xf>
    <xf numFmtId="0" fontId="9" fillId="3" borderId="9" xfId="1" applyNumberFormat="1" applyFont="1" applyFill="1" applyBorder="1" applyAlignment="1">
      <alignment horizontal="left"/>
    </xf>
    <xf numFmtId="0" fontId="12" fillId="3" borderId="0" xfId="1" applyNumberFormat="1" applyFont="1" applyFill="1" applyBorder="1" applyAlignment="1">
      <alignment horizontal="left"/>
    </xf>
    <xf numFmtId="0" fontId="12" fillId="3" borderId="6" xfId="1" applyNumberFormat="1" applyFont="1" applyFill="1" applyBorder="1" applyAlignment="1">
      <alignment horizontal="left"/>
    </xf>
    <xf numFmtId="0" fontId="12" fillId="3" borderId="9" xfId="1" applyNumberFormat="1" applyFont="1" applyFill="1" applyBorder="1" applyAlignment="1">
      <alignment horizontal="left"/>
    </xf>
    <xf numFmtId="0" fontId="9" fillId="0" borderId="12" xfId="1" applyNumberFormat="1" applyFont="1" applyFill="1" applyBorder="1" applyAlignment="1">
      <alignment horizontal="left"/>
    </xf>
    <xf numFmtId="0" fontId="9" fillId="0" borderId="10" xfId="1" applyNumberFormat="1" applyFont="1" applyFill="1" applyBorder="1" applyAlignment="1">
      <alignment horizontal="left"/>
    </xf>
    <xf numFmtId="0" fontId="9" fillId="0" borderId="19" xfId="1" applyNumberFormat="1" applyFont="1" applyFill="1" applyBorder="1" applyAlignment="1">
      <alignment horizontal="left"/>
    </xf>
    <xf numFmtId="0" fontId="12" fillId="0" borderId="13" xfId="1" applyNumberFormat="1" applyFont="1" applyFill="1" applyBorder="1" applyAlignment="1"/>
    <xf numFmtId="0" fontId="12" fillId="0" borderId="11" xfId="1" applyNumberFormat="1" applyFont="1" applyFill="1" applyBorder="1" applyAlignment="1"/>
    <xf numFmtId="0" fontId="12" fillId="0" borderId="20" xfId="1" applyNumberFormat="1" applyFont="1" applyFill="1" applyBorder="1" applyAlignment="1"/>
    <xf numFmtId="1" fontId="9" fillId="3" borderId="0" xfId="1" applyNumberFormat="1" applyFont="1" applyFill="1" applyBorder="1"/>
    <xf numFmtId="1" fontId="9" fillId="3" borderId="10" xfId="1" applyNumberFormat="1" applyFont="1" applyFill="1" applyBorder="1" applyAlignment="1"/>
    <xf numFmtId="1" fontId="9" fillId="3" borderId="12" xfId="1" applyNumberFormat="1" applyFont="1" applyFill="1" applyBorder="1" applyAlignment="1"/>
    <xf numFmtId="1" fontId="9" fillId="3" borderId="19" xfId="1" applyNumberFormat="1" applyFont="1" applyFill="1" applyBorder="1" applyAlignment="1"/>
    <xf numFmtId="0" fontId="10" fillId="3" borderId="4" xfId="0" applyFont="1" applyFill="1" applyBorder="1"/>
    <xf numFmtId="0" fontId="10" fillId="3" borderId="9" xfId="0" applyFont="1" applyFill="1" applyBorder="1"/>
    <xf numFmtId="0" fontId="9" fillId="3" borderId="6" xfId="8" applyFont="1" applyFill="1" applyBorder="1" applyAlignment="1">
      <alignment wrapText="1"/>
    </xf>
    <xf numFmtId="0" fontId="9" fillId="3" borderId="0" xfId="8" applyFont="1" applyFill="1" applyAlignment="1">
      <alignment wrapText="1"/>
    </xf>
    <xf numFmtId="0" fontId="9" fillId="3" borderId="9" xfId="8" applyFont="1" applyFill="1" applyBorder="1" applyAlignment="1">
      <alignment wrapText="1"/>
    </xf>
    <xf numFmtId="0" fontId="9" fillId="3" borderId="12" xfId="8" applyFont="1" applyFill="1" applyBorder="1" applyAlignment="1">
      <alignment wrapText="1"/>
    </xf>
    <xf numFmtId="0" fontId="9" fillId="3" borderId="10" xfId="8" applyFont="1" applyFill="1" applyBorder="1" applyAlignment="1">
      <alignment wrapText="1"/>
    </xf>
    <xf numFmtId="0" fontId="9" fillId="3" borderId="19" xfId="8" applyFont="1" applyFill="1" applyBorder="1" applyAlignment="1">
      <alignment wrapText="1"/>
    </xf>
    <xf numFmtId="0" fontId="9" fillId="3" borderId="6" xfId="8" applyFont="1" applyFill="1" applyBorder="1"/>
    <xf numFmtId="0" fontId="9" fillId="3" borderId="9" xfId="8" applyFont="1" applyFill="1" applyBorder="1"/>
    <xf numFmtId="0" fontId="15" fillId="3" borderId="6" xfId="8" applyFont="1" applyFill="1" applyBorder="1" applyAlignment="1">
      <alignment wrapText="1"/>
    </xf>
    <xf numFmtId="0" fontId="15" fillId="3" borderId="9" xfId="8" applyFont="1" applyFill="1" applyBorder="1" applyAlignment="1">
      <alignment wrapText="1"/>
    </xf>
    <xf numFmtId="0" fontId="9" fillId="0" borderId="6" xfId="8" applyFont="1" applyBorder="1" applyAlignment="1">
      <alignment wrapText="1"/>
    </xf>
    <xf numFmtId="0" fontId="12" fillId="3" borderId="12" xfId="8" applyFont="1" applyFill="1" applyBorder="1" applyAlignment="1">
      <alignment wrapText="1"/>
    </xf>
    <xf numFmtId="0" fontId="12" fillId="3" borderId="19" xfId="8" applyFont="1" applyFill="1" applyBorder="1" applyAlignment="1">
      <alignment wrapText="1"/>
    </xf>
    <xf numFmtId="0" fontId="12" fillId="3" borderId="13" xfId="8" applyFont="1" applyFill="1" applyBorder="1" applyAlignment="1">
      <alignment wrapText="1"/>
    </xf>
    <xf numFmtId="0" fontId="12" fillId="3" borderId="11" xfId="8" applyFont="1" applyFill="1" applyBorder="1" applyAlignment="1">
      <alignment wrapText="1"/>
    </xf>
    <xf numFmtId="0" fontId="12" fillId="3" borderId="20" xfId="8" applyFont="1" applyFill="1" applyBorder="1" applyAlignment="1">
      <alignment wrapText="1"/>
    </xf>
    <xf numFmtId="1" fontId="12" fillId="3" borderId="6" xfId="1" applyNumberFormat="1" applyFont="1" applyFill="1" applyBorder="1" applyAlignment="1"/>
    <xf numFmtId="1" fontId="9" fillId="3" borderId="12" xfId="8" applyNumberFormat="1" applyFont="1" applyFill="1" applyBorder="1" applyAlignment="1">
      <alignment wrapText="1"/>
    </xf>
    <xf numFmtId="1" fontId="9" fillId="3" borderId="6" xfId="8" applyNumberFormat="1" applyFont="1" applyFill="1" applyBorder="1" applyAlignment="1">
      <alignment wrapText="1"/>
    </xf>
    <xf numFmtId="1" fontId="4" fillId="0" borderId="6" xfId="0" applyNumberFormat="1" applyFont="1" applyBorder="1"/>
    <xf numFmtId="1" fontId="4" fillId="3" borderId="6" xfId="0" applyNumberFormat="1" applyFont="1" applyFill="1" applyBorder="1"/>
    <xf numFmtId="3" fontId="4" fillId="0" borderId="0" xfId="0" applyNumberFormat="1" applyFont="1"/>
    <xf numFmtId="2" fontId="4" fillId="0" borderId="3" xfId="1" applyNumberFormat="1" applyFont="1" applyFill="1" applyBorder="1"/>
    <xf numFmtId="3" fontId="4" fillId="0" borderId="0" xfId="1" applyNumberFormat="1" applyFont="1" applyFill="1" applyBorder="1"/>
    <xf numFmtId="3" fontId="9" fillId="3" borderId="0" xfId="1" applyNumberFormat="1" applyFont="1" applyFill="1" applyBorder="1"/>
    <xf numFmtId="3" fontId="12" fillId="0" borderId="11" xfId="1" applyNumberFormat="1" applyFont="1" applyFill="1" applyBorder="1" applyAlignment="1"/>
    <xf numFmtId="3" fontId="4" fillId="0" borderId="9" xfId="0" applyNumberFormat="1" applyFont="1" applyBorder="1"/>
    <xf numFmtId="2" fontId="4" fillId="0" borderId="8" xfId="1" applyNumberFormat="1" applyFont="1" applyFill="1" applyBorder="1"/>
    <xf numFmtId="3" fontId="4" fillId="0" borderId="3" xfId="1" applyNumberFormat="1" applyFont="1" applyFill="1" applyBorder="1"/>
    <xf numFmtId="3" fontId="4" fillId="3" borderId="3" xfId="1" applyNumberFormat="1" applyFont="1" applyFill="1" applyBorder="1"/>
    <xf numFmtId="3" fontId="12" fillId="3" borderId="0" xfId="1" applyNumberFormat="1" applyFont="1" applyFill="1" applyBorder="1" applyAlignment="1"/>
    <xf numFmtId="3" fontId="9" fillId="3" borderId="0" xfId="1" applyNumberFormat="1" applyFont="1" applyFill="1" applyBorder="1" applyAlignment="1"/>
    <xf numFmtId="3" fontId="9" fillId="3" borderId="3" xfId="1" applyNumberFormat="1" applyFont="1" applyFill="1" applyBorder="1" applyAlignment="1"/>
    <xf numFmtId="3" fontId="12" fillId="3" borderId="17" xfId="1" applyNumberFormat="1" applyFont="1" applyFill="1" applyBorder="1" applyAlignment="1"/>
    <xf numFmtId="3" fontId="12" fillId="0" borderId="0" xfId="1" applyNumberFormat="1" applyFont="1" applyFill="1" applyBorder="1" applyAlignment="1">
      <alignment horizontal="right"/>
    </xf>
    <xf numFmtId="3" fontId="9" fillId="0" borderId="3" xfId="1" applyNumberFormat="1" applyFont="1" applyBorder="1" applyAlignment="1">
      <alignment horizontal="right" wrapText="1"/>
    </xf>
    <xf numFmtId="3" fontId="12" fillId="0" borderId="3" xfId="1" applyNumberFormat="1" applyFont="1" applyFill="1" applyBorder="1" applyAlignment="1">
      <alignment horizontal="right"/>
    </xf>
    <xf numFmtId="3" fontId="9" fillId="0" borderId="0" xfId="1" applyNumberFormat="1" applyFont="1" applyBorder="1" applyAlignment="1">
      <alignment horizontal="right"/>
    </xf>
    <xf numFmtId="3" fontId="9" fillId="3" borderId="10" xfId="1" applyNumberFormat="1" applyFont="1" applyFill="1" applyBorder="1"/>
    <xf numFmtId="3" fontId="9" fillId="3" borderId="10" xfId="1" applyNumberFormat="1" applyFont="1" applyFill="1" applyBorder="1" applyAlignment="1"/>
    <xf numFmtId="3" fontId="12" fillId="3" borderId="11" xfId="1" applyNumberFormat="1" applyFont="1" applyFill="1" applyBorder="1" applyAlignment="1"/>
    <xf numFmtId="0" fontId="19" fillId="2" borderId="0" xfId="0" applyFont="1" applyFill="1"/>
    <xf numFmtId="3" fontId="4" fillId="3" borderId="8" xfId="1" applyNumberFormat="1" applyFont="1" applyFill="1" applyBorder="1"/>
    <xf numFmtId="3" fontId="4" fillId="0" borderId="9" xfId="1" applyNumberFormat="1" applyFont="1" applyFill="1" applyBorder="1"/>
    <xf numFmtId="3" fontId="4" fillId="0" borderId="8" xfId="1" applyNumberFormat="1" applyFont="1" applyFill="1" applyBorder="1"/>
    <xf numFmtId="3" fontId="12" fillId="3" borderId="9" xfId="1" applyNumberFormat="1" applyFont="1" applyFill="1" applyBorder="1" applyAlignment="1"/>
    <xf numFmtId="3" fontId="9" fillId="3" borderId="9" xfId="1" applyNumberFormat="1" applyFont="1" applyFill="1" applyBorder="1" applyAlignment="1"/>
    <xf numFmtId="3" fontId="9" fillId="3" borderId="8" xfId="1" applyNumberFormat="1" applyFont="1" applyFill="1" applyBorder="1" applyAlignment="1"/>
    <xf numFmtId="3" fontId="12" fillId="3" borderId="15" xfId="1" applyNumberFormat="1" applyFont="1" applyFill="1" applyBorder="1" applyAlignment="1"/>
    <xf numFmtId="165" fontId="10" fillId="0" borderId="4" xfId="1" applyNumberFormat="1" applyFont="1" applyBorder="1"/>
    <xf numFmtId="165" fontId="10" fillId="0" borderId="2" xfId="1" applyNumberFormat="1" applyFont="1" applyBorder="1"/>
    <xf numFmtId="3" fontId="12" fillId="0" borderId="9" xfId="1" applyNumberFormat="1" applyFont="1" applyFill="1" applyBorder="1" applyAlignment="1">
      <alignment horizontal="right"/>
    </xf>
    <xf numFmtId="3" fontId="9" fillId="0" borderId="8" xfId="1" applyNumberFormat="1" applyFont="1" applyBorder="1" applyAlignment="1">
      <alignment horizontal="right" wrapText="1"/>
    </xf>
    <xf numFmtId="3" fontId="12" fillId="0" borderId="8" xfId="1" applyNumberFormat="1" applyFont="1" applyFill="1" applyBorder="1" applyAlignment="1">
      <alignment horizontal="right"/>
    </xf>
    <xf numFmtId="3" fontId="9" fillId="0" borderId="9" xfId="1" applyNumberFormat="1" applyFont="1" applyBorder="1" applyAlignment="1">
      <alignment horizontal="right"/>
    </xf>
    <xf numFmtId="3" fontId="9" fillId="3" borderId="9" xfId="1" applyNumberFormat="1" applyFont="1" applyFill="1" applyBorder="1"/>
    <xf numFmtId="3" fontId="9" fillId="3" borderId="19" xfId="1" applyNumberFormat="1" applyFont="1" applyFill="1" applyBorder="1"/>
    <xf numFmtId="3" fontId="9" fillId="3" borderId="19" xfId="1" applyNumberFormat="1" applyFont="1" applyFill="1" applyBorder="1" applyAlignment="1"/>
    <xf numFmtId="3" fontId="12" fillId="3" borderId="20" xfId="1" applyNumberFormat="1" applyFont="1" applyFill="1" applyBorder="1" applyAlignment="1"/>
    <xf numFmtId="3" fontId="12" fillId="0" borderId="20" xfId="1" applyNumberFormat="1" applyFont="1" applyFill="1" applyBorder="1" applyAlignment="1"/>
    <xf numFmtId="0" fontId="12" fillId="0" borderId="18" xfId="1" applyNumberFormat="1" applyFont="1" applyFill="1" applyBorder="1" applyAlignment="1"/>
    <xf numFmtId="3" fontId="12" fillId="0" borderId="17" xfId="1" applyNumberFormat="1" applyFont="1" applyFill="1" applyBorder="1" applyAlignment="1"/>
    <xf numFmtId="3" fontId="12" fillId="0" borderId="15" xfId="1" applyNumberFormat="1" applyFont="1" applyFill="1" applyBorder="1" applyAlignment="1"/>
    <xf numFmtId="3" fontId="9" fillId="3" borderId="9" xfId="8" applyNumberFormat="1" applyFont="1" applyFill="1" applyBorder="1" applyAlignment="1">
      <alignment wrapText="1"/>
    </xf>
    <xf numFmtId="3" fontId="9" fillId="3" borderId="19" xfId="8" applyNumberFormat="1" applyFont="1" applyFill="1" applyBorder="1" applyAlignment="1">
      <alignment wrapText="1"/>
    </xf>
    <xf numFmtId="3" fontId="12" fillId="3" borderId="9" xfId="8" applyNumberFormat="1" applyFont="1" applyFill="1" applyBorder="1" applyAlignment="1">
      <alignment wrapText="1"/>
    </xf>
    <xf numFmtId="3" fontId="12" fillId="3" borderId="20" xfId="8" applyNumberFormat="1" applyFont="1" applyFill="1" applyBorder="1" applyAlignment="1">
      <alignment wrapText="1"/>
    </xf>
    <xf numFmtId="0" fontId="12" fillId="3" borderId="5" xfId="8" applyFont="1" applyFill="1" applyBorder="1" applyAlignment="1">
      <alignment wrapText="1"/>
    </xf>
    <xf numFmtId="3" fontId="12" fillId="3" borderId="3" xfId="8" applyNumberFormat="1" applyFont="1" applyFill="1" applyBorder="1" applyAlignment="1">
      <alignment wrapText="1"/>
    </xf>
    <xf numFmtId="3" fontId="12" fillId="3" borderId="8" xfId="8" applyNumberFormat="1" applyFont="1" applyFill="1" applyBorder="1" applyAlignment="1">
      <alignment wrapText="1"/>
    </xf>
    <xf numFmtId="4" fontId="4" fillId="0" borderId="5" xfId="1" applyNumberFormat="1" applyFont="1" applyFill="1" applyBorder="1"/>
    <xf numFmtId="3" fontId="4" fillId="0" borderId="6" xfId="0" applyNumberFormat="1" applyFont="1" applyBorder="1"/>
    <xf numFmtId="3" fontId="4" fillId="0" borderId="6" xfId="1" applyNumberFormat="1" applyFont="1" applyFill="1" applyBorder="1"/>
    <xf numFmtId="3" fontId="4" fillId="0" borderId="5" xfId="1" applyNumberFormat="1" applyFont="1" applyFill="1" applyBorder="1"/>
    <xf numFmtId="3" fontId="4" fillId="3" borderId="6" xfId="0" applyNumberFormat="1" applyFont="1" applyFill="1" applyBorder="1"/>
    <xf numFmtId="3" fontId="12" fillId="3" borderId="6" xfId="1" applyNumberFormat="1" applyFont="1" applyFill="1" applyBorder="1" applyAlignment="1"/>
    <xf numFmtId="3" fontId="9" fillId="3" borderId="6" xfId="1" applyNumberFormat="1" applyFont="1" applyFill="1" applyBorder="1" applyAlignment="1"/>
    <xf numFmtId="3" fontId="9" fillId="3" borderId="5" xfId="1" applyNumberFormat="1" applyFont="1" applyFill="1" applyBorder="1" applyAlignment="1"/>
    <xf numFmtId="3" fontId="12" fillId="3" borderId="18" xfId="1" applyNumberFormat="1" applyFont="1" applyFill="1" applyBorder="1" applyAlignment="1"/>
    <xf numFmtId="3" fontId="12" fillId="0" borderId="6" xfId="1" applyNumberFormat="1" applyFont="1" applyFill="1" applyBorder="1" applyAlignment="1">
      <alignment horizontal="right"/>
    </xf>
    <xf numFmtId="3" fontId="9" fillId="0" borderId="6" xfId="1" applyNumberFormat="1" applyFont="1" applyBorder="1" applyAlignment="1">
      <alignment horizontal="right"/>
    </xf>
    <xf numFmtId="3" fontId="9" fillId="0" borderId="5" xfId="1" applyNumberFormat="1" applyFont="1" applyBorder="1" applyAlignment="1">
      <alignment horizontal="right" wrapText="1"/>
    </xf>
    <xf numFmtId="3" fontId="9" fillId="0" borderId="5" xfId="1" applyNumberFormat="1" applyFont="1" applyBorder="1" applyAlignment="1">
      <alignment horizontal="right"/>
    </xf>
    <xf numFmtId="3" fontId="12" fillId="0" borderId="5" xfId="1" applyNumberFormat="1" applyFont="1" applyFill="1" applyBorder="1" applyAlignment="1">
      <alignment horizontal="right"/>
    </xf>
    <xf numFmtId="3" fontId="12" fillId="0" borderId="6" xfId="1" applyNumberFormat="1" applyFont="1" applyBorder="1" applyAlignment="1">
      <alignment horizontal="right"/>
    </xf>
    <xf numFmtId="3" fontId="9" fillId="3" borderId="6" xfId="1" applyNumberFormat="1" applyFont="1" applyFill="1" applyBorder="1"/>
    <xf numFmtId="3" fontId="9" fillId="3" borderId="12" xfId="1" applyNumberFormat="1" applyFont="1" applyFill="1" applyBorder="1"/>
    <xf numFmtId="3" fontId="9" fillId="0" borderId="6" xfId="1" applyNumberFormat="1" applyFont="1" applyFill="1" applyBorder="1" applyAlignment="1"/>
    <xf numFmtId="3" fontId="9" fillId="3" borderId="12" xfId="1" applyNumberFormat="1" applyFont="1" applyFill="1" applyBorder="1" applyAlignment="1"/>
    <xf numFmtId="3" fontId="9" fillId="3" borderId="12" xfId="1" applyNumberFormat="1" applyFont="1" applyFill="1" applyBorder="1" applyAlignment="1">
      <alignment horizontal="left"/>
    </xf>
    <xf numFmtId="3" fontId="12" fillId="3" borderId="13" xfId="1" applyNumberFormat="1" applyFont="1" applyFill="1" applyBorder="1" applyAlignment="1"/>
    <xf numFmtId="3" fontId="10" fillId="3" borderId="6" xfId="1" applyNumberFormat="1" applyFont="1" applyFill="1" applyBorder="1" applyAlignment="1">
      <alignment vertical="top"/>
    </xf>
    <xf numFmtId="3" fontId="14" fillId="3" borderId="6" xfId="1" applyNumberFormat="1" applyFont="1" applyFill="1" applyBorder="1" applyAlignment="1">
      <alignment horizontal="left"/>
    </xf>
    <xf numFmtId="3" fontId="9" fillId="3" borderId="6" xfId="1" applyNumberFormat="1" applyFont="1" applyFill="1" applyBorder="1" applyAlignment="1">
      <alignment horizontal="left"/>
    </xf>
    <xf numFmtId="3" fontId="12" fillId="3" borderId="6" xfId="1" applyNumberFormat="1" applyFont="1" applyFill="1" applyBorder="1" applyAlignment="1">
      <alignment horizontal="left"/>
    </xf>
    <xf numFmtId="3" fontId="9" fillId="0" borderId="12" xfId="1" applyNumberFormat="1" applyFont="1" applyFill="1" applyBorder="1" applyAlignment="1">
      <alignment horizontal="left"/>
    </xf>
    <xf numFmtId="3" fontId="12" fillId="0" borderId="13" xfId="1" applyNumberFormat="1" applyFont="1" applyFill="1" applyBorder="1" applyAlignment="1"/>
    <xf numFmtId="3" fontId="12" fillId="0" borderId="18" xfId="1" applyNumberFormat="1" applyFont="1" applyFill="1" applyBorder="1" applyAlignment="1"/>
    <xf numFmtId="3" fontId="9" fillId="3" borderId="6" xfId="8" applyNumberFormat="1" applyFont="1" applyFill="1" applyBorder="1" applyAlignment="1">
      <alignment wrapText="1"/>
    </xf>
    <xf numFmtId="3" fontId="9" fillId="3" borderId="12" xfId="8" applyNumberFormat="1" applyFont="1" applyFill="1" applyBorder="1" applyAlignment="1">
      <alignment wrapText="1"/>
    </xf>
    <xf numFmtId="3" fontId="12" fillId="3" borderId="6" xfId="8" applyNumberFormat="1" applyFont="1" applyFill="1" applyBorder="1" applyAlignment="1">
      <alignment wrapText="1"/>
    </xf>
    <xf numFmtId="3" fontId="9" fillId="3" borderId="6" xfId="8" applyNumberFormat="1" applyFont="1" applyFill="1" applyBorder="1"/>
    <xf numFmtId="3" fontId="15" fillId="3" borderId="6" xfId="8" applyNumberFormat="1" applyFont="1" applyFill="1" applyBorder="1" applyAlignment="1">
      <alignment wrapText="1"/>
    </xf>
    <xf numFmtId="3" fontId="9" fillId="0" borderId="6" xfId="8" applyNumberFormat="1" applyFont="1" applyBorder="1" applyAlignment="1">
      <alignment wrapText="1"/>
    </xf>
    <xf numFmtId="3" fontId="12" fillId="3" borderId="12" xfId="8" applyNumberFormat="1" applyFont="1" applyFill="1" applyBorder="1" applyAlignment="1">
      <alignment wrapText="1"/>
    </xf>
    <xf numFmtId="3" fontId="12" fillId="3" borderId="13" xfId="8" applyNumberFormat="1" applyFont="1" applyFill="1" applyBorder="1" applyAlignment="1">
      <alignment wrapText="1"/>
    </xf>
    <xf numFmtId="3" fontId="12" fillId="3" borderId="5" xfId="8" applyNumberFormat="1" applyFont="1" applyFill="1" applyBorder="1" applyAlignment="1">
      <alignment wrapText="1"/>
    </xf>
    <xf numFmtId="3" fontId="4" fillId="0" borderId="3" xfId="0" applyNumberFormat="1" applyFont="1" applyBorder="1"/>
    <xf numFmtId="3" fontId="4" fillId="0" borderId="8" xfId="0" applyNumberFormat="1" applyFont="1" applyBorder="1"/>
    <xf numFmtId="0" fontId="10" fillId="0" borderId="4" xfId="3" applyFont="1" applyFill="1" applyBorder="1"/>
    <xf numFmtId="0" fontId="10" fillId="0" borderId="2" xfId="3" applyFont="1" applyFill="1" applyBorder="1"/>
    <xf numFmtId="0" fontId="10" fillId="0" borderId="7" xfId="3" applyFont="1" applyFill="1" applyBorder="1"/>
    <xf numFmtId="0" fontId="10" fillId="0" borderId="6" xfId="3" applyFont="1" applyFill="1" applyBorder="1"/>
    <xf numFmtId="0" fontId="10" fillId="0" borderId="0" xfId="3" applyFont="1" applyFill="1" applyBorder="1"/>
    <xf numFmtId="0" fontId="10" fillId="0" borderId="9" xfId="3" applyFont="1" applyFill="1" applyBorder="1"/>
    <xf numFmtId="1" fontId="9" fillId="0" borderId="6" xfId="0" applyNumberFormat="1" applyFont="1" applyBorder="1"/>
    <xf numFmtId="3" fontId="9" fillId="0" borderId="0" xfId="0" applyNumberFormat="1" applyFont="1"/>
    <xf numFmtId="3" fontId="9" fillId="0" borderId="9" xfId="0" applyNumberFormat="1" applyFont="1" applyBorder="1"/>
    <xf numFmtId="1" fontId="9" fillId="0" borderId="5" xfId="0" applyNumberFormat="1" applyFont="1" applyBorder="1"/>
    <xf numFmtId="3" fontId="9" fillId="0" borderId="3" xfId="0" applyNumberFormat="1" applyFont="1" applyBorder="1"/>
    <xf numFmtId="3" fontId="9" fillId="0" borderId="8" xfId="0" applyNumberFormat="1" applyFont="1" applyBorder="1"/>
    <xf numFmtId="0" fontId="5" fillId="0" borderId="4" xfId="3" applyFont="1" applyFill="1" applyBorder="1"/>
    <xf numFmtId="0" fontId="5" fillId="0" borderId="2" xfId="3" applyFont="1" applyFill="1" applyBorder="1"/>
    <xf numFmtId="0" fontId="5" fillId="0" borderId="7" xfId="3" applyFont="1" applyFill="1" applyBorder="1"/>
    <xf numFmtId="3" fontId="4" fillId="3" borderId="0" xfId="1" applyNumberFormat="1" applyFont="1" applyFill="1" applyBorder="1"/>
    <xf numFmtId="3" fontId="4" fillId="3" borderId="9" xfId="1" applyNumberFormat="1" applyFont="1" applyFill="1" applyBorder="1"/>
    <xf numFmtId="0" fontId="10" fillId="0" borderId="4" xfId="0" applyFont="1" applyBorder="1"/>
    <xf numFmtId="0" fontId="10" fillId="0" borderId="2" xfId="0" applyFont="1" applyBorder="1"/>
    <xf numFmtId="0" fontId="10" fillId="0" borderId="7" xfId="0" applyFont="1" applyBorder="1"/>
    <xf numFmtId="0" fontId="10" fillId="0" borderId="4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3" borderId="2" xfId="0" applyFont="1" applyFill="1" applyBorder="1"/>
    <xf numFmtId="0" fontId="10" fillId="3" borderId="7" xfId="0" applyFont="1" applyFill="1" applyBorder="1"/>
    <xf numFmtId="9" fontId="10" fillId="0" borderId="0" xfId="2" applyFont="1" applyFill="1" applyBorder="1"/>
    <xf numFmtId="9" fontId="10" fillId="0" borderId="3" xfId="2" applyFont="1" applyFill="1" applyBorder="1"/>
    <xf numFmtId="3" fontId="4" fillId="3" borderId="6" xfId="1" applyNumberFormat="1" applyFont="1" applyFill="1" applyBorder="1"/>
    <xf numFmtId="166" fontId="4" fillId="0" borderId="3" xfId="1" applyNumberFormat="1" applyFont="1" applyFill="1" applyBorder="1"/>
    <xf numFmtId="166" fontId="4" fillId="3" borderId="3" xfId="1" applyNumberFormat="1" applyFont="1" applyFill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0">
    <cellStyle name="Comma" xfId="1" builtinId="3"/>
    <cellStyle name="Heading 2" xfId="3" builtinId="17"/>
    <cellStyle name="Input shade" xfId="9" xr:uid="{00000000-0005-0000-0000-000000000000}"/>
    <cellStyle name="Normal" xfId="0" builtinId="0"/>
    <cellStyle name="Normal 11 2" xfId="7" xr:uid="{00000000-0005-0000-0000-000003000000}"/>
    <cellStyle name="Normal 2 2 2" xfId="8" xr:uid="{00000000-0005-0000-0000-000004000000}"/>
    <cellStyle name="Normal_ÅRSOPPGJØR 1999" xfId="5" xr:uid="{00000000-0005-0000-0000-000007000000}"/>
    <cellStyle name="Normal_Note 35" xfId="4" xr:uid="{00000000-0005-0000-0000-000005000000}"/>
    <cellStyle name="Normal_Note 35 2" xfId="6" xr:uid="{00000000-0005-0000-0000-000006000000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8AE3.5D0890A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2</xdr:row>
      <xdr:rowOff>134471</xdr:rowOff>
    </xdr:from>
    <xdr:to>
      <xdr:col>0</xdr:col>
      <xdr:colOff>2792675</xdr:colOff>
      <xdr:row>7</xdr:row>
      <xdr:rowOff>11206</xdr:rowOff>
    </xdr:to>
    <xdr:pic>
      <xdr:nvPicPr>
        <xdr:cNvPr id="3" name="Picture 2" descr="SATS">
          <a:extLst>
            <a:ext uri="{FF2B5EF4-FFF2-40B4-BE49-F238E27FC236}">
              <a16:creationId xmlns:a16="http://schemas.microsoft.com/office/drawing/2014/main" id="{14C3BF32-C0B6-42B0-B5FE-1A902FA27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29" y="493059"/>
          <a:ext cx="2355646" cy="773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403412</xdr:colOff>
      <xdr:row>9</xdr:row>
      <xdr:rowOff>67235</xdr:rowOff>
    </xdr:from>
    <xdr:ext cx="7943850" cy="59912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B5B17719-789F-40F1-8E32-5E45D444BB0F}"/>
            </a:ext>
          </a:extLst>
        </xdr:cNvPr>
        <xdr:cNvSpPr txBox="1"/>
      </xdr:nvSpPr>
      <xdr:spPr>
        <a:xfrm>
          <a:off x="403412" y="1680882"/>
          <a:ext cx="7943850" cy="5991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accent2"/>
            </a:buClr>
            <a:buSzPts val="2000"/>
            <a:buFont typeface="Arial"/>
            <a:buNone/>
          </a:pPr>
          <a:r>
            <a:rPr lang="en-US" sz="2000" b="0" i="0" u="none" strike="noStrike">
              <a:solidFill>
                <a:schemeClr val="accent1">
                  <a:lumMod val="50000"/>
                </a:schemeClr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Financials and analytical info</a:t>
          </a:r>
          <a:r>
            <a:rPr lang="en-US" sz="2000" b="0" i="0" u="none" strike="noStrike" baseline="0">
              <a:solidFill>
                <a:schemeClr val="accent1">
                  <a:lumMod val="50000"/>
                </a:schemeClr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 as of Q3 2025</a:t>
          </a:r>
          <a:endParaRPr sz="1600" b="0" i="0" u="none" strike="noStrike">
            <a:solidFill>
              <a:schemeClr val="accent1">
                <a:lumMod val="50000"/>
              </a:schemeClr>
            </a:solidFill>
            <a:latin typeface="Arial Nova" panose="020B0504020202020204" pitchFamily="34" charset="0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000000"/>
            </a:solidFill>
            <a:latin typeface="Arial Nova" panose="020B0504020202020204" pitchFamily="34" charset="0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1. Key financial</a:t>
          </a:r>
          <a:r>
            <a:rPr lang="en-US" sz="1400" b="0" i="0" u="none" strike="noStrike" baseline="0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 figures and APMs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2. Norway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3. Sweden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4. Finland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5. Denmark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6. Profit</a:t>
          </a:r>
          <a:r>
            <a:rPr lang="en-US" sz="1400" b="0" i="0" u="none" strike="noStrike" baseline="0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 loss statement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7. Balance sheet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8. Cash flow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cs typeface="Arial"/>
              <a:sym typeface="Arial"/>
            </a:rPr>
            <a:t>9.</a:t>
          </a:r>
          <a:r>
            <a:rPr lang="en-US" sz="1400" b="0" i="0" u="none" strike="noStrike" baseline="0">
              <a:solidFill>
                <a:srgbClr val="000000"/>
              </a:solidFill>
              <a:latin typeface="Arial Nova" panose="020B0504020202020204" pitchFamily="34" charset="0"/>
              <a:cs typeface="Arial"/>
              <a:sym typeface="Arial"/>
            </a:rPr>
            <a:t> FX effects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1" i="0" u="none" strike="noStrike">
            <a:solidFill>
              <a:srgbClr val="000000"/>
            </a:solidFill>
            <a:latin typeface="Arial Nova" panose="020B0504020202020204" pitchFamily="34" charset="0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1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For questions, please contact SATS IR: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3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Stine Klund</a:t>
          </a:r>
          <a:r>
            <a:rPr lang="en-US" sz="1400" b="0" i="0" u="none" strike="noStrike" baseline="0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  <a:t>, Finance and Investor Relations Manager</a:t>
          </a: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</a:rPr>
            <a:t>stine.klund@sats.no</a:t>
          </a:r>
          <a:b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/>
              <a:sym typeface="Arial"/>
            </a:rPr>
          </a:br>
          <a:endParaRPr sz="1400">
            <a:latin typeface="Arial Nova" panose="020B05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000000"/>
            </a:solidFill>
            <a:latin typeface="Arial Nova" panose="020B0504020202020204" pitchFamily="34" charset="0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>
              <a:latin typeface="Arial Nova" panose="020B0504020202020204" pitchFamily="34" charset="0"/>
              <a:cs typeface="Arial" panose="020B0604020202020204" pitchFamily="34" charset="0"/>
              <a:hlinkClick xmlns:r="http://schemas.openxmlformats.org/officeDocument/2006/relationships" r:id=""/>
            </a:rPr>
            <a:t>https://satsgroup.com/</a:t>
          </a:r>
          <a:r>
            <a:rPr lang="en-US" sz="1400" b="0" i="0" u="none" strike="noStrike">
              <a:solidFill>
                <a:srgbClr val="000000"/>
              </a:solidFill>
              <a:latin typeface="Arial Nova" panose="020B0504020202020204" pitchFamily="34" charset="0"/>
              <a:ea typeface="Arial"/>
              <a:cs typeface="Arial" panose="020B0604020202020204" pitchFamily="34" charset="0"/>
              <a:sym typeface="Arial"/>
            </a:rPr>
            <a:t> </a:t>
          </a:r>
          <a:endParaRPr sz="1400">
            <a:latin typeface="Arial Nova" panose="020B05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8725-8053-4AAC-AB28-58231A46A55F}">
  <dimension ref="A1"/>
  <sheetViews>
    <sheetView showGridLines="0" zoomScale="85" zoomScaleNormal="85" workbookViewId="0"/>
  </sheetViews>
  <sheetFormatPr defaultColWidth="9" defaultRowHeight="13.9" x14ac:dyDescent="0.4"/>
  <cols>
    <col min="1" max="1" width="50.625" style="1" customWidth="1"/>
    <col min="2" max="9" width="9" style="1"/>
    <col min="10" max="10" width="9" style="1" customWidth="1"/>
    <col min="11" max="16384" width="9" style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F04E-20B7-419F-9DCA-E942C80ABCA8}">
  <dimension ref="A2:U14"/>
  <sheetViews>
    <sheetView showGridLines="0" zoomScale="84" zoomScaleNormal="84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ColWidth="9" defaultRowHeight="13.9" x14ac:dyDescent="0.4"/>
  <cols>
    <col min="1" max="1" width="50.625" style="1" customWidth="1"/>
    <col min="2" max="2" width="9" style="1"/>
    <col min="3" max="3" width="9.125" style="1" customWidth="1"/>
    <col min="4" max="6" width="9" style="1"/>
    <col min="7" max="7" width="9.125" style="1" customWidth="1"/>
    <col min="8" max="10" width="9" style="1"/>
    <col min="11" max="11" width="9.125" style="1" customWidth="1"/>
    <col min="12" max="14" width="9" style="1"/>
    <col min="15" max="15" width="9.125" style="1" customWidth="1"/>
    <col min="16" max="18" width="9" style="1"/>
    <col min="19" max="19" width="9.125" style="1" customWidth="1"/>
    <col min="20" max="16384" width="9" style="1"/>
  </cols>
  <sheetData>
    <row r="2" spans="1:2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7.25" x14ac:dyDescent="0.45">
      <c r="A3" s="23" t="s">
        <v>141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4">
      <c r="A5" s="3"/>
      <c r="B5" s="396">
        <v>2021</v>
      </c>
      <c r="C5" s="397"/>
      <c r="D5" s="397"/>
      <c r="E5" s="398"/>
      <c r="F5" s="396">
        <v>2022</v>
      </c>
      <c r="G5" s="397"/>
      <c r="H5" s="397"/>
      <c r="I5" s="398"/>
      <c r="J5" s="396">
        <v>2023</v>
      </c>
      <c r="K5" s="397"/>
      <c r="L5" s="397"/>
      <c r="M5" s="398"/>
      <c r="N5" s="396">
        <v>2024</v>
      </c>
      <c r="O5" s="397"/>
      <c r="P5" s="397"/>
      <c r="Q5" s="398"/>
      <c r="R5" s="396">
        <v>2025</v>
      </c>
      <c r="S5" s="397"/>
      <c r="T5" s="397"/>
      <c r="U5" s="398"/>
    </row>
    <row r="6" spans="1:21" x14ac:dyDescent="0.4">
      <c r="A6" s="4"/>
      <c r="B6" s="20" t="s">
        <v>18</v>
      </c>
      <c r="C6" s="21" t="s">
        <v>19</v>
      </c>
      <c r="D6" s="21" t="s">
        <v>20</v>
      </c>
      <c r="E6" s="22" t="s">
        <v>21</v>
      </c>
      <c r="F6" s="20" t="s">
        <v>18</v>
      </c>
      <c r="G6" s="21" t="s">
        <v>19</v>
      </c>
      <c r="H6" s="21" t="s">
        <v>20</v>
      </c>
      <c r="I6" s="22" t="s">
        <v>21</v>
      </c>
      <c r="J6" s="20" t="s">
        <v>18</v>
      </c>
      <c r="K6" s="21" t="s">
        <v>19</v>
      </c>
      <c r="L6" s="21" t="s">
        <v>20</v>
      </c>
      <c r="M6" s="22" t="s">
        <v>21</v>
      </c>
      <c r="N6" s="20" t="s">
        <v>18</v>
      </c>
      <c r="O6" s="21" t="s">
        <v>19</v>
      </c>
      <c r="P6" s="21" t="s">
        <v>20</v>
      </c>
      <c r="Q6" s="22" t="s">
        <v>21</v>
      </c>
      <c r="R6" s="20" t="s">
        <v>18</v>
      </c>
      <c r="S6" s="21" t="s">
        <v>19</v>
      </c>
      <c r="T6" s="21" t="s">
        <v>20</v>
      </c>
      <c r="U6" s="22" t="s">
        <v>21</v>
      </c>
    </row>
    <row r="7" spans="1:21" x14ac:dyDescent="0.4">
      <c r="A7" s="5" t="s">
        <v>142</v>
      </c>
      <c r="B7" s="14"/>
      <c r="C7" s="5"/>
      <c r="D7" s="5"/>
      <c r="E7" s="17"/>
      <c r="F7" s="14"/>
      <c r="G7" s="5"/>
      <c r="H7" s="5"/>
      <c r="I7" s="17"/>
      <c r="J7" s="14"/>
      <c r="K7" s="5"/>
      <c r="L7" s="5"/>
      <c r="M7" s="17"/>
      <c r="N7" s="366"/>
      <c r="O7" s="367"/>
      <c r="P7" s="367"/>
      <c r="Q7" s="368"/>
      <c r="R7" s="366"/>
      <c r="S7" s="367"/>
      <c r="T7" s="367"/>
      <c r="U7" s="368"/>
    </row>
    <row r="8" spans="1:21" x14ac:dyDescent="0.4">
      <c r="A8" s="5"/>
      <c r="B8" s="14"/>
      <c r="C8" s="5"/>
      <c r="D8" s="5"/>
      <c r="E8" s="17"/>
      <c r="F8" s="14"/>
      <c r="G8" s="5"/>
      <c r="H8" s="5"/>
      <c r="I8" s="17"/>
      <c r="J8" s="14"/>
      <c r="K8" s="5"/>
      <c r="L8" s="5"/>
      <c r="M8" s="17"/>
      <c r="N8" s="369"/>
      <c r="O8" s="370"/>
      <c r="P8" s="370"/>
      <c r="Q8" s="371"/>
      <c r="R8" s="369"/>
      <c r="S8" s="370"/>
      <c r="T8" s="370"/>
      <c r="U8" s="371"/>
    </row>
    <row r="9" spans="1:21" x14ac:dyDescent="0.4">
      <c r="A9" s="6" t="s">
        <v>2</v>
      </c>
      <c r="B9" s="158">
        <v>8</v>
      </c>
      <c r="C9" s="278">
        <v>-14</v>
      </c>
      <c r="D9" s="278">
        <v>-9</v>
      </c>
      <c r="E9" s="91">
        <v>-28</v>
      </c>
      <c r="F9" s="158">
        <v>-23</v>
      </c>
      <c r="G9" s="278">
        <v>-12</v>
      </c>
      <c r="H9" s="278">
        <v>-22</v>
      </c>
      <c r="I9" s="283">
        <v>-3</v>
      </c>
      <c r="J9" s="158">
        <v>30</v>
      </c>
      <c r="K9" s="278">
        <v>42</v>
      </c>
      <c r="L9" s="278">
        <v>27</v>
      </c>
      <c r="M9" s="283">
        <v>40</v>
      </c>
      <c r="N9" s="372">
        <v>18</v>
      </c>
      <c r="O9" s="373">
        <v>-6</v>
      </c>
      <c r="P9" s="373">
        <v>24</v>
      </c>
      <c r="Q9" s="374">
        <v>4</v>
      </c>
      <c r="R9" s="372">
        <v>13</v>
      </c>
      <c r="S9" s="373">
        <v>23</v>
      </c>
      <c r="T9" s="373">
        <v>12</v>
      </c>
      <c r="U9" s="374"/>
    </row>
    <row r="10" spans="1:21" x14ac:dyDescent="0.4">
      <c r="A10" s="6" t="s">
        <v>3</v>
      </c>
      <c r="B10" s="276">
        <v>0</v>
      </c>
      <c r="C10" s="278">
        <v>-8</v>
      </c>
      <c r="D10" s="278">
        <v>-3</v>
      </c>
      <c r="E10" s="91">
        <v>-9</v>
      </c>
      <c r="F10" s="276">
        <v>-7</v>
      </c>
      <c r="G10" s="278">
        <v>-3</v>
      </c>
      <c r="H10" s="278">
        <v>-5</v>
      </c>
      <c r="I10" s="283">
        <v>-1</v>
      </c>
      <c r="J10" s="276">
        <v>7</v>
      </c>
      <c r="K10" s="278">
        <v>11</v>
      </c>
      <c r="L10" s="278">
        <v>5</v>
      </c>
      <c r="M10" s="283">
        <v>10</v>
      </c>
      <c r="N10" s="372">
        <v>4</v>
      </c>
      <c r="O10" s="373">
        <v>-1</v>
      </c>
      <c r="P10" s="373">
        <v>5</v>
      </c>
      <c r="Q10" s="374">
        <v>1</v>
      </c>
      <c r="R10" s="372">
        <v>3</v>
      </c>
      <c r="S10" s="373">
        <v>5</v>
      </c>
      <c r="T10" s="373">
        <v>2</v>
      </c>
      <c r="U10" s="374"/>
    </row>
    <row r="11" spans="1:21" x14ac:dyDescent="0.4">
      <c r="A11" s="6" t="s">
        <v>4</v>
      </c>
      <c r="B11" s="158">
        <v>8</v>
      </c>
      <c r="C11" s="278">
        <v>-22</v>
      </c>
      <c r="D11" s="278">
        <v>-12</v>
      </c>
      <c r="E11" s="91">
        <v>-37</v>
      </c>
      <c r="F11" s="158">
        <v>-3</v>
      </c>
      <c r="G11" s="278">
        <v>-15</v>
      </c>
      <c r="H11" s="278">
        <v>-28</v>
      </c>
      <c r="I11" s="283">
        <v>-5</v>
      </c>
      <c r="J11" s="158">
        <v>37</v>
      </c>
      <c r="K11" s="278">
        <v>53</v>
      </c>
      <c r="L11" s="278">
        <v>32</v>
      </c>
      <c r="M11" s="283">
        <v>50</v>
      </c>
      <c r="N11" s="372">
        <v>22</v>
      </c>
      <c r="O11" s="373">
        <v>-7</v>
      </c>
      <c r="P11" s="373">
        <v>29</v>
      </c>
      <c r="Q11" s="374">
        <v>5</v>
      </c>
      <c r="R11" s="372">
        <v>17</v>
      </c>
      <c r="S11" s="373">
        <v>28</v>
      </c>
      <c r="T11" s="373">
        <v>13</v>
      </c>
      <c r="U11" s="374"/>
    </row>
    <row r="12" spans="1:21" x14ac:dyDescent="0.4">
      <c r="A12" s="6" t="s">
        <v>143</v>
      </c>
      <c r="B12" s="158">
        <v>8</v>
      </c>
      <c r="C12" s="278">
        <v>-28</v>
      </c>
      <c r="D12" s="278">
        <v>-12</v>
      </c>
      <c r="E12" s="91">
        <v>-39</v>
      </c>
      <c r="F12" s="158">
        <v>-4</v>
      </c>
      <c r="G12" s="278">
        <v>-15</v>
      </c>
      <c r="H12" s="278">
        <v>-28</v>
      </c>
      <c r="I12" s="283">
        <v>-5</v>
      </c>
      <c r="J12" s="158">
        <v>34</v>
      </c>
      <c r="K12" s="278">
        <v>55</v>
      </c>
      <c r="L12" s="278">
        <v>35</v>
      </c>
      <c r="M12" s="283">
        <v>54</v>
      </c>
      <c r="N12" s="372">
        <v>21</v>
      </c>
      <c r="O12" s="373">
        <v>-6</v>
      </c>
      <c r="P12" s="373">
        <v>27</v>
      </c>
      <c r="Q12" s="374">
        <v>5</v>
      </c>
      <c r="R12" s="372">
        <v>15</v>
      </c>
      <c r="S12" s="373">
        <v>25</v>
      </c>
      <c r="T12" s="373">
        <v>12</v>
      </c>
      <c r="U12" s="374"/>
    </row>
    <row r="13" spans="1:21" x14ac:dyDescent="0.4">
      <c r="A13" s="6" t="s">
        <v>139</v>
      </c>
      <c r="B13" s="158">
        <v>1</v>
      </c>
      <c r="C13" s="278">
        <v>4</v>
      </c>
      <c r="D13" s="278">
        <v>-1</v>
      </c>
      <c r="E13" s="91">
        <v>-3</v>
      </c>
      <c r="F13" s="158">
        <v>0</v>
      </c>
      <c r="G13" s="278">
        <v>-2</v>
      </c>
      <c r="H13" s="278">
        <v>-3</v>
      </c>
      <c r="I13" s="283">
        <v>-1</v>
      </c>
      <c r="J13" s="158">
        <v>5</v>
      </c>
      <c r="K13" s="278">
        <v>4</v>
      </c>
      <c r="L13" s="278">
        <v>2</v>
      </c>
      <c r="M13" s="283">
        <v>4</v>
      </c>
      <c r="N13" s="372">
        <v>2</v>
      </c>
      <c r="O13" s="373">
        <v>-1</v>
      </c>
      <c r="P13" s="373">
        <v>3</v>
      </c>
      <c r="Q13" s="374">
        <v>1</v>
      </c>
      <c r="R13" s="372">
        <v>1</v>
      </c>
      <c r="S13" s="373">
        <v>2</v>
      </c>
      <c r="T13" s="373">
        <v>1</v>
      </c>
      <c r="U13" s="374"/>
    </row>
    <row r="14" spans="1:21" x14ac:dyDescent="0.4">
      <c r="A14" s="8" t="s">
        <v>140</v>
      </c>
      <c r="B14" s="162">
        <v>1</v>
      </c>
      <c r="C14" s="81">
        <v>6</v>
      </c>
      <c r="D14" s="364">
        <v>0</v>
      </c>
      <c r="E14" s="93">
        <v>2</v>
      </c>
      <c r="F14" s="162">
        <v>1</v>
      </c>
      <c r="G14" s="364">
        <v>0</v>
      </c>
      <c r="H14" s="364">
        <v>0</v>
      </c>
      <c r="I14" s="365">
        <v>0</v>
      </c>
      <c r="J14" s="162">
        <v>3</v>
      </c>
      <c r="K14" s="364">
        <v>-2</v>
      </c>
      <c r="L14" s="364">
        <v>-3</v>
      </c>
      <c r="M14" s="365">
        <v>-4</v>
      </c>
      <c r="N14" s="375">
        <v>2</v>
      </c>
      <c r="O14" s="376">
        <v>-1</v>
      </c>
      <c r="P14" s="376">
        <v>2</v>
      </c>
      <c r="Q14" s="377">
        <v>0</v>
      </c>
      <c r="R14" s="375">
        <v>1</v>
      </c>
      <c r="S14" s="376">
        <v>3</v>
      </c>
      <c r="T14" s="376">
        <v>1</v>
      </c>
      <c r="U14" s="377"/>
    </row>
  </sheetData>
  <mergeCells count="5">
    <mergeCell ref="B5:E5"/>
    <mergeCell ref="F5:I5"/>
    <mergeCell ref="J5:M5"/>
    <mergeCell ref="N5:Q5"/>
    <mergeCell ref="R5: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G37"/>
  <sheetViews>
    <sheetView showGridLines="0" zoomScale="85" zoomScaleNormal="85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ColWidth="9" defaultRowHeight="13.9" x14ac:dyDescent="0.4"/>
  <cols>
    <col min="1" max="1" width="50.625" style="1" customWidth="1"/>
    <col min="2" max="14" width="9" style="1" customWidth="1"/>
    <col min="15" max="15" width="9.125" style="1" customWidth="1"/>
    <col min="16" max="18" width="9" style="1" customWidth="1"/>
    <col min="19" max="19" width="9.125" style="1" customWidth="1"/>
    <col min="20" max="21" width="9" style="1" customWidth="1"/>
    <col min="22" max="22" width="9" style="1"/>
    <col min="23" max="23" width="9.125" style="1" customWidth="1"/>
    <col min="24" max="26" width="9" style="1"/>
    <col min="27" max="27" width="9.125" style="1" customWidth="1"/>
    <col min="28" max="30" width="9" style="1"/>
    <col min="31" max="31" width="9.125" style="1" customWidth="1"/>
    <col min="32" max="16384" width="9" style="1"/>
  </cols>
  <sheetData>
    <row r="2" spans="1:33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7.25" x14ac:dyDescent="0.45">
      <c r="A3" s="2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4">
      <c r="A5" s="3"/>
      <c r="B5" s="396">
        <v>2018</v>
      </c>
      <c r="C5" s="397"/>
      <c r="D5" s="397"/>
      <c r="E5" s="398"/>
      <c r="F5" s="396">
        <v>2019</v>
      </c>
      <c r="G5" s="397"/>
      <c r="H5" s="397"/>
      <c r="I5" s="398"/>
      <c r="J5" s="397">
        <v>2020</v>
      </c>
      <c r="K5" s="397"/>
      <c r="L5" s="397"/>
      <c r="M5" s="398"/>
      <c r="N5" s="396">
        <v>2021</v>
      </c>
      <c r="O5" s="397"/>
      <c r="P5" s="397"/>
      <c r="Q5" s="398"/>
      <c r="R5" s="396">
        <v>2022</v>
      </c>
      <c r="S5" s="397"/>
      <c r="T5" s="397"/>
      <c r="U5" s="397"/>
      <c r="V5" s="396">
        <v>2023</v>
      </c>
      <c r="W5" s="397"/>
      <c r="X5" s="397"/>
      <c r="Y5" s="398"/>
      <c r="Z5" s="396">
        <v>2024</v>
      </c>
      <c r="AA5" s="397"/>
      <c r="AB5" s="397"/>
      <c r="AC5" s="398"/>
      <c r="AD5" s="396">
        <v>2025</v>
      </c>
      <c r="AE5" s="397"/>
      <c r="AF5" s="397"/>
      <c r="AG5" s="398"/>
    </row>
    <row r="6" spans="1:33" x14ac:dyDescent="0.4">
      <c r="A6" s="4"/>
      <c r="B6" s="20" t="s">
        <v>18</v>
      </c>
      <c r="C6" s="21" t="s">
        <v>19</v>
      </c>
      <c r="D6" s="21" t="s">
        <v>20</v>
      </c>
      <c r="E6" s="22" t="s">
        <v>21</v>
      </c>
      <c r="F6" s="20" t="s">
        <v>18</v>
      </c>
      <c r="G6" s="21" t="s">
        <v>19</v>
      </c>
      <c r="H6" s="21" t="s">
        <v>20</v>
      </c>
      <c r="I6" s="22" t="s">
        <v>21</v>
      </c>
      <c r="J6" s="21" t="s">
        <v>18</v>
      </c>
      <c r="K6" s="21" t="s">
        <v>19</v>
      </c>
      <c r="L6" s="21" t="s">
        <v>20</v>
      </c>
      <c r="M6" s="22" t="s">
        <v>21</v>
      </c>
      <c r="N6" s="20" t="s">
        <v>18</v>
      </c>
      <c r="O6" s="21" t="s">
        <v>19</v>
      </c>
      <c r="P6" s="21" t="s">
        <v>20</v>
      </c>
      <c r="Q6" s="22" t="s">
        <v>21</v>
      </c>
      <c r="R6" s="20" t="s">
        <v>18</v>
      </c>
      <c r="S6" s="21" t="s">
        <v>19</v>
      </c>
      <c r="T6" s="21" t="s">
        <v>20</v>
      </c>
      <c r="U6" s="21" t="s">
        <v>21</v>
      </c>
      <c r="V6" s="20" t="s">
        <v>18</v>
      </c>
      <c r="W6" s="21" t="s">
        <v>19</v>
      </c>
      <c r="X6" s="21" t="s">
        <v>20</v>
      </c>
      <c r="Y6" s="22" t="s">
        <v>21</v>
      </c>
      <c r="Z6" s="20" t="s">
        <v>18</v>
      </c>
      <c r="AA6" s="21" t="s">
        <v>19</v>
      </c>
      <c r="AB6" s="21" t="s">
        <v>20</v>
      </c>
      <c r="AC6" s="22" t="s">
        <v>21</v>
      </c>
      <c r="AD6" s="20" t="s">
        <v>18</v>
      </c>
      <c r="AE6" s="21" t="s">
        <v>19</v>
      </c>
      <c r="AF6" s="21" t="s">
        <v>20</v>
      </c>
      <c r="AG6" s="22" t="s">
        <v>21</v>
      </c>
    </row>
    <row r="7" spans="1:33" x14ac:dyDescent="0.4">
      <c r="A7" s="5" t="s">
        <v>1</v>
      </c>
      <c r="B7" s="14"/>
      <c r="C7" s="5"/>
      <c r="D7" s="5"/>
      <c r="E7" s="17"/>
      <c r="F7" s="14"/>
      <c r="G7" s="5"/>
      <c r="H7" s="5"/>
      <c r="I7" s="17"/>
      <c r="J7" s="5"/>
      <c r="K7" s="5"/>
      <c r="L7" s="5"/>
      <c r="M7" s="17"/>
      <c r="N7" s="14"/>
      <c r="O7" s="5"/>
      <c r="P7" s="5"/>
      <c r="Q7" s="17"/>
      <c r="R7" s="14"/>
      <c r="S7" s="5"/>
      <c r="T7" s="5"/>
      <c r="U7" s="5"/>
      <c r="V7" s="14"/>
      <c r="W7" s="5"/>
      <c r="X7" s="5"/>
      <c r="Y7" s="17"/>
      <c r="Z7" s="378"/>
      <c r="AA7" s="379"/>
      <c r="AB7" s="379"/>
      <c r="AC7" s="380"/>
      <c r="AD7" s="378"/>
      <c r="AE7" s="379"/>
      <c r="AF7" s="379"/>
      <c r="AG7" s="380"/>
    </row>
    <row r="8" spans="1:33" x14ac:dyDescent="0.4">
      <c r="A8" s="5"/>
      <c r="B8" s="14"/>
      <c r="C8" s="5"/>
      <c r="D8" s="5"/>
      <c r="E8" s="17"/>
      <c r="F8" s="14"/>
      <c r="G8" s="5"/>
      <c r="H8" s="5"/>
      <c r="I8" s="17"/>
      <c r="J8" s="5"/>
      <c r="K8" s="5"/>
      <c r="L8" s="5"/>
      <c r="M8" s="17"/>
      <c r="N8" s="14"/>
      <c r="O8" s="5"/>
      <c r="P8" s="5"/>
      <c r="Q8" s="17"/>
      <c r="R8" s="14"/>
      <c r="S8" s="5"/>
      <c r="T8" s="5"/>
      <c r="U8" s="5"/>
      <c r="V8" s="14"/>
      <c r="W8" s="5"/>
      <c r="X8" s="5"/>
      <c r="Y8" s="17"/>
      <c r="Z8" s="14"/>
      <c r="AA8" s="5"/>
      <c r="AB8" s="5"/>
      <c r="AC8" s="17"/>
      <c r="AD8" s="14"/>
      <c r="AE8" s="5"/>
      <c r="AF8" s="5"/>
      <c r="AG8" s="17"/>
    </row>
    <row r="9" spans="1:33" x14ac:dyDescent="0.4">
      <c r="A9" s="6" t="s">
        <v>2</v>
      </c>
      <c r="B9" s="155">
        <v>653</v>
      </c>
      <c r="C9" s="156">
        <v>637</v>
      </c>
      <c r="D9" s="156">
        <v>619</v>
      </c>
      <c r="E9" s="157">
        <v>656</v>
      </c>
      <c r="F9" s="158">
        <v>797</v>
      </c>
      <c r="G9" s="6">
        <v>784</v>
      </c>
      <c r="H9" s="6">
        <v>776</v>
      </c>
      <c r="I9" s="91">
        <v>813</v>
      </c>
      <c r="J9" s="6">
        <v>786</v>
      </c>
      <c r="K9" s="6">
        <v>485</v>
      </c>
      <c r="L9" s="6">
        <v>772</v>
      </c>
      <c r="M9" s="91">
        <v>605</v>
      </c>
      <c r="N9" s="158">
        <v>356</v>
      </c>
      <c r="O9" s="278">
        <v>467</v>
      </c>
      <c r="P9" s="278">
        <v>715</v>
      </c>
      <c r="Q9" s="91">
        <v>763</v>
      </c>
      <c r="R9" s="158">
        <v>775</v>
      </c>
      <c r="S9" s="278">
        <v>806</v>
      </c>
      <c r="T9" s="278">
        <v>803</v>
      </c>
      <c r="U9" s="278">
        <v>862</v>
      </c>
      <c r="V9" s="328">
        <v>961</v>
      </c>
      <c r="W9" s="278">
        <v>982</v>
      </c>
      <c r="X9" s="278">
        <v>923</v>
      </c>
      <c r="Y9" s="283">
        <v>1004</v>
      </c>
      <c r="Z9" s="328">
        <v>1046</v>
      </c>
      <c r="AA9" s="278">
        <v>1044</v>
      </c>
      <c r="AB9" s="278">
        <v>1023</v>
      </c>
      <c r="AC9" s="283">
        <v>1080</v>
      </c>
      <c r="AD9" s="328">
        <v>1144</v>
      </c>
      <c r="AE9" s="278">
        <v>1154</v>
      </c>
      <c r="AF9" s="278">
        <v>1104</v>
      </c>
      <c r="AG9" s="283"/>
    </row>
    <row r="10" spans="1:33" x14ac:dyDescent="0.4">
      <c r="A10" s="6" t="s">
        <v>3</v>
      </c>
      <c r="B10" s="155">
        <v>181</v>
      </c>
      <c r="C10" s="156">
        <v>183</v>
      </c>
      <c r="D10" s="156">
        <v>132</v>
      </c>
      <c r="E10" s="157">
        <v>198</v>
      </c>
      <c r="F10" s="158">
        <v>213</v>
      </c>
      <c r="G10" s="6">
        <v>219</v>
      </c>
      <c r="H10" s="6">
        <v>162</v>
      </c>
      <c r="I10" s="91">
        <v>223</v>
      </c>
      <c r="J10" s="6">
        <v>203</v>
      </c>
      <c r="K10" s="6">
        <v>258</v>
      </c>
      <c r="L10" s="6">
        <v>182</v>
      </c>
      <c r="M10" s="91">
        <v>241</v>
      </c>
      <c r="N10" s="276">
        <v>248</v>
      </c>
      <c r="O10" s="278">
        <v>203</v>
      </c>
      <c r="P10" s="278">
        <v>256</v>
      </c>
      <c r="Q10" s="91">
        <v>239</v>
      </c>
      <c r="R10" s="276">
        <v>236</v>
      </c>
      <c r="S10" s="278">
        <v>216</v>
      </c>
      <c r="T10" s="278">
        <v>165</v>
      </c>
      <c r="U10" s="278">
        <v>219</v>
      </c>
      <c r="V10" s="328">
        <v>240</v>
      </c>
      <c r="W10" s="278">
        <v>218</v>
      </c>
      <c r="X10" s="278">
        <v>183</v>
      </c>
      <c r="Y10" s="283">
        <v>222</v>
      </c>
      <c r="Z10" s="328">
        <v>248</v>
      </c>
      <c r="AA10" s="278">
        <v>222</v>
      </c>
      <c r="AB10" s="278">
        <v>170</v>
      </c>
      <c r="AC10" s="283">
        <v>230</v>
      </c>
      <c r="AD10" s="328">
        <v>251</v>
      </c>
      <c r="AE10" s="278">
        <v>239</v>
      </c>
      <c r="AF10" s="278">
        <v>189</v>
      </c>
      <c r="AG10" s="283"/>
    </row>
    <row r="11" spans="1:33" x14ac:dyDescent="0.4">
      <c r="A11" s="6" t="s">
        <v>4</v>
      </c>
      <c r="B11" s="155">
        <v>832</v>
      </c>
      <c r="C11" s="156">
        <v>821</v>
      </c>
      <c r="D11" s="156">
        <v>752</v>
      </c>
      <c r="E11" s="157">
        <v>854</v>
      </c>
      <c r="F11" s="158">
        <v>1010</v>
      </c>
      <c r="G11" s="6">
        <v>1003</v>
      </c>
      <c r="H11" s="6">
        <v>938</v>
      </c>
      <c r="I11" s="91">
        <v>1036</v>
      </c>
      <c r="J11" s="6">
        <v>990</v>
      </c>
      <c r="K11" s="6">
        <v>744</v>
      </c>
      <c r="L11" s="6">
        <v>955</v>
      </c>
      <c r="M11" s="91">
        <v>846</v>
      </c>
      <c r="N11" s="158">
        <v>605</v>
      </c>
      <c r="O11" s="278">
        <v>670</v>
      </c>
      <c r="P11" s="278">
        <v>971</v>
      </c>
      <c r="Q11" s="91">
        <v>1002</v>
      </c>
      <c r="R11" s="158">
        <v>1011</v>
      </c>
      <c r="S11" s="278">
        <v>1022</v>
      </c>
      <c r="T11" s="278">
        <v>967</v>
      </c>
      <c r="U11" s="278">
        <v>1082</v>
      </c>
      <c r="V11" s="328">
        <v>1201</v>
      </c>
      <c r="W11" s="278">
        <v>1200</v>
      </c>
      <c r="X11" s="278">
        <v>1106</v>
      </c>
      <c r="Y11" s="283">
        <v>1227</v>
      </c>
      <c r="Z11" s="328">
        <v>1294</v>
      </c>
      <c r="AA11" s="278">
        <v>1266</v>
      </c>
      <c r="AB11" s="278">
        <v>1194</v>
      </c>
      <c r="AC11" s="283">
        <v>1311</v>
      </c>
      <c r="AD11" s="328">
        <v>1395</v>
      </c>
      <c r="AE11" s="278">
        <v>1393</v>
      </c>
      <c r="AF11" s="278">
        <v>1293</v>
      </c>
      <c r="AG11" s="283"/>
    </row>
    <row r="12" spans="1:33" x14ac:dyDescent="0.4">
      <c r="A12" s="6" t="s">
        <v>5</v>
      </c>
      <c r="B12" s="155">
        <v>291</v>
      </c>
      <c r="C12" s="156">
        <v>339</v>
      </c>
      <c r="D12" s="156">
        <v>308</v>
      </c>
      <c r="E12" s="157">
        <v>329</v>
      </c>
      <c r="F12" s="158">
        <v>354</v>
      </c>
      <c r="G12" s="6">
        <v>401</v>
      </c>
      <c r="H12" s="6">
        <v>348</v>
      </c>
      <c r="I12" s="91">
        <v>381</v>
      </c>
      <c r="J12" s="6">
        <v>286</v>
      </c>
      <c r="K12" s="6">
        <v>289</v>
      </c>
      <c r="L12" s="6">
        <v>344</v>
      </c>
      <c r="M12" s="91">
        <v>216</v>
      </c>
      <c r="N12" s="158">
        <v>80</v>
      </c>
      <c r="O12" s="278">
        <v>131</v>
      </c>
      <c r="P12" s="278">
        <v>333</v>
      </c>
      <c r="Q12" s="91">
        <v>273</v>
      </c>
      <c r="R12" s="158">
        <v>287</v>
      </c>
      <c r="S12" s="278">
        <v>342</v>
      </c>
      <c r="T12" s="278">
        <v>281</v>
      </c>
      <c r="U12" s="278">
        <v>230</v>
      </c>
      <c r="V12" s="328">
        <v>424</v>
      </c>
      <c r="W12" s="278">
        <v>491</v>
      </c>
      <c r="X12" s="278">
        <v>445</v>
      </c>
      <c r="Y12" s="283">
        <v>425</v>
      </c>
      <c r="Z12" s="328">
        <v>475</v>
      </c>
      <c r="AA12" s="278">
        <v>521</v>
      </c>
      <c r="AB12" s="278">
        <v>471</v>
      </c>
      <c r="AC12" s="283">
        <v>474</v>
      </c>
      <c r="AD12" s="328">
        <v>493</v>
      </c>
      <c r="AE12" s="278">
        <v>580</v>
      </c>
      <c r="AF12" s="278">
        <v>502</v>
      </c>
      <c r="AG12" s="283"/>
    </row>
    <row r="13" spans="1:33" x14ac:dyDescent="0.4">
      <c r="A13" s="7" t="s">
        <v>6</v>
      </c>
      <c r="B13" s="74">
        <v>0.35</v>
      </c>
      <c r="C13" s="75">
        <v>0.41</v>
      </c>
      <c r="D13" s="75">
        <v>0.41</v>
      </c>
      <c r="E13" s="76">
        <v>0.15</v>
      </c>
      <c r="F13" s="15">
        <v>0.35</v>
      </c>
      <c r="G13" s="12">
        <v>0.4</v>
      </c>
      <c r="H13" s="12">
        <v>0.37</v>
      </c>
      <c r="I13" s="18">
        <v>0.13</v>
      </c>
      <c r="J13" s="12">
        <v>0.28999999999999998</v>
      </c>
      <c r="K13" s="12">
        <v>0.39</v>
      </c>
      <c r="L13" s="12">
        <v>0.36</v>
      </c>
      <c r="M13" s="18">
        <v>0.25</v>
      </c>
      <c r="N13" s="15">
        <v>0.132556956595168</v>
      </c>
      <c r="O13" s="12">
        <v>0.2</v>
      </c>
      <c r="P13" s="12">
        <v>0.34341874217818019</v>
      </c>
      <c r="Q13" s="18">
        <v>0.27280235814606923</v>
      </c>
      <c r="R13" s="15">
        <v>0.28000000000000003</v>
      </c>
      <c r="S13" s="12">
        <v>0.34</v>
      </c>
      <c r="T13" s="12">
        <v>0.28999999999999998</v>
      </c>
      <c r="U13" s="12">
        <v>0.21</v>
      </c>
      <c r="V13" s="15">
        <v>0.35</v>
      </c>
      <c r="W13" s="12">
        <v>0.41</v>
      </c>
      <c r="X13" s="12">
        <v>0.4</v>
      </c>
      <c r="Y13" s="18">
        <v>0.35</v>
      </c>
      <c r="Z13" s="15">
        <v>0.37</v>
      </c>
      <c r="AA13" s="12">
        <v>0.41</v>
      </c>
      <c r="AB13" s="12">
        <v>0.39</v>
      </c>
      <c r="AC13" s="18">
        <v>0.36</v>
      </c>
      <c r="AD13" s="15">
        <v>0.35</v>
      </c>
      <c r="AE13" s="12">
        <v>0.42</v>
      </c>
      <c r="AF13" s="12">
        <v>0.39</v>
      </c>
      <c r="AG13" s="18"/>
    </row>
    <row r="14" spans="1:33" x14ac:dyDescent="0.4">
      <c r="A14" s="6" t="s">
        <v>7</v>
      </c>
      <c r="B14" s="155">
        <v>112</v>
      </c>
      <c r="C14" s="156">
        <v>162</v>
      </c>
      <c r="D14" s="156">
        <v>128</v>
      </c>
      <c r="E14" s="157">
        <v>126</v>
      </c>
      <c r="F14" s="158">
        <v>118</v>
      </c>
      <c r="G14" s="6">
        <v>155</v>
      </c>
      <c r="H14" s="6">
        <v>107</v>
      </c>
      <c r="I14" s="91">
        <v>132</v>
      </c>
      <c r="J14" s="6">
        <v>23</v>
      </c>
      <c r="K14" s="169">
        <v>26</v>
      </c>
      <c r="L14" s="6">
        <v>85</v>
      </c>
      <c r="M14" s="91">
        <v>-45</v>
      </c>
      <c r="N14" s="158">
        <v>-175</v>
      </c>
      <c r="O14" s="72">
        <v>-121</v>
      </c>
      <c r="P14" s="278">
        <v>74</v>
      </c>
      <c r="Q14" s="91">
        <v>-2</v>
      </c>
      <c r="R14" s="158">
        <v>14</v>
      </c>
      <c r="S14" s="278">
        <v>67</v>
      </c>
      <c r="T14" s="278">
        <v>5</v>
      </c>
      <c r="U14" s="278">
        <v>-66</v>
      </c>
      <c r="V14" s="328">
        <v>126</v>
      </c>
      <c r="W14" s="278">
        <v>201</v>
      </c>
      <c r="X14" s="278">
        <v>156</v>
      </c>
      <c r="Y14" s="283">
        <v>123</v>
      </c>
      <c r="Z14" s="328">
        <v>172</v>
      </c>
      <c r="AA14" s="278">
        <v>216</v>
      </c>
      <c r="AB14" s="278">
        <v>175</v>
      </c>
      <c r="AC14" s="283">
        <v>181</v>
      </c>
      <c r="AD14" s="328">
        <v>192</v>
      </c>
      <c r="AE14" s="278">
        <v>274</v>
      </c>
      <c r="AF14" s="278">
        <v>198</v>
      </c>
      <c r="AG14" s="283"/>
    </row>
    <row r="15" spans="1:33" x14ac:dyDescent="0.4">
      <c r="A15" s="6" t="s">
        <v>8</v>
      </c>
      <c r="B15" s="155">
        <v>91</v>
      </c>
      <c r="C15" s="156">
        <v>162</v>
      </c>
      <c r="D15" s="156">
        <v>128</v>
      </c>
      <c r="E15" s="157">
        <v>-139</v>
      </c>
      <c r="F15" s="158">
        <v>118</v>
      </c>
      <c r="G15" s="6">
        <v>155</v>
      </c>
      <c r="H15" s="6">
        <v>107</v>
      </c>
      <c r="I15" s="91">
        <v>132</v>
      </c>
      <c r="J15" s="6">
        <v>23</v>
      </c>
      <c r="K15" s="6">
        <v>-36</v>
      </c>
      <c r="L15" s="6">
        <v>69</v>
      </c>
      <c r="M15" s="91">
        <v>-45</v>
      </c>
      <c r="N15" s="158">
        <v>-175</v>
      </c>
      <c r="O15" s="278">
        <v>-121</v>
      </c>
      <c r="P15" s="278">
        <v>74</v>
      </c>
      <c r="Q15" s="91">
        <v>-2</v>
      </c>
      <c r="R15" s="158">
        <v>14</v>
      </c>
      <c r="S15" s="278">
        <v>67</v>
      </c>
      <c r="T15" s="278">
        <v>5</v>
      </c>
      <c r="U15" s="278">
        <v>-66</v>
      </c>
      <c r="V15" s="328">
        <v>126</v>
      </c>
      <c r="W15" s="278">
        <v>201</v>
      </c>
      <c r="X15" s="278">
        <v>156</v>
      </c>
      <c r="Y15" s="283">
        <v>123</v>
      </c>
      <c r="Z15" s="328">
        <v>172</v>
      </c>
      <c r="AA15" s="278">
        <v>216</v>
      </c>
      <c r="AB15" s="278">
        <v>175</v>
      </c>
      <c r="AC15" s="283">
        <v>181</v>
      </c>
      <c r="AD15" s="328">
        <v>192</v>
      </c>
      <c r="AE15" s="278">
        <v>274</v>
      </c>
      <c r="AF15" s="278">
        <v>198</v>
      </c>
      <c r="AG15" s="283"/>
    </row>
    <row r="16" spans="1:33" x14ac:dyDescent="0.4">
      <c r="A16" s="6" t="s">
        <v>9</v>
      </c>
      <c r="B16" s="155">
        <v>564</v>
      </c>
      <c r="C16" s="156">
        <v>68</v>
      </c>
      <c r="D16" s="156">
        <v>53</v>
      </c>
      <c r="E16" s="157">
        <v>-157</v>
      </c>
      <c r="F16" s="158">
        <v>63</v>
      </c>
      <c r="G16" s="6">
        <v>74</v>
      </c>
      <c r="H16" s="6">
        <v>31</v>
      </c>
      <c r="I16" s="91">
        <v>25</v>
      </c>
      <c r="J16" s="6">
        <v>-97</v>
      </c>
      <c r="K16" s="6">
        <v>-114</v>
      </c>
      <c r="L16" s="6">
        <v>-18</v>
      </c>
      <c r="M16" s="91">
        <v>-95</v>
      </c>
      <c r="N16" s="158">
        <v>-221</v>
      </c>
      <c r="O16" s="278">
        <v>-163</v>
      </c>
      <c r="P16" s="278">
        <v>-2</v>
      </c>
      <c r="Q16" s="91">
        <v>-66</v>
      </c>
      <c r="R16" s="158">
        <v>-56</v>
      </c>
      <c r="S16" s="278">
        <v>12</v>
      </c>
      <c r="T16" s="278">
        <v>-52</v>
      </c>
      <c r="U16" s="278">
        <v>-150</v>
      </c>
      <c r="V16" s="328">
        <v>63</v>
      </c>
      <c r="W16" s="278">
        <v>94</v>
      </c>
      <c r="X16" s="278">
        <v>31</v>
      </c>
      <c r="Y16" s="283">
        <v>35</v>
      </c>
      <c r="Z16" s="328">
        <v>77</v>
      </c>
      <c r="AA16" s="278">
        <v>103</v>
      </c>
      <c r="AB16" s="278">
        <v>71</v>
      </c>
      <c r="AC16" s="283">
        <v>75</v>
      </c>
      <c r="AD16" s="328">
        <v>94</v>
      </c>
      <c r="AE16" s="278">
        <v>162</v>
      </c>
      <c r="AF16" s="278">
        <v>98</v>
      </c>
      <c r="AG16" s="283"/>
    </row>
    <row r="17" spans="1:33" x14ac:dyDescent="0.4">
      <c r="A17" s="8" t="s">
        <v>10</v>
      </c>
      <c r="B17" s="159">
        <v>0</v>
      </c>
      <c r="C17" s="160">
        <v>2.37</v>
      </c>
      <c r="D17" s="160">
        <v>0.46</v>
      </c>
      <c r="E17" s="161">
        <v>-1.39</v>
      </c>
      <c r="F17" s="162">
        <v>0.56000000000000005</v>
      </c>
      <c r="G17" s="8">
        <v>0.66</v>
      </c>
      <c r="H17" s="8">
        <v>0.28000000000000003</v>
      </c>
      <c r="I17" s="93">
        <v>0.12</v>
      </c>
      <c r="J17" s="152">
        <v>-0.56999999999999995</v>
      </c>
      <c r="K17" s="152">
        <v>-0.67</v>
      </c>
      <c r="L17" s="152">
        <v>-0.11</v>
      </c>
      <c r="M17" s="153">
        <v>-0.55000000000000004</v>
      </c>
      <c r="N17" s="154">
        <v>-1.29</v>
      </c>
      <c r="O17" s="279">
        <v>-0.95</v>
      </c>
      <c r="P17" s="279">
        <v>-1.2184051005786147E-2</v>
      </c>
      <c r="Q17" s="284">
        <v>-0.38640470226093376</v>
      </c>
      <c r="R17" s="152">
        <v>-0.31</v>
      </c>
      <c r="S17" s="279">
        <v>0.06</v>
      </c>
      <c r="T17" s="279">
        <v>-0.26</v>
      </c>
      <c r="U17" s="279">
        <v>-0.74</v>
      </c>
      <c r="V17" s="327">
        <v>0.31</v>
      </c>
      <c r="W17" s="279">
        <v>0.47</v>
      </c>
      <c r="X17" s="279">
        <v>0.15</v>
      </c>
      <c r="Y17" s="284">
        <v>0.17</v>
      </c>
      <c r="Z17" s="327">
        <v>0.38</v>
      </c>
      <c r="AA17" s="279">
        <v>0.5</v>
      </c>
      <c r="AB17" s="279">
        <v>0.35</v>
      </c>
      <c r="AC17" s="284">
        <v>0.37</v>
      </c>
      <c r="AD17" s="327">
        <v>0.46</v>
      </c>
      <c r="AE17" s="279">
        <v>0.8</v>
      </c>
      <c r="AF17" s="279">
        <v>0.48</v>
      </c>
      <c r="AG17" s="284"/>
    </row>
    <row r="18" spans="1:33" x14ac:dyDescent="0.4">
      <c r="A18" s="6" t="s">
        <v>144</v>
      </c>
      <c r="B18" s="163"/>
      <c r="C18" s="164"/>
      <c r="D18" s="164"/>
      <c r="E18" s="165"/>
      <c r="F18" s="166"/>
      <c r="G18" s="167"/>
      <c r="H18" s="167"/>
      <c r="I18" s="168"/>
      <c r="J18" s="167"/>
      <c r="K18" s="167"/>
      <c r="L18" s="167"/>
      <c r="M18" s="151"/>
      <c r="N18" s="166">
        <v>-119</v>
      </c>
      <c r="O18" s="278">
        <v>-105</v>
      </c>
      <c r="P18" s="278">
        <v>-118</v>
      </c>
      <c r="Q18" s="151">
        <v>-150</v>
      </c>
      <c r="R18" s="166">
        <v>-141</v>
      </c>
      <c r="S18" s="278">
        <v>-130</v>
      </c>
      <c r="T18" s="278">
        <v>-137</v>
      </c>
      <c r="U18" s="278">
        <v>-148</v>
      </c>
      <c r="V18" s="329">
        <v>-136</v>
      </c>
      <c r="W18" s="278">
        <v>-122</v>
      </c>
      <c r="X18" s="278">
        <v>-135</v>
      </c>
      <c r="Y18" s="283">
        <v>-157</v>
      </c>
      <c r="Z18" s="329">
        <v>-151</v>
      </c>
      <c r="AA18" s="278">
        <v>-131</v>
      </c>
      <c r="AB18" s="278">
        <v>-147</v>
      </c>
      <c r="AC18" s="283">
        <v>-161</v>
      </c>
      <c r="AD18" s="329">
        <v>-165</v>
      </c>
      <c r="AE18" s="278">
        <v>-150</v>
      </c>
      <c r="AF18" s="278">
        <v>-158</v>
      </c>
      <c r="AG18" s="283"/>
    </row>
    <row r="19" spans="1:33" x14ac:dyDescent="0.4">
      <c r="A19" s="6" t="s">
        <v>139</v>
      </c>
      <c r="B19" s="163">
        <v>166</v>
      </c>
      <c r="C19" s="164">
        <v>213</v>
      </c>
      <c r="D19" s="164">
        <v>175</v>
      </c>
      <c r="E19" s="165">
        <v>169</v>
      </c>
      <c r="F19" s="166">
        <v>183</v>
      </c>
      <c r="G19" s="167">
        <v>227</v>
      </c>
      <c r="H19" s="167">
        <v>190</v>
      </c>
      <c r="I19" s="168">
        <v>210</v>
      </c>
      <c r="J19" s="167">
        <v>107</v>
      </c>
      <c r="K19" s="167">
        <v>79</v>
      </c>
      <c r="L19" s="167">
        <v>162</v>
      </c>
      <c r="M19" s="151">
        <v>30</v>
      </c>
      <c r="N19" s="166">
        <v>-95</v>
      </c>
      <c r="O19" s="278">
        <v>-52</v>
      </c>
      <c r="P19" s="278">
        <v>158</v>
      </c>
      <c r="Q19" s="151">
        <v>121</v>
      </c>
      <c r="R19" s="166">
        <v>118</v>
      </c>
      <c r="S19" s="278">
        <v>164</v>
      </c>
      <c r="T19" s="278">
        <v>103</v>
      </c>
      <c r="U19" s="278">
        <v>52</v>
      </c>
      <c r="V19" s="329">
        <v>227</v>
      </c>
      <c r="W19" s="278">
        <v>267</v>
      </c>
      <c r="X19" s="278">
        <v>237</v>
      </c>
      <c r="Y19" s="283">
        <v>222</v>
      </c>
      <c r="Z19" s="329">
        <v>261</v>
      </c>
      <c r="AA19" s="373">
        <v>292</v>
      </c>
      <c r="AB19" s="278">
        <v>255</v>
      </c>
      <c r="AC19" s="283">
        <v>267</v>
      </c>
      <c r="AD19" s="329">
        <v>278</v>
      </c>
      <c r="AE19" s="373">
        <v>355</v>
      </c>
      <c r="AF19" s="278">
        <v>282</v>
      </c>
      <c r="AG19" s="283"/>
    </row>
    <row r="20" spans="1:33" x14ac:dyDescent="0.4">
      <c r="A20" s="7" t="s">
        <v>6</v>
      </c>
      <c r="B20" s="74">
        <v>0.2</v>
      </c>
      <c r="C20" s="75">
        <v>0.26</v>
      </c>
      <c r="D20" s="75">
        <v>0.23</v>
      </c>
      <c r="E20" s="76">
        <v>0.2</v>
      </c>
      <c r="F20" s="15">
        <v>0.18</v>
      </c>
      <c r="G20" s="12">
        <v>0.23</v>
      </c>
      <c r="H20" s="12">
        <v>0.2</v>
      </c>
      <c r="I20" s="18">
        <v>0.2028259772651847</v>
      </c>
      <c r="J20" s="12">
        <v>0.11</v>
      </c>
      <c r="K20" s="12">
        <v>0.11</v>
      </c>
      <c r="L20" s="12">
        <v>0.17</v>
      </c>
      <c r="M20" s="18">
        <v>0.04</v>
      </c>
      <c r="N20" s="15">
        <v>-0.16</v>
      </c>
      <c r="O20" s="12">
        <v>-0.08</v>
      </c>
      <c r="P20" s="12">
        <v>0.16238640704259585</v>
      </c>
      <c r="Q20" s="18">
        <v>0.12043810402750005</v>
      </c>
      <c r="R20" s="15">
        <v>0.12</v>
      </c>
      <c r="S20" s="12">
        <v>0.16</v>
      </c>
      <c r="T20" s="12">
        <v>0.11</v>
      </c>
      <c r="U20" s="12">
        <v>0.05</v>
      </c>
      <c r="V20" s="15">
        <v>0.19</v>
      </c>
      <c r="W20" s="12">
        <v>0.22</v>
      </c>
      <c r="X20" s="12">
        <v>0.21</v>
      </c>
      <c r="Y20" s="18">
        <v>0.18</v>
      </c>
      <c r="Z20" s="15">
        <v>0.2</v>
      </c>
      <c r="AA20" s="391">
        <v>0.23</v>
      </c>
      <c r="AB20" s="12">
        <v>0.21</v>
      </c>
      <c r="AC20" s="18">
        <v>0.2</v>
      </c>
      <c r="AD20" s="15">
        <v>0.2</v>
      </c>
      <c r="AE20" s="391">
        <v>0.25</v>
      </c>
      <c r="AF20" s="12">
        <v>0.22</v>
      </c>
      <c r="AG20" s="18"/>
    </row>
    <row r="21" spans="1:33" x14ac:dyDescent="0.4">
      <c r="A21" s="6" t="s">
        <v>140</v>
      </c>
      <c r="B21" s="163">
        <v>114</v>
      </c>
      <c r="C21" s="164">
        <v>168</v>
      </c>
      <c r="D21" s="164">
        <v>127</v>
      </c>
      <c r="E21" s="165">
        <v>130</v>
      </c>
      <c r="F21" s="166">
        <v>120</v>
      </c>
      <c r="G21" s="167">
        <v>168</v>
      </c>
      <c r="H21" s="167">
        <v>129</v>
      </c>
      <c r="I21" s="151">
        <v>155</v>
      </c>
      <c r="J21" s="167">
        <v>40</v>
      </c>
      <c r="K21" s="167">
        <v>38</v>
      </c>
      <c r="L21" s="167">
        <v>99</v>
      </c>
      <c r="M21" s="151">
        <v>-32</v>
      </c>
      <c r="N21" s="166">
        <v>-165</v>
      </c>
      <c r="O21" s="278">
        <v>-113</v>
      </c>
      <c r="P21" s="278">
        <v>83</v>
      </c>
      <c r="Q21" s="151">
        <v>26</v>
      </c>
      <c r="R21" s="166">
        <v>30</v>
      </c>
      <c r="S21" s="278">
        <v>83</v>
      </c>
      <c r="T21" s="278">
        <v>20</v>
      </c>
      <c r="U21" s="278">
        <v>-34</v>
      </c>
      <c r="V21" s="329">
        <v>137</v>
      </c>
      <c r="W21" s="278">
        <v>194</v>
      </c>
      <c r="X21" s="278">
        <v>155</v>
      </c>
      <c r="Y21" s="283">
        <v>128</v>
      </c>
      <c r="Z21" s="329">
        <v>174</v>
      </c>
      <c r="AA21" s="278">
        <v>219</v>
      </c>
      <c r="AB21" s="278">
        <v>170</v>
      </c>
      <c r="AC21" s="283">
        <v>175</v>
      </c>
      <c r="AD21" s="329">
        <v>186</v>
      </c>
      <c r="AE21" s="278">
        <v>269</v>
      </c>
      <c r="AF21" s="278">
        <v>192</v>
      </c>
      <c r="AG21" s="283"/>
    </row>
    <row r="22" spans="1:33" x14ac:dyDescent="0.4">
      <c r="A22" s="7" t="s">
        <v>6</v>
      </c>
      <c r="B22" s="74">
        <v>0.14000000000000001</v>
      </c>
      <c r="C22" s="75">
        <v>0.2</v>
      </c>
      <c r="D22" s="75">
        <v>0.17</v>
      </c>
      <c r="E22" s="76">
        <v>0.15</v>
      </c>
      <c r="F22" s="15">
        <v>0.12</v>
      </c>
      <c r="G22" s="12">
        <v>0.17</v>
      </c>
      <c r="H22" s="12">
        <v>0.14000000000000001</v>
      </c>
      <c r="I22" s="18">
        <v>0.14979292680852888</v>
      </c>
      <c r="J22" s="12">
        <v>0.04</v>
      </c>
      <c r="K22" s="12">
        <v>0.05</v>
      </c>
      <c r="L22" s="12">
        <v>0.1</v>
      </c>
      <c r="M22" s="18">
        <v>-0.04</v>
      </c>
      <c r="N22" s="15">
        <v>-0.27</v>
      </c>
      <c r="O22" s="12">
        <v>-0.17</v>
      </c>
      <c r="P22" s="12">
        <v>8.5332760633601235E-2</v>
      </c>
      <c r="Q22" s="18">
        <v>2.5673814480207214E-2</v>
      </c>
      <c r="R22" s="15">
        <v>0.03</v>
      </c>
      <c r="S22" s="12">
        <v>0.08</v>
      </c>
      <c r="T22" s="12">
        <v>0.02</v>
      </c>
      <c r="U22" s="12">
        <v>-0.03</v>
      </c>
      <c r="V22" s="15">
        <v>0.11</v>
      </c>
      <c r="W22" s="12">
        <v>0.16</v>
      </c>
      <c r="X22" s="12">
        <v>0.14000000000000001</v>
      </c>
      <c r="Y22" s="18">
        <v>0.1</v>
      </c>
      <c r="Z22" s="15">
        <v>0.13</v>
      </c>
      <c r="AA22" s="12">
        <v>0.17</v>
      </c>
      <c r="AB22" s="12">
        <v>0.14000000000000001</v>
      </c>
      <c r="AC22" s="18">
        <v>0.13</v>
      </c>
      <c r="AD22" s="15">
        <v>0.13</v>
      </c>
      <c r="AE22" s="12">
        <v>0.19</v>
      </c>
      <c r="AF22" s="12">
        <v>0.15</v>
      </c>
      <c r="AG22" s="18"/>
    </row>
    <row r="23" spans="1:33" x14ac:dyDescent="0.4">
      <c r="A23" s="6" t="s">
        <v>145</v>
      </c>
      <c r="B23" s="163">
        <v>73</v>
      </c>
      <c r="C23" s="164">
        <v>126</v>
      </c>
      <c r="D23" s="164">
        <v>86</v>
      </c>
      <c r="E23" s="165">
        <v>-182</v>
      </c>
      <c r="F23" s="166">
        <v>75</v>
      </c>
      <c r="G23" s="167">
        <v>112</v>
      </c>
      <c r="H23" s="167">
        <v>69</v>
      </c>
      <c r="I23" s="151">
        <v>81</v>
      </c>
      <c r="J23" s="167">
        <v>-24</v>
      </c>
      <c r="K23" s="167">
        <v>-90</v>
      </c>
      <c r="L23" s="167">
        <v>23</v>
      </c>
      <c r="M23" s="151">
        <v>-91</v>
      </c>
      <c r="N23" s="166">
        <v>-221</v>
      </c>
      <c r="O23" s="278">
        <v>-167</v>
      </c>
      <c r="P23" s="278">
        <v>27</v>
      </c>
      <c r="Q23" s="151">
        <v>-45</v>
      </c>
      <c r="R23" s="166">
        <v>-34</v>
      </c>
      <c r="S23" s="278">
        <v>20</v>
      </c>
      <c r="T23" s="278">
        <v>-44</v>
      </c>
      <c r="U23" s="278">
        <v>-103</v>
      </c>
      <c r="V23" s="329">
        <v>71</v>
      </c>
      <c r="W23" s="278">
        <v>141</v>
      </c>
      <c r="X23" s="278">
        <v>98</v>
      </c>
      <c r="Y23" s="283">
        <v>67</v>
      </c>
      <c r="Z23" s="329">
        <v>114</v>
      </c>
      <c r="AA23" s="373">
        <v>159</v>
      </c>
      <c r="AB23" s="278">
        <v>159</v>
      </c>
      <c r="AC23" s="283">
        <v>125</v>
      </c>
      <c r="AD23" s="329">
        <v>133</v>
      </c>
      <c r="AE23" s="373">
        <v>215</v>
      </c>
      <c r="AF23" s="278">
        <v>137</v>
      </c>
      <c r="AG23" s="283"/>
    </row>
    <row r="24" spans="1:33" x14ac:dyDescent="0.4">
      <c r="A24" s="9" t="s">
        <v>6</v>
      </c>
      <c r="B24" s="77">
        <v>0.09</v>
      </c>
      <c r="C24" s="78">
        <v>0.15</v>
      </c>
      <c r="D24" s="78">
        <v>0.11</v>
      </c>
      <c r="E24" s="79">
        <v>-0.21</v>
      </c>
      <c r="F24" s="16">
        <v>7.0000000000000007E-2</v>
      </c>
      <c r="G24" s="11">
        <v>0.11</v>
      </c>
      <c r="H24" s="78">
        <v>7.0000000000000007E-2</v>
      </c>
      <c r="I24" s="79">
        <v>0.08</v>
      </c>
      <c r="J24" s="78">
        <v>-0.02</v>
      </c>
      <c r="K24" s="78">
        <v>-0.12</v>
      </c>
      <c r="L24" s="11">
        <v>0.02</v>
      </c>
      <c r="M24" s="19">
        <v>-0.11</v>
      </c>
      <c r="N24" s="16">
        <v>-0.36</v>
      </c>
      <c r="O24" s="11">
        <v>-0.25</v>
      </c>
      <c r="P24" s="11">
        <v>0.03</v>
      </c>
      <c r="Q24" s="19">
        <v>-0.05</v>
      </c>
      <c r="R24" s="16">
        <v>-0.03</v>
      </c>
      <c r="S24" s="11">
        <v>0.02</v>
      </c>
      <c r="T24" s="11">
        <v>-0.05</v>
      </c>
      <c r="U24" s="11">
        <v>-0.1</v>
      </c>
      <c r="V24" s="77">
        <v>0.06</v>
      </c>
      <c r="W24" s="78">
        <v>0.12</v>
      </c>
      <c r="X24" s="78">
        <v>0.09</v>
      </c>
      <c r="Y24" s="79">
        <v>0.05</v>
      </c>
      <c r="Z24" s="77">
        <v>0.09</v>
      </c>
      <c r="AA24" s="392">
        <v>0.13</v>
      </c>
      <c r="AB24" s="11">
        <v>0.13</v>
      </c>
      <c r="AC24" s="19">
        <v>0.1</v>
      </c>
      <c r="AD24" s="77">
        <v>0.1</v>
      </c>
      <c r="AE24" s="392">
        <v>0.15</v>
      </c>
      <c r="AF24" s="11">
        <v>0.11</v>
      </c>
      <c r="AG24" s="19"/>
    </row>
    <row r="25" spans="1:33" x14ac:dyDescent="0.4">
      <c r="A25" s="6" t="s">
        <v>11</v>
      </c>
      <c r="B25" s="163">
        <v>30</v>
      </c>
      <c r="C25" s="164">
        <v>38</v>
      </c>
      <c r="D25" s="164">
        <v>39</v>
      </c>
      <c r="E25" s="165">
        <v>79</v>
      </c>
      <c r="F25" s="166">
        <v>42</v>
      </c>
      <c r="G25" s="167">
        <v>47</v>
      </c>
      <c r="H25" s="167">
        <v>73</v>
      </c>
      <c r="I25" s="151">
        <v>67</v>
      </c>
      <c r="J25" s="167">
        <v>69</v>
      </c>
      <c r="K25" s="167">
        <v>43</v>
      </c>
      <c r="L25" s="167">
        <v>36</v>
      </c>
      <c r="M25" s="151">
        <v>37</v>
      </c>
      <c r="N25" s="166">
        <v>25</v>
      </c>
      <c r="O25" s="278">
        <v>20</v>
      </c>
      <c r="P25" s="278">
        <v>26</v>
      </c>
      <c r="Q25" s="151">
        <v>48</v>
      </c>
      <c r="R25" s="166">
        <v>17</v>
      </c>
      <c r="S25" s="278">
        <v>36</v>
      </c>
      <c r="T25" s="278">
        <v>62</v>
      </c>
      <c r="U25" s="278">
        <v>60</v>
      </c>
      <c r="V25" s="329">
        <v>15</v>
      </c>
      <c r="W25" s="278">
        <v>19</v>
      </c>
      <c r="X25" s="278">
        <v>22</v>
      </c>
      <c r="Y25" s="283">
        <v>66</v>
      </c>
      <c r="Z25" s="329">
        <v>28</v>
      </c>
      <c r="AA25" s="278">
        <v>32</v>
      </c>
      <c r="AB25" s="278">
        <v>49</v>
      </c>
      <c r="AC25" s="283">
        <v>155</v>
      </c>
      <c r="AD25" s="329">
        <v>56</v>
      </c>
      <c r="AE25" s="278">
        <v>71</v>
      </c>
      <c r="AF25" s="278">
        <v>75</v>
      </c>
      <c r="AG25" s="283"/>
    </row>
    <row r="26" spans="1:33" x14ac:dyDescent="0.4">
      <c r="A26" s="6" t="s">
        <v>12</v>
      </c>
      <c r="B26" s="163">
        <v>29</v>
      </c>
      <c r="C26" s="164">
        <v>38</v>
      </c>
      <c r="D26" s="164">
        <v>67</v>
      </c>
      <c r="E26" s="165">
        <v>86</v>
      </c>
      <c r="F26" s="166">
        <v>87</v>
      </c>
      <c r="G26" s="167">
        <v>63</v>
      </c>
      <c r="H26" s="167">
        <v>81</v>
      </c>
      <c r="I26" s="151">
        <v>94</v>
      </c>
      <c r="J26" s="167">
        <v>95</v>
      </c>
      <c r="K26" s="167">
        <v>44</v>
      </c>
      <c r="L26" s="167">
        <v>48</v>
      </c>
      <c r="M26" s="151">
        <v>103</v>
      </c>
      <c r="N26" s="166">
        <v>37</v>
      </c>
      <c r="O26" s="278">
        <v>43</v>
      </c>
      <c r="P26" s="278">
        <v>66</v>
      </c>
      <c r="Q26" s="151">
        <v>93</v>
      </c>
      <c r="R26" s="166">
        <v>46</v>
      </c>
      <c r="S26" s="278">
        <v>61</v>
      </c>
      <c r="T26" s="278">
        <v>73</v>
      </c>
      <c r="U26" s="278">
        <v>76</v>
      </c>
      <c r="V26" s="329">
        <v>24</v>
      </c>
      <c r="W26" s="278">
        <v>28</v>
      </c>
      <c r="X26" s="278">
        <v>34</v>
      </c>
      <c r="Y26" s="283">
        <v>83</v>
      </c>
      <c r="Z26" s="329">
        <v>34</v>
      </c>
      <c r="AA26" s="278">
        <v>34</v>
      </c>
      <c r="AB26" s="278">
        <v>57</v>
      </c>
      <c r="AC26" s="283">
        <v>163</v>
      </c>
      <c r="AD26" s="329">
        <v>60</v>
      </c>
      <c r="AE26" s="278">
        <v>72</v>
      </c>
      <c r="AF26" s="278">
        <v>79</v>
      </c>
      <c r="AG26" s="283"/>
    </row>
    <row r="27" spans="1:33" x14ac:dyDescent="0.4">
      <c r="A27" s="6" t="s">
        <v>13</v>
      </c>
      <c r="B27" s="163">
        <v>1430</v>
      </c>
      <c r="C27" s="164">
        <v>1419</v>
      </c>
      <c r="D27" s="164">
        <v>1502</v>
      </c>
      <c r="E27" s="165">
        <v>1484</v>
      </c>
      <c r="F27" s="163">
        <v>1535</v>
      </c>
      <c r="G27" s="164">
        <v>1492</v>
      </c>
      <c r="H27" s="164">
        <v>1490</v>
      </c>
      <c r="I27" s="165">
        <v>1128</v>
      </c>
      <c r="J27" s="164">
        <v>1169</v>
      </c>
      <c r="K27" s="164">
        <v>1329</v>
      </c>
      <c r="L27" s="164">
        <v>1338</v>
      </c>
      <c r="M27" s="165">
        <v>1482</v>
      </c>
      <c r="N27" s="163">
        <v>1604</v>
      </c>
      <c r="O27" s="72">
        <v>1884</v>
      </c>
      <c r="P27" s="72">
        <v>1957</v>
      </c>
      <c r="Q27" s="165">
        <v>1810</v>
      </c>
      <c r="R27" s="163">
        <v>1355</v>
      </c>
      <c r="S27" s="72">
        <v>1534</v>
      </c>
      <c r="T27" s="72">
        <v>1661</v>
      </c>
      <c r="U27" s="72">
        <v>1625</v>
      </c>
      <c r="V27" s="393">
        <v>1678</v>
      </c>
      <c r="W27" s="72">
        <v>1676</v>
      </c>
      <c r="X27" s="72">
        <v>1555</v>
      </c>
      <c r="Y27" s="73">
        <v>1439</v>
      </c>
      <c r="Z27" s="393">
        <v>1343</v>
      </c>
      <c r="AA27" s="72">
        <v>1179</v>
      </c>
      <c r="AB27" s="72">
        <v>1229</v>
      </c>
      <c r="AC27" s="73">
        <v>1069</v>
      </c>
      <c r="AD27" s="329">
        <v>1044</v>
      </c>
      <c r="AE27" s="278">
        <v>1053</v>
      </c>
      <c r="AF27" s="278">
        <v>1087</v>
      </c>
      <c r="AG27" s="283"/>
    </row>
    <row r="28" spans="1:33" x14ac:dyDescent="0.4">
      <c r="A28" s="6" t="s">
        <v>14</v>
      </c>
      <c r="B28" s="163">
        <v>84</v>
      </c>
      <c r="C28" s="164">
        <v>130</v>
      </c>
      <c r="D28" s="164">
        <v>88</v>
      </c>
      <c r="E28" s="165">
        <v>51</v>
      </c>
      <c r="F28" s="163">
        <v>78</v>
      </c>
      <c r="G28" s="164">
        <v>121</v>
      </c>
      <c r="H28" s="164">
        <v>56</v>
      </c>
      <c r="I28" s="165">
        <v>89</v>
      </c>
      <c r="J28" s="164">
        <v>-29</v>
      </c>
      <c r="K28" s="164">
        <v>-173</v>
      </c>
      <c r="L28" s="164">
        <v>77</v>
      </c>
      <c r="M28" s="165">
        <v>-61</v>
      </c>
      <c r="N28" s="163">
        <v>-124</v>
      </c>
      <c r="O28" s="72">
        <v>-195</v>
      </c>
      <c r="P28" s="72">
        <v>-13</v>
      </c>
      <c r="Q28" s="165">
        <v>175</v>
      </c>
      <c r="R28" s="163">
        <v>-90</v>
      </c>
      <c r="S28" s="72">
        <v>-66</v>
      </c>
      <c r="T28" s="72">
        <v>-24</v>
      </c>
      <c r="U28" s="72">
        <v>96</v>
      </c>
      <c r="V28" s="393">
        <v>100</v>
      </c>
      <c r="W28" s="72">
        <v>70</v>
      </c>
      <c r="X28" s="72">
        <v>139</v>
      </c>
      <c r="Y28" s="73">
        <v>161</v>
      </c>
      <c r="Z28" s="393">
        <v>154</v>
      </c>
      <c r="AA28" s="72">
        <v>154</v>
      </c>
      <c r="AB28" s="72">
        <v>22</v>
      </c>
      <c r="AC28" s="73">
        <v>180</v>
      </c>
      <c r="AD28" s="329">
        <v>118</v>
      </c>
      <c r="AE28" s="278">
        <v>129</v>
      </c>
      <c r="AF28" s="278">
        <v>142</v>
      </c>
      <c r="AG28" s="283"/>
    </row>
    <row r="29" spans="1:33" x14ac:dyDescent="0.4">
      <c r="A29" s="6" t="s">
        <v>149</v>
      </c>
      <c r="B29" s="163"/>
      <c r="C29" s="164"/>
      <c r="D29" s="164"/>
      <c r="E29" s="165"/>
      <c r="F29" s="163"/>
      <c r="G29" s="164"/>
      <c r="H29" s="164"/>
      <c r="I29" s="165"/>
      <c r="J29" s="164"/>
      <c r="K29" s="164"/>
      <c r="L29" s="164"/>
      <c r="M29" s="165"/>
      <c r="N29" s="163"/>
      <c r="O29" s="72"/>
      <c r="P29" s="72"/>
      <c r="Q29" s="165"/>
      <c r="R29" s="163"/>
      <c r="S29" s="72"/>
      <c r="T29" s="72"/>
      <c r="U29" s="72"/>
      <c r="V29" s="393"/>
      <c r="W29" s="72"/>
      <c r="X29" s="72"/>
      <c r="Y29" s="73"/>
      <c r="Z29" s="393"/>
      <c r="AA29" s="72"/>
      <c r="AB29" s="72"/>
      <c r="AC29" s="73"/>
      <c r="AD29" s="329"/>
      <c r="AE29" s="278">
        <v>38</v>
      </c>
      <c r="AF29" s="278">
        <v>125</v>
      </c>
      <c r="AG29" s="283"/>
    </row>
    <row r="30" spans="1:33" x14ac:dyDescent="0.4">
      <c r="A30" s="8" t="s">
        <v>150</v>
      </c>
      <c r="B30" s="154"/>
      <c r="C30" s="152"/>
      <c r="D30" s="152"/>
      <c r="E30" s="153"/>
      <c r="F30" s="154"/>
      <c r="G30" s="152"/>
      <c r="H30" s="152"/>
      <c r="I30" s="153"/>
      <c r="J30" s="152"/>
      <c r="K30" s="152"/>
      <c r="L30" s="152"/>
      <c r="M30" s="153"/>
      <c r="N30" s="154"/>
      <c r="O30" s="152"/>
      <c r="P30" s="152"/>
      <c r="Q30" s="153"/>
      <c r="R30" s="154"/>
      <c r="S30" s="285"/>
      <c r="T30" s="285"/>
      <c r="U30" s="285"/>
      <c r="V30" s="330"/>
      <c r="W30" s="285"/>
      <c r="X30" s="285"/>
      <c r="Y30" s="301"/>
      <c r="Z30" s="330"/>
      <c r="AA30" s="285"/>
      <c r="AB30" s="286"/>
      <c r="AC30" s="299"/>
      <c r="AD30" s="330"/>
      <c r="AE30" s="394">
        <v>1.3</v>
      </c>
      <c r="AF30" s="395">
        <v>1.3</v>
      </c>
      <c r="AG30" s="299"/>
    </row>
    <row r="31" spans="1:33" x14ac:dyDescent="0.4">
      <c r="A31" s="6" t="s">
        <v>15</v>
      </c>
      <c r="B31" s="166">
        <v>199</v>
      </c>
      <c r="C31" s="167">
        <v>196</v>
      </c>
      <c r="D31" s="167">
        <v>199</v>
      </c>
      <c r="E31" s="151">
        <v>203</v>
      </c>
      <c r="F31" s="166">
        <v>245</v>
      </c>
      <c r="G31" s="167">
        <v>248</v>
      </c>
      <c r="H31" s="167">
        <v>248</v>
      </c>
      <c r="I31" s="151">
        <v>248</v>
      </c>
      <c r="J31" s="167">
        <v>252</v>
      </c>
      <c r="K31" s="167">
        <v>252</v>
      </c>
      <c r="L31" s="167">
        <v>245</v>
      </c>
      <c r="M31" s="151">
        <v>253</v>
      </c>
      <c r="N31" s="166">
        <v>253</v>
      </c>
      <c r="O31" s="280">
        <v>254</v>
      </c>
      <c r="P31" s="280">
        <v>256</v>
      </c>
      <c r="Q31" s="151">
        <v>262</v>
      </c>
      <c r="R31" s="166">
        <v>267</v>
      </c>
      <c r="S31" s="280">
        <v>267</v>
      </c>
      <c r="T31" s="280">
        <v>275</v>
      </c>
      <c r="U31" s="280">
        <v>275</v>
      </c>
      <c r="V31" s="329">
        <v>274</v>
      </c>
      <c r="W31" s="280">
        <v>273</v>
      </c>
      <c r="X31" s="280">
        <v>275</v>
      </c>
      <c r="Y31" s="300">
        <v>276</v>
      </c>
      <c r="Z31" s="329">
        <v>276</v>
      </c>
      <c r="AA31" s="280">
        <v>274</v>
      </c>
      <c r="AB31" s="280">
        <v>273</v>
      </c>
      <c r="AC31" s="300">
        <v>272</v>
      </c>
      <c r="AD31" s="329">
        <v>273</v>
      </c>
      <c r="AE31" s="280">
        <v>273</v>
      </c>
      <c r="AF31" s="280">
        <v>274</v>
      </c>
      <c r="AG31" s="300"/>
    </row>
    <row r="32" spans="1:33" x14ac:dyDescent="0.4">
      <c r="A32" s="6" t="s">
        <v>16</v>
      </c>
      <c r="B32" s="166">
        <v>573</v>
      </c>
      <c r="C32" s="167">
        <v>560</v>
      </c>
      <c r="D32" s="167">
        <v>557</v>
      </c>
      <c r="E32" s="151">
        <v>569</v>
      </c>
      <c r="F32" s="166">
        <v>703</v>
      </c>
      <c r="G32" s="167">
        <v>687</v>
      </c>
      <c r="H32" s="167">
        <v>687</v>
      </c>
      <c r="I32" s="151">
        <v>687</v>
      </c>
      <c r="J32" s="167">
        <v>695</v>
      </c>
      <c r="K32" s="167">
        <v>652</v>
      </c>
      <c r="L32" s="167">
        <v>662</v>
      </c>
      <c r="M32" s="151">
        <v>628</v>
      </c>
      <c r="N32" s="166">
        <v>599</v>
      </c>
      <c r="O32" s="280">
        <v>612</v>
      </c>
      <c r="P32" s="280">
        <v>653</v>
      </c>
      <c r="Q32" s="151">
        <v>669</v>
      </c>
      <c r="R32" s="166">
        <v>686</v>
      </c>
      <c r="S32" s="280">
        <v>671</v>
      </c>
      <c r="T32" s="280">
        <v>708</v>
      </c>
      <c r="U32" s="280">
        <v>721</v>
      </c>
      <c r="V32" s="329">
        <v>734</v>
      </c>
      <c r="W32" s="280">
        <v>715</v>
      </c>
      <c r="X32" s="280">
        <v>731</v>
      </c>
      <c r="Y32" s="300">
        <v>731</v>
      </c>
      <c r="Z32" s="329">
        <v>736</v>
      </c>
      <c r="AA32" s="280">
        <v>719</v>
      </c>
      <c r="AB32" s="381">
        <v>728</v>
      </c>
      <c r="AC32" s="382">
        <v>733</v>
      </c>
      <c r="AD32" s="329">
        <v>757</v>
      </c>
      <c r="AE32" s="280">
        <v>739</v>
      </c>
      <c r="AF32" s="381">
        <v>756</v>
      </c>
      <c r="AG32" s="382"/>
    </row>
    <row r="33" spans="1:33" x14ac:dyDescent="0.4">
      <c r="A33" s="8" t="s">
        <v>17</v>
      </c>
      <c r="B33" s="154">
        <v>490</v>
      </c>
      <c r="C33" s="152">
        <v>483</v>
      </c>
      <c r="D33" s="152">
        <v>449</v>
      </c>
      <c r="E33" s="153">
        <v>503</v>
      </c>
      <c r="F33" s="154">
        <v>491</v>
      </c>
      <c r="G33" s="152">
        <v>481</v>
      </c>
      <c r="H33" s="152">
        <v>455</v>
      </c>
      <c r="I33" s="153">
        <v>502</v>
      </c>
      <c r="J33" s="152">
        <v>477</v>
      </c>
      <c r="K33" s="152">
        <v>368</v>
      </c>
      <c r="L33" s="152">
        <v>490</v>
      </c>
      <c r="M33" s="153">
        <v>437</v>
      </c>
      <c r="N33" s="154">
        <v>329</v>
      </c>
      <c r="O33" s="152">
        <v>369</v>
      </c>
      <c r="P33" s="152">
        <v>512</v>
      </c>
      <c r="Q33" s="153">
        <v>505</v>
      </c>
      <c r="R33" s="154">
        <v>498</v>
      </c>
      <c r="S33" s="285">
        <v>502</v>
      </c>
      <c r="T33" s="285">
        <v>468</v>
      </c>
      <c r="U33" s="285">
        <v>505</v>
      </c>
      <c r="V33" s="330">
        <v>550</v>
      </c>
      <c r="W33" s="285">
        <v>552</v>
      </c>
      <c r="X33" s="285">
        <v>510</v>
      </c>
      <c r="Y33" s="301">
        <v>559</v>
      </c>
      <c r="Z33" s="330">
        <v>588</v>
      </c>
      <c r="AA33" s="285">
        <v>580</v>
      </c>
      <c r="AB33" s="286">
        <v>550</v>
      </c>
      <c r="AC33" s="299">
        <v>598</v>
      </c>
      <c r="AD33" s="330">
        <v>624</v>
      </c>
      <c r="AE33" s="285">
        <v>621</v>
      </c>
      <c r="AF33" s="286">
        <v>576</v>
      </c>
      <c r="AG33" s="299"/>
    </row>
    <row r="34" spans="1:33" x14ac:dyDescent="0.4">
      <c r="K34" s="10"/>
      <c r="L34" s="10"/>
    </row>
    <row r="35" spans="1:33" x14ac:dyDescent="0.4">
      <c r="K35" s="10"/>
      <c r="L35" s="10"/>
    </row>
    <row r="37" spans="1:33" x14ac:dyDescent="0.4"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</row>
  </sheetData>
  <mergeCells count="8">
    <mergeCell ref="B5:E5"/>
    <mergeCell ref="N5:Q5"/>
    <mergeCell ref="R5:U5"/>
    <mergeCell ref="AD5:AG5"/>
    <mergeCell ref="Z5:AC5"/>
    <mergeCell ref="V5:Y5"/>
    <mergeCell ref="F5:I5"/>
    <mergeCell ref="J5:M5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22"/>
  <sheetViews>
    <sheetView showGridLines="0" zoomScale="85" zoomScaleNormal="85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ColWidth="9" defaultRowHeight="13.9" x14ac:dyDescent="0.4"/>
  <cols>
    <col min="1" max="1" width="50.625" style="1" customWidth="1"/>
    <col min="2" max="13" width="9" style="1" customWidth="1"/>
    <col min="14" max="16384" width="9" style="1"/>
  </cols>
  <sheetData>
    <row r="2" spans="1:33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7.25" x14ac:dyDescent="0.45">
      <c r="A3" s="23" t="s">
        <v>53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4">
      <c r="A5" s="6"/>
      <c r="B5" s="396">
        <v>2018</v>
      </c>
      <c r="C5" s="397"/>
      <c r="D5" s="397"/>
      <c r="E5" s="398"/>
      <c r="F5" s="397">
        <v>2019</v>
      </c>
      <c r="G5" s="397"/>
      <c r="H5" s="397"/>
      <c r="I5" s="398"/>
      <c r="J5" s="396">
        <v>2020</v>
      </c>
      <c r="K5" s="397"/>
      <c r="L5" s="397"/>
      <c r="M5" s="398"/>
      <c r="N5" s="396">
        <v>2021</v>
      </c>
      <c r="O5" s="397"/>
      <c r="P5" s="397"/>
      <c r="Q5" s="398"/>
      <c r="R5" s="396">
        <v>2022</v>
      </c>
      <c r="S5" s="397"/>
      <c r="T5" s="397"/>
      <c r="U5" s="398"/>
      <c r="V5" s="396">
        <v>2023</v>
      </c>
      <c r="W5" s="397"/>
      <c r="X5" s="397"/>
      <c r="Y5" s="398"/>
      <c r="Z5" s="396">
        <v>2024</v>
      </c>
      <c r="AA5" s="397"/>
      <c r="AB5" s="397"/>
      <c r="AC5" s="398"/>
      <c r="AD5" s="396">
        <v>2025</v>
      </c>
      <c r="AE5" s="397"/>
      <c r="AF5" s="397"/>
      <c r="AG5" s="398"/>
    </row>
    <row r="6" spans="1:33" x14ac:dyDescent="0.4">
      <c r="A6" s="4"/>
      <c r="B6" s="20" t="s">
        <v>18</v>
      </c>
      <c r="C6" s="21" t="s">
        <v>19</v>
      </c>
      <c r="D6" s="21" t="s">
        <v>20</v>
      </c>
      <c r="E6" s="22" t="s">
        <v>21</v>
      </c>
      <c r="F6" s="21" t="s">
        <v>18</v>
      </c>
      <c r="G6" s="21" t="s">
        <v>19</v>
      </c>
      <c r="H6" s="21" t="s">
        <v>20</v>
      </c>
      <c r="I6" s="22" t="s">
        <v>21</v>
      </c>
      <c r="J6" s="20" t="s">
        <v>18</v>
      </c>
      <c r="K6" s="21" t="s">
        <v>19</v>
      </c>
      <c r="L6" s="21" t="s">
        <v>20</v>
      </c>
      <c r="M6" s="22" t="s">
        <v>21</v>
      </c>
      <c r="N6" s="20" t="s">
        <v>18</v>
      </c>
      <c r="O6" s="21" t="s">
        <v>19</v>
      </c>
      <c r="P6" s="21" t="s">
        <v>20</v>
      </c>
      <c r="Q6" s="22" t="s">
        <v>21</v>
      </c>
      <c r="R6" s="20" t="s">
        <v>18</v>
      </c>
      <c r="S6" s="21" t="s">
        <v>19</v>
      </c>
      <c r="T6" s="21" t="s">
        <v>20</v>
      </c>
      <c r="U6" s="22" t="s">
        <v>21</v>
      </c>
      <c r="V6" s="20" t="s">
        <v>18</v>
      </c>
      <c r="W6" s="21" t="s">
        <v>19</v>
      </c>
      <c r="X6" s="21" t="s">
        <v>20</v>
      </c>
      <c r="Y6" s="22" t="s">
        <v>21</v>
      </c>
      <c r="Z6" s="20" t="s">
        <v>18</v>
      </c>
      <c r="AA6" s="21" t="s">
        <v>19</v>
      </c>
      <c r="AB6" s="21" t="s">
        <v>20</v>
      </c>
      <c r="AC6" s="22" t="s">
        <v>21</v>
      </c>
      <c r="AD6" s="20" t="s">
        <v>18</v>
      </c>
      <c r="AE6" s="21" t="s">
        <v>19</v>
      </c>
      <c r="AF6" s="21" t="s">
        <v>20</v>
      </c>
      <c r="AG6" s="22" t="s">
        <v>21</v>
      </c>
    </row>
    <row r="7" spans="1:33" x14ac:dyDescent="0.4">
      <c r="A7" s="5" t="s">
        <v>1</v>
      </c>
      <c r="B7" s="14"/>
      <c r="C7" s="5"/>
      <c r="D7" s="5"/>
      <c r="E7" s="17"/>
      <c r="F7" s="5"/>
      <c r="G7" s="5"/>
      <c r="H7" s="5"/>
      <c r="I7" s="17"/>
      <c r="J7" s="14"/>
      <c r="K7" s="5"/>
      <c r="L7" s="5"/>
      <c r="M7" s="17"/>
      <c r="N7" s="14"/>
      <c r="O7" s="5"/>
      <c r="P7" s="5"/>
      <c r="Q7" s="17"/>
      <c r="R7" s="14"/>
      <c r="S7" s="5"/>
      <c r="T7" s="5"/>
      <c r="U7" s="17"/>
      <c r="V7" s="14"/>
      <c r="W7" s="5"/>
      <c r="X7" s="5"/>
      <c r="Y7" s="17"/>
      <c r="Z7" s="378"/>
      <c r="AA7" s="379"/>
      <c r="AB7" s="379"/>
      <c r="AC7" s="380"/>
      <c r="AD7" s="378"/>
      <c r="AE7" s="379"/>
      <c r="AF7" s="379"/>
      <c r="AG7" s="380"/>
    </row>
    <row r="8" spans="1:33" x14ac:dyDescent="0.4">
      <c r="A8" s="5"/>
      <c r="B8" s="14"/>
      <c r="C8" s="5"/>
      <c r="D8" s="5"/>
      <c r="E8" s="17"/>
      <c r="F8" s="5"/>
      <c r="G8" s="5"/>
      <c r="H8" s="5"/>
      <c r="I8" s="17"/>
      <c r="J8" s="14"/>
      <c r="K8" s="5"/>
      <c r="L8" s="5"/>
      <c r="M8" s="17"/>
      <c r="N8" s="14"/>
      <c r="O8" s="5"/>
      <c r="P8" s="5"/>
      <c r="Q8" s="17"/>
      <c r="R8" s="14"/>
      <c r="S8" s="5"/>
      <c r="T8" s="5"/>
      <c r="U8" s="17"/>
      <c r="V8" s="14"/>
      <c r="W8" s="5"/>
      <c r="X8" s="5"/>
      <c r="Y8" s="17"/>
      <c r="Z8" s="14"/>
      <c r="AA8" s="5"/>
      <c r="AB8" s="5"/>
      <c r="AC8" s="17"/>
      <c r="AD8" s="14"/>
      <c r="AE8" s="5"/>
      <c r="AF8" s="5"/>
      <c r="AG8" s="17"/>
    </row>
    <row r="9" spans="1:33" x14ac:dyDescent="0.4">
      <c r="A9" s="91" t="s">
        <v>2</v>
      </c>
      <c r="B9" s="156">
        <v>338</v>
      </c>
      <c r="C9" s="156">
        <v>336</v>
      </c>
      <c r="D9" s="156">
        <v>326</v>
      </c>
      <c r="E9" s="157">
        <v>339</v>
      </c>
      <c r="F9" s="156">
        <v>361</v>
      </c>
      <c r="G9" s="156">
        <v>358</v>
      </c>
      <c r="H9" s="156">
        <v>353</v>
      </c>
      <c r="I9" s="157">
        <v>366</v>
      </c>
      <c r="J9" s="155">
        <v>345</v>
      </c>
      <c r="K9" s="156">
        <v>128</v>
      </c>
      <c r="L9" s="156">
        <v>351</v>
      </c>
      <c r="M9" s="91">
        <v>208</v>
      </c>
      <c r="N9" s="155">
        <v>76</v>
      </c>
      <c r="O9" s="156">
        <v>167</v>
      </c>
      <c r="P9" s="156">
        <v>335</v>
      </c>
      <c r="Q9" s="283">
        <v>355</v>
      </c>
      <c r="R9" s="155">
        <v>372</v>
      </c>
      <c r="S9" s="72">
        <v>379</v>
      </c>
      <c r="T9" s="72">
        <v>384</v>
      </c>
      <c r="U9" s="72">
        <v>407</v>
      </c>
      <c r="V9" s="331">
        <v>445</v>
      </c>
      <c r="W9" s="72">
        <v>443</v>
      </c>
      <c r="X9" s="72">
        <v>429</v>
      </c>
      <c r="Y9" s="73">
        <v>446</v>
      </c>
      <c r="Z9" s="331">
        <v>472</v>
      </c>
      <c r="AA9" s="72">
        <v>473</v>
      </c>
      <c r="AB9" s="72">
        <v>459</v>
      </c>
      <c r="AC9" s="73">
        <v>484</v>
      </c>
      <c r="AD9" s="331">
        <v>522</v>
      </c>
      <c r="AE9" s="72">
        <v>524</v>
      </c>
      <c r="AF9" s="72">
        <v>501</v>
      </c>
      <c r="AG9" s="73"/>
    </row>
    <row r="10" spans="1:33" x14ac:dyDescent="0.4">
      <c r="A10" s="91" t="s">
        <v>3</v>
      </c>
      <c r="B10" s="156">
        <v>97</v>
      </c>
      <c r="C10" s="156">
        <v>102</v>
      </c>
      <c r="D10" s="156">
        <v>75</v>
      </c>
      <c r="E10" s="157">
        <v>106</v>
      </c>
      <c r="F10" s="156">
        <v>101</v>
      </c>
      <c r="G10" s="156">
        <v>108</v>
      </c>
      <c r="H10" s="156">
        <v>77</v>
      </c>
      <c r="I10" s="157">
        <v>106</v>
      </c>
      <c r="J10" s="155">
        <v>88</v>
      </c>
      <c r="K10" s="156">
        <v>121</v>
      </c>
      <c r="L10" s="156">
        <v>85</v>
      </c>
      <c r="M10" s="91">
        <v>119</v>
      </c>
      <c r="N10" s="155">
        <v>93</v>
      </c>
      <c r="O10" s="156">
        <v>80</v>
      </c>
      <c r="P10" s="156">
        <v>151</v>
      </c>
      <c r="Q10" s="283">
        <v>108</v>
      </c>
      <c r="R10" s="155">
        <v>110</v>
      </c>
      <c r="S10" s="72">
        <v>102</v>
      </c>
      <c r="T10" s="72">
        <v>80</v>
      </c>
      <c r="U10" s="72">
        <v>105</v>
      </c>
      <c r="V10" s="331">
        <v>111</v>
      </c>
      <c r="W10" s="72">
        <v>96</v>
      </c>
      <c r="X10" s="72">
        <v>85</v>
      </c>
      <c r="Y10" s="73">
        <v>96</v>
      </c>
      <c r="Z10" s="331">
        <v>103</v>
      </c>
      <c r="AA10" s="72">
        <v>100</v>
      </c>
      <c r="AB10" s="72">
        <v>74</v>
      </c>
      <c r="AC10" s="73">
        <v>100</v>
      </c>
      <c r="AD10" s="331">
        <v>111</v>
      </c>
      <c r="AE10" s="72">
        <v>102</v>
      </c>
      <c r="AF10" s="72">
        <v>81</v>
      </c>
      <c r="AG10" s="73"/>
    </row>
    <row r="11" spans="1:33" x14ac:dyDescent="0.4">
      <c r="A11" s="91" t="s">
        <v>4</v>
      </c>
      <c r="B11" s="156">
        <v>435</v>
      </c>
      <c r="C11" s="156">
        <v>438</v>
      </c>
      <c r="D11" s="156">
        <v>401</v>
      </c>
      <c r="E11" s="157">
        <v>445</v>
      </c>
      <c r="F11" s="156">
        <v>463</v>
      </c>
      <c r="G11" s="156">
        <v>466</v>
      </c>
      <c r="H11" s="156">
        <v>430</v>
      </c>
      <c r="I11" s="157">
        <v>473</v>
      </c>
      <c r="J11" s="155">
        <v>433</v>
      </c>
      <c r="K11" s="156">
        <v>249</v>
      </c>
      <c r="L11" s="156">
        <v>436</v>
      </c>
      <c r="M11" s="91">
        <v>327</v>
      </c>
      <c r="N11" s="155">
        <v>169</v>
      </c>
      <c r="O11" s="156">
        <v>248</v>
      </c>
      <c r="P11" s="156">
        <v>485</v>
      </c>
      <c r="Q11" s="283">
        <v>464</v>
      </c>
      <c r="R11" s="155">
        <v>482</v>
      </c>
      <c r="S11" s="72">
        <v>481</v>
      </c>
      <c r="T11" s="72">
        <v>464</v>
      </c>
      <c r="U11" s="72">
        <v>513</v>
      </c>
      <c r="V11" s="331">
        <v>556</v>
      </c>
      <c r="W11" s="72">
        <v>539</v>
      </c>
      <c r="X11" s="72">
        <v>514</v>
      </c>
      <c r="Y11" s="73">
        <v>543</v>
      </c>
      <c r="Z11" s="331">
        <v>575</v>
      </c>
      <c r="AA11" s="72">
        <v>573</v>
      </c>
      <c r="AB11" s="72">
        <v>533</v>
      </c>
      <c r="AC11" s="73">
        <v>584</v>
      </c>
      <c r="AD11" s="331">
        <v>633</v>
      </c>
      <c r="AE11" s="72">
        <v>626</v>
      </c>
      <c r="AF11" s="72">
        <v>582</v>
      </c>
      <c r="AG11" s="73"/>
    </row>
    <row r="12" spans="1:33" x14ac:dyDescent="0.4">
      <c r="A12" s="91" t="s">
        <v>5</v>
      </c>
      <c r="B12" s="156">
        <v>149</v>
      </c>
      <c r="C12" s="156">
        <v>185</v>
      </c>
      <c r="D12" s="156">
        <v>154</v>
      </c>
      <c r="E12" s="157">
        <v>157</v>
      </c>
      <c r="F12" s="156">
        <v>164</v>
      </c>
      <c r="G12" s="156">
        <v>208</v>
      </c>
      <c r="H12" s="156">
        <v>165</v>
      </c>
      <c r="I12" s="157">
        <v>180</v>
      </c>
      <c r="J12" s="155">
        <v>135</v>
      </c>
      <c r="K12" s="156">
        <v>117</v>
      </c>
      <c r="L12" s="156">
        <v>159</v>
      </c>
      <c r="M12" s="91">
        <v>74</v>
      </c>
      <c r="N12" s="155">
        <v>-24</v>
      </c>
      <c r="O12" s="156">
        <v>44</v>
      </c>
      <c r="P12" s="156">
        <v>199</v>
      </c>
      <c r="Q12" s="283">
        <v>134</v>
      </c>
      <c r="R12" s="155">
        <v>145</v>
      </c>
      <c r="S12" s="72">
        <v>178</v>
      </c>
      <c r="T12" s="72">
        <v>138</v>
      </c>
      <c r="U12" s="72">
        <v>112</v>
      </c>
      <c r="V12" s="331">
        <v>197</v>
      </c>
      <c r="W12" s="72">
        <v>243</v>
      </c>
      <c r="X12" s="72">
        <v>222</v>
      </c>
      <c r="Y12" s="73">
        <v>197</v>
      </c>
      <c r="Z12" s="331">
        <v>226</v>
      </c>
      <c r="AA12" s="72">
        <v>264</v>
      </c>
      <c r="AB12" s="72">
        <v>230</v>
      </c>
      <c r="AC12" s="73">
        <v>235</v>
      </c>
      <c r="AD12" s="331">
        <v>253</v>
      </c>
      <c r="AE12" s="72">
        <v>297</v>
      </c>
      <c r="AF12" s="72">
        <v>245</v>
      </c>
      <c r="AG12" s="73"/>
    </row>
    <row r="13" spans="1:33" s="298" customFormat="1" x14ac:dyDescent="0.4">
      <c r="A13" s="92" t="s">
        <v>6</v>
      </c>
      <c r="B13" s="75">
        <v>0.34</v>
      </c>
      <c r="C13" s="75">
        <v>0.42</v>
      </c>
      <c r="D13" s="75">
        <v>0.38</v>
      </c>
      <c r="E13" s="76">
        <v>0.35</v>
      </c>
      <c r="F13" s="75">
        <v>0.35</v>
      </c>
      <c r="G13" s="75">
        <v>0.45</v>
      </c>
      <c r="H13" s="75">
        <v>0.38</v>
      </c>
      <c r="I13" s="76">
        <v>0.38</v>
      </c>
      <c r="J13" s="74">
        <v>0.31</v>
      </c>
      <c r="K13" s="75">
        <v>0.47</v>
      </c>
      <c r="L13" s="75">
        <v>0.36</v>
      </c>
      <c r="M13" s="18">
        <v>0.23</v>
      </c>
      <c r="N13" s="74">
        <v>-0.14000000000000001</v>
      </c>
      <c r="O13" s="75">
        <v>0.18</v>
      </c>
      <c r="P13" s="75">
        <v>0.41028818393534389</v>
      </c>
      <c r="Q13" s="18">
        <v>0.28817559973007728</v>
      </c>
      <c r="R13" s="74">
        <v>0.3</v>
      </c>
      <c r="S13" s="75">
        <v>0.37</v>
      </c>
      <c r="T13" s="75">
        <v>0.3</v>
      </c>
      <c r="U13" s="75">
        <v>0.22</v>
      </c>
      <c r="V13" s="74">
        <v>0.35</v>
      </c>
      <c r="W13" s="75">
        <v>0.45</v>
      </c>
      <c r="X13" s="75">
        <v>0.13</v>
      </c>
      <c r="Y13" s="76">
        <v>0.36</v>
      </c>
      <c r="Z13" s="74">
        <v>0.39</v>
      </c>
      <c r="AA13" s="75">
        <v>0.46</v>
      </c>
      <c r="AB13" s="75">
        <v>0.43</v>
      </c>
      <c r="AC13" s="76">
        <v>0.4</v>
      </c>
      <c r="AD13" s="74">
        <v>0.4</v>
      </c>
      <c r="AE13" s="75">
        <v>0.47</v>
      </c>
      <c r="AF13" s="75">
        <v>0.42</v>
      </c>
      <c r="AG13" s="76"/>
    </row>
    <row r="14" spans="1:33" x14ac:dyDescent="0.4">
      <c r="A14" s="91" t="s">
        <v>8</v>
      </c>
      <c r="B14" s="156">
        <v>57</v>
      </c>
      <c r="C14" s="156">
        <v>95</v>
      </c>
      <c r="D14" s="156">
        <v>64</v>
      </c>
      <c r="E14" s="157">
        <v>-199</v>
      </c>
      <c r="F14" s="156">
        <v>69</v>
      </c>
      <c r="G14" s="156">
        <v>113</v>
      </c>
      <c r="H14" s="156">
        <v>71</v>
      </c>
      <c r="I14" s="157">
        <v>85</v>
      </c>
      <c r="J14" s="155">
        <v>38</v>
      </c>
      <c r="K14" s="156">
        <v>20</v>
      </c>
      <c r="L14" s="156">
        <v>62</v>
      </c>
      <c r="M14" s="91">
        <v>-23</v>
      </c>
      <c r="N14" s="155">
        <v>-121</v>
      </c>
      <c r="O14" s="156">
        <v>-53</v>
      </c>
      <c r="P14" s="156">
        <v>100</v>
      </c>
      <c r="Q14" s="283">
        <v>33</v>
      </c>
      <c r="R14" s="155">
        <v>40</v>
      </c>
      <c r="S14" s="72">
        <v>74</v>
      </c>
      <c r="T14" s="72">
        <v>31</v>
      </c>
      <c r="U14" s="72">
        <v>-9</v>
      </c>
      <c r="V14" s="331">
        <v>89</v>
      </c>
      <c r="W14" s="72">
        <v>140</v>
      </c>
      <c r="X14" s="72">
        <v>117</v>
      </c>
      <c r="Y14" s="73">
        <v>91</v>
      </c>
      <c r="Z14" s="331">
        <v>119</v>
      </c>
      <c r="AA14" s="72">
        <v>157</v>
      </c>
      <c r="AB14" s="72">
        <v>131</v>
      </c>
      <c r="AC14" s="73">
        <v>131</v>
      </c>
      <c r="AD14" s="331">
        <v>145</v>
      </c>
      <c r="AE14" s="72">
        <v>189</v>
      </c>
      <c r="AF14" s="72">
        <v>137</v>
      </c>
      <c r="AG14" s="73"/>
    </row>
    <row r="15" spans="1:33" x14ac:dyDescent="0.4">
      <c r="A15" s="93" t="s">
        <v>9</v>
      </c>
      <c r="B15" s="170">
        <v>26</v>
      </c>
      <c r="C15" s="160">
        <v>53</v>
      </c>
      <c r="D15" s="160">
        <v>31</v>
      </c>
      <c r="E15" s="161">
        <v>-153</v>
      </c>
      <c r="F15" s="160">
        <v>36</v>
      </c>
      <c r="G15" s="160">
        <v>71</v>
      </c>
      <c r="H15" s="160">
        <v>39</v>
      </c>
      <c r="I15" s="161">
        <v>66</v>
      </c>
      <c r="J15" s="170">
        <v>9</v>
      </c>
      <c r="K15" s="160">
        <v>-2</v>
      </c>
      <c r="L15" s="160">
        <v>29</v>
      </c>
      <c r="M15" s="93">
        <v>-40</v>
      </c>
      <c r="N15" s="170">
        <v>-115</v>
      </c>
      <c r="O15" s="160">
        <v>-63</v>
      </c>
      <c r="P15" s="160">
        <v>57</v>
      </c>
      <c r="Q15" s="93">
        <v>6</v>
      </c>
      <c r="R15" s="170">
        <v>12</v>
      </c>
      <c r="S15" s="81">
        <v>38</v>
      </c>
      <c r="T15" s="81">
        <v>5</v>
      </c>
      <c r="U15" s="81">
        <v>-29</v>
      </c>
      <c r="V15" s="80">
        <v>50</v>
      </c>
      <c r="W15" s="81">
        <v>91</v>
      </c>
      <c r="X15" s="81">
        <v>74</v>
      </c>
      <c r="Y15" s="95">
        <v>85</v>
      </c>
      <c r="Z15" s="80">
        <v>76</v>
      </c>
      <c r="AA15" s="81">
        <v>108</v>
      </c>
      <c r="AB15" s="81">
        <v>84</v>
      </c>
      <c r="AC15" s="95">
        <v>108</v>
      </c>
      <c r="AD15" s="80">
        <v>97</v>
      </c>
      <c r="AE15" s="81">
        <v>131</v>
      </c>
      <c r="AF15" s="81">
        <v>92</v>
      </c>
      <c r="AG15" s="95"/>
    </row>
    <row r="16" spans="1:33" x14ac:dyDescent="0.4">
      <c r="A16" s="91" t="s">
        <v>139</v>
      </c>
      <c r="B16" s="156">
        <v>81</v>
      </c>
      <c r="C16" s="156">
        <v>117</v>
      </c>
      <c r="D16" s="156">
        <v>84</v>
      </c>
      <c r="E16" s="157">
        <v>90</v>
      </c>
      <c r="F16" s="156">
        <v>96</v>
      </c>
      <c r="G16" s="156">
        <v>139</v>
      </c>
      <c r="H16" s="156">
        <v>100</v>
      </c>
      <c r="I16" s="157">
        <v>117</v>
      </c>
      <c r="J16" s="155">
        <v>69</v>
      </c>
      <c r="K16" s="156">
        <v>42</v>
      </c>
      <c r="L16" s="156">
        <v>91</v>
      </c>
      <c r="M16" s="91">
        <v>6</v>
      </c>
      <c r="N16" s="155">
        <v>-92</v>
      </c>
      <c r="O16" s="156">
        <v>-28</v>
      </c>
      <c r="P16" s="156">
        <v>133</v>
      </c>
      <c r="Q16" s="91">
        <v>85</v>
      </c>
      <c r="R16" s="155">
        <v>82</v>
      </c>
      <c r="S16" s="72">
        <v>114</v>
      </c>
      <c r="T16" s="72">
        <v>72</v>
      </c>
      <c r="U16" s="72">
        <v>46</v>
      </c>
      <c r="V16" s="331">
        <v>124</v>
      </c>
      <c r="W16" s="72">
        <v>160</v>
      </c>
      <c r="X16" s="72">
        <v>146</v>
      </c>
      <c r="Y16" s="73">
        <v>129</v>
      </c>
      <c r="Z16" s="331">
        <v>156</v>
      </c>
      <c r="AA16" s="72">
        <v>185</v>
      </c>
      <c r="AB16" s="72">
        <v>161</v>
      </c>
      <c r="AC16" s="73">
        <v>165</v>
      </c>
      <c r="AD16" s="331">
        <v>180</v>
      </c>
      <c r="AE16" s="72">
        <v>222</v>
      </c>
      <c r="AF16" s="72">
        <v>172</v>
      </c>
      <c r="AG16" s="73"/>
    </row>
    <row r="17" spans="1:33" s="298" customFormat="1" x14ac:dyDescent="0.4">
      <c r="A17" s="92" t="s">
        <v>6</v>
      </c>
      <c r="B17" s="75">
        <v>0.19</v>
      </c>
      <c r="C17" s="75">
        <v>0.27</v>
      </c>
      <c r="D17" s="75">
        <v>0.21</v>
      </c>
      <c r="E17" s="76">
        <v>0.2</v>
      </c>
      <c r="F17" s="75">
        <v>0.21</v>
      </c>
      <c r="G17" s="75">
        <v>0.3</v>
      </c>
      <c r="H17" s="75">
        <v>0.23</v>
      </c>
      <c r="I17" s="76">
        <v>0.25</v>
      </c>
      <c r="J17" s="74">
        <v>0.16</v>
      </c>
      <c r="K17" s="75">
        <v>0.17</v>
      </c>
      <c r="L17" s="75">
        <v>0.21</v>
      </c>
      <c r="M17" s="18">
        <v>0.02</v>
      </c>
      <c r="N17" s="74">
        <v>-0.54</v>
      </c>
      <c r="O17" s="75">
        <v>-0.11</v>
      </c>
      <c r="P17" s="75">
        <v>0.27335901066818796</v>
      </c>
      <c r="Q17" s="18">
        <v>0.18262808478912143</v>
      </c>
      <c r="R17" s="74">
        <v>0.17</v>
      </c>
      <c r="S17" s="75">
        <v>0.24</v>
      </c>
      <c r="T17" s="75">
        <v>0.15</v>
      </c>
      <c r="U17" s="75">
        <v>0.09</v>
      </c>
      <c r="V17" s="74">
        <v>0.22</v>
      </c>
      <c r="W17" s="75">
        <v>0.3</v>
      </c>
      <c r="X17" s="75">
        <v>0.28000000000000003</v>
      </c>
      <c r="Y17" s="76">
        <v>0.24</v>
      </c>
      <c r="Z17" s="74">
        <v>0.27</v>
      </c>
      <c r="AA17" s="75">
        <v>0.32</v>
      </c>
      <c r="AB17" s="75">
        <v>0.3</v>
      </c>
      <c r="AC17" s="76">
        <v>0.28000000000000003</v>
      </c>
      <c r="AD17" s="74">
        <v>0.28999999999999998</v>
      </c>
      <c r="AE17" s="75">
        <v>0.35</v>
      </c>
      <c r="AF17" s="75">
        <v>0.3</v>
      </c>
      <c r="AG17" s="76"/>
    </row>
    <row r="18" spans="1:33" x14ac:dyDescent="0.4">
      <c r="A18" s="91" t="s">
        <v>140</v>
      </c>
      <c r="B18" s="156">
        <v>52</v>
      </c>
      <c r="C18" s="156">
        <v>92</v>
      </c>
      <c r="D18" s="156">
        <v>55</v>
      </c>
      <c r="E18" s="157">
        <v>64</v>
      </c>
      <c r="F18" s="156">
        <v>64</v>
      </c>
      <c r="G18" s="156">
        <v>108</v>
      </c>
      <c r="H18" s="156">
        <v>68</v>
      </c>
      <c r="I18" s="157">
        <v>82</v>
      </c>
      <c r="J18" s="155">
        <v>33</v>
      </c>
      <c r="K18" s="156">
        <v>19</v>
      </c>
      <c r="L18" s="156">
        <v>58</v>
      </c>
      <c r="M18" s="91">
        <v>-28</v>
      </c>
      <c r="N18" s="155">
        <v>-127</v>
      </c>
      <c r="O18" s="156">
        <v>-61</v>
      </c>
      <c r="P18" s="156">
        <v>93</v>
      </c>
      <c r="Q18" s="91">
        <v>28</v>
      </c>
      <c r="R18" s="155">
        <v>33</v>
      </c>
      <c r="S18" s="72">
        <v>67</v>
      </c>
      <c r="T18" s="72">
        <v>24</v>
      </c>
      <c r="U18" s="72">
        <v>-2</v>
      </c>
      <c r="V18" s="331">
        <v>78</v>
      </c>
      <c r="W18" s="72">
        <v>125</v>
      </c>
      <c r="X18" s="72">
        <v>103</v>
      </c>
      <c r="Y18" s="73">
        <v>80</v>
      </c>
      <c r="Z18" s="331">
        <v>110</v>
      </c>
      <c r="AA18" s="72">
        <v>146</v>
      </c>
      <c r="AB18" s="72">
        <v>114</v>
      </c>
      <c r="AC18" s="73">
        <v>119</v>
      </c>
      <c r="AD18" s="331">
        <v>133</v>
      </c>
      <c r="AE18" s="72">
        <v>177</v>
      </c>
      <c r="AF18" s="72">
        <v>125</v>
      </c>
      <c r="AG18" s="73"/>
    </row>
    <row r="19" spans="1:33" s="298" customFormat="1" x14ac:dyDescent="0.4">
      <c r="A19" s="94" t="s">
        <v>6</v>
      </c>
      <c r="B19" s="77">
        <v>0.12</v>
      </c>
      <c r="C19" s="78">
        <v>0.21</v>
      </c>
      <c r="D19" s="78">
        <v>0.14000000000000001</v>
      </c>
      <c r="E19" s="79">
        <v>0.14000000000000001</v>
      </c>
      <c r="F19" s="78">
        <v>0.14000000000000001</v>
      </c>
      <c r="G19" s="78">
        <v>0.23</v>
      </c>
      <c r="H19" s="78">
        <v>0.16</v>
      </c>
      <c r="I19" s="79">
        <v>0.17</v>
      </c>
      <c r="J19" s="77">
        <v>0.08</v>
      </c>
      <c r="K19" s="78">
        <v>0.08</v>
      </c>
      <c r="L19" s="78">
        <v>0.13</v>
      </c>
      <c r="M19" s="19">
        <v>-0.09</v>
      </c>
      <c r="N19" s="77">
        <v>-0.75</v>
      </c>
      <c r="O19" s="78">
        <v>-0.25</v>
      </c>
      <c r="P19" s="78">
        <v>0.1913026882723631</v>
      </c>
      <c r="Q19" s="19">
        <v>5.9576129772036239E-2</v>
      </c>
      <c r="R19" s="77">
        <v>7.0000000000000007E-2</v>
      </c>
      <c r="S19" s="78">
        <v>0.14000000000000001</v>
      </c>
      <c r="T19" s="78">
        <v>0.05</v>
      </c>
      <c r="U19" s="78">
        <v>0</v>
      </c>
      <c r="V19" s="77">
        <v>0.14000000000000001</v>
      </c>
      <c r="W19" s="78">
        <v>0.23</v>
      </c>
      <c r="X19" s="78">
        <v>0.2</v>
      </c>
      <c r="Y19" s="79">
        <v>0.15</v>
      </c>
      <c r="Z19" s="77">
        <v>0.19</v>
      </c>
      <c r="AA19" s="78">
        <v>0.26</v>
      </c>
      <c r="AB19" s="78">
        <v>0.21</v>
      </c>
      <c r="AC19" s="79">
        <v>0.2</v>
      </c>
      <c r="AD19" s="77">
        <v>0.21</v>
      </c>
      <c r="AE19" s="78">
        <v>0.28000000000000003</v>
      </c>
      <c r="AF19" s="78">
        <v>0.21</v>
      </c>
      <c r="AG19" s="79"/>
    </row>
    <row r="20" spans="1:33" x14ac:dyDescent="0.4">
      <c r="A20" s="91" t="s">
        <v>15</v>
      </c>
      <c r="B20" s="156">
        <v>99</v>
      </c>
      <c r="C20" s="156">
        <v>96</v>
      </c>
      <c r="D20" s="156">
        <v>98</v>
      </c>
      <c r="E20" s="157">
        <v>99</v>
      </c>
      <c r="F20" s="156">
        <v>101</v>
      </c>
      <c r="G20" s="156">
        <v>101</v>
      </c>
      <c r="H20" s="156">
        <v>102</v>
      </c>
      <c r="I20" s="157">
        <v>103</v>
      </c>
      <c r="J20" s="155">
        <v>103</v>
      </c>
      <c r="K20" s="156">
        <v>103</v>
      </c>
      <c r="L20" s="156">
        <v>103</v>
      </c>
      <c r="M20" s="91">
        <v>109</v>
      </c>
      <c r="N20" s="155">
        <v>109</v>
      </c>
      <c r="O20" s="156">
        <v>110</v>
      </c>
      <c r="P20" s="156">
        <v>111</v>
      </c>
      <c r="Q20" s="91">
        <v>112</v>
      </c>
      <c r="R20" s="155">
        <v>115</v>
      </c>
      <c r="S20" s="72">
        <v>115</v>
      </c>
      <c r="T20" s="72">
        <v>122</v>
      </c>
      <c r="U20" s="72">
        <v>122</v>
      </c>
      <c r="V20" s="331">
        <v>121</v>
      </c>
      <c r="W20" s="72">
        <v>118</v>
      </c>
      <c r="X20" s="72">
        <v>119</v>
      </c>
      <c r="Y20" s="73">
        <v>119</v>
      </c>
      <c r="Z20" s="331">
        <v>118</v>
      </c>
      <c r="AA20" s="72">
        <v>117</v>
      </c>
      <c r="AB20" s="72">
        <v>117</v>
      </c>
      <c r="AC20" s="73">
        <v>117</v>
      </c>
      <c r="AD20" s="331">
        <v>118</v>
      </c>
      <c r="AE20" s="72">
        <v>119</v>
      </c>
      <c r="AF20" s="72">
        <v>119</v>
      </c>
      <c r="AG20" s="73"/>
    </row>
    <row r="21" spans="1:33" x14ac:dyDescent="0.4">
      <c r="A21" s="91" t="s">
        <v>16</v>
      </c>
      <c r="B21" s="156">
        <v>291</v>
      </c>
      <c r="C21" s="156">
        <v>284</v>
      </c>
      <c r="D21" s="156">
        <v>284</v>
      </c>
      <c r="E21" s="157">
        <v>284</v>
      </c>
      <c r="F21" s="156">
        <v>306</v>
      </c>
      <c r="G21" s="156">
        <v>298</v>
      </c>
      <c r="H21" s="156">
        <v>298</v>
      </c>
      <c r="I21" s="157">
        <v>299</v>
      </c>
      <c r="J21" s="155">
        <v>301</v>
      </c>
      <c r="K21" s="156">
        <v>280</v>
      </c>
      <c r="L21" s="156">
        <v>292</v>
      </c>
      <c r="M21" s="91">
        <v>280</v>
      </c>
      <c r="N21" s="155">
        <v>268</v>
      </c>
      <c r="O21" s="156">
        <v>276</v>
      </c>
      <c r="P21" s="156">
        <v>298</v>
      </c>
      <c r="Q21" s="91">
        <v>302</v>
      </c>
      <c r="R21" s="155">
        <v>310</v>
      </c>
      <c r="S21" s="72">
        <v>302</v>
      </c>
      <c r="T21" s="72">
        <v>322</v>
      </c>
      <c r="U21" s="72">
        <v>325</v>
      </c>
      <c r="V21" s="331">
        <v>330</v>
      </c>
      <c r="W21" s="72">
        <v>319</v>
      </c>
      <c r="X21" s="72">
        <v>326</v>
      </c>
      <c r="Y21" s="73">
        <v>326</v>
      </c>
      <c r="Z21" s="331">
        <v>331</v>
      </c>
      <c r="AA21" s="72">
        <v>324</v>
      </c>
      <c r="AB21" s="72">
        <v>329</v>
      </c>
      <c r="AC21" s="73">
        <v>332</v>
      </c>
      <c r="AD21" s="331">
        <v>346</v>
      </c>
      <c r="AE21" s="72">
        <v>339</v>
      </c>
      <c r="AF21" s="72">
        <v>347</v>
      </c>
      <c r="AG21" s="73"/>
    </row>
    <row r="22" spans="1:33" x14ac:dyDescent="0.4">
      <c r="A22" s="93" t="s">
        <v>17</v>
      </c>
      <c r="B22" s="170">
        <v>510</v>
      </c>
      <c r="C22" s="160">
        <v>508</v>
      </c>
      <c r="D22" s="160">
        <v>471</v>
      </c>
      <c r="E22" s="161">
        <v>522</v>
      </c>
      <c r="F22" s="160">
        <v>523</v>
      </c>
      <c r="G22" s="160">
        <v>515</v>
      </c>
      <c r="H22" s="160">
        <v>481</v>
      </c>
      <c r="I22" s="161">
        <v>528</v>
      </c>
      <c r="J22" s="170">
        <v>482</v>
      </c>
      <c r="K22" s="160">
        <v>286</v>
      </c>
      <c r="L22" s="160">
        <v>509</v>
      </c>
      <c r="M22" s="93">
        <v>381</v>
      </c>
      <c r="N22" s="170">
        <v>206</v>
      </c>
      <c r="O22" s="160">
        <v>303</v>
      </c>
      <c r="P22" s="160">
        <v>563</v>
      </c>
      <c r="Q22" s="93">
        <v>516</v>
      </c>
      <c r="R22" s="170">
        <v>525</v>
      </c>
      <c r="S22" s="81">
        <v>524</v>
      </c>
      <c r="T22" s="81">
        <v>496</v>
      </c>
      <c r="U22" s="81">
        <v>528</v>
      </c>
      <c r="V22" s="80">
        <v>566</v>
      </c>
      <c r="W22" s="81">
        <v>554</v>
      </c>
      <c r="X22" s="81">
        <v>531</v>
      </c>
      <c r="Y22" s="95">
        <v>555</v>
      </c>
      <c r="Z22" s="80">
        <v>583</v>
      </c>
      <c r="AA22" s="81">
        <v>583</v>
      </c>
      <c r="AB22" s="81">
        <v>544</v>
      </c>
      <c r="AC22" s="95">
        <v>589</v>
      </c>
      <c r="AD22" s="80">
        <v>622</v>
      </c>
      <c r="AE22" s="81">
        <v>609</v>
      </c>
      <c r="AF22" s="81">
        <v>566</v>
      </c>
      <c r="AG22" s="95"/>
    </row>
  </sheetData>
  <mergeCells count="8">
    <mergeCell ref="AD5:AG5"/>
    <mergeCell ref="Z5:AC5"/>
    <mergeCell ref="V5:Y5"/>
    <mergeCell ref="B5:E5"/>
    <mergeCell ref="F5:I5"/>
    <mergeCell ref="J5:M5"/>
    <mergeCell ref="N5:Q5"/>
    <mergeCell ref="R5:U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G22"/>
  <sheetViews>
    <sheetView showGridLines="0" zoomScale="85" zoomScaleNormal="85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ColWidth="9" defaultRowHeight="13.9" x14ac:dyDescent="0.4"/>
  <cols>
    <col min="1" max="1" width="50.625" style="1" customWidth="1"/>
    <col min="2" max="13" width="9" style="1" customWidth="1"/>
    <col min="14" max="16384" width="9" style="1"/>
  </cols>
  <sheetData>
    <row r="2" spans="1:33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7.25" x14ac:dyDescent="0.45">
      <c r="A3" s="23" t="s">
        <v>128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4">
      <c r="A5" s="6"/>
      <c r="B5" s="396">
        <v>2018</v>
      </c>
      <c r="C5" s="397"/>
      <c r="D5" s="397"/>
      <c r="E5" s="398"/>
      <c r="F5" s="397">
        <v>2019</v>
      </c>
      <c r="G5" s="397"/>
      <c r="H5" s="397"/>
      <c r="I5" s="398"/>
      <c r="J5" s="396">
        <v>2020</v>
      </c>
      <c r="K5" s="397"/>
      <c r="L5" s="397"/>
      <c r="M5" s="398"/>
      <c r="N5" s="396">
        <v>2021</v>
      </c>
      <c r="O5" s="397"/>
      <c r="P5" s="397"/>
      <c r="Q5" s="398"/>
      <c r="R5" s="396">
        <v>2022</v>
      </c>
      <c r="S5" s="397"/>
      <c r="T5" s="397"/>
      <c r="U5" s="398"/>
      <c r="V5" s="396">
        <v>2023</v>
      </c>
      <c r="W5" s="397"/>
      <c r="X5" s="397"/>
      <c r="Y5" s="398"/>
      <c r="Z5" s="396">
        <v>2024</v>
      </c>
      <c r="AA5" s="397"/>
      <c r="AB5" s="397"/>
      <c r="AC5" s="398"/>
      <c r="AD5" s="396">
        <v>2025</v>
      </c>
      <c r="AE5" s="397"/>
      <c r="AF5" s="397"/>
      <c r="AG5" s="398"/>
    </row>
    <row r="6" spans="1:33" x14ac:dyDescent="0.4">
      <c r="A6" s="4"/>
      <c r="B6" s="20" t="s">
        <v>18</v>
      </c>
      <c r="C6" s="21" t="s">
        <v>19</v>
      </c>
      <c r="D6" s="21" t="s">
        <v>20</v>
      </c>
      <c r="E6" s="22" t="s">
        <v>21</v>
      </c>
      <c r="F6" s="21" t="s">
        <v>18</v>
      </c>
      <c r="G6" s="21" t="s">
        <v>19</v>
      </c>
      <c r="H6" s="21" t="s">
        <v>20</v>
      </c>
      <c r="I6" s="22" t="s">
        <v>21</v>
      </c>
      <c r="J6" s="20" t="s">
        <v>18</v>
      </c>
      <c r="K6" s="21" t="s">
        <v>19</v>
      </c>
      <c r="L6" s="21" t="s">
        <v>20</v>
      </c>
      <c r="M6" s="22" t="s">
        <v>21</v>
      </c>
      <c r="N6" s="20" t="s">
        <v>18</v>
      </c>
      <c r="O6" s="21" t="s">
        <v>19</v>
      </c>
      <c r="P6" s="21" t="s">
        <v>20</v>
      </c>
      <c r="Q6" s="22" t="s">
        <v>21</v>
      </c>
      <c r="R6" s="20" t="s">
        <v>18</v>
      </c>
      <c r="S6" s="21" t="s">
        <v>19</v>
      </c>
      <c r="T6" s="21" t="s">
        <v>20</v>
      </c>
      <c r="U6" s="22" t="s">
        <v>21</v>
      </c>
      <c r="V6" s="20" t="s">
        <v>18</v>
      </c>
      <c r="W6" s="21" t="s">
        <v>19</v>
      </c>
      <c r="X6" s="21" t="s">
        <v>20</v>
      </c>
      <c r="Y6" s="22" t="s">
        <v>21</v>
      </c>
      <c r="Z6" s="20" t="s">
        <v>18</v>
      </c>
      <c r="AA6" s="21" t="s">
        <v>19</v>
      </c>
      <c r="AB6" s="21" t="s">
        <v>20</v>
      </c>
      <c r="AC6" s="22" t="s">
        <v>21</v>
      </c>
      <c r="AD6" s="20" t="s">
        <v>18</v>
      </c>
      <c r="AE6" s="21" t="s">
        <v>19</v>
      </c>
      <c r="AF6" s="21" t="s">
        <v>20</v>
      </c>
      <c r="AG6" s="22" t="s">
        <v>21</v>
      </c>
    </row>
    <row r="7" spans="1:33" x14ac:dyDescent="0.4">
      <c r="A7" s="5" t="s">
        <v>1</v>
      </c>
      <c r="B7" s="14"/>
      <c r="C7" s="5"/>
      <c r="D7" s="5"/>
      <c r="E7" s="17"/>
      <c r="F7" s="5"/>
      <c r="G7" s="5"/>
      <c r="H7" s="5"/>
      <c r="I7" s="17"/>
      <c r="J7" s="14"/>
      <c r="K7" s="5"/>
      <c r="L7" s="5"/>
      <c r="M7" s="17"/>
      <c r="N7" s="14"/>
      <c r="O7" s="5"/>
      <c r="P7" s="5"/>
      <c r="Q7" s="17"/>
      <c r="R7" s="14"/>
      <c r="S7" s="5"/>
      <c r="T7" s="5"/>
      <c r="U7" s="17"/>
      <c r="V7" s="14"/>
      <c r="W7" s="5"/>
      <c r="X7" s="5"/>
      <c r="Y7" s="17"/>
      <c r="Z7" s="378"/>
      <c r="AA7" s="379"/>
      <c r="AB7" s="379"/>
      <c r="AC7" s="380"/>
      <c r="AD7" s="378"/>
      <c r="AE7" s="379"/>
      <c r="AF7" s="379"/>
      <c r="AG7" s="380"/>
    </row>
    <row r="8" spans="1:33" x14ac:dyDescent="0.4">
      <c r="A8" s="5"/>
      <c r="B8" s="14"/>
      <c r="C8" s="5"/>
      <c r="D8" s="5"/>
      <c r="E8" s="17"/>
      <c r="F8" s="5"/>
      <c r="G8" s="5"/>
      <c r="H8" s="5"/>
      <c r="I8" s="17"/>
      <c r="J8" s="14"/>
      <c r="K8" s="5"/>
      <c r="L8" s="5"/>
      <c r="M8" s="17"/>
      <c r="N8" s="14"/>
      <c r="O8" s="5"/>
      <c r="P8" s="5"/>
      <c r="Q8" s="17"/>
      <c r="R8" s="14"/>
      <c r="S8" s="5"/>
      <c r="T8" s="5"/>
      <c r="U8" s="17"/>
      <c r="V8" s="14"/>
      <c r="W8" s="5"/>
      <c r="X8" s="5"/>
      <c r="Y8" s="17"/>
      <c r="Z8" s="14"/>
      <c r="AA8" s="5"/>
      <c r="AB8" s="5"/>
      <c r="AC8" s="17"/>
      <c r="AD8" s="14"/>
      <c r="AE8" s="5"/>
      <c r="AF8" s="5"/>
      <c r="AG8" s="17"/>
    </row>
    <row r="9" spans="1:33" x14ac:dyDescent="0.4">
      <c r="A9" s="91" t="s">
        <v>2</v>
      </c>
      <c r="B9" s="156">
        <v>248</v>
      </c>
      <c r="C9" s="156">
        <v>234</v>
      </c>
      <c r="D9" s="156">
        <v>230</v>
      </c>
      <c r="E9" s="157">
        <v>250</v>
      </c>
      <c r="F9" s="156">
        <v>253</v>
      </c>
      <c r="G9" s="156">
        <v>251</v>
      </c>
      <c r="H9" s="156">
        <v>253</v>
      </c>
      <c r="I9" s="157">
        <v>270</v>
      </c>
      <c r="J9" s="155">
        <v>266</v>
      </c>
      <c r="K9" s="156">
        <v>273</v>
      </c>
      <c r="L9" s="156">
        <v>267</v>
      </c>
      <c r="M9" s="91">
        <v>268</v>
      </c>
      <c r="N9" s="155">
        <v>228</v>
      </c>
      <c r="O9" s="156">
        <v>221</v>
      </c>
      <c r="P9" s="156">
        <v>245</v>
      </c>
      <c r="Q9" s="283">
        <v>266</v>
      </c>
      <c r="R9" s="155">
        <v>269</v>
      </c>
      <c r="S9" s="72">
        <v>272</v>
      </c>
      <c r="T9" s="72">
        <v>264</v>
      </c>
      <c r="U9" s="73">
        <v>282</v>
      </c>
      <c r="V9" s="331">
        <v>315</v>
      </c>
      <c r="W9" s="72">
        <v>326</v>
      </c>
      <c r="X9" s="72">
        <v>303</v>
      </c>
      <c r="Y9" s="73">
        <v>337</v>
      </c>
      <c r="Z9" s="331">
        <v>348</v>
      </c>
      <c r="AA9" s="72">
        <v>346</v>
      </c>
      <c r="AB9" s="72">
        <v>344</v>
      </c>
      <c r="AC9" s="73">
        <v>359</v>
      </c>
      <c r="AD9" s="331">
        <v>377</v>
      </c>
      <c r="AE9" s="72">
        <v>390</v>
      </c>
      <c r="AF9" s="72">
        <v>374</v>
      </c>
      <c r="AG9" s="73"/>
    </row>
    <row r="10" spans="1:33" x14ac:dyDescent="0.4">
      <c r="A10" s="91" t="s">
        <v>3</v>
      </c>
      <c r="B10" s="156">
        <v>69</v>
      </c>
      <c r="C10" s="156">
        <v>71</v>
      </c>
      <c r="D10" s="156">
        <v>46</v>
      </c>
      <c r="E10" s="157">
        <v>78</v>
      </c>
      <c r="F10" s="156">
        <v>78</v>
      </c>
      <c r="G10" s="156">
        <v>76</v>
      </c>
      <c r="H10" s="156">
        <v>52</v>
      </c>
      <c r="I10" s="157">
        <v>76</v>
      </c>
      <c r="J10" s="155">
        <v>71</v>
      </c>
      <c r="K10" s="156">
        <v>73</v>
      </c>
      <c r="L10" s="156">
        <v>63</v>
      </c>
      <c r="M10" s="91">
        <v>73</v>
      </c>
      <c r="N10" s="155">
        <v>78</v>
      </c>
      <c r="O10" s="156">
        <v>77</v>
      </c>
      <c r="P10" s="156">
        <v>59</v>
      </c>
      <c r="Q10" s="283">
        <v>81</v>
      </c>
      <c r="R10" s="155">
        <v>78</v>
      </c>
      <c r="S10" s="72">
        <v>78</v>
      </c>
      <c r="T10" s="72">
        <v>55</v>
      </c>
      <c r="U10" s="73">
        <v>78</v>
      </c>
      <c r="V10" s="331">
        <v>85</v>
      </c>
      <c r="W10" s="72">
        <v>83</v>
      </c>
      <c r="X10" s="72">
        <v>63</v>
      </c>
      <c r="Y10" s="73">
        <v>85</v>
      </c>
      <c r="Z10" s="331">
        <v>85</v>
      </c>
      <c r="AA10" s="72">
        <v>80</v>
      </c>
      <c r="AB10" s="72">
        <v>60</v>
      </c>
      <c r="AC10" s="73">
        <v>86</v>
      </c>
      <c r="AD10" s="331">
        <v>92</v>
      </c>
      <c r="AE10" s="72">
        <v>93</v>
      </c>
      <c r="AF10" s="72">
        <v>70</v>
      </c>
      <c r="AG10" s="73"/>
    </row>
    <row r="11" spans="1:33" x14ac:dyDescent="0.4">
      <c r="A11" s="91" t="s">
        <v>4</v>
      </c>
      <c r="B11" s="156">
        <v>317</v>
      </c>
      <c r="C11" s="156">
        <v>305</v>
      </c>
      <c r="D11" s="156">
        <v>277</v>
      </c>
      <c r="E11" s="157">
        <v>328</v>
      </c>
      <c r="F11" s="156">
        <v>331</v>
      </c>
      <c r="G11" s="156">
        <v>326</v>
      </c>
      <c r="H11" s="156">
        <v>306</v>
      </c>
      <c r="I11" s="157">
        <v>346</v>
      </c>
      <c r="J11" s="155">
        <v>337</v>
      </c>
      <c r="K11" s="156">
        <v>346</v>
      </c>
      <c r="L11" s="156">
        <v>330</v>
      </c>
      <c r="M11" s="91">
        <v>341</v>
      </c>
      <c r="N11" s="155">
        <v>306</v>
      </c>
      <c r="O11" s="156">
        <v>299</v>
      </c>
      <c r="P11" s="156">
        <v>304</v>
      </c>
      <c r="Q11" s="283">
        <v>347</v>
      </c>
      <c r="R11" s="155">
        <v>347</v>
      </c>
      <c r="S11" s="72">
        <v>350</v>
      </c>
      <c r="T11" s="72">
        <v>319</v>
      </c>
      <c r="U11" s="73">
        <v>361</v>
      </c>
      <c r="V11" s="331">
        <v>400</v>
      </c>
      <c r="W11" s="72">
        <v>409</v>
      </c>
      <c r="X11" s="72">
        <v>365</v>
      </c>
      <c r="Y11" s="73">
        <v>422</v>
      </c>
      <c r="Z11" s="331">
        <v>433</v>
      </c>
      <c r="AA11" s="72">
        <v>427</v>
      </c>
      <c r="AB11" s="72">
        <v>404</v>
      </c>
      <c r="AC11" s="73">
        <v>445</v>
      </c>
      <c r="AD11" s="331">
        <v>469</v>
      </c>
      <c r="AE11" s="72">
        <v>484</v>
      </c>
      <c r="AF11" s="72">
        <v>444</v>
      </c>
      <c r="AG11" s="73"/>
    </row>
    <row r="12" spans="1:33" x14ac:dyDescent="0.4">
      <c r="A12" s="91" t="s">
        <v>5</v>
      </c>
      <c r="B12" s="156">
        <v>111</v>
      </c>
      <c r="C12" s="156">
        <v>123</v>
      </c>
      <c r="D12" s="156">
        <v>125</v>
      </c>
      <c r="E12" s="157">
        <v>133</v>
      </c>
      <c r="F12" s="156">
        <v>126</v>
      </c>
      <c r="G12" s="156">
        <v>134</v>
      </c>
      <c r="H12" s="156">
        <v>134</v>
      </c>
      <c r="I12" s="157">
        <v>135</v>
      </c>
      <c r="J12" s="155">
        <v>107</v>
      </c>
      <c r="K12" s="156">
        <v>151</v>
      </c>
      <c r="L12" s="156">
        <v>135</v>
      </c>
      <c r="M12" s="91">
        <v>113</v>
      </c>
      <c r="N12" s="155">
        <v>89</v>
      </c>
      <c r="O12" s="156">
        <v>81</v>
      </c>
      <c r="P12" s="156">
        <v>85</v>
      </c>
      <c r="Q12" s="283">
        <v>79</v>
      </c>
      <c r="R12" s="155">
        <v>97</v>
      </c>
      <c r="S12" s="72">
        <v>107</v>
      </c>
      <c r="T12" s="72">
        <v>96</v>
      </c>
      <c r="U12" s="73">
        <v>69</v>
      </c>
      <c r="V12" s="331">
        <v>145</v>
      </c>
      <c r="W12" s="72">
        <v>160</v>
      </c>
      <c r="X12" s="72">
        <v>149</v>
      </c>
      <c r="Y12" s="73">
        <v>151</v>
      </c>
      <c r="Z12" s="331">
        <v>148</v>
      </c>
      <c r="AA12" s="72">
        <v>162</v>
      </c>
      <c r="AB12" s="72">
        <v>152</v>
      </c>
      <c r="AC12" s="73">
        <v>150</v>
      </c>
      <c r="AD12" s="331">
        <v>155</v>
      </c>
      <c r="AE12" s="72">
        <v>184</v>
      </c>
      <c r="AF12" s="72">
        <v>171</v>
      </c>
      <c r="AG12" s="73"/>
    </row>
    <row r="13" spans="1:33" s="298" customFormat="1" x14ac:dyDescent="0.4">
      <c r="A13" s="92" t="s">
        <v>6</v>
      </c>
      <c r="B13" s="75">
        <v>0.35</v>
      </c>
      <c r="C13" s="75">
        <v>0.4</v>
      </c>
      <c r="D13" s="75">
        <v>0.44</v>
      </c>
      <c r="E13" s="76">
        <v>0.4</v>
      </c>
      <c r="F13" s="75">
        <v>0.38</v>
      </c>
      <c r="G13" s="75">
        <v>0.41</v>
      </c>
      <c r="H13" s="75">
        <v>0.44</v>
      </c>
      <c r="I13" s="76">
        <v>0.39</v>
      </c>
      <c r="J13" s="74">
        <v>0.32</v>
      </c>
      <c r="K13" s="75">
        <v>0.44</v>
      </c>
      <c r="L13" s="75">
        <v>0.41</v>
      </c>
      <c r="M13" s="149">
        <v>0.33</v>
      </c>
      <c r="N13" s="74">
        <v>0.28999999999999998</v>
      </c>
      <c r="O13" s="75">
        <v>0.27</v>
      </c>
      <c r="P13" s="75">
        <v>0.2801223711008603</v>
      </c>
      <c r="Q13" s="149">
        <v>0.22703635510721837</v>
      </c>
      <c r="R13" s="74">
        <v>0.28000000000000003</v>
      </c>
      <c r="S13" s="75">
        <v>0.31</v>
      </c>
      <c r="T13" s="75">
        <v>0.3</v>
      </c>
      <c r="U13" s="76">
        <v>0.19</v>
      </c>
      <c r="V13" s="74">
        <v>0.36</v>
      </c>
      <c r="W13" s="75">
        <v>0.39</v>
      </c>
      <c r="X13" s="75">
        <v>0.41</v>
      </c>
      <c r="Y13" s="76">
        <v>0.36</v>
      </c>
      <c r="Z13" s="74">
        <v>0.34</v>
      </c>
      <c r="AA13" s="75">
        <v>0.38</v>
      </c>
      <c r="AB13" s="75">
        <v>0.38</v>
      </c>
      <c r="AC13" s="76">
        <v>0.34</v>
      </c>
      <c r="AD13" s="74">
        <v>0.33</v>
      </c>
      <c r="AE13" s="75">
        <v>0.38</v>
      </c>
      <c r="AF13" s="75">
        <v>0.39</v>
      </c>
      <c r="AG13" s="76"/>
    </row>
    <row r="14" spans="1:33" x14ac:dyDescent="0.4">
      <c r="A14" s="91" t="s">
        <v>8</v>
      </c>
      <c r="B14" s="156">
        <v>52</v>
      </c>
      <c r="C14" s="156">
        <v>63</v>
      </c>
      <c r="D14" s="156">
        <v>62</v>
      </c>
      <c r="E14" s="157">
        <v>53</v>
      </c>
      <c r="F14" s="156">
        <v>57</v>
      </c>
      <c r="G14" s="156">
        <v>66</v>
      </c>
      <c r="H14" s="156">
        <v>69</v>
      </c>
      <c r="I14" s="157">
        <v>64</v>
      </c>
      <c r="J14" s="155">
        <v>29</v>
      </c>
      <c r="K14" s="156">
        <v>69</v>
      </c>
      <c r="L14" s="156">
        <v>52</v>
      </c>
      <c r="M14" s="91">
        <v>28</v>
      </c>
      <c r="N14" s="155">
        <v>3</v>
      </c>
      <c r="O14" s="156">
        <v>-4</v>
      </c>
      <c r="P14" s="156">
        <v>-1</v>
      </c>
      <c r="Q14" s="91">
        <v>-8</v>
      </c>
      <c r="R14" s="155">
        <v>9</v>
      </c>
      <c r="S14" s="72">
        <v>18</v>
      </c>
      <c r="T14" s="72">
        <v>6</v>
      </c>
      <c r="U14" s="73">
        <v>-22</v>
      </c>
      <c r="V14" s="331">
        <v>45</v>
      </c>
      <c r="W14" s="72">
        <v>56</v>
      </c>
      <c r="X14" s="72">
        <v>49</v>
      </c>
      <c r="Y14" s="73">
        <v>44</v>
      </c>
      <c r="Z14" s="331">
        <v>39</v>
      </c>
      <c r="AA14" s="72">
        <v>51</v>
      </c>
      <c r="AB14" s="72">
        <v>43</v>
      </c>
      <c r="AC14" s="73">
        <v>38</v>
      </c>
      <c r="AD14" s="331">
        <v>42</v>
      </c>
      <c r="AE14" s="72">
        <v>68</v>
      </c>
      <c r="AF14" s="72">
        <v>56</v>
      </c>
      <c r="AG14" s="73"/>
    </row>
    <row r="15" spans="1:33" x14ac:dyDescent="0.4">
      <c r="A15" s="93" t="s">
        <v>9</v>
      </c>
      <c r="B15" s="170">
        <v>34</v>
      </c>
      <c r="C15" s="160">
        <v>42</v>
      </c>
      <c r="D15" s="160">
        <v>38</v>
      </c>
      <c r="E15" s="161">
        <v>33</v>
      </c>
      <c r="F15" s="160">
        <v>37</v>
      </c>
      <c r="G15" s="160">
        <v>43</v>
      </c>
      <c r="H15" s="160">
        <v>45</v>
      </c>
      <c r="I15" s="161">
        <v>76</v>
      </c>
      <c r="J15" s="170">
        <v>-6</v>
      </c>
      <c r="K15" s="160">
        <v>45</v>
      </c>
      <c r="L15" s="160">
        <v>26</v>
      </c>
      <c r="M15" s="93">
        <v>24</v>
      </c>
      <c r="N15" s="170">
        <v>0</v>
      </c>
      <c r="O15" s="160">
        <v>-16</v>
      </c>
      <c r="P15" s="160">
        <v>-11</v>
      </c>
      <c r="Q15" s="93">
        <v>-14</v>
      </c>
      <c r="R15" s="170">
        <v>-2</v>
      </c>
      <c r="S15" s="81">
        <v>-1</v>
      </c>
      <c r="T15" s="81">
        <v>-6</v>
      </c>
      <c r="U15" s="95">
        <v>-32</v>
      </c>
      <c r="V15" s="80">
        <v>24</v>
      </c>
      <c r="W15" s="81">
        <v>25</v>
      </c>
      <c r="X15" s="81">
        <v>23</v>
      </c>
      <c r="Y15" s="95">
        <v>23</v>
      </c>
      <c r="Z15" s="80">
        <v>13</v>
      </c>
      <c r="AA15" s="81">
        <v>20</v>
      </c>
      <c r="AB15" s="81">
        <v>20</v>
      </c>
      <c r="AC15" s="95">
        <v>4</v>
      </c>
      <c r="AD15" s="80">
        <v>18</v>
      </c>
      <c r="AE15" s="81">
        <v>34</v>
      </c>
      <c r="AF15" s="81">
        <v>21</v>
      </c>
      <c r="AG15" s="95"/>
    </row>
    <row r="16" spans="1:33" x14ac:dyDescent="0.4">
      <c r="A16" s="91" t="s">
        <v>139</v>
      </c>
      <c r="B16" s="156">
        <v>77</v>
      </c>
      <c r="C16" s="156">
        <v>86</v>
      </c>
      <c r="D16" s="156">
        <v>85</v>
      </c>
      <c r="E16" s="157">
        <v>70</v>
      </c>
      <c r="F16" s="156">
        <v>83</v>
      </c>
      <c r="G16" s="156">
        <v>90</v>
      </c>
      <c r="H16" s="156">
        <v>96</v>
      </c>
      <c r="I16" s="157">
        <v>94</v>
      </c>
      <c r="J16" s="155">
        <v>60</v>
      </c>
      <c r="K16" s="156">
        <v>88</v>
      </c>
      <c r="L16" s="156">
        <v>81</v>
      </c>
      <c r="M16" s="91">
        <v>59</v>
      </c>
      <c r="N16" s="155">
        <v>34</v>
      </c>
      <c r="O16" s="156">
        <v>24</v>
      </c>
      <c r="P16" s="156">
        <v>33</v>
      </c>
      <c r="Q16" s="91">
        <v>42</v>
      </c>
      <c r="R16" s="155">
        <v>51</v>
      </c>
      <c r="S16" s="72">
        <v>58</v>
      </c>
      <c r="T16" s="72">
        <v>46</v>
      </c>
      <c r="U16" s="73">
        <v>19</v>
      </c>
      <c r="V16" s="331">
        <v>81</v>
      </c>
      <c r="W16" s="72">
        <v>83</v>
      </c>
      <c r="X16" s="72">
        <v>83</v>
      </c>
      <c r="Y16" s="73">
        <v>83</v>
      </c>
      <c r="Z16" s="331">
        <v>72</v>
      </c>
      <c r="AA16" s="72">
        <v>81</v>
      </c>
      <c r="AB16" s="72">
        <v>75</v>
      </c>
      <c r="AC16" s="73">
        <v>74</v>
      </c>
      <c r="AD16" s="331">
        <v>74</v>
      </c>
      <c r="AE16" s="72">
        <v>99</v>
      </c>
      <c r="AF16" s="72">
        <v>89</v>
      </c>
      <c r="AG16" s="73"/>
    </row>
    <row r="17" spans="1:33" s="298" customFormat="1" x14ac:dyDescent="0.4">
      <c r="A17" s="92" t="s">
        <v>6</v>
      </c>
      <c r="B17" s="75">
        <v>0.24</v>
      </c>
      <c r="C17" s="75">
        <v>0.28000000000000003</v>
      </c>
      <c r="D17" s="75">
        <v>0.31</v>
      </c>
      <c r="E17" s="76">
        <v>0.21</v>
      </c>
      <c r="F17" s="75">
        <v>0.25</v>
      </c>
      <c r="G17" s="75">
        <v>0.27</v>
      </c>
      <c r="H17" s="75">
        <v>0.32</v>
      </c>
      <c r="I17" s="76">
        <v>0.27</v>
      </c>
      <c r="J17" s="74">
        <v>0.18</v>
      </c>
      <c r="K17" s="75">
        <v>0.25</v>
      </c>
      <c r="L17" s="75">
        <v>0.25</v>
      </c>
      <c r="M17" s="149">
        <v>0.17</v>
      </c>
      <c r="N17" s="74">
        <v>0.11</v>
      </c>
      <c r="O17" s="75">
        <v>0.08</v>
      </c>
      <c r="P17" s="75">
        <v>0.10841318953316202</v>
      </c>
      <c r="Q17" s="149">
        <v>0.12062144795980892</v>
      </c>
      <c r="R17" s="74">
        <v>0.15</v>
      </c>
      <c r="S17" s="75">
        <v>0.16</v>
      </c>
      <c r="T17" s="75">
        <v>0.14000000000000001</v>
      </c>
      <c r="U17" s="76">
        <v>0.05</v>
      </c>
      <c r="V17" s="74">
        <v>0.2</v>
      </c>
      <c r="W17" s="75">
        <v>0.2</v>
      </c>
      <c r="X17" s="75">
        <v>0.23</v>
      </c>
      <c r="Y17" s="76">
        <v>0.2</v>
      </c>
      <c r="Z17" s="74">
        <v>0.17</v>
      </c>
      <c r="AA17" s="75">
        <v>0.19</v>
      </c>
      <c r="AB17" s="75">
        <v>0.19</v>
      </c>
      <c r="AC17" s="76">
        <v>0.17</v>
      </c>
      <c r="AD17" s="74">
        <v>0.16</v>
      </c>
      <c r="AE17" s="75">
        <v>0.2</v>
      </c>
      <c r="AF17" s="75">
        <v>0.2</v>
      </c>
      <c r="AG17" s="76"/>
    </row>
    <row r="18" spans="1:33" x14ac:dyDescent="0.4">
      <c r="A18" s="91" t="s">
        <v>140</v>
      </c>
      <c r="B18" s="156">
        <v>51</v>
      </c>
      <c r="C18" s="156">
        <v>63</v>
      </c>
      <c r="D18" s="156">
        <v>59</v>
      </c>
      <c r="E18" s="157">
        <v>48</v>
      </c>
      <c r="F18" s="156">
        <v>56</v>
      </c>
      <c r="G18" s="156">
        <v>65</v>
      </c>
      <c r="H18" s="156">
        <v>69</v>
      </c>
      <c r="I18" s="157">
        <v>65</v>
      </c>
      <c r="J18" s="155">
        <v>29</v>
      </c>
      <c r="K18" s="156">
        <v>70</v>
      </c>
      <c r="L18" s="156">
        <v>53</v>
      </c>
      <c r="M18" s="91">
        <v>31</v>
      </c>
      <c r="N18" s="155">
        <v>5</v>
      </c>
      <c r="O18" s="156">
        <v>-1</v>
      </c>
      <c r="P18" s="156">
        <v>0</v>
      </c>
      <c r="Q18" s="91">
        <v>-5</v>
      </c>
      <c r="R18" s="155">
        <v>10</v>
      </c>
      <c r="S18" s="72">
        <v>18</v>
      </c>
      <c r="T18" s="72">
        <v>6</v>
      </c>
      <c r="U18" s="73">
        <v>-21</v>
      </c>
      <c r="V18" s="331">
        <v>43</v>
      </c>
      <c r="W18" s="72">
        <v>54</v>
      </c>
      <c r="X18" s="72">
        <v>47</v>
      </c>
      <c r="Y18" s="73">
        <v>41</v>
      </c>
      <c r="Z18" s="331">
        <v>33</v>
      </c>
      <c r="AA18" s="72">
        <v>48</v>
      </c>
      <c r="AB18" s="72">
        <v>36</v>
      </c>
      <c r="AC18" s="73">
        <v>34</v>
      </c>
      <c r="AD18" s="331">
        <v>35</v>
      </c>
      <c r="AE18" s="72">
        <v>62</v>
      </c>
      <c r="AF18" s="72">
        <v>50</v>
      </c>
      <c r="AG18" s="73"/>
    </row>
    <row r="19" spans="1:33" s="298" customFormat="1" x14ac:dyDescent="0.4">
      <c r="A19" s="94" t="s">
        <v>6</v>
      </c>
      <c r="B19" s="77">
        <v>0.16</v>
      </c>
      <c r="C19" s="78">
        <v>0.21</v>
      </c>
      <c r="D19" s="78">
        <v>0.21</v>
      </c>
      <c r="E19" s="79">
        <v>0.15</v>
      </c>
      <c r="F19" s="78">
        <v>0.17</v>
      </c>
      <c r="G19" s="78">
        <v>0.2</v>
      </c>
      <c r="H19" s="78">
        <v>0.23</v>
      </c>
      <c r="I19" s="79">
        <v>0.19</v>
      </c>
      <c r="J19" s="77">
        <v>0.09</v>
      </c>
      <c r="K19" s="78">
        <v>0.2</v>
      </c>
      <c r="L19" s="78">
        <v>0.16</v>
      </c>
      <c r="M19" s="150">
        <v>0.09</v>
      </c>
      <c r="N19" s="77">
        <v>0.02</v>
      </c>
      <c r="O19" s="78">
        <v>0</v>
      </c>
      <c r="P19" s="78">
        <v>-7.2304153038992621E-4</v>
      </c>
      <c r="Q19" s="150">
        <v>-1.579604476723703E-2</v>
      </c>
      <c r="R19" s="77">
        <v>0.03</v>
      </c>
      <c r="S19" s="78">
        <v>0.05</v>
      </c>
      <c r="T19" s="78">
        <v>0.02</v>
      </c>
      <c r="U19" s="79">
        <v>-0.06</v>
      </c>
      <c r="V19" s="77">
        <v>0.11</v>
      </c>
      <c r="W19" s="78">
        <v>0.13</v>
      </c>
      <c r="X19" s="78">
        <v>0.13</v>
      </c>
      <c r="Y19" s="79">
        <v>0.1</v>
      </c>
      <c r="Z19" s="77">
        <v>0.08</v>
      </c>
      <c r="AA19" s="78">
        <v>0.11</v>
      </c>
      <c r="AB19" s="78">
        <v>0.09</v>
      </c>
      <c r="AC19" s="79">
        <v>0.08</v>
      </c>
      <c r="AD19" s="77">
        <v>0.08</v>
      </c>
      <c r="AE19" s="78">
        <v>0.13</v>
      </c>
      <c r="AF19" s="78">
        <v>0.11</v>
      </c>
      <c r="AG19" s="79"/>
    </row>
    <row r="20" spans="1:33" x14ac:dyDescent="0.4">
      <c r="A20" s="91" t="s">
        <v>15</v>
      </c>
      <c r="B20" s="156">
        <v>61</v>
      </c>
      <c r="C20" s="156">
        <v>61</v>
      </c>
      <c r="D20" s="156">
        <v>73</v>
      </c>
      <c r="E20" s="157">
        <v>76</v>
      </c>
      <c r="F20" s="156">
        <v>76</v>
      </c>
      <c r="G20" s="156">
        <v>79</v>
      </c>
      <c r="H20" s="156">
        <v>78</v>
      </c>
      <c r="I20" s="157">
        <v>79</v>
      </c>
      <c r="J20" s="155">
        <v>82</v>
      </c>
      <c r="K20" s="156">
        <v>82</v>
      </c>
      <c r="L20" s="156">
        <v>82</v>
      </c>
      <c r="M20" s="91">
        <v>85</v>
      </c>
      <c r="N20" s="155">
        <v>84</v>
      </c>
      <c r="O20" s="156">
        <v>84</v>
      </c>
      <c r="P20" s="156">
        <v>85</v>
      </c>
      <c r="Q20" s="91">
        <v>88</v>
      </c>
      <c r="R20" s="155">
        <v>90</v>
      </c>
      <c r="S20" s="72">
        <v>92</v>
      </c>
      <c r="T20" s="72">
        <v>94</v>
      </c>
      <c r="U20" s="73">
        <v>92</v>
      </c>
      <c r="V20" s="331">
        <v>89</v>
      </c>
      <c r="W20" s="72">
        <v>94</v>
      </c>
      <c r="X20" s="72">
        <v>95</v>
      </c>
      <c r="Y20" s="73">
        <v>95</v>
      </c>
      <c r="Z20" s="331">
        <v>96</v>
      </c>
      <c r="AA20" s="72">
        <v>96</v>
      </c>
      <c r="AB20" s="72">
        <v>96</v>
      </c>
      <c r="AC20" s="73">
        <v>95</v>
      </c>
      <c r="AD20" s="331">
        <v>95</v>
      </c>
      <c r="AE20" s="72">
        <v>95</v>
      </c>
      <c r="AF20" s="72">
        <v>95</v>
      </c>
      <c r="AG20" s="73"/>
    </row>
    <row r="21" spans="1:33" x14ac:dyDescent="0.4">
      <c r="A21" s="91" t="s">
        <v>16</v>
      </c>
      <c r="B21" s="156">
        <v>219</v>
      </c>
      <c r="C21" s="156">
        <v>215</v>
      </c>
      <c r="D21" s="156">
        <v>214</v>
      </c>
      <c r="E21" s="157">
        <v>223</v>
      </c>
      <c r="F21" s="156">
        <v>228</v>
      </c>
      <c r="G21" s="156">
        <v>227</v>
      </c>
      <c r="H21" s="156">
        <v>228</v>
      </c>
      <c r="I21" s="157">
        <v>230</v>
      </c>
      <c r="J21" s="155">
        <v>232</v>
      </c>
      <c r="K21" s="156">
        <v>221</v>
      </c>
      <c r="L21" s="156">
        <v>226</v>
      </c>
      <c r="M21" s="91">
        <v>216</v>
      </c>
      <c r="N21" s="155">
        <v>206</v>
      </c>
      <c r="O21" s="156">
        <v>207</v>
      </c>
      <c r="P21" s="156">
        <v>220</v>
      </c>
      <c r="Q21" s="91">
        <v>229</v>
      </c>
      <c r="R21" s="155">
        <v>231</v>
      </c>
      <c r="S21" s="72">
        <v>228</v>
      </c>
      <c r="T21" s="72">
        <v>238</v>
      </c>
      <c r="U21" s="73">
        <v>244</v>
      </c>
      <c r="V21" s="331">
        <v>249</v>
      </c>
      <c r="W21" s="72">
        <v>245</v>
      </c>
      <c r="X21" s="72">
        <v>250</v>
      </c>
      <c r="Y21" s="73">
        <v>249</v>
      </c>
      <c r="Z21" s="331">
        <v>248</v>
      </c>
      <c r="AA21" s="72">
        <v>244</v>
      </c>
      <c r="AB21" s="72">
        <v>246</v>
      </c>
      <c r="AC21" s="73">
        <v>248</v>
      </c>
      <c r="AD21" s="331">
        <v>254</v>
      </c>
      <c r="AE21" s="72">
        <v>250</v>
      </c>
      <c r="AF21" s="72">
        <v>256</v>
      </c>
      <c r="AG21" s="73"/>
    </row>
    <row r="22" spans="1:33" x14ac:dyDescent="0.4">
      <c r="A22" s="93" t="s">
        <v>17</v>
      </c>
      <c r="B22" s="170">
        <v>492</v>
      </c>
      <c r="C22" s="160">
        <v>468</v>
      </c>
      <c r="D22" s="160">
        <v>431</v>
      </c>
      <c r="E22" s="161">
        <v>493</v>
      </c>
      <c r="F22" s="160">
        <v>488</v>
      </c>
      <c r="G22" s="160">
        <v>478</v>
      </c>
      <c r="H22" s="160">
        <v>447</v>
      </c>
      <c r="I22" s="161">
        <v>504</v>
      </c>
      <c r="J22" s="170">
        <v>487</v>
      </c>
      <c r="K22" s="160">
        <v>510</v>
      </c>
      <c r="L22" s="160">
        <v>492</v>
      </c>
      <c r="M22" s="153">
        <v>514</v>
      </c>
      <c r="N22" s="170">
        <v>483</v>
      </c>
      <c r="O22" s="160">
        <v>482</v>
      </c>
      <c r="P22" s="160">
        <v>475</v>
      </c>
      <c r="Q22" s="153">
        <v>515</v>
      </c>
      <c r="R22" s="170">
        <v>503</v>
      </c>
      <c r="S22" s="81">
        <v>508</v>
      </c>
      <c r="T22" s="81">
        <v>457</v>
      </c>
      <c r="U22" s="95">
        <v>499</v>
      </c>
      <c r="V22" s="80">
        <v>541</v>
      </c>
      <c r="W22" s="81">
        <v>552</v>
      </c>
      <c r="X22" s="81">
        <v>492</v>
      </c>
      <c r="Y22" s="95">
        <v>564</v>
      </c>
      <c r="Z22" s="80">
        <v>581</v>
      </c>
      <c r="AA22" s="81">
        <v>578</v>
      </c>
      <c r="AB22" s="81">
        <v>550</v>
      </c>
      <c r="AC22" s="95">
        <v>600</v>
      </c>
      <c r="AD22" s="80">
        <v>623</v>
      </c>
      <c r="AE22" s="81">
        <v>641</v>
      </c>
      <c r="AF22" s="81">
        <v>585</v>
      </c>
      <c r="AG22" s="95"/>
    </row>
  </sheetData>
  <mergeCells count="8">
    <mergeCell ref="AD5:AG5"/>
    <mergeCell ref="Z5:AC5"/>
    <mergeCell ref="V5:Y5"/>
    <mergeCell ref="B5:E5"/>
    <mergeCell ref="F5:I5"/>
    <mergeCell ref="J5:M5"/>
    <mergeCell ref="N5:Q5"/>
    <mergeCell ref="R5:U5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G22"/>
  <sheetViews>
    <sheetView showGridLines="0" zoomScale="85" zoomScaleNormal="85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ColWidth="9" defaultRowHeight="13.9" x14ac:dyDescent="0.4"/>
  <cols>
    <col min="1" max="1" width="50.625" style="1" customWidth="1"/>
    <col min="2" max="13" width="9" style="1" customWidth="1"/>
    <col min="14" max="15" width="9" style="1"/>
    <col min="16" max="17" width="9" style="1" customWidth="1"/>
    <col min="18" max="16384" width="9" style="1"/>
  </cols>
  <sheetData>
    <row r="2" spans="1:33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7.25" x14ac:dyDescent="0.45">
      <c r="A3" s="23" t="s">
        <v>129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4">
      <c r="A5" s="6"/>
      <c r="B5" s="396">
        <v>2018</v>
      </c>
      <c r="C5" s="397"/>
      <c r="D5" s="397"/>
      <c r="E5" s="398"/>
      <c r="F5" s="397">
        <v>2019</v>
      </c>
      <c r="G5" s="397"/>
      <c r="H5" s="397"/>
      <c r="I5" s="398"/>
      <c r="J5" s="396">
        <v>2020</v>
      </c>
      <c r="K5" s="397"/>
      <c r="L5" s="397"/>
      <c r="M5" s="398"/>
      <c r="N5" s="396">
        <v>2021</v>
      </c>
      <c r="O5" s="397"/>
      <c r="P5" s="397"/>
      <c r="Q5" s="398"/>
      <c r="R5" s="396">
        <v>2022</v>
      </c>
      <c r="S5" s="397"/>
      <c r="T5" s="397"/>
      <c r="U5" s="398"/>
      <c r="V5" s="396">
        <v>2023</v>
      </c>
      <c r="W5" s="397"/>
      <c r="X5" s="397"/>
      <c r="Y5" s="398"/>
      <c r="Z5" s="396">
        <v>2024</v>
      </c>
      <c r="AA5" s="397"/>
      <c r="AB5" s="397"/>
      <c r="AC5" s="398"/>
      <c r="AD5" s="396">
        <v>2025</v>
      </c>
      <c r="AE5" s="397"/>
      <c r="AF5" s="397"/>
      <c r="AG5" s="398"/>
    </row>
    <row r="6" spans="1:33" x14ac:dyDescent="0.4">
      <c r="A6" s="4"/>
      <c r="B6" s="20" t="s">
        <v>18</v>
      </c>
      <c r="C6" s="21" t="s">
        <v>19</v>
      </c>
      <c r="D6" s="21" t="s">
        <v>20</v>
      </c>
      <c r="E6" s="22" t="s">
        <v>21</v>
      </c>
      <c r="F6" s="21" t="s">
        <v>18</v>
      </c>
      <c r="G6" s="21" t="s">
        <v>19</v>
      </c>
      <c r="H6" s="21" t="s">
        <v>20</v>
      </c>
      <c r="I6" s="22" t="s">
        <v>21</v>
      </c>
      <c r="J6" s="20" t="s">
        <v>18</v>
      </c>
      <c r="K6" s="21" t="s">
        <v>19</v>
      </c>
      <c r="L6" s="21" t="s">
        <v>20</v>
      </c>
      <c r="M6" s="22" t="s">
        <v>21</v>
      </c>
      <c r="N6" s="20" t="s">
        <v>18</v>
      </c>
      <c r="O6" s="21" t="s">
        <v>19</v>
      </c>
      <c r="P6" s="21" t="s">
        <v>20</v>
      </c>
      <c r="Q6" s="22" t="s">
        <v>21</v>
      </c>
      <c r="R6" s="20" t="s">
        <v>18</v>
      </c>
      <c r="S6" s="21" t="s">
        <v>19</v>
      </c>
      <c r="T6" s="21" t="s">
        <v>20</v>
      </c>
      <c r="U6" s="22" t="s">
        <v>21</v>
      </c>
      <c r="V6" s="20" t="s">
        <v>18</v>
      </c>
      <c r="W6" s="21" t="s">
        <v>19</v>
      </c>
      <c r="X6" s="21" t="s">
        <v>20</v>
      </c>
      <c r="Y6" s="22" t="s">
        <v>21</v>
      </c>
      <c r="Z6" s="20" t="s">
        <v>18</v>
      </c>
      <c r="AA6" s="21" t="s">
        <v>19</v>
      </c>
      <c r="AB6" s="21" t="s">
        <v>20</v>
      </c>
      <c r="AC6" s="22" t="s">
        <v>21</v>
      </c>
      <c r="AD6" s="20" t="s">
        <v>18</v>
      </c>
      <c r="AE6" s="21" t="s">
        <v>19</v>
      </c>
      <c r="AF6" s="21" t="s">
        <v>20</v>
      </c>
      <c r="AG6" s="22" t="s">
        <v>21</v>
      </c>
    </row>
    <row r="7" spans="1:33" x14ac:dyDescent="0.4">
      <c r="A7" s="5" t="s">
        <v>1</v>
      </c>
      <c r="B7" s="14"/>
      <c r="C7" s="5"/>
      <c r="D7" s="5"/>
      <c r="E7" s="17"/>
      <c r="F7" s="5"/>
      <c r="G7" s="5"/>
      <c r="H7" s="5"/>
      <c r="I7" s="17"/>
      <c r="J7" s="14"/>
      <c r="K7" s="5"/>
      <c r="L7" s="5"/>
      <c r="M7" s="17"/>
      <c r="N7" s="14"/>
      <c r="O7" s="5"/>
      <c r="P7" s="5"/>
      <c r="Q7" s="17"/>
      <c r="R7" s="14"/>
      <c r="S7" s="5"/>
      <c r="T7" s="5"/>
      <c r="U7" s="17"/>
      <c r="V7" s="14"/>
      <c r="W7" s="5"/>
      <c r="X7" s="5"/>
      <c r="Y7" s="17"/>
      <c r="Z7" s="378"/>
      <c r="AA7" s="379"/>
      <c r="AB7" s="379"/>
      <c r="AC7" s="380"/>
      <c r="AD7" s="378"/>
      <c r="AE7" s="379"/>
      <c r="AF7" s="379"/>
      <c r="AG7" s="380"/>
    </row>
    <row r="8" spans="1:33" x14ac:dyDescent="0.4">
      <c r="A8" s="5"/>
      <c r="B8" s="14"/>
      <c r="C8" s="5"/>
      <c r="D8" s="5"/>
      <c r="E8" s="17"/>
      <c r="F8" s="5"/>
      <c r="G8" s="5"/>
      <c r="H8" s="5"/>
      <c r="I8" s="17"/>
      <c r="J8" s="14"/>
      <c r="K8" s="5"/>
      <c r="L8" s="5"/>
      <c r="M8" s="17"/>
      <c r="N8" s="14"/>
      <c r="O8" s="5"/>
      <c r="P8" s="5"/>
      <c r="Q8" s="17"/>
      <c r="R8" s="14"/>
      <c r="S8" s="5"/>
      <c r="T8" s="5"/>
      <c r="U8" s="17"/>
      <c r="V8" s="14"/>
      <c r="W8" s="5"/>
      <c r="X8" s="5"/>
      <c r="Y8" s="17"/>
      <c r="Z8" s="14"/>
      <c r="AA8" s="5"/>
      <c r="AB8" s="5"/>
      <c r="AC8" s="17"/>
      <c r="AD8" s="14"/>
      <c r="AE8" s="5"/>
      <c r="AF8" s="5"/>
      <c r="AG8" s="17"/>
    </row>
    <row r="9" spans="1:33" x14ac:dyDescent="0.4">
      <c r="A9" s="91" t="s">
        <v>2</v>
      </c>
      <c r="B9" s="156">
        <v>66</v>
      </c>
      <c r="C9" s="156">
        <v>67</v>
      </c>
      <c r="D9" s="156">
        <v>63</v>
      </c>
      <c r="E9" s="157">
        <v>67</v>
      </c>
      <c r="F9" s="156">
        <v>71</v>
      </c>
      <c r="G9" s="156">
        <v>69</v>
      </c>
      <c r="H9" s="156">
        <v>69</v>
      </c>
      <c r="I9" s="157">
        <v>73</v>
      </c>
      <c r="J9" s="156">
        <v>69</v>
      </c>
      <c r="K9" s="156">
        <v>46</v>
      </c>
      <c r="L9" s="156">
        <v>66</v>
      </c>
      <c r="M9" s="157">
        <v>67</v>
      </c>
      <c r="N9" s="156">
        <v>52</v>
      </c>
      <c r="O9" s="156">
        <v>36</v>
      </c>
      <c r="P9" s="156">
        <v>60</v>
      </c>
      <c r="Q9" s="157">
        <v>63</v>
      </c>
      <c r="R9" s="155">
        <v>53</v>
      </c>
      <c r="S9" s="72">
        <v>73</v>
      </c>
      <c r="T9" s="72">
        <v>72</v>
      </c>
      <c r="U9" s="73">
        <v>83</v>
      </c>
      <c r="V9" s="331">
        <v>94</v>
      </c>
      <c r="W9" s="72">
        <v>100</v>
      </c>
      <c r="X9" s="72">
        <v>93</v>
      </c>
      <c r="Y9" s="73">
        <v>102</v>
      </c>
      <c r="Z9" s="331">
        <v>105</v>
      </c>
      <c r="AA9" s="72">
        <v>106</v>
      </c>
      <c r="AB9" s="72">
        <v>101</v>
      </c>
      <c r="AC9" s="73">
        <v>110</v>
      </c>
      <c r="AD9" s="331">
        <v>109</v>
      </c>
      <c r="AE9" s="72">
        <v>108</v>
      </c>
      <c r="AF9" s="72">
        <v>103</v>
      </c>
      <c r="AG9" s="73"/>
    </row>
    <row r="10" spans="1:33" x14ac:dyDescent="0.4">
      <c r="A10" s="91" t="s">
        <v>3</v>
      </c>
      <c r="B10" s="156">
        <v>15</v>
      </c>
      <c r="C10" s="156">
        <v>11</v>
      </c>
      <c r="D10" s="156">
        <v>11</v>
      </c>
      <c r="E10" s="157">
        <v>15</v>
      </c>
      <c r="F10" s="156">
        <v>16</v>
      </c>
      <c r="G10" s="156">
        <v>16</v>
      </c>
      <c r="H10" s="156">
        <v>12</v>
      </c>
      <c r="I10" s="157">
        <v>17</v>
      </c>
      <c r="J10" s="156">
        <v>16</v>
      </c>
      <c r="K10" s="156">
        <v>16</v>
      </c>
      <c r="L10" s="156">
        <v>22</v>
      </c>
      <c r="M10" s="157">
        <v>24</v>
      </c>
      <c r="N10" s="156">
        <v>19</v>
      </c>
      <c r="O10" s="156">
        <v>13</v>
      </c>
      <c r="P10" s="156">
        <v>17</v>
      </c>
      <c r="Q10" s="157">
        <v>32</v>
      </c>
      <c r="R10" s="155">
        <v>31</v>
      </c>
      <c r="S10" s="72">
        <v>18</v>
      </c>
      <c r="T10" s="72">
        <v>14</v>
      </c>
      <c r="U10" s="73">
        <v>18</v>
      </c>
      <c r="V10" s="331">
        <v>23</v>
      </c>
      <c r="W10" s="72">
        <v>19</v>
      </c>
      <c r="X10" s="72">
        <v>15</v>
      </c>
      <c r="Y10" s="73">
        <v>19</v>
      </c>
      <c r="Z10" s="331">
        <v>21</v>
      </c>
      <c r="AA10" s="72">
        <v>19</v>
      </c>
      <c r="AB10" s="72">
        <v>17</v>
      </c>
      <c r="AC10" s="73">
        <v>22</v>
      </c>
      <c r="AD10" s="331">
        <v>24</v>
      </c>
      <c r="AE10" s="72">
        <v>21</v>
      </c>
      <c r="AF10" s="72">
        <v>18</v>
      </c>
      <c r="AG10" s="73"/>
    </row>
    <row r="11" spans="1:33" x14ac:dyDescent="0.4">
      <c r="A11" s="91" t="s">
        <v>4</v>
      </c>
      <c r="B11" s="156">
        <v>81</v>
      </c>
      <c r="C11" s="156">
        <v>78</v>
      </c>
      <c r="D11" s="156">
        <v>74</v>
      </c>
      <c r="E11" s="157">
        <v>82</v>
      </c>
      <c r="F11" s="156">
        <v>86</v>
      </c>
      <c r="G11" s="156">
        <v>86</v>
      </c>
      <c r="H11" s="156">
        <v>81</v>
      </c>
      <c r="I11" s="157">
        <v>90</v>
      </c>
      <c r="J11" s="156">
        <v>85</v>
      </c>
      <c r="K11" s="156">
        <v>62</v>
      </c>
      <c r="L11" s="156">
        <v>88</v>
      </c>
      <c r="M11" s="157">
        <v>91</v>
      </c>
      <c r="N11" s="156">
        <v>70</v>
      </c>
      <c r="O11" s="156">
        <v>50</v>
      </c>
      <c r="P11" s="156">
        <v>76</v>
      </c>
      <c r="Q11" s="157">
        <v>95</v>
      </c>
      <c r="R11" s="155">
        <v>83</v>
      </c>
      <c r="S11" s="72">
        <v>91</v>
      </c>
      <c r="T11" s="72">
        <v>86</v>
      </c>
      <c r="U11" s="73">
        <v>101</v>
      </c>
      <c r="V11" s="331">
        <v>117</v>
      </c>
      <c r="W11" s="72">
        <v>119</v>
      </c>
      <c r="X11" s="72">
        <v>109</v>
      </c>
      <c r="Y11" s="73">
        <v>121</v>
      </c>
      <c r="Z11" s="331">
        <v>126</v>
      </c>
      <c r="AA11" s="72">
        <v>125</v>
      </c>
      <c r="AB11" s="72">
        <v>118</v>
      </c>
      <c r="AC11" s="73">
        <v>132</v>
      </c>
      <c r="AD11" s="331">
        <v>133</v>
      </c>
      <c r="AE11" s="72">
        <v>128</v>
      </c>
      <c r="AF11" s="72">
        <v>120</v>
      </c>
      <c r="AG11" s="73"/>
    </row>
    <row r="12" spans="1:33" x14ac:dyDescent="0.4">
      <c r="A12" s="91" t="s">
        <v>5</v>
      </c>
      <c r="B12" s="156">
        <v>25</v>
      </c>
      <c r="C12" s="156">
        <v>24</v>
      </c>
      <c r="D12" s="156">
        <v>22</v>
      </c>
      <c r="E12" s="157">
        <v>31</v>
      </c>
      <c r="F12" s="156">
        <v>27</v>
      </c>
      <c r="G12" s="156">
        <v>30</v>
      </c>
      <c r="H12" s="156">
        <v>27</v>
      </c>
      <c r="I12" s="157">
        <v>33</v>
      </c>
      <c r="J12" s="156">
        <v>19</v>
      </c>
      <c r="K12" s="156">
        <v>13</v>
      </c>
      <c r="L12" s="156">
        <v>30</v>
      </c>
      <c r="M12" s="157">
        <v>19</v>
      </c>
      <c r="N12" s="156">
        <v>3</v>
      </c>
      <c r="O12" s="156">
        <v>-3</v>
      </c>
      <c r="P12" s="156">
        <v>12</v>
      </c>
      <c r="Q12" s="157">
        <v>23</v>
      </c>
      <c r="R12" s="155">
        <v>19</v>
      </c>
      <c r="S12" s="72">
        <v>24</v>
      </c>
      <c r="T12" s="72">
        <v>20</v>
      </c>
      <c r="U12" s="73">
        <v>26</v>
      </c>
      <c r="V12" s="331">
        <v>41</v>
      </c>
      <c r="W12" s="72">
        <v>45</v>
      </c>
      <c r="X12" s="72">
        <v>43</v>
      </c>
      <c r="Y12" s="73">
        <v>30</v>
      </c>
      <c r="Z12" s="331">
        <v>38</v>
      </c>
      <c r="AA12" s="72">
        <v>45</v>
      </c>
      <c r="AB12" s="72">
        <v>39</v>
      </c>
      <c r="AC12" s="73">
        <v>44</v>
      </c>
      <c r="AD12" s="331">
        <v>38</v>
      </c>
      <c r="AE12" s="72">
        <v>47</v>
      </c>
      <c r="AF12" s="72">
        <v>40</v>
      </c>
      <c r="AG12" s="73"/>
    </row>
    <row r="13" spans="1:33" s="298" customFormat="1" x14ac:dyDescent="0.4">
      <c r="A13" s="92" t="s">
        <v>6</v>
      </c>
      <c r="B13" s="75">
        <v>0.31</v>
      </c>
      <c r="C13" s="75">
        <v>0.31</v>
      </c>
      <c r="D13" s="75">
        <v>0.3</v>
      </c>
      <c r="E13" s="76">
        <v>0.37</v>
      </c>
      <c r="F13" s="75">
        <v>0.31</v>
      </c>
      <c r="G13" s="75">
        <v>0.34</v>
      </c>
      <c r="H13" s="75">
        <v>0.33</v>
      </c>
      <c r="I13" s="76">
        <v>0.37</v>
      </c>
      <c r="J13" s="75">
        <v>0.22</v>
      </c>
      <c r="K13" s="75">
        <v>0.21</v>
      </c>
      <c r="L13" s="75">
        <v>0.34</v>
      </c>
      <c r="M13" s="76">
        <v>0.21</v>
      </c>
      <c r="N13" s="75">
        <v>0.05</v>
      </c>
      <c r="O13" s="75">
        <v>-0.05</v>
      </c>
      <c r="P13" s="75">
        <v>0.15347403991150715</v>
      </c>
      <c r="Q13" s="76">
        <v>0.2406883686318087</v>
      </c>
      <c r="R13" s="74">
        <v>0.23</v>
      </c>
      <c r="S13" s="75">
        <v>0.26</v>
      </c>
      <c r="T13" s="75">
        <v>0.23</v>
      </c>
      <c r="U13" s="76">
        <v>0.25</v>
      </c>
      <c r="V13" s="74">
        <v>0.35</v>
      </c>
      <c r="W13" s="75">
        <v>0.38</v>
      </c>
      <c r="X13" s="75">
        <v>0.4</v>
      </c>
      <c r="Y13" s="76">
        <v>0.25</v>
      </c>
      <c r="Z13" s="74">
        <v>0.3</v>
      </c>
      <c r="AA13" s="75">
        <v>0.36</v>
      </c>
      <c r="AB13" s="75">
        <v>0.33</v>
      </c>
      <c r="AC13" s="76">
        <v>0.33</v>
      </c>
      <c r="AD13" s="74">
        <v>0.28999999999999998</v>
      </c>
      <c r="AE13" s="75">
        <v>0.37</v>
      </c>
      <c r="AF13" s="75">
        <v>0.33</v>
      </c>
      <c r="AG13" s="76"/>
    </row>
    <row r="14" spans="1:33" x14ac:dyDescent="0.4">
      <c r="A14" s="91" t="s">
        <v>8</v>
      </c>
      <c r="B14" s="156">
        <v>5</v>
      </c>
      <c r="C14" s="156">
        <v>5</v>
      </c>
      <c r="D14" s="156">
        <v>2</v>
      </c>
      <c r="E14" s="157">
        <v>7</v>
      </c>
      <c r="F14" s="156">
        <v>4</v>
      </c>
      <c r="G14" s="156">
        <v>7</v>
      </c>
      <c r="H14" s="156">
        <v>3</v>
      </c>
      <c r="I14" s="157">
        <v>11</v>
      </c>
      <c r="J14" s="156">
        <v>-8</v>
      </c>
      <c r="K14" s="156">
        <v>-16</v>
      </c>
      <c r="L14" s="156">
        <v>3</v>
      </c>
      <c r="M14" s="157">
        <v>-9</v>
      </c>
      <c r="N14" s="156">
        <v>-23</v>
      </c>
      <c r="O14" s="156">
        <v>-28</v>
      </c>
      <c r="P14" s="156">
        <v>-14</v>
      </c>
      <c r="Q14" s="157">
        <v>-3</v>
      </c>
      <c r="R14" s="155">
        <v>-9</v>
      </c>
      <c r="S14" s="72">
        <v>-4</v>
      </c>
      <c r="T14" s="72">
        <v>-7</v>
      </c>
      <c r="U14" s="73">
        <v>-2</v>
      </c>
      <c r="V14" s="331">
        <v>10</v>
      </c>
      <c r="W14" s="72">
        <v>11</v>
      </c>
      <c r="X14" s="72">
        <v>11</v>
      </c>
      <c r="Y14" s="73">
        <v>-5</v>
      </c>
      <c r="Z14" s="331">
        <v>4</v>
      </c>
      <c r="AA14" s="72">
        <v>11</v>
      </c>
      <c r="AB14" s="72">
        <v>2</v>
      </c>
      <c r="AC14" s="73">
        <v>12</v>
      </c>
      <c r="AD14" s="331">
        <v>6</v>
      </c>
      <c r="AE14" s="72">
        <v>16</v>
      </c>
      <c r="AF14" s="72">
        <v>7</v>
      </c>
      <c r="AG14" s="73"/>
    </row>
    <row r="15" spans="1:33" x14ac:dyDescent="0.4">
      <c r="A15" s="93" t="s">
        <v>9</v>
      </c>
      <c r="B15" s="170">
        <v>-1</v>
      </c>
      <c r="C15" s="160">
        <v>-1</v>
      </c>
      <c r="D15" s="160">
        <v>-3</v>
      </c>
      <c r="E15" s="161">
        <v>0</v>
      </c>
      <c r="F15" s="160">
        <v>-2</v>
      </c>
      <c r="G15" s="160">
        <v>1</v>
      </c>
      <c r="H15" s="160">
        <v>-3</v>
      </c>
      <c r="I15" s="161">
        <v>24</v>
      </c>
      <c r="J15" s="160">
        <v>-14</v>
      </c>
      <c r="K15" s="160">
        <v>-28</v>
      </c>
      <c r="L15" s="160">
        <v>-10</v>
      </c>
      <c r="M15" s="161">
        <v>-11</v>
      </c>
      <c r="N15" s="160">
        <v>-28</v>
      </c>
      <c r="O15" s="160">
        <v>-33</v>
      </c>
      <c r="P15" s="160">
        <v>-19</v>
      </c>
      <c r="Q15" s="161">
        <v>-7</v>
      </c>
      <c r="R15" s="170">
        <v>-14</v>
      </c>
      <c r="S15" s="81">
        <v>-10</v>
      </c>
      <c r="T15" s="81">
        <v>-12</v>
      </c>
      <c r="U15" s="95">
        <v>-7</v>
      </c>
      <c r="V15" s="80">
        <v>4</v>
      </c>
      <c r="W15" s="81">
        <v>5</v>
      </c>
      <c r="X15" s="81">
        <v>5</v>
      </c>
      <c r="Y15" s="95">
        <v>-11</v>
      </c>
      <c r="Z15" s="80">
        <v>-2</v>
      </c>
      <c r="AA15" s="81">
        <v>5</v>
      </c>
      <c r="AB15" s="81">
        <v>-4</v>
      </c>
      <c r="AC15" s="95">
        <v>5</v>
      </c>
      <c r="AD15" s="80">
        <v>0</v>
      </c>
      <c r="AE15" s="81">
        <v>9</v>
      </c>
      <c r="AF15" s="81">
        <v>1</v>
      </c>
      <c r="AG15" s="95"/>
    </row>
    <row r="16" spans="1:33" x14ac:dyDescent="0.4">
      <c r="A16" s="91" t="s">
        <v>139</v>
      </c>
      <c r="B16" s="156">
        <v>8</v>
      </c>
      <c r="C16" s="156">
        <v>10</v>
      </c>
      <c r="D16" s="156">
        <v>6</v>
      </c>
      <c r="E16" s="157">
        <v>9</v>
      </c>
      <c r="F16" s="156">
        <v>8</v>
      </c>
      <c r="G16" s="156">
        <v>11</v>
      </c>
      <c r="H16" s="156">
        <v>10</v>
      </c>
      <c r="I16" s="157">
        <v>11</v>
      </c>
      <c r="J16" s="156">
        <v>-3</v>
      </c>
      <c r="K16" s="156">
        <v>-12</v>
      </c>
      <c r="L16" s="156">
        <v>7</v>
      </c>
      <c r="M16" s="157">
        <v>-4</v>
      </c>
      <c r="N16" s="156">
        <v>-17</v>
      </c>
      <c r="O16" s="156">
        <v>-24</v>
      </c>
      <c r="P16" s="156">
        <v>-10</v>
      </c>
      <c r="Q16" s="157">
        <v>4</v>
      </c>
      <c r="R16" s="155">
        <v>-3</v>
      </c>
      <c r="S16" s="72">
        <v>2</v>
      </c>
      <c r="T16" s="72">
        <v>-1</v>
      </c>
      <c r="U16" s="73">
        <v>3</v>
      </c>
      <c r="V16" s="331">
        <v>15</v>
      </c>
      <c r="W16" s="72">
        <v>16</v>
      </c>
      <c r="X16" s="72">
        <v>16</v>
      </c>
      <c r="Y16" s="73">
        <v>2</v>
      </c>
      <c r="Z16" s="331">
        <v>9</v>
      </c>
      <c r="AA16" s="72">
        <v>15</v>
      </c>
      <c r="AB16" s="72">
        <v>11</v>
      </c>
      <c r="AC16" s="73">
        <v>17</v>
      </c>
      <c r="AD16" s="331">
        <v>11</v>
      </c>
      <c r="AE16" s="72">
        <v>19</v>
      </c>
      <c r="AF16" s="72">
        <v>12</v>
      </c>
      <c r="AG16" s="73"/>
    </row>
    <row r="17" spans="1:33" s="298" customFormat="1" x14ac:dyDescent="0.4">
      <c r="A17" s="92" t="s">
        <v>6</v>
      </c>
      <c r="B17" s="75">
        <v>0.1</v>
      </c>
      <c r="C17" s="75">
        <v>0.13</v>
      </c>
      <c r="D17" s="75">
        <v>0.08</v>
      </c>
      <c r="E17" s="76">
        <v>0.11</v>
      </c>
      <c r="F17" s="75">
        <v>0.09</v>
      </c>
      <c r="G17" s="75">
        <v>0.12</v>
      </c>
      <c r="H17" s="75">
        <v>0.12</v>
      </c>
      <c r="I17" s="76">
        <v>0.12</v>
      </c>
      <c r="J17" s="75">
        <v>-0.03</v>
      </c>
      <c r="K17" s="75">
        <v>-0.2</v>
      </c>
      <c r="L17" s="75">
        <v>0.08</v>
      </c>
      <c r="M17" s="76">
        <v>-0.05</v>
      </c>
      <c r="N17" s="75">
        <v>-0.25</v>
      </c>
      <c r="O17" s="75">
        <v>-0.47</v>
      </c>
      <c r="P17" s="75">
        <v>-0.13066192113845992</v>
      </c>
      <c r="Q17" s="76">
        <v>3.7000437261400877E-2</v>
      </c>
      <c r="R17" s="74">
        <v>-0.03</v>
      </c>
      <c r="S17" s="75">
        <v>0.02</v>
      </c>
      <c r="T17" s="75">
        <v>-0.02</v>
      </c>
      <c r="U17" s="76">
        <v>0.03</v>
      </c>
      <c r="V17" s="74">
        <v>0.13</v>
      </c>
      <c r="W17" s="75">
        <v>0.13</v>
      </c>
      <c r="X17" s="75">
        <v>0.14000000000000001</v>
      </c>
      <c r="Y17" s="76">
        <v>0.02</v>
      </c>
      <c r="Z17" s="74">
        <v>7.0000000000000007E-2</v>
      </c>
      <c r="AA17" s="75">
        <v>0.12</v>
      </c>
      <c r="AB17" s="75">
        <v>0.09</v>
      </c>
      <c r="AC17" s="76">
        <v>0.13</v>
      </c>
      <c r="AD17" s="74">
        <v>0.08</v>
      </c>
      <c r="AE17" s="75">
        <v>0.15</v>
      </c>
      <c r="AF17" s="75">
        <v>0.1</v>
      </c>
      <c r="AG17" s="76"/>
    </row>
    <row r="18" spans="1:33" x14ac:dyDescent="0.4">
      <c r="A18" s="91" t="s">
        <v>140</v>
      </c>
      <c r="B18" s="156">
        <v>4</v>
      </c>
      <c r="C18" s="156">
        <v>5</v>
      </c>
      <c r="D18" s="156">
        <v>1</v>
      </c>
      <c r="E18" s="157">
        <v>5</v>
      </c>
      <c r="F18" s="156">
        <v>4</v>
      </c>
      <c r="G18" s="156">
        <v>6</v>
      </c>
      <c r="H18" s="156">
        <v>6</v>
      </c>
      <c r="I18" s="157">
        <v>6</v>
      </c>
      <c r="J18" s="156">
        <v>-8</v>
      </c>
      <c r="K18" s="156">
        <v>-15</v>
      </c>
      <c r="L18" s="156">
        <v>3</v>
      </c>
      <c r="M18" s="157">
        <v>-9</v>
      </c>
      <c r="N18" s="156">
        <v>-22</v>
      </c>
      <c r="O18" s="156">
        <v>-28</v>
      </c>
      <c r="P18" s="156">
        <v>-14</v>
      </c>
      <c r="Q18" s="157">
        <v>-3</v>
      </c>
      <c r="R18" s="155">
        <v>-8</v>
      </c>
      <c r="S18" s="72">
        <v>-3</v>
      </c>
      <c r="T18" s="72">
        <v>-7</v>
      </c>
      <c r="U18" s="73">
        <v>-3</v>
      </c>
      <c r="V18" s="331">
        <v>9</v>
      </c>
      <c r="W18" s="72">
        <v>11</v>
      </c>
      <c r="X18" s="72">
        <v>10</v>
      </c>
      <c r="Y18" s="73">
        <v>-5</v>
      </c>
      <c r="Z18" s="331">
        <v>3</v>
      </c>
      <c r="AA18" s="72">
        <v>10</v>
      </c>
      <c r="AB18" s="72">
        <v>5</v>
      </c>
      <c r="AC18" s="73">
        <v>11</v>
      </c>
      <c r="AD18" s="331">
        <v>5</v>
      </c>
      <c r="AE18" s="72">
        <v>14</v>
      </c>
      <c r="AF18" s="72">
        <v>6</v>
      </c>
      <c r="AG18" s="73"/>
    </row>
    <row r="19" spans="1:33" s="298" customFormat="1" x14ac:dyDescent="0.4">
      <c r="A19" s="94" t="s">
        <v>6</v>
      </c>
      <c r="B19" s="77">
        <v>0.05</v>
      </c>
      <c r="C19" s="78">
        <v>7.0000000000000007E-2</v>
      </c>
      <c r="D19" s="78">
        <v>0.02</v>
      </c>
      <c r="E19" s="79">
        <v>0.06</v>
      </c>
      <c r="F19" s="78">
        <v>0.04</v>
      </c>
      <c r="G19" s="78">
        <v>0.08</v>
      </c>
      <c r="H19" s="78">
        <v>7.0000000000000007E-2</v>
      </c>
      <c r="I19" s="79">
        <v>7.0000000000000007E-2</v>
      </c>
      <c r="J19" s="78">
        <v>-0.09</v>
      </c>
      <c r="K19" s="78">
        <v>-0.25</v>
      </c>
      <c r="L19" s="78">
        <v>0.03</v>
      </c>
      <c r="M19" s="79">
        <v>-0.1</v>
      </c>
      <c r="N19" s="78">
        <v>-0.31</v>
      </c>
      <c r="O19" s="78">
        <v>-0.55000000000000004</v>
      </c>
      <c r="P19" s="78">
        <v>-0.18679867169268388</v>
      </c>
      <c r="Q19" s="79">
        <v>-2.9061572634455461E-2</v>
      </c>
      <c r="R19" s="77">
        <v>-0.09</v>
      </c>
      <c r="S19" s="78">
        <v>-0.03</v>
      </c>
      <c r="T19" s="78">
        <v>-0.08</v>
      </c>
      <c r="U19" s="79">
        <v>-0.03</v>
      </c>
      <c r="V19" s="77">
        <v>0.08</v>
      </c>
      <c r="W19" s="78">
        <v>0.09</v>
      </c>
      <c r="X19" s="78">
        <v>0.09</v>
      </c>
      <c r="Y19" s="79">
        <v>-0.04</v>
      </c>
      <c r="Z19" s="77">
        <v>0.03</v>
      </c>
      <c r="AA19" s="78">
        <v>0.08</v>
      </c>
      <c r="AB19" s="78">
        <v>0.04</v>
      </c>
      <c r="AC19" s="79">
        <v>0.08</v>
      </c>
      <c r="AD19" s="77">
        <v>0.04</v>
      </c>
      <c r="AE19" s="78">
        <v>0.11</v>
      </c>
      <c r="AF19" s="78">
        <v>0.05</v>
      </c>
      <c r="AG19" s="79"/>
    </row>
    <row r="20" spans="1:33" x14ac:dyDescent="0.4">
      <c r="A20" s="91" t="s">
        <v>15</v>
      </c>
      <c r="B20" s="156">
        <v>28</v>
      </c>
      <c r="C20" s="156">
        <v>28</v>
      </c>
      <c r="D20" s="156">
        <v>28</v>
      </c>
      <c r="E20" s="157">
        <v>29</v>
      </c>
      <c r="F20" s="156">
        <v>29</v>
      </c>
      <c r="G20" s="156">
        <v>29</v>
      </c>
      <c r="H20" s="156">
        <v>29</v>
      </c>
      <c r="I20" s="157">
        <v>28</v>
      </c>
      <c r="J20" s="156">
        <v>29</v>
      </c>
      <c r="K20" s="156">
        <v>29</v>
      </c>
      <c r="L20" s="156">
        <v>30</v>
      </c>
      <c r="M20" s="157">
        <v>30</v>
      </c>
      <c r="N20" s="156">
        <v>30</v>
      </c>
      <c r="O20" s="156">
        <v>30</v>
      </c>
      <c r="P20" s="156">
        <v>30</v>
      </c>
      <c r="Q20" s="157">
        <v>32</v>
      </c>
      <c r="R20" s="155">
        <v>32</v>
      </c>
      <c r="S20" s="72">
        <v>31</v>
      </c>
      <c r="T20" s="72">
        <v>31</v>
      </c>
      <c r="U20" s="73">
        <v>32</v>
      </c>
      <c r="V20" s="331">
        <v>32</v>
      </c>
      <c r="W20" s="72">
        <v>32</v>
      </c>
      <c r="X20" s="72">
        <v>32</v>
      </c>
      <c r="Y20" s="73">
        <v>33</v>
      </c>
      <c r="Z20" s="331">
        <v>33</v>
      </c>
      <c r="AA20" s="72">
        <v>32</v>
      </c>
      <c r="AB20" s="72">
        <v>32</v>
      </c>
      <c r="AC20" s="73">
        <v>31</v>
      </c>
      <c r="AD20" s="331">
        <v>31</v>
      </c>
      <c r="AE20" s="72">
        <v>31</v>
      </c>
      <c r="AF20" s="72">
        <v>32</v>
      </c>
      <c r="AG20" s="73"/>
    </row>
    <row r="21" spans="1:33" x14ac:dyDescent="0.4">
      <c r="A21" s="91" t="s">
        <v>16</v>
      </c>
      <c r="B21" s="156">
        <v>63</v>
      </c>
      <c r="C21" s="156">
        <v>61</v>
      </c>
      <c r="D21" s="156">
        <v>59</v>
      </c>
      <c r="E21" s="157">
        <v>61</v>
      </c>
      <c r="F21" s="156">
        <v>63</v>
      </c>
      <c r="G21" s="156">
        <v>62</v>
      </c>
      <c r="H21" s="156">
        <v>62</v>
      </c>
      <c r="I21" s="157">
        <v>62</v>
      </c>
      <c r="J21" s="156">
        <v>63</v>
      </c>
      <c r="K21" s="156">
        <v>60</v>
      </c>
      <c r="L21" s="156">
        <v>63</v>
      </c>
      <c r="M21" s="157">
        <v>60</v>
      </c>
      <c r="N21" s="156">
        <v>59</v>
      </c>
      <c r="O21" s="156">
        <v>58</v>
      </c>
      <c r="P21" s="156">
        <v>62</v>
      </c>
      <c r="Q21" s="157">
        <v>64</v>
      </c>
      <c r="R21" s="155">
        <v>64</v>
      </c>
      <c r="S21" s="72">
        <v>63</v>
      </c>
      <c r="T21" s="72">
        <v>67</v>
      </c>
      <c r="U21" s="73">
        <v>70</v>
      </c>
      <c r="V21" s="331">
        <v>72</v>
      </c>
      <c r="W21" s="72">
        <v>70</v>
      </c>
      <c r="X21" s="72">
        <v>71</v>
      </c>
      <c r="Y21" s="73">
        <v>71</v>
      </c>
      <c r="Z21" s="331">
        <v>72</v>
      </c>
      <c r="AA21" s="72">
        <v>70</v>
      </c>
      <c r="AB21" s="72">
        <v>70</v>
      </c>
      <c r="AC21" s="73">
        <v>71</v>
      </c>
      <c r="AD21" s="331">
        <v>71</v>
      </c>
      <c r="AE21" s="72">
        <v>69</v>
      </c>
      <c r="AF21" s="72">
        <v>71</v>
      </c>
      <c r="AG21" s="73"/>
    </row>
    <row r="22" spans="1:33" x14ac:dyDescent="0.4">
      <c r="A22" s="93" t="s">
        <v>17</v>
      </c>
      <c r="B22" s="170">
        <v>441</v>
      </c>
      <c r="C22" s="160">
        <v>418</v>
      </c>
      <c r="D22" s="160">
        <v>409</v>
      </c>
      <c r="E22" s="161">
        <v>453</v>
      </c>
      <c r="F22" s="160">
        <v>466</v>
      </c>
      <c r="G22" s="160">
        <v>457</v>
      </c>
      <c r="H22" s="160">
        <v>438</v>
      </c>
      <c r="I22" s="161">
        <v>485</v>
      </c>
      <c r="J22" s="160">
        <v>454</v>
      </c>
      <c r="K22" s="160">
        <v>333</v>
      </c>
      <c r="L22" s="160">
        <v>478</v>
      </c>
      <c r="M22" s="161">
        <v>493</v>
      </c>
      <c r="N22" s="160">
        <v>395</v>
      </c>
      <c r="O22" s="160">
        <v>285</v>
      </c>
      <c r="P22" s="160">
        <v>426</v>
      </c>
      <c r="Q22" s="161">
        <v>502</v>
      </c>
      <c r="R22" s="170">
        <v>431</v>
      </c>
      <c r="S22" s="81">
        <v>474</v>
      </c>
      <c r="T22" s="81">
        <v>439</v>
      </c>
      <c r="U22" s="95">
        <v>490</v>
      </c>
      <c r="V22" s="80">
        <v>553</v>
      </c>
      <c r="W22" s="81">
        <v>560</v>
      </c>
      <c r="X22" s="81">
        <v>515</v>
      </c>
      <c r="Y22" s="95">
        <v>569</v>
      </c>
      <c r="Z22" s="80">
        <v>586</v>
      </c>
      <c r="AA22" s="81">
        <v>584</v>
      </c>
      <c r="AB22" s="81">
        <v>560</v>
      </c>
      <c r="AC22" s="95">
        <v>623</v>
      </c>
      <c r="AD22" s="80">
        <v>626</v>
      </c>
      <c r="AE22" s="81">
        <v>611</v>
      </c>
      <c r="AF22" s="81">
        <v>575</v>
      </c>
      <c r="AG22" s="95"/>
    </row>
  </sheetData>
  <mergeCells count="8">
    <mergeCell ref="AD5:AG5"/>
    <mergeCell ref="Z5:AC5"/>
    <mergeCell ref="V5:Y5"/>
    <mergeCell ref="B5:E5"/>
    <mergeCell ref="F5:I5"/>
    <mergeCell ref="J5:M5"/>
    <mergeCell ref="N5:Q5"/>
    <mergeCell ref="R5:U5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G22"/>
  <sheetViews>
    <sheetView showGridLines="0" zoomScale="85" zoomScaleNormal="85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ColWidth="9" defaultRowHeight="13.9" x14ac:dyDescent="0.4"/>
  <cols>
    <col min="1" max="1" width="50.625" style="1" customWidth="1"/>
    <col min="2" max="13" width="9" style="1" customWidth="1"/>
    <col min="14" max="15" width="9" style="1"/>
    <col min="16" max="17" width="9" style="1" customWidth="1"/>
    <col min="18" max="16384" width="9" style="1"/>
  </cols>
  <sheetData>
    <row r="2" spans="1:33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7.25" x14ac:dyDescent="0.45">
      <c r="A3" s="23" t="s">
        <v>130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x14ac:dyDescent="0.4">
      <c r="A5" s="6"/>
      <c r="B5" s="396">
        <v>2018</v>
      </c>
      <c r="C5" s="397"/>
      <c r="D5" s="397"/>
      <c r="E5" s="398"/>
      <c r="F5" s="397">
        <v>2019</v>
      </c>
      <c r="G5" s="397"/>
      <c r="H5" s="397"/>
      <c r="I5" s="398"/>
      <c r="J5" s="396">
        <v>2020</v>
      </c>
      <c r="K5" s="397"/>
      <c r="L5" s="397"/>
      <c r="M5" s="398"/>
      <c r="N5" s="396">
        <v>2021</v>
      </c>
      <c r="O5" s="397"/>
      <c r="P5" s="397"/>
      <c r="Q5" s="398"/>
      <c r="R5" s="396">
        <v>2022</v>
      </c>
      <c r="S5" s="397"/>
      <c r="T5" s="397"/>
      <c r="U5" s="398"/>
      <c r="V5" s="396">
        <v>2023</v>
      </c>
      <c r="W5" s="397"/>
      <c r="X5" s="397"/>
      <c r="Y5" s="398"/>
      <c r="Z5" s="396">
        <v>2024</v>
      </c>
      <c r="AA5" s="397"/>
      <c r="AB5" s="397"/>
      <c r="AC5" s="398"/>
      <c r="AD5" s="396">
        <v>2025</v>
      </c>
      <c r="AE5" s="397"/>
      <c r="AF5" s="397"/>
      <c r="AG5" s="398"/>
    </row>
    <row r="6" spans="1:33" x14ac:dyDescent="0.4">
      <c r="A6" s="4"/>
      <c r="B6" s="20" t="s">
        <v>18</v>
      </c>
      <c r="C6" s="21" t="s">
        <v>19</v>
      </c>
      <c r="D6" s="21" t="s">
        <v>20</v>
      </c>
      <c r="E6" s="22" t="s">
        <v>21</v>
      </c>
      <c r="F6" s="21" t="s">
        <v>18</v>
      </c>
      <c r="G6" s="21" t="s">
        <v>19</v>
      </c>
      <c r="H6" s="21" t="s">
        <v>20</v>
      </c>
      <c r="I6" s="22" t="s">
        <v>21</v>
      </c>
      <c r="J6" s="20" t="s">
        <v>18</v>
      </c>
      <c r="K6" s="21" t="s">
        <v>19</v>
      </c>
      <c r="L6" s="21" t="s">
        <v>20</v>
      </c>
      <c r="M6" s="22" t="s">
        <v>21</v>
      </c>
      <c r="N6" s="20" t="s">
        <v>18</v>
      </c>
      <c r="O6" s="21" t="s">
        <v>19</v>
      </c>
      <c r="P6" s="21" t="s">
        <v>20</v>
      </c>
      <c r="Q6" s="22" t="s">
        <v>21</v>
      </c>
      <c r="R6" s="20" t="s">
        <v>18</v>
      </c>
      <c r="S6" s="21" t="s">
        <v>19</v>
      </c>
      <c r="T6" s="21" t="s">
        <v>20</v>
      </c>
      <c r="U6" s="22" t="s">
        <v>21</v>
      </c>
      <c r="V6" s="20" t="s">
        <v>18</v>
      </c>
      <c r="W6" s="21" t="s">
        <v>19</v>
      </c>
      <c r="X6" s="21" t="s">
        <v>20</v>
      </c>
      <c r="Y6" s="22" t="s">
        <v>21</v>
      </c>
      <c r="Z6" s="20" t="s">
        <v>18</v>
      </c>
      <c r="AA6" s="21" t="s">
        <v>19</v>
      </c>
      <c r="AB6" s="21" t="s">
        <v>20</v>
      </c>
      <c r="AC6" s="22" t="s">
        <v>21</v>
      </c>
      <c r="AD6" s="20" t="s">
        <v>18</v>
      </c>
      <c r="AE6" s="21" t="s">
        <v>19</v>
      </c>
      <c r="AF6" s="21" t="s">
        <v>20</v>
      </c>
      <c r="AG6" s="22" t="s">
        <v>21</v>
      </c>
    </row>
    <row r="7" spans="1:33" x14ac:dyDescent="0.4">
      <c r="A7" s="5" t="s">
        <v>1</v>
      </c>
      <c r="B7" s="14"/>
      <c r="C7" s="5"/>
      <c r="D7" s="5"/>
      <c r="E7" s="17"/>
      <c r="F7" s="5"/>
      <c r="G7" s="5"/>
      <c r="H7" s="5"/>
      <c r="I7" s="17"/>
      <c r="J7" s="14"/>
      <c r="K7" s="5"/>
      <c r="L7" s="5"/>
      <c r="M7" s="17"/>
      <c r="N7" s="14"/>
      <c r="O7" s="5"/>
      <c r="P7" s="5"/>
      <c r="Q7" s="17"/>
      <c r="R7" s="14"/>
      <c r="S7" s="5"/>
      <c r="T7" s="5"/>
      <c r="U7" s="17"/>
      <c r="V7" s="14"/>
      <c r="W7" s="5"/>
      <c r="X7" s="5"/>
      <c r="Y7" s="17"/>
      <c r="Z7" s="378"/>
      <c r="AA7" s="379"/>
      <c r="AB7" s="379"/>
      <c r="AC7" s="380"/>
      <c r="AD7" s="378"/>
      <c r="AE7" s="379"/>
      <c r="AF7" s="379"/>
      <c r="AG7" s="380"/>
    </row>
    <row r="8" spans="1:33" x14ac:dyDescent="0.4">
      <c r="A8" s="5"/>
      <c r="B8" s="14"/>
      <c r="C8" s="5"/>
      <c r="D8" s="5"/>
      <c r="E8" s="17"/>
      <c r="F8" s="5"/>
      <c r="G8" s="5"/>
      <c r="H8" s="5"/>
      <c r="I8" s="17"/>
      <c r="J8" s="14"/>
      <c r="K8" s="5"/>
      <c r="L8" s="5"/>
      <c r="M8" s="17"/>
      <c r="N8" s="14"/>
      <c r="O8" s="5"/>
      <c r="P8" s="5"/>
      <c r="Q8" s="17"/>
      <c r="R8" s="14"/>
      <c r="S8" s="5"/>
      <c r="T8" s="5"/>
      <c r="U8" s="17"/>
      <c r="V8" s="14"/>
      <c r="W8" s="5"/>
      <c r="X8" s="5"/>
      <c r="Y8" s="17"/>
      <c r="Z8" s="14"/>
      <c r="AA8" s="5"/>
      <c r="AB8" s="5"/>
      <c r="AC8" s="17"/>
      <c r="AD8" s="14"/>
      <c r="AE8" s="5"/>
      <c r="AF8" s="5"/>
      <c r="AG8" s="17"/>
    </row>
    <row r="9" spans="1:33" x14ac:dyDescent="0.4">
      <c r="A9" s="91" t="s">
        <v>2</v>
      </c>
      <c r="B9" s="72"/>
      <c r="C9" s="72"/>
      <c r="D9" s="72"/>
      <c r="E9" s="73"/>
      <c r="F9" s="156">
        <v>112</v>
      </c>
      <c r="G9" s="156">
        <v>106</v>
      </c>
      <c r="H9" s="156">
        <v>100</v>
      </c>
      <c r="I9" s="157">
        <v>105</v>
      </c>
      <c r="J9" s="155">
        <v>106</v>
      </c>
      <c r="K9" s="156">
        <v>39</v>
      </c>
      <c r="L9" s="156">
        <v>88</v>
      </c>
      <c r="M9" s="157">
        <v>62</v>
      </c>
      <c r="N9" s="155">
        <v>0</v>
      </c>
      <c r="O9" s="156">
        <v>42</v>
      </c>
      <c r="P9" s="156">
        <v>75</v>
      </c>
      <c r="Q9" s="157">
        <v>78</v>
      </c>
      <c r="R9" s="155">
        <v>82</v>
      </c>
      <c r="S9" s="72">
        <v>82</v>
      </c>
      <c r="T9" s="72">
        <v>82</v>
      </c>
      <c r="U9" s="72">
        <v>90</v>
      </c>
      <c r="V9" s="331">
        <v>106</v>
      </c>
      <c r="W9" s="72">
        <v>112</v>
      </c>
      <c r="X9" s="72">
        <v>98</v>
      </c>
      <c r="Y9" s="73">
        <v>119</v>
      </c>
      <c r="Z9" s="331">
        <v>120</v>
      </c>
      <c r="AA9" s="72">
        <v>119</v>
      </c>
      <c r="AB9" s="72">
        <v>120</v>
      </c>
      <c r="AC9" s="73">
        <v>128</v>
      </c>
      <c r="AD9" s="331">
        <v>135</v>
      </c>
      <c r="AE9" s="72">
        <v>133</v>
      </c>
      <c r="AF9" s="72">
        <v>126</v>
      </c>
      <c r="AG9" s="73"/>
    </row>
    <row r="10" spans="1:33" x14ac:dyDescent="0.4">
      <c r="A10" s="91" t="s">
        <v>3</v>
      </c>
      <c r="B10" s="72"/>
      <c r="C10" s="72"/>
      <c r="D10" s="72"/>
      <c r="E10" s="73"/>
      <c r="F10" s="156">
        <v>18</v>
      </c>
      <c r="G10" s="156">
        <v>19</v>
      </c>
      <c r="H10" s="156">
        <v>21</v>
      </c>
      <c r="I10" s="157">
        <v>23</v>
      </c>
      <c r="J10" s="155">
        <v>28</v>
      </c>
      <c r="K10" s="156">
        <v>48</v>
      </c>
      <c r="L10" s="156">
        <v>12</v>
      </c>
      <c r="M10" s="157">
        <v>25</v>
      </c>
      <c r="N10" s="155">
        <v>59</v>
      </c>
      <c r="O10" s="156">
        <v>32</v>
      </c>
      <c r="P10" s="156">
        <v>30</v>
      </c>
      <c r="Q10" s="157">
        <v>17</v>
      </c>
      <c r="R10" s="155">
        <v>17</v>
      </c>
      <c r="S10" s="72">
        <v>17</v>
      </c>
      <c r="T10" s="72">
        <v>15</v>
      </c>
      <c r="U10" s="72">
        <v>18</v>
      </c>
      <c r="V10" s="331">
        <v>21</v>
      </c>
      <c r="W10" s="72">
        <v>20</v>
      </c>
      <c r="X10" s="72">
        <v>18</v>
      </c>
      <c r="Y10" s="73">
        <v>21</v>
      </c>
      <c r="Z10" s="331">
        <v>40</v>
      </c>
      <c r="AA10" s="72">
        <v>23</v>
      </c>
      <c r="AB10" s="72">
        <v>19</v>
      </c>
      <c r="AC10" s="73">
        <v>21</v>
      </c>
      <c r="AD10" s="331">
        <v>24</v>
      </c>
      <c r="AE10" s="72">
        <v>23</v>
      </c>
      <c r="AF10" s="72">
        <v>20</v>
      </c>
      <c r="AG10" s="73"/>
    </row>
    <row r="11" spans="1:33" x14ac:dyDescent="0.4">
      <c r="A11" s="91" t="s">
        <v>4</v>
      </c>
      <c r="B11" s="72"/>
      <c r="C11" s="72"/>
      <c r="D11" s="72"/>
      <c r="E11" s="73"/>
      <c r="F11" s="156">
        <v>130</v>
      </c>
      <c r="G11" s="156">
        <v>125</v>
      </c>
      <c r="H11" s="156">
        <v>121</v>
      </c>
      <c r="I11" s="157">
        <v>128</v>
      </c>
      <c r="J11" s="155">
        <v>134</v>
      </c>
      <c r="K11" s="156">
        <v>86</v>
      </c>
      <c r="L11" s="156">
        <v>101</v>
      </c>
      <c r="M11" s="157">
        <v>87</v>
      </c>
      <c r="N11" s="155">
        <v>59</v>
      </c>
      <c r="O11" s="156">
        <v>74</v>
      </c>
      <c r="P11" s="156">
        <v>105</v>
      </c>
      <c r="Q11" s="157">
        <v>96</v>
      </c>
      <c r="R11" s="155">
        <v>99</v>
      </c>
      <c r="S11" s="72">
        <v>99</v>
      </c>
      <c r="T11" s="72">
        <v>97</v>
      </c>
      <c r="U11" s="72">
        <v>107</v>
      </c>
      <c r="V11" s="331">
        <v>127</v>
      </c>
      <c r="W11" s="72">
        <v>133</v>
      </c>
      <c r="X11" s="72">
        <v>117</v>
      </c>
      <c r="Y11" s="73">
        <v>140</v>
      </c>
      <c r="Z11" s="331">
        <v>160</v>
      </c>
      <c r="AA11" s="72">
        <v>142</v>
      </c>
      <c r="AB11" s="72">
        <v>139</v>
      </c>
      <c r="AC11" s="73">
        <v>149</v>
      </c>
      <c r="AD11" s="331">
        <v>159</v>
      </c>
      <c r="AE11" s="72">
        <v>155</v>
      </c>
      <c r="AF11" s="72">
        <v>146</v>
      </c>
      <c r="AG11" s="73"/>
    </row>
    <row r="12" spans="1:33" x14ac:dyDescent="0.4">
      <c r="A12" s="91" t="s">
        <v>5</v>
      </c>
      <c r="B12" s="72"/>
      <c r="C12" s="72"/>
      <c r="D12" s="72"/>
      <c r="E12" s="73"/>
      <c r="F12" s="156">
        <v>29</v>
      </c>
      <c r="G12" s="156">
        <v>22</v>
      </c>
      <c r="H12" s="156">
        <v>11</v>
      </c>
      <c r="I12" s="157">
        <v>24</v>
      </c>
      <c r="J12" s="155">
        <v>14</v>
      </c>
      <c r="K12" s="156">
        <v>0</v>
      </c>
      <c r="L12" s="156">
        <v>11</v>
      </c>
      <c r="M12" s="157">
        <v>0</v>
      </c>
      <c r="N12" s="155">
        <v>7</v>
      </c>
      <c r="O12" s="156">
        <v>3</v>
      </c>
      <c r="P12" s="156">
        <v>29</v>
      </c>
      <c r="Q12" s="157">
        <v>14</v>
      </c>
      <c r="R12" s="155">
        <v>13</v>
      </c>
      <c r="S12" s="72">
        <v>17</v>
      </c>
      <c r="T12" s="72">
        <v>11</v>
      </c>
      <c r="U12" s="72">
        <v>12</v>
      </c>
      <c r="V12" s="331">
        <v>35</v>
      </c>
      <c r="W12" s="72">
        <v>39</v>
      </c>
      <c r="X12" s="72">
        <v>21</v>
      </c>
      <c r="Y12" s="73">
        <v>37</v>
      </c>
      <c r="Z12" s="331">
        <v>52</v>
      </c>
      <c r="AA12" s="72">
        <v>40</v>
      </c>
      <c r="AB12" s="72">
        <v>34</v>
      </c>
      <c r="AC12" s="73">
        <v>39</v>
      </c>
      <c r="AD12" s="331">
        <v>40</v>
      </c>
      <c r="AE12" s="72">
        <v>43</v>
      </c>
      <c r="AF12" s="72">
        <v>37</v>
      </c>
      <c r="AG12" s="73"/>
    </row>
    <row r="13" spans="1:33" s="298" customFormat="1" x14ac:dyDescent="0.4">
      <c r="A13" s="92" t="s">
        <v>6</v>
      </c>
      <c r="B13" s="75"/>
      <c r="C13" s="75"/>
      <c r="D13" s="75"/>
      <c r="E13" s="76"/>
      <c r="F13" s="75">
        <v>0.22</v>
      </c>
      <c r="G13" s="75">
        <v>0.17</v>
      </c>
      <c r="H13" s="75">
        <v>0.09</v>
      </c>
      <c r="I13" s="76">
        <v>0.19</v>
      </c>
      <c r="J13" s="74">
        <v>0.11</v>
      </c>
      <c r="K13" s="75">
        <v>0</v>
      </c>
      <c r="L13" s="75">
        <v>0.11</v>
      </c>
      <c r="M13" s="76">
        <v>0</v>
      </c>
      <c r="N13" s="74">
        <v>0.12</v>
      </c>
      <c r="O13" s="75">
        <v>0.04</v>
      </c>
      <c r="P13" s="75">
        <v>0.27846596323111084</v>
      </c>
      <c r="Q13" s="76">
        <v>0.14948302204726377</v>
      </c>
      <c r="R13" s="74">
        <v>0.13</v>
      </c>
      <c r="S13" s="75">
        <v>0.17</v>
      </c>
      <c r="T13" s="75">
        <v>0.11</v>
      </c>
      <c r="U13" s="75">
        <v>0.11</v>
      </c>
      <c r="V13" s="74">
        <v>0.28000000000000003</v>
      </c>
      <c r="W13" s="75">
        <v>0.3</v>
      </c>
      <c r="X13" s="75">
        <v>0.18</v>
      </c>
      <c r="Y13" s="76">
        <v>0.26</v>
      </c>
      <c r="Z13" s="74">
        <v>0.33</v>
      </c>
      <c r="AA13" s="75">
        <v>0.28000000000000003</v>
      </c>
      <c r="AB13" s="75">
        <v>0.25</v>
      </c>
      <c r="AC13" s="76">
        <v>0.26</v>
      </c>
      <c r="AD13" s="74">
        <v>0.25</v>
      </c>
      <c r="AE13" s="75">
        <v>0.28000000000000003</v>
      </c>
      <c r="AF13" s="75">
        <v>0.25</v>
      </c>
      <c r="AG13" s="76"/>
    </row>
    <row r="14" spans="1:33" x14ac:dyDescent="0.4">
      <c r="A14" s="91" t="s">
        <v>8</v>
      </c>
      <c r="B14" s="72"/>
      <c r="C14" s="72"/>
      <c r="D14" s="72"/>
      <c r="E14" s="73"/>
      <c r="F14" s="156">
        <v>-11</v>
      </c>
      <c r="G14" s="156">
        <v>-29</v>
      </c>
      <c r="H14" s="156">
        <v>-35</v>
      </c>
      <c r="I14" s="157">
        <v>-24</v>
      </c>
      <c r="J14" s="155">
        <v>-33</v>
      </c>
      <c r="K14" s="156">
        <v>-106</v>
      </c>
      <c r="L14" s="156">
        <v>-45</v>
      </c>
      <c r="M14" s="157">
        <v>-39</v>
      </c>
      <c r="N14" s="155">
        <v>-29</v>
      </c>
      <c r="O14" s="156">
        <v>-33</v>
      </c>
      <c r="P14" s="156">
        <v>-8</v>
      </c>
      <c r="Q14" s="157">
        <v>-21</v>
      </c>
      <c r="R14" s="155">
        <v>-23</v>
      </c>
      <c r="S14" s="72">
        <v>-19</v>
      </c>
      <c r="T14" s="72">
        <v>-24</v>
      </c>
      <c r="U14" s="72">
        <v>-24</v>
      </c>
      <c r="V14" s="331">
        <v>-4</v>
      </c>
      <c r="W14" s="72">
        <v>-3</v>
      </c>
      <c r="X14" s="72">
        <v>-19</v>
      </c>
      <c r="Y14" s="73">
        <v>-3</v>
      </c>
      <c r="Z14" s="331">
        <v>13</v>
      </c>
      <c r="AA14" s="72">
        <v>1</v>
      </c>
      <c r="AB14" s="72">
        <v>0</v>
      </c>
      <c r="AC14" s="73">
        <v>3</v>
      </c>
      <c r="AD14" s="331">
        <v>2</v>
      </c>
      <c r="AE14" s="72">
        <v>3</v>
      </c>
      <c r="AF14" s="72">
        <v>1</v>
      </c>
      <c r="AG14" s="73"/>
    </row>
    <row r="15" spans="1:33" x14ac:dyDescent="0.4">
      <c r="A15" s="93" t="s">
        <v>9</v>
      </c>
      <c r="B15" s="80"/>
      <c r="C15" s="81"/>
      <c r="D15" s="81"/>
      <c r="E15" s="95"/>
      <c r="F15" s="160">
        <v>-16</v>
      </c>
      <c r="G15" s="160">
        <v>-30</v>
      </c>
      <c r="H15" s="160">
        <v>-34</v>
      </c>
      <c r="I15" s="161">
        <v>-52</v>
      </c>
      <c r="J15" s="170">
        <v>-103</v>
      </c>
      <c r="K15" s="160">
        <v>-114</v>
      </c>
      <c r="L15" s="160">
        <v>-53</v>
      </c>
      <c r="M15" s="161">
        <v>-47</v>
      </c>
      <c r="N15" s="170">
        <v>-36</v>
      </c>
      <c r="O15" s="160">
        <v>-42</v>
      </c>
      <c r="P15" s="160">
        <v>-16</v>
      </c>
      <c r="Q15" s="161">
        <v>-28</v>
      </c>
      <c r="R15" s="170">
        <v>-36</v>
      </c>
      <c r="S15" s="81">
        <v>-27</v>
      </c>
      <c r="T15" s="81">
        <v>-35</v>
      </c>
      <c r="U15" s="81">
        <v>-45</v>
      </c>
      <c r="V15" s="80">
        <v>-19</v>
      </c>
      <c r="W15" s="81">
        <v>-19</v>
      </c>
      <c r="X15" s="81">
        <v>-38</v>
      </c>
      <c r="Y15" s="95">
        <v>-21</v>
      </c>
      <c r="Z15" s="80">
        <v>-5</v>
      </c>
      <c r="AA15" s="81">
        <v>-17</v>
      </c>
      <c r="AB15" s="81">
        <v>-18</v>
      </c>
      <c r="AC15" s="95">
        <v>-10</v>
      </c>
      <c r="AD15" s="80">
        <v>-15</v>
      </c>
      <c r="AE15" s="81">
        <v>-13</v>
      </c>
      <c r="AF15" s="81">
        <v>-16</v>
      </c>
      <c r="AG15" s="95"/>
    </row>
    <row r="16" spans="1:33" x14ac:dyDescent="0.4">
      <c r="A16" s="91" t="s">
        <v>139</v>
      </c>
      <c r="B16" s="72"/>
      <c r="C16" s="72"/>
      <c r="D16" s="72"/>
      <c r="E16" s="73"/>
      <c r="F16" s="156">
        <v>-4</v>
      </c>
      <c r="G16" s="156">
        <v>-12</v>
      </c>
      <c r="H16" s="156">
        <v>-16</v>
      </c>
      <c r="I16" s="157">
        <v>-11</v>
      </c>
      <c r="J16" s="155">
        <v>-20</v>
      </c>
      <c r="K16" s="156">
        <v>-39</v>
      </c>
      <c r="L16" s="156">
        <v>-17</v>
      </c>
      <c r="M16" s="157">
        <v>-30</v>
      </c>
      <c r="N16" s="277">
        <v>-20</v>
      </c>
      <c r="O16" s="156">
        <v>-24</v>
      </c>
      <c r="P16" s="156">
        <v>2</v>
      </c>
      <c r="Q16" s="73">
        <v>-9</v>
      </c>
      <c r="R16" s="277">
        <v>-12</v>
      </c>
      <c r="S16" s="72">
        <v>-9</v>
      </c>
      <c r="T16" s="72">
        <v>-13</v>
      </c>
      <c r="U16" s="72">
        <v>-14</v>
      </c>
      <c r="V16" s="331">
        <v>8</v>
      </c>
      <c r="W16" s="72">
        <v>7</v>
      </c>
      <c r="X16" s="72">
        <v>-8</v>
      </c>
      <c r="Y16" s="73">
        <v>8</v>
      </c>
      <c r="Z16" s="331">
        <v>24</v>
      </c>
      <c r="AA16" s="72">
        <v>10</v>
      </c>
      <c r="AB16" s="72">
        <v>7</v>
      </c>
      <c r="AC16" s="73">
        <v>12</v>
      </c>
      <c r="AD16" s="331">
        <v>12</v>
      </c>
      <c r="AE16" s="72">
        <v>14</v>
      </c>
      <c r="AF16" s="72">
        <v>9</v>
      </c>
      <c r="AG16" s="73"/>
    </row>
    <row r="17" spans="1:33" s="298" customFormat="1" x14ac:dyDescent="0.4">
      <c r="A17" s="92" t="s">
        <v>6</v>
      </c>
      <c r="B17" s="75"/>
      <c r="C17" s="75"/>
      <c r="D17" s="75"/>
      <c r="E17" s="76"/>
      <c r="F17" s="75">
        <v>-0.03</v>
      </c>
      <c r="G17" s="75">
        <v>-0.1</v>
      </c>
      <c r="H17" s="75">
        <v>-0.14000000000000001</v>
      </c>
      <c r="I17" s="76">
        <v>-0.09</v>
      </c>
      <c r="J17" s="74">
        <v>-0.15</v>
      </c>
      <c r="K17" s="75">
        <v>-0.45</v>
      </c>
      <c r="L17" s="75">
        <v>-0.17</v>
      </c>
      <c r="M17" s="76">
        <v>-0.34</v>
      </c>
      <c r="N17" s="74">
        <v>-0.33</v>
      </c>
      <c r="O17" s="75">
        <v>-0.33</v>
      </c>
      <c r="P17" s="75">
        <v>1.978053076772127E-2</v>
      </c>
      <c r="Q17" s="76">
        <v>-9.8861119322940311E-2</v>
      </c>
      <c r="R17" s="74">
        <v>-0.13</v>
      </c>
      <c r="S17" s="75">
        <v>-0.09</v>
      </c>
      <c r="T17" s="75">
        <v>-0.14000000000000001</v>
      </c>
      <c r="U17" s="75">
        <v>-0.13</v>
      </c>
      <c r="V17" s="74">
        <v>0.06</v>
      </c>
      <c r="W17" s="75">
        <v>0.06</v>
      </c>
      <c r="X17" s="75">
        <v>-7.0000000000000007E-2</v>
      </c>
      <c r="Y17" s="76">
        <v>0.06</v>
      </c>
      <c r="Z17" s="74">
        <v>0.15</v>
      </c>
      <c r="AA17" s="75">
        <v>7.0000000000000007E-2</v>
      </c>
      <c r="AB17" s="75">
        <v>0.05</v>
      </c>
      <c r="AC17" s="76">
        <v>0.08</v>
      </c>
      <c r="AD17" s="74">
        <v>0.08</v>
      </c>
      <c r="AE17" s="75">
        <v>0.09</v>
      </c>
      <c r="AF17" s="75">
        <v>0.06</v>
      </c>
      <c r="AG17" s="76"/>
    </row>
    <row r="18" spans="1:33" x14ac:dyDescent="0.4">
      <c r="A18" s="91" t="s">
        <v>140</v>
      </c>
      <c r="B18" s="72"/>
      <c r="C18" s="72"/>
      <c r="D18" s="72"/>
      <c r="E18" s="73"/>
      <c r="F18" s="156">
        <v>-12</v>
      </c>
      <c r="G18" s="156">
        <v>-20</v>
      </c>
      <c r="H18" s="156">
        <v>-24</v>
      </c>
      <c r="I18" s="157">
        <v>-19</v>
      </c>
      <c r="J18" s="155">
        <v>-28</v>
      </c>
      <c r="K18" s="156">
        <v>-43</v>
      </c>
      <c r="L18" s="156">
        <v>-23</v>
      </c>
      <c r="M18" s="157">
        <v>-35</v>
      </c>
      <c r="N18" s="155">
        <v>-25</v>
      </c>
      <c r="O18" s="156">
        <v>-29</v>
      </c>
      <c r="P18" s="156">
        <v>-4</v>
      </c>
      <c r="Q18" s="157">
        <v>-17</v>
      </c>
      <c r="R18" s="155">
        <v>-19</v>
      </c>
      <c r="S18" s="72">
        <v>-15</v>
      </c>
      <c r="T18" s="72">
        <v>-20</v>
      </c>
      <c r="U18" s="72">
        <v>-20</v>
      </c>
      <c r="V18" s="331">
        <v>0</v>
      </c>
      <c r="W18" s="72">
        <v>2</v>
      </c>
      <c r="X18" s="72">
        <v>-15</v>
      </c>
      <c r="Y18" s="73">
        <v>0</v>
      </c>
      <c r="Z18" s="331">
        <v>16</v>
      </c>
      <c r="AA18" s="72">
        <v>4</v>
      </c>
      <c r="AB18" s="72">
        <v>0</v>
      </c>
      <c r="AC18" s="73">
        <v>4</v>
      </c>
      <c r="AD18" s="331">
        <v>5</v>
      </c>
      <c r="AE18" s="72">
        <v>7</v>
      </c>
      <c r="AF18" s="72">
        <v>2</v>
      </c>
      <c r="AG18" s="73"/>
    </row>
    <row r="19" spans="1:33" s="298" customFormat="1" x14ac:dyDescent="0.4">
      <c r="A19" s="94" t="s">
        <v>6</v>
      </c>
      <c r="B19" s="77"/>
      <c r="C19" s="78"/>
      <c r="D19" s="78"/>
      <c r="E19" s="79"/>
      <c r="F19" s="78">
        <v>-0.09</v>
      </c>
      <c r="G19" s="78">
        <v>-0.16</v>
      </c>
      <c r="H19" s="78">
        <v>-0.2</v>
      </c>
      <c r="I19" s="79">
        <v>-0.15</v>
      </c>
      <c r="J19" s="77">
        <v>-0.21</v>
      </c>
      <c r="K19" s="78">
        <v>-0.5</v>
      </c>
      <c r="L19" s="78">
        <v>-0.23</v>
      </c>
      <c r="M19" s="79">
        <v>-0.41</v>
      </c>
      <c r="N19" s="77">
        <v>-0.43</v>
      </c>
      <c r="O19" s="78">
        <v>-0.4</v>
      </c>
      <c r="P19" s="78">
        <v>-3.4650789008940641E-2</v>
      </c>
      <c r="Q19" s="79">
        <v>-0.1808731670459425</v>
      </c>
      <c r="R19" s="77">
        <v>0.19</v>
      </c>
      <c r="S19" s="78">
        <v>-0.15</v>
      </c>
      <c r="T19" s="78">
        <v>-0.2</v>
      </c>
      <c r="U19" s="78">
        <v>-0.19</v>
      </c>
      <c r="V19" s="77">
        <v>0</v>
      </c>
      <c r="W19" s="78">
        <v>0.01</v>
      </c>
      <c r="X19" s="78">
        <v>-0.13</v>
      </c>
      <c r="Y19" s="79">
        <v>0</v>
      </c>
      <c r="Z19" s="77">
        <v>0.1</v>
      </c>
      <c r="AA19" s="78">
        <v>0.03</v>
      </c>
      <c r="AB19" s="78">
        <v>0</v>
      </c>
      <c r="AC19" s="79">
        <v>0.03</v>
      </c>
      <c r="AD19" s="77">
        <v>0.03</v>
      </c>
      <c r="AE19" s="78">
        <v>0.05</v>
      </c>
      <c r="AF19" s="78">
        <v>0.01</v>
      </c>
      <c r="AG19" s="79"/>
    </row>
    <row r="20" spans="1:33" x14ac:dyDescent="0.4">
      <c r="A20" s="91" t="s">
        <v>15</v>
      </c>
      <c r="B20" s="72"/>
      <c r="C20" s="72"/>
      <c r="D20" s="72"/>
      <c r="E20" s="73"/>
      <c r="F20" s="156">
        <v>39</v>
      </c>
      <c r="G20" s="156">
        <v>39</v>
      </c>
      <c r="H20" s="156">
        <v>39</v>
      </c>
      <c r="I20" s="157">
        <v>38</v>
      </c>
      <c r="J20" s="155">
        <v>38</v>
      </c>
      <c r="K20" s="156">
        <v>38</v>
      </c>
      <c r="L20" s="156">
        <v>30</v>
      </c>
      <c r="M20" s="157">
        <v>30</v>
      </c>
      <c r="N20" s="155">
        <v>30</v>
      </c>
      <c r="O20" s="156">
        <v>30</v>
      </c>
      <c r="P20" s="156">
        <v>30</v>
      </c>
      <c r="Q20" s="157">
        <v>30</v>
      </c>
      <c r="R20" s="155">
        <v>30</v>
      </c>
      <c r="S20" s="72">
        <v>29</v>
      </c>
      <c r="T20" s="72">
        <v>29</v>
      </c>
      <c r="U20" s="72">
        <v>29</v>
      </c>
      <c r="V20" s="331">
        <v>29</v>
      </c>
      <c r="W20" s="72">
        <v>29</v>
      </c>
      <c r="X20" s="72">
        <v>29</v>
      </c>
      <c r="Y20" s="73">
        <v>29</v>
      </c>
      <c r="Z20" s="331">
        <v>29</v>
      </c>
      <c r="AA20" s="72">
        <v>29</v>
      </c>
      <c r="AB20" s="72">
        <v>29</v>
      </c>
      <c r="AC20" s="73">
        <v>29</v>
      </c>
      <c r="AD20" s="331">
        <v>29</v>
      </c>
      <c r="AE20" s="72">
        <v>28</v>
      </c>
      <c r="AF20" s="72">
        <v>28</v>
      </c>
      <c r="AG20" s="73"/>
    </row>
    <row r="21" spans="1:33" x14ac:dyDescent="0.4">
      <c r="A21" s="91" t="s">
        <v>16</v>
      </c>
      <c r="B21" s="72"/>
      <c r="C21" s="72"/>
      <c r="D21" s="72"/>
      <c r="E21" s="73"/>
      <c r="F21" s="156">
        <v>106</v>
      </c>
      <c r="G21" s="156">
        <v>100</v>
      </c>
      <c r="H21" s="156">
        <v>99</v>
      </c>
      <c r="I21" s="157">
        <v>97</v>
      </c>
      <c r="J21" s="155">
        <v>99</v>
      </c>
      <c r="K21" s="156">
        <v>91</v>
      </c>
      <c r="L21" s="156">
        <v>82</v>
      </c>
      <c r="M21" s="157">
        <v>72</v>
      </c>
      <c r="N21" s="155">
        <v>66</v>
      </c>
      <c r="O21" s="156">
        <v>71</v>
      </c>
      <c r="P21" s="156">
        <v>73</v>
      </c>
      <c r="Q21" s="157">
        <v>73</v>
      </c>
      <c r="R21" s="155">
        <v>80</v>
      </c>
      <c r="S21" s="72">
        <v>78</v>
      </c>
      <c r="T21" s="72">
        <v>81</v>
      </c>
      <c r="U21" s="72">
        <v>82</v>
      </c>
      <c r="V21" s="331">
        <v>84</v>
      </c>
      <c r="W21" s="72">
        <v>81</v>
      </c>
      <c r="X21" s="72">
        <v>84</v>
      </c>
      <c r="Y21" s="73">
        <v>85</v>
      </c>
      <c r="Z21" s="331">
        <v>84</v>
      </c>
      <c r="AA21" s="72">
        <v>81</v>
      </c>
      <c r="AB21" s="72">
        <v>83</v>
      </c>
      <c r="AC21" s="73">
        <v>82</v>
      </c>
      <c r="AD21" s="331">
        <v>86</v>
      </c>
      <c r="AE21" s="72">
        <v>82</v>
      </c>
      <c r="AF21" s="72">
        <v>82</v>
      </c>
      <c r="AG21" s="73"/>
    </row>
    <row r="22" spans="1:33" x14ac:dyDescent="0.4">
      <c r="A22" s="93" t="s">
        <v>17</v>
      </c>
      <c r="B22" s="80"/>
      <c r="C22" s="81"/>
      <c r="D22" s="81"/>
      <c r="E22" s="95"/>
      <c r="F22" s="160">
        <v>419</v>
      </c>
      <c r="G22" s="160">
        <v>406</v>
      </c>
      <c r="H22" s="160">
        <v>407</v>
      </c>
      <c r="I22" s="161">
        <v>433</v>
      </c>
      <c r="J22" s="170">
        <v>456</v>
      </c>
      <c r="K22" s="160">
        <v>302</v>
      </c>
      <c r="L22" s="160">
        <v>426</v>
      </c>
      <c r="M22" s="161">
        <v>376</v>
      </c>
      <c r="N22" s="170">
        <v>285</v>
      </c>
      <c r="O22" s="160">
        <v>359</v>
      </c>
      <c r="P22" s="160">
        <v>487</v>
      </c>
      <c r="Q22" s="161">
        <v>435</v>
      </c>
      <c r="R22" s="170">
        <v>429</v>
      </c>
      <c r="S22" s="81">
        <v>418</v>
      </c>
      <c r="T22" s="81">
        <v>410</v>
      </c>
      <c r="U22" s="81">
        <v>440</v>
      </c>
      <c r="V22" s="80">
        <v>512</v>
      </c>
      <c r="W22" s="81">
        <v>537</v>
      </c>
      <c r="X22" s="81">
        <v>470</v>
      </c>
      <c r="Y22" s="95">
        <v>551</v>
      </c>
      <c r="Z22" s="80">
        <v>631</v>
      </c>
      <c r="AA22" s="81">
        <v>570</v>
      </c>
      <c r="AB22" s="81">
        <v>563</v>
      </c>
      <c r="AC22" s="95">
        <v>604</v>
      </c>
      <c r="AD22" s="80">
        <v>632</v>
      </c>
      <c r="AE22" s="81">
        <v>618</v>
      </c>
      <c r="AF22" s="81">
        <v>595</v>
      </c>
      <c r="AG22" s="95"/>
    </row>
  </sheetData>
  <mergeCells count="8">
    <mergeCell ref="AD5:AG5"/>
    <mergeCell ref="Z5:AC5"/>
    <mergeCell ref="V5:Y5"/>
    <mergeCell ref="B5:E5"/>
    <mergeCell ref="F5:I5"/>
    <mergeCell ref="J5:M5"/>
    <mergeCell ref="N5:Q5"/>
    <mergeCell ref="R5:U5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G60"/>
  <sheetViews>
    <sheetView showGridLines="0" tabSelected="1" zoomScale="106" zoomScaleNormal="129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G25" sqref="AG25"/>
    </sheetView>
  </sheetViews>
  <sheetFormatPr defaultColWidth="9" defaultRowHeight="13.9" x14ac:dyDescent="0.4"/>
  <cols>
    <col min="1" max="1" width="50.625" style="1" customWidth="1"/>
    <col min="2" max="14" width="9" style="1" customWidth="1"/>
    <col min="15" max="17" width="9.125" style="1" customWidth="1"/>
    <col min="18" max="18" width="9" style="1"/>
    <col min="19" max="21" width="9.125" style="1" customWidth="1"/>
    <col min="22" max="22" width="9" style="1"/>
    <col min="23" max="25" width="9.125" style="1" customWidth="1"/>
    <col min="26" max="26" width="9" style="1"/>
    <col min="27" max="29" width="9.125" style="1" customWidth="1"/>
    <col min="30" max="30" width="9" style="1"/>
    <col min="31" max="33" width="9.125" style="1" customWidth="1"/>
    <col min="34" max="16384" width="9" style="1"/>
  </cols>
  <sheetData>
    <row r="2" spans="1:33" ht="17.25" x14ac:dyDescent="0.45">
      <c r="A2" s="23" t="s">
        <v>22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3" ht="17.25" x14ac:dyDescent="0.4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1:33" x14ac:dyDescent="0.4">
      <c r="A4" s="3"/>
      <c r="B4" s="396">
        <v>2018</v>
      </c>
      <c r="C4" s="397"/>
      <c r="D4" s="397"/>
      <c r="E4" s="397"/>
      <c r="F4" s="396">
        <v>2019</v>
      </c>
      <c r="G4" s="397"/>
      <c r="H4" s="397"/>
      <c r="I4" s="397"/>
      <c r="J4" s="396">
        <v>2020</v>
      </c>
      <c r="K4" s="397"/>
      <c r="L4" s="397"/>
      <c r="M4" s="398"/>
      <c r="N4" s="396">
        <v>2021</v>
      </c>
      <c r="O4" s="397"/>
      <c r="P4" s="397"/>
      <c r="Q4" s="398"/>
      <c r="R4" s="396">
        <v>2022</v>
      </c>
      <c r="S4" s="397"/>
      <c r="T4" s="397"/>
      <c r="U4" s="398"/>
      <c r="V4" s="396">
        <v>2023</v>
      </c>
      <c r="W4" s="397"/>
      <c r="X4" s="397"/>
      <c r="Y4" s="398"/>
      <c r="Z4" s="396">
        <v>2024</v>
      </c>
      <c r="AA4" s="397"/>
      <c r="AB4" s="397"/>
      <c r="AC4" s="398"/>
      <c r="AD4" s="396">
        <v>2025</v>
      </c>
      <c r="AE4" s="397"/>
      <c r="AF4" s="397"/>
      <c r="AG4" s="398"/>
    </row>
    <row r="5" spans="1:33" x14ac:dyDescent="0.4">
      <c r="A5" s="4"/>
      <c r="B5" s="20" t="s">
        <v>18</v>
      </c>
      <c r="C5" s="21" t="s">
        <v>19</v>
      </c>
      <c r="D5" s="21" t="s">
        <v>20</v>
      </c>
      <c r="E5" s="21" t="s">
        <v>21</v>
      </c>
      <c r="F5" s="20" t="s">
        <v>18</v>
      </c>
      <c r="G5" s="21" t="s">
        <v>19</v>
      </c>
      <c r="H5" s="21" t="s">
        <v>20</v>
      </c>
      <c r="I5" s="21" t="s">
        <v>21</v>
      </c>
      <c r="J5" s="20" t="s">
        <v>18</v>
      </c>
      <c r="K5" s="21" t="s">
        <v>19</v>
      </c>
      <c r="L5" s="21" t="s">
        <v>20</v>
      </c>
      <c r="M5" s="22" t="s">
        <v>21</v>
      </c>
      <c r="N5" s="20" t="s">
        <v>18</v>
      </c>
      <c r="O5" s="21" t="s">
        <v>19</v>
      </c>
      <c r="P5" s="21" t="s">
        <v>20</v>
      </c>
      <c r="Q5" s="22" t="s">
        <v>21</v>
      </c>
      <c r="R5" s="20" t="s">
        <v>18</v>
      </c>
      <c r="S5" s="21" t="s">
        <v>19</v>
      </c>
      <c r="T5" s="21" t="s">
        <v>20</v>
      </c>
      <c r="U5" s="22" t="s">
        <v>21</v>
      </c>
      <c r="V5" s="20" t="s">
        <v>18</v>
      </c>
      <c r="W5" s="21" t="s">
        <v>19</v>
      </c>
      <c r="X5" s="21" t="s">
        <v>20</v>
      </c>
      <c r="Y5" s="22" t="s">
        <v>21</v>
      </c>
      <c r="Z5" s="20" t="s">
        <v>18</v>
      </c>
      <c r="AA5" s="21" t="s">
        <v>19</v>
      </c>
      <c r="AB5" s="21" t="s">
        <v>20</v>
      </c>
      <c r="AC5" s="22" t="s">
        <v>21</v>
      </c>
      <c r="AD5" s="20" t="s">
        <v>18</v>
      </c>
      <c r="AE5" s="21" t="s">
        <v>19</v>
      </c>
      <c r="AF5" s="21" t="s">
        <v>20</v>
      </c>
      <c r="AG5" s="22" t="s">
        <v>21</v>
      </c>
    </row>
    <row r="6" spans="1:33" x14ac:dyDescent="0.4">
      <c r="A6" s="25" t="s">
        <v>23</v>
      </c>
      <c r="B6" s="67"/>
      <c r="C6" s="57"/>
      <c r="D6" s="57"/>
      <c r="E6" s="25"/>
      <c r="F6" s="39"/>
      <c r="G6" s="25"/>
      <c r="H6" s="25"/>
      <c r="I6" s="25"/>
      <c r="J6" s="39"/>
      <c r="K6" s="25"/>
      <c r="L6" s="25"/>
      <c r="M6" s="112"/>
      <c r="N6" s="39"/>
      <c r="O6" s="25"/>
      <c r="P6" s="25"/>
      <c r="Q6" s="112"/>
      <c r="R6" s="39"/>
      <c r="S6" s="25"/>
      <c r="T6" s="25"/>
      <c r="U6" s="112"/>
      <c r="V6" s="39"/>
      <c r="W6" s="25"/>
      <c r="X6" s="25"/>
      <c r="Y6" s="112"/>
      <c r="Z6" s="383"/>
      <c r="AA6" s="384"/>
      <c r="AB6" s="384"/>
      <c r="AC6" s="385"/>
      <c r="AD6" s="383"/>
      <c r="AE6" s="384"/>
      <c r="AF6" s="384"/>
      <c r="AG6" s="385"/>
    </row>
    <row r="7" spans="1:33" x14ac:dyDescent="0.4">
      <c r="A7" s="24"/>
      <c r="B7" s="40"/>
      <c r="C7" s="24"/>
      <c r="D7" s="24"/>
      <c r="E7" s="24"/>
      <c r="F7" s="40"/>
      <c r="G7" s="24"/>
      <c r="H7" s="24"/>
      <c r="I7" s="24"/>
      <c r="J7" s="40"/>
      <c r="K7" s="24"/>
      <c r="L7" s="24"/>
      <c r="M7" s="107"/>
      <c r="N7" s="40"/>
      <c r="O7" s="24"/>
      <c r="P7" s="24"/>
      <c r="Q7" s="107"/>
      <c r="R7" s="40"/>
      <c r="S7" s="24"/>
      <c r="T7" s="24"/>
      <c r="U7" s="107"/>
      <c r="V7" s="40"/>
      <c r="W7" s="24"/>
      <c r="X7" s="24"/>
      <c r="Y7" s="107"/>
      <c r="Z7" s="40"/>
      <c r="AA7" s="24"/>
      <c r="AB7" s="24"/>
      <c r="AC7" s="107"/>
      <c r="AD7" s="40"/>
      <c r="AE7" s="24"/>
      <c r="AF7" s="24"/>
      <c r="AG7" s="107"/>
    </row>
    <row r="8" spans="1:33" x14ac:dyDescent="0.4">
      <c r="A8" s="26" t="s">
        <v>24</v>
      </c>
      <c r="B8" s="171">
        <v>832</v>
      </c>
      <c r="C8" s="172">
        <v>821</v>
      </c>
      <c r="D8" s="172">
        <v>752</v>
      </c>
      <c r="E8" s="172">
        <v>854</v>
      </c>
      <c r="F8" s="171">
        <v>1010</v>
      </c>
      <c r="G8" s="172">
        <v>1003</v>
      </c>
      <c r="H8" s="172">
        <v>938</v>
      </c>
      <c r="I8" s="172">
        <v>1036</v>
      </c>
      <c r="J8" s="171">
        <v>990</v>
      </c>
      <c r="K8" s="172">
        <v>744</v>
      </c>
      <c r="L8" s="172">
        <v>955</v>
      </c>
      <c r="M8" s="173">
        <v>846</v>
      </c>
      <c r="N8" s="171">
        <v>605</v>
      </c>
      <c r="O8" s="172">
        <v>670</v>
      </c>
      <c r="P8" s="172">
        <v>971</v>
      </c>
      <c r="Q8" s="173">
        <v>1002</v>
      </c>
      <c r="R8" s="171">
        <v>1011</v>
      </c>
      <c r="S8" s="287">
        <v>1022</v>
      </c>
      <c r="T8" s="287">
        <v>967</v>
      </c>
      <c r="U8" s="302">
        <v>1082</v>
      </c>
      <c r="V8" s="332">
        <v>1201</v>
      </c>
      <c r="W8" s="287">
        <v>1200</v>
      </c>
      <c r="X8" s="287">
        <v>1106</v>
      </c>
      <c r="Y8" s="302">
        <v>1227</v>
      </c>
      <c r="Z8" s="332">
        <v>1294</v>
      </c>
      <c r="AA8" s="287">
        <v>1266</v>
      </c>
      <c r="AB8" s="287">
        <v>1194</v>
      </c>
      <c r="AC8" s="302">
        <v>1311</v>
      </c>
      <c r="AD8" s="332">
        <v>1395</v>
      </c>
      <c r="AE8" s="287">
        <v>1393</v>
      </c>
      <c r="AF8" s="287">
        <v>1293</v>
      </c>
      <c r="AG8" s="287">
        <v>1393</v>
      </c>
    </row>
    <row r="9" spans="1:33" x14ac:dyDescent="0.4">
      <c r="A9" s="27"/>
      <c r="B9" s="174"/>
      <c r="C9" s="175"/>
      <c r="D9" s="175"/>
      <c r="E9" s="175"/>
      <c r="F9" s="174"/>
      <c r="G9" s="175"/>
      <c r="H9" s="175"/>
      <c r="I9" s="175"/>
      <c r="J9" s="174"/>
      <c r="K9" s="175"/>
      <c r="L9" s="175"/>
      <c r="M9" s="176"/>
      <c r="N9" s="174"/>
      <c r="O9" s="175"/>
      <c r="P9" s="175"/>
      <c r="Q9" s="176"/>
      <c r="R9" s="174"/>
      <c r="S9" s="175"/>
      <c r="T9" s="175"/>
      <c r="U9" s="176"/>
      <c r="V9" s="333"/>
      <c r="W9" s="175"/>
      <c r="X9" s="175"/>
      <c r="Y9" s="176"/>
      <c r="Z9" s="333"/>
      <c r="AA9" s="175"/>
      <c r="AB9" s="175"/>
      <c r="AC9" s="176"/>
      <c r="AD9" s="333"/>
      <c r="AE9" s="175"/>
      <c r="AF9" s="175"/>
      <c r="AG9" s="176"/>
    </row>
    <row r="10" spans="1:33" x14ac:dyDescent="0.4">
      <c r="A10" s="98" t="s">
        <v>25</v>
      </c>
      <c r="B10" s="172"/>
      <c r="C10" s="172"/>
      <c r="D10" s="172"/>
      <c r="E10" s="172"/>
      <c r="F10" s="171"/>
      <c r="G10" s="172"/>
      <c r="H10" s="172"/>
      <c r="I10" s="172"/>
      <c r="J10" s="171"/>
      <c r="K10" s="172"/>
      <c r="L10" s="172"/>
      <c r="M10" s="173"/>
      <c r="N10" s="171"/>
      <c r="O10" s="172"/>
      <c r="P10" s="172"/>
      <c r="Q10" s="173"/>
      <c r="R10" s="171"/>
      <c r="S10" s="172"/>
      <c r="T10" s="172"/>
      <c r="U10" s="173"/>
      <c r="V10" s="332"/>
      <c r="W10" s="172"/>
      <c r="X10" s="172"/>
      <c r="Y10" s="173"/>
      <c r="Z10" s="332"/>
      <c r="AA10" s="172"/>
      <c r="AB10" s="172"/>
      <c r="AC10" s="173"/>
      <c r="AD10" s="332"/>
      <c r="AE10" s="172"/>
      <c r="AF10" s="172"/>
      <c r="AG10" s="173"/>
    </row>
    <row r="11" spans="1:33" x14ac:dyDescent="0.4">
      <c r="A11" s="99" t="s">
        <v>26</v>
      </c>
      <c r="B11" s="175">
        <v>-18</v>
      </c>
      <c r="C11" s="175">
        <v>-21</v>
      </c>
      <c r="D11" s="175">
        <v>-18</v>
      </c>
      <c r="E11" s="175">
        <v>-23</v>
      </c>
      <c r="F11" s="174">
        <v>-27</v>
      </c>
      <c r="G11" s="175">
        <v>-28</v>
      </c>
      <c r="H11" s="175">
        <v>-28</v>
      </c>
      <c r="I11" s="175">
        <v>-32</v>
      </c>
      <c r="J11" s="174">
        <v>-43</v>
      </c>
      <c r="K11" s="175">
        <v>-19</v>
      </c>
      <c r="L11" s="175">
        <v>-30</v>
      </c>
      <c r="M11" s="176">
        <v>-31</v>
      </c>
      <c r="N11" s="174">
        <v>-14</v>
      </c>
      <c r="O11" s="175">
        <v>-27</v>
      </c>
      <c r="P11" s="175">
        <v>-35</v>
      </c>
      <c r="Q11" s="176">
        <v>-29</v>
      </c>
      <c r="R11" s="174">
        <v>-38</v>
      </c>
      <c r="S11" s="288">
        <v>-29</v>
      </c>
      <c r="T11" s="288">
        <v>-33</v>
      </c>
      <c r="U11" s="303">
        <v>-47</v>
      </c>
      <c r="V11" s="333">
        <v>-31</v>
      </c>
      <c r="W11" s="288">
        <v>-31</v>
      </c>
      <c r="X11" s="288">
        <v>-28</v>
      </c>
      <c r="Y11" s="303">
        <v>-35</v>
      </c>
      <c r="Z11" s="333">
        <v>-40</v>
      </c>
      <c r="AA11" s="288">
        <v>-30</v>
      </c>
      <c r="AB11" s="288">
        <v>-33</v>
      </c>
      <c r="AC11" s="303">
        <v>-40</v>
      </c>
      <c r="AD11" s="333">
        <v>-38</v>
      </c>
      <c r="AE11" s="288">
        <v>-36</v>
      </c>
      <c r="AF11" s="288">
        <v>-35</v>
      </c>
      <c r="AG11" s="303">
        <v>-42</v>
      </c>
    </row>
    <row r="12" spans="1:33" x14ac:dyDescent="0.4">
      <c r="A12" s="99" t="s">
        <v>27</v>
      </c>
      <c r="B12" s="175">
        <v>-327</v>
      </c>
      <c r="C12" s="175">
        <v>-293</v>
      </c>
      <c r="D12" s="175">
        <v>-267</v>
      </c>
      <c r="E12" s="175">
        <v>-337</v>
      </c>
      <c r="F12" s="174">
        <v>-377</v>
      </c>
      <c r="G12" s="175">
        <v>-346</v>
      </c>
      <c r="H12" s="175">
        <v>-329</v>
      </c>
      <c r="I12" s="175">
        <v>-411</v>
      </c>
      <c r="J12" s="174">
        <v>-394</v>
      </c>
      <c r="K12" s="175">
        <v>-262</v>
      </c>
      <c r="L12" s="175">
        <v>-328</v>
      </c>
      <c r="M12" s="176">
        <v>-369</v>
      </c>
      <c r="N12" s="174">
        <v>-316</v>
      </c>
      <c r="O12" s="175">
        <v>-314</v>
      </c>
      <c r="P12" s="175">
        <v>-342</v>
      </c>
      <c r="Q12" s="176">
        <v>-426</v>
      </c>
      <c r="R12" s="174">
        <v>-403</v>
      </c>
      <c r="S12" s="288">
        <v>-382</v>
      </c>
      <c r="T12" s="288">
        <v>-357</v>
      </c>
      <c r="U12" s="303">
        <v>-446</v>
      </c>
      <c r="V12" s="333">
        <v>-441</v>
      </c>
      <c r="W12" s="288">
        <v>-402</v>
      </c>
      <c r="X12" s="288">
        <v>-371</v>
      </c>
      <c r="Y12" s="303">
        <v>-476</v>
      </c>
      <c r="Z12" s="333">
        <v>-486</v>
      </c>
      <c r="AA12" s="288">
        <v>-446</v>
      </c>
      <c r="AB12" s="288">
        <v>-418</v>
      </c>
      <c r="AC12" s="303">
        <v>-511</v>
      </c>
      <c r="AD12" s="333">
        <v>-538</v>
      </c>
      <c r="AE12" s="288">
        <v>-491</v>
      </c>
      <c r="AF12" s="288">
        <v>-461</v>
      </c>
      <c r="AG12" s="303">
        <f>AVERAGE(Z12:AF12)</f>
        <v>-478.71428571428572</v>
      </c>
    </row>
    <row r="13" spans="1:33" x14ac:dyDescent="0.4">
      <c r="A13" s="100" t="s">
        <v>28</v>
      </c>
      <c r="B13" s="175">
        <v>-197</v>
      </c>
      <c r="C13" s="175">
        <v>-167</v>
      </c>
      <c r="D13" s="175">
        <v>-158</v>
      </c>
      <c r="E13" s="175">
        <v>-165</v>
      </c>
      <c r="F13" s="174">
        <v>-252</v>
      </c>
      <c r="G13" s="175">
        <v>-228</v>
      </c>
      <c r="H13" s="175">
        <v>-233</v>
      </c>
      <c r="I13" s="175">
        <v>-212</v>
      </c>
      <c r="J13" s="174">
        <v>-266</v>
      </c>
      <c r="K13" s="175">
        <v>-175</v>
      </c>
      <c r="L13" s="175">
        <v>-253</v>
      </c>
      <c r="M13" s="176">
        <v>-231</v>
      </c>
      <c r="N13" s="174">
        <v>-194</v>
      </c>
      <c r="O13" s="175">
        <v>-198</v>
      </c>
      <c r="P13" s="175">
        <v>-260</v>
      </c>
      <c r="Q13" s="176">
        <v>-273</v>
      </c>
      <c r="R13" s="174">
        <v>-283</v>
      </c>
      <c r="S13" s="288">
        <v>-268</v>
      </c>
      <c r="T13" s="288">
        <v>-297</v>
      </c>
      <c r="U13" s="303">
        <v>-359</v>
      </c>
      <c r="V13" s="333">
        <v>-305</v>
      </c>
      <c r="W13" s="288">
        <v>-276</v>
      </c>
      <c r="X13" s="288">
        <v>-263</v>
      </c>
      <c r="Y13" s="303">
        <v>-291</v>
      </c>
      <c r="Z13" s="333">
        <v>-293</v>
      </c>
      <c r="AA13" s="288">
        <v>-269</v>
      </c>
      <c r="AB13" s="288">
        <v>-272</v>
      </c>
      <c r="AC13" s="303">
        <v>-286</v>
      </c>
      <c r="AD13" s="333">
        <v>-326</v>
      </c>
      <c r="AE13" s="288">
        <v>-287</v>
      </c>
      <c r="AF13" s="288">
        <v>-295</v>
      </c>
      <c r="AG13" s="303">
        <v>-305</v>
      </c>
    </row>
    <row r="14" spans="1:33" x14ac:dyDescent="0.4">
      <c r="A14" s="132" t="s">
        <v>29</v>
      </c>
      <c r="B14" s="177">
        <v>-178</v>
      </c>
      <c r="C14" s="177">
        <v>-177</v>
      </c>
      <c r="D14" s="177">
        <v>-181</v>
      </c>
      <c r="E14" s="177">
        <v>-203</v>
      </c>
      <c r="F14" s="159">
        <v>-236</v>
      </c>
      <c r="G14" s="177">
        <v>-247</v>
      </c>
      <c r="H14" s="177">
        <v>-241</v>
      </c>
      <c r="I14" s="177">
        <v>-249</v>
      </c>
      <c r="J14" s="159">
        <v>-263</v>
      </c>
      <c r="K14" s="177">
        <v>-262</v>
      </c>
      <c r="L14" s="177">
        <v>-259</v>
      </c>
      <c r="M14" s="178">
        <v>-260</v>
      </c>
      <c r="N14" s="159">
        <v>-255</v>
      </c>
      <c r="O14" s="177">
        <v>-252</v>
      </c>
      <c r="P14" s="177">
        <v>-260</v>
      </c>
      <c r="Q14" s="178">
        <v>-276</v>
      </c>
      <c r="R14" s="159">
        <v>-274</v>
      </c>
      <c r="S14" s="289">
        <v>-275</v>
      </c>
      <c r="T14" s="289">
        <v>-276</v>
      </c>
      <c r="U14" s="304">
        <v>-296</v>
      </c>
      <c r="V14" s="334">
        <v>-298</v>
      </c>
      <c r="W14" s="289">
        <v>-289</v>
      </c>
      <c r="X14" s="289">
        <v>-289</v>
      </c>
      <c r="Y14" s="304">
        <v>-302</v>
      </c>
      <c r="Z14" s="334">
        <v>-303</v>
      </c>
      <c r="AA14" s="289">
        <v>-305</v>
      </c>
      <c r="AB14" s="289">
        <v>-296</v>
      </c>
      <c r="AC14" s="304">
        <v>-294</v>
      </c>
      <c r="AD14" s="334">
        <v>-300</v>
      </c>
      <c r="AE14" s="289">
        <v>-306</v>
      </c>
      <c r="AF14" s="289">
        <v>-304</v>
      </c>
      <c r="AG14" s="304">
        <f>AVERAGE(Z14:AF14)</f>
        <v>-301.14285714285717</v>
      </c>
    </row>
    <row r="15" spans="1:33" x14ac:dyDescent="0.4">
      <c r="A15" s="101" t="s">
        <v>30</v>
      </c>
      <c r="B15" s="172">
        <v>-720</v>
      </c>
      <c r="C15" s="172">
        <v>-659</v>
      </c>
      <c r="D15" s="172">
        <v>-624</v>
      </c>
      <c r="E15" s="172">
        <v>-728</v>
      </c>
      <c r="F15" s="171">
        <v>-892</v>
      </c>
      <c r="G15" s="172">
        <v>-848</v>
      </c>
      <c r="H15" s="172">
        <v>-831</v>
      </c>
      <c r="I15" s="172">
        <v>-904</v>
      </c>
      <c r="J15" s="171">
        <v>-967</v>
      </c>
      <c r="K15" s="172">
        <v>-717</v>
      </c>
      <c r="L15" s="172">
        <v>-870</v>
      </c>
      <c r="M15" s="173">
        <v>-891</v>
      </c>
      <c r="N15" s="273">
        <v>-780</v>
      </c>
      <c r="O15" s="172">
        <v>-791</v>
      </c>
      <c r="P15" s="172">
        <v>-897</v>
      </c>
      <c r="Q15" s="173">
        <v>-1004</v>
      </c>
      <c r="R15" s="273">
        <v>-998</v>
      </c>
      <c r="S15" s="287">
        <v>-954</v>
      </c>
      <c r="T15" s="287">
        <v>-963</v>
      </c>
      <c r="U15" s="302">
        <v>-1147</v>
      </c>
      <c r="V15" s="273">
        <v>-1075</v>
      </c>
      <c r="W15" s="287">
        <v>-999</v>
      </c>
      <c r="X15" s="287">
        <v>-950</v>
      </c>
      <c r="Y15" s="302">
        <v>-1104</v>
      </c>
      <c r="Z15" s="273">
        <v>-1122</v>
      </c>
      <c r="AA15" s="287">
        <v>-1050</v>
      </c>
      <c r="AB15" s="287">
        <v>-1019</v>
      </c>
      <c r="AC15" s="302">
        <v>-1130</v>
      </c>
      <c r="AD15" s="273">
        <v>-1202</v>
      </c>
      <c r="AE15" s="287">
        <v>-1120</v>
      </c>
      <c r="AF15" s="287">
        <v>-1095</v>
      </c>
      <c r="AG15" s="302">
        <f>SUM(AG11:AG14)</f>
        <v>-1126.8571428571429</v>
      </c>
    </row>
    <row r="16" spans="1:33" x14ac:dyDescent="0.4">
      <c r="A16" s="133"/>
      <c r="B16" s="159"/>
      <c r="C16" s="177"/>
      <c r="D16" s="177"/>
      <c r="E16" s="177"/>
      <c r="F16" s="159"/>
      <c r="G16" s="177"/>
      <c r="H16" s="177"/>
      <c r="I16" s="177"/>
      <c r="J16" s="159"/>
      <c r="K16" s="177"/>
      <c r="L16" s="177"/>
      <c r="M16" s="178"/>
      <c r="N16" s="159"/>
      <c r="O16" s="177"/>
      <c r="P16" s="177"/>
      <c r="Q16" s="178"/>
      <c r="R16" s="159"/>
      <c r="S16" s="177"/>
      <c r="T16" s="177"/>
      <c r="U16" s="178"/>
      <c r="V16" s="159"/>
      <c r="W16" s="177"/>
      <c r="X16" s="177"/>
      <c r="Y16" s="178"/>
      <c r="Z16" s="159"/>
      <c r="AA16" s="177"/>
      <c r="AB16" s="177"/>
      <c r="AC16" s="178"/>
      <c r="AD16" s="159"/>
      <c r="AE16" s="177"/>
      <c r="AF16" s="177"/>
      <c r="AG16" s="178"/>
    </row>
    <row r="17" spans="1:33" x14ac:dyDescent="0.4">
      <c r="A17" s="31" t="s">
        <v>7</v>
      </c>
      <c r="B17" s="171">
        <v>112</v>
      </c>
      <c r="C17" s="172">
        <v>162</v>
      </c>
      <c r="D17" s="172">
        <v>128</v>
      </c>
      <c r="E17" s="172">
        <v>126</v>
      </c>
      <c r="F17" s="171">
        <v>118</v>
      </c>
      <c r="G17" s="172">
        <v>155</v>
      </c>
      <c r="H17" s="172">
        <v>107</v>
      </c>
      <c r="I17" s="172">
        <v>132</v>
      </c>
      <c r="J17" s="171">
        <v>23</v>
      </c>
      <c r="K17" s="172">
        <v>26</v>
      </c>
      <c r="L17" s="172">
        <v>85</v>
      </c>
      <c r="M17" s="173">
        <v>-45</v>
      </c>
      <c r="N17" s="171">
        <v>-175</v>
      </c>
      <c r="O17" s="172">
        <v>-121</v>
      </c>
      <c r="P17" s="172">
        <v>74</v>
      </c>
      <c r="Q17" s="173">
        <v>-2</v>
      </c>
      <c r="R17" s="171">
        <v>14</v>
      </c>
      <c r="S17" s="287">
        <v>67</v>
      </c>
      <c r="T17" s="287">
        <v>5</v>
      </c>
      <c r="U17" s="302">
        <v>-66</v>
      </c>
      <c r="V17" s="332">
        <v>126</v>
      </c>
      <c r="W17" s="287">
        <v>201</v>
      </c>
      <c r="X17" s="287">
        <v>156</v>
      </c>
      <c r="Y17" s="302">
        <v>123</v>
      </c>
      <c r="Z17" s="332">
        <v>172</v>
      </c>
      <c r="AA17" s="287">
        <v>216</v>
      </c>
      <c r="AB17" s="287">
        <v>175</v>
      </c>
      <c r="AC17" s="302">
        <v>181</v>
      </c>
      <c r="AD17" s="332">
        <v>192</v>
      </c>
      <c r="AE17" s="287">
        <v>274</v>
      </c>
      <c r="AF17" s="287">
        <v>198</v>
      </c>
      <c r="AG17" s="302">
        <f>AG8+AG15</f>
        <v>266.14285714285711</v>
      </c>
    </row>
    <row r="18" spans="1:33" x14ac:dyDescent="0.4">
      <c r="A18" s="32"/>
      <c r="B18" s="179"/>
      <c r="C18" s="180"/>
      <c r="D18" s="180"/>
      <c r="E18" s="180"/>
      <c r="F18" s="179"/>
      <c r="G18" s="180"/>
      <c r="H18" s="180"/>
      <c r="I18" s="180"/>
      <c r="J18" s="179"/>
      <c r="K18" s="180"/>
      <c r="L18" s="180"/>
      <c r="M18" s="181"/>
      <c r="N18" s="179"/>
      <c r="O18" s="180"/>
      <c r="P18" s="180"/>
      <c r="Q18" s="181"/>
      <c r="R18" s="179"/>
      <c r="S18" s="180"/>
      <c r="T18" s="180"/>
      <c r="U18" s="181"/>
      <c r="V18" s="179"/>
      <c r="W18" s="180"/>
      <c r="X18" s="180"/>
      <c r="Y18" s="181"/>
      <c r="Z18" s="179"/>
      <c r="AA18" s="180"/>
      <c r="AB18" s="180"/>
      <c r="AC18" s="181"/>
      <c r="AD18" s="179"/>
      <c r="AE18" s="180"/>
      <c r="AF18" s="180"/>
      <c r="AG18" s="181"/>
    </row>
    <row r="19" spans="1:33" x14ac:dyDescent="0.4">
      <c r="A19" s="134" t="s">
        <v>131</v>
      </c>
      <c r="B19" s="159">
        <v>0</v>
      </c>
      <c r="C19" s="177">
        <v>0</v>
      </c>
      <c r="D19" s="177">
        <v>0</v>
      </c>
      <c r="E19" s="177">
        <v>-265</v>
      </c>
      <c r="F19" s="159">
        <v>0</v>
      </c>
      <c r="G19" s="177">
        <v>0</v>
      </c>
      <c r="H19" s="177">
        <v>0</v>
      </c>
      <c r="I19" s="177">
        <v>0</v>
      </c>
      <c r="J19" s="159">
        <v>0</v>
      </c>
      <c r="K19" s="177">
        <v>-62</v>
      </c>
      <c r="L19" s="177">
        <v>-16</v>
      </c>
      <c r="M19" s="178">
        <v>0</v>
      </c>
      <c r="N19" s="159">
        <v>0</v>
      </c>
      <c r="O19" s="177">
        <v>0</v>
      </c>
      <c r="P19" s="177">
        <v>0</v>
      </c>
      <c r="Q19" s="178">
        <v>0</v>
      </c>
      <c r="R19" s="159">
        <v>0</v>
      </c>
      <c r="S19" s="177">
        <v>0</v>
      </c>
      <c r="T19" s="177">
        <v>0</v>
      </c>
      <c r="U19" s="178">
        <v>0</v>
      </c>
      <c r="V19" s="159">
        <v>0</v>
      </c>
      <c r="W19" s="177">
        <v>0</v>
      </c>
      <c r="X19" s="177">
        <v>0</v>
      </c>
      <c r="Y19" s="178">
        <v>0</v>
      </c>
      <c r="Z19" s="159">
        <v>0</v>
      </c>
      <c r="AA19" s="177">
        <v>0</v>
      </c>
      <c r="AB19" s="177">
        <v>0</v>
      </c>
      <c r="AC19" s="178">
        <v>0</v>
      </c>
      <c r="AD19" s="159">
        <v>0</v>
      </c>
      <c r="AE19" s="177">
        <v>0</v>
      </c>
      <c r="AF19" s="177">
        <v>0</v>
      </c>
      <c r="AG19" s="178">
        <v>0</v>
      </c>
    </row>
    <row r="20" spans="1:33" x14ac:dyDescent="0.4">
      <c r="A20" s="102" t="s">
        <v>31</v>
      </c>
      <c r="B20" s="172">
        <v>112</v>
      </c>
      <c r="C20" s="172">
        <v>162</v>
      </c>
      <c r="D20" s="172">
        <v>128</v>
      </c>
      <c r="E20" s="172">
        <v>-139</v>
      </c>
      <c r="F20" s="171">
        <v>118</v>
      </c>
      <c r="G20" s="172">
        <v>155</v>
      </c>
      <c r="H20" s="172">
        <v>107</v>
      </c>
      <c r="I20" s="172">
        <v>132</v>
      </c>
      <c r="J20" s="171">
        <v>23</v>
      </c>
      <c r="K20" s="172">
        <v>-36</v>
      </c>
      <c r="L20" s="172">
        <v>69</v>
      </c>
      <c r="M20" s="173">
        <v>-45</v>
      </c>
      <c r="N20" s="171">
        <v>-175</v>
      </c>
      <c r="O20" s="172">
        <v>-121</v>
      </c>
      <c r="P20" s="172">
        <v>74</v>
      </c>
      <c r="Q20" s="173">
        <v>-2</v>
      </c>
      <c r="R20" s="171">
        <v>14</v>
      </c>
      <c r="S20" s="287">
        <v>67</v>
      </c>
      <c r="T20" s="287">
        <v>5</v>
      </c>
      <c r="U20" s="302">
        <v>-66</v>
      </c>
      <c r="V20" s="332">
        <v>126</v>
      </c>
      <c r="W20" s="287">
        <v>201</v>
      </c>
      <c r="X20" s="287">
        <v>156</v>
      </c>
      <c r="Y20" s="302">
        <v>123</v>
      </c>
      <c r="Z20" s="332">
        <v>172</v>
      </c>
      <c r="AA20" s="287">
        <v>216</v>
      </c>
      <c r="AB20" s="287">
        <v>175</v>
      </c>
      <c r="AC20" s="302">
        <v>181</v>
      </c>
      <c r="AD20" s="332">
        <v>192</v>
      </c>
      <c r="AE20" s="287">
        <v>274</v>
      </c>
      <c r="AF20" s="287">
        <v>198</v>
      </c>
      <c r="AG20" s="302">
        <f>AG17</f>
        <v>266.14285714285711</v>
      </c>
    </row>
    <row r="21" spans="1:33" x14ac:dyDescent="0.4">
      <c r="A21" s="103"/>
      <c r="B21" s="180"/>
      <c r="C21" s="180"/>
      <c r="D21" s="180"/>
      <c r="E21" s="180"/>
      <c r="F21" s="179"/>
      <c r="G21" s="180"/>
      <c r="H21" s="180"/>
      <c r="I21" s="180"/>
      <c r="J21" s="179"/>
      <c r="K21" s="180"/>
      <c r="L21" s="180"/>
      <c r="M21" s="181"/>
      <c r="N21" s="179"/>
      <c r="O21" s="180"/>
      <c r="P21" s="180"/>
      <c r="Q21" s="181"/>
      <c r="R21" s="179"/>
      <c r="S21" s="180"/>
      <c r="T21" s="180"/>
      <c r="U21" s="181"/>
      <c r="V21" s="179"/>
      <c r="W21" s="180"/>
      <c r="X21" s="180"/>
      <c r="Y21" s="181"/>
      <c r="Z21" s="179"/>
      <c r="AA21" s="180"/>
      <c r="AB21" s="180"/>
      <c r="AC21" s="181"/>
      <c r="AD21" s="179"/>
      <c r="AE21" s="180"/>
      <c r="AF21" s="180"/>
      <c r="AG21" s="181"/>
    </row>
    <row r="22" spans="1:33" x14ac:dyDescent="0.4">
      <c r="A22" s="104" t="s">
        <v>32</v>
      </c>
      <c r="B22" s="175">
        <v>0</v>
      </c>
      <c r="C22" s="175">
        <v>0</v>
      </c>
      <c r="D22" s="175">
        <v>0</v>
      </c>
      <c r="E22" s="175">
        <v>0</v>
      </c>
      <c r="F22" s="174">
        <v>0</v>
      </c>
      <c r="G22" s="175">
        <v>0</v>
      </c>
      <c r="H22" s="175">
        <v>0</v>
      </c>
      <c r="I22" s="175">
        <v>1</v>
      </c>
      <c r="J22" s="174">
        <v>0</v>
      </c>
      <c r="K22" s="175">
        <v>0</v>
      </c>
      <c r="L22" s="175">
        <v>0</v>
      </c>
      <c r="M22" s="176">
        <v>0</v>
      </c>
      <c r="N22" s="174">
        <v>0</v>
      </c>
      <c r="O22" s="175">
        <v>0</v>
      </c>
      <c r="P22" s="175">
        <v>0</v>
      </c>
      <c r="Q22" s="176">
        <v>0</v>
      </c>
      <c r="R22" s="174">
        <v>0</v>
      </c>
      <c r="S22" s="288">
        <v>1</v>
      </c>
      <c r="T22" s="288">
        <v>3</v>
      </c>
      <c r="U22" s="303">
        <v>7</v>
      </c>
      <c r="V22" s="333">
        <v>10</v>
      </c>
      <c r="W22" s="288">
        <v>12</v>
      </c>
      <c r="X22" s="288">
        <v>16</v>
      </c>
      <c r="Y22" s="303">
        <v>13</v>
      </c>
      <c r="Z22" s="333">
        <v>10</v>
      </c>
      <c r="AA22" s="288">
        <v>10</v>
      </c>
      <c r="AB22" s="288">
        <v>10</v>
      </c>
      <c r="AC22" s="303">
        <v>9</v>
      </c>
      <c r="AD22" s="333">
        <v>8</v>
      </c>
      <c r="AE22" s="288">
        <v>7</v>
      </c>
      <c r="AF22" s="288">
        <v>7</v>
      </c>
      <c r="AG22" s="303">
        <v>8</v>
      </c>
    </row>
    <row r="23" spans="1:33" x14ac:dyDescent="0.4">
      <c r="A23" s="104" t="s">
        <v>33</v>
      </c>
      <c r="B23" s="175">
        <v>-17</v>
      </c>
      <c r="C23" s="175">
        <v>4</v>
      </c>
      <c r="D23" s="175">
        <v>6</v>
      </c>
      <c r="E23" s="175">
        <v>29</v>
      </c>
      <c r="F23" s="174">
        <v>31</v>
      </c>
      <c r="G23" s="175">
        <v>4</v>
      </c>
      <c r="H23" s="175">
        <v>5</v>
      </c>
      <c r="I23" s="175">
        <v>2</v>
      </c>
      <c r="J23" s="174">
        <v>61</v>
      </c>
      <c r="K23" s="175">
        <v>9</v>
      </c>
      <c r="L23" s="175">
        <v>18</v>
      </c>
      <c r="M23" s="176">
        <v>20</v>
      </c>
      <c r="N23" s="174">
        <v>21</v>
      </c>
      <c r="O23" s="175">
        <v>17</v>
      </c>
      <c r="P23" s="175">
        <v>14</v>
      </c>
      <c r="Q23" s="176">
        <v>17</v>
      </c>
      <c r="R23" s="174">
        <v>33</v>
      </c>
      <c r="S23" s="288">
        <v>30</v>
      </c>
      <c r="T23" s="288">
        <v>30</v>
      </c>
      <c r="U23" s="303">
        <v>7</v>
      </c>
      <c r="V23" s="333">
        <v>69</v>
      </c>
      <c r="W23" s="288">
        <v>24</v>
      </c>
      <c r="X23" s="288">
        <v>2</v>
      </c>
      <c r="Y23" s="303">
        <v>38</v>
      </c>
      <c r="Z23" s="333">
        <v>12</v>
      </c>
      <c r="AA23" s="288">
        <v>1</v>
      </c>
      <c r="AB23" s="288">
        <v>97</v>
      </c>
      <c r="AC23" s="303">
        <v>13</v>
      </c>
      <c r="AD23" s="333">
        <v>11</v>
      </c>
      <c r="AE23" s="288">
        <v>16</v>
      </c>
      <c r="AF23" s="288">
        <v>9</v>
      </c>
      <c r="AG23" s="303">
        <v>10</v>
      </c>
    </row>
    <row r="24" spans="1:33" x14ac:dyDescent="0.4">
      <c r="A24" s="100" t="s">
        <v>34</v>
      </c>
      <c r="B24" s="175">
        <v>-58</v>
      </c>
      <c r="C24" s="175">
        <v>-57</v>
      </c>
      <c r="D24" s="175">
        <v>-58</v>
      </c>
      <c r="E24" s="175">
        <v>-62</v>
      </c>
      <c r="F24" s="174">
        <v>-65</v>
      </c>
      <c r="G24" s="175">
        <v>-63</v>
      </c>
      <c r="H24" s="175">
        <v>-64</v>
      </c>
      <c r="I24" s="175">
        <v>-61</v>
      </c>
      <c r="J24" s="174">
        <v>-63</v>
      </c>
      <c r="K24" s="175">
        <v>-64</v>
      </c>
      <c r="L24" s="175">
        <v>-70</v>
      </c>
      <c r="M24" s="176">
        <v>-71</v>
      </c>
      <c r="N24" s="174">
        <v>-73</v>
      </c>
      <c r="O24" s="175">
        <v>-73</v>
      </c>
      <c r="P24" s="175">
        <v>-72</v>
      </c>
      <c r="Q24" s="176">
        <v>-66</v>
      </c>
      <c r="R24" s="174">
        <v>-72</v>
      </c>
      <c r="S24" s="288">
        <v>-71</v>
      </c>
      <c r="T24" s="288">
        <v>-75</v>
      </c>
      <c r="U24" s="303">
        <v>-83</v>
      </c>
      <c r="V24" s="333">
        <v>-93</v>
      </c>
      <c r="W24" s="288">
        <v>-101</v>
      </c>
      <c r="X24" s="288">
        <v>-107</v>
      </c>
      <c r="Y24" s="303">
        <v>-94</v>
      </c>
      <c r="Z24" s="333">
        <v>-88</v>
      </c>
      <c r="AA24" s="288">
        <v>-82</v>
      </c>
      <c r="AB24" s="288">
        <v>-83</v>
      </c>
      <c r="AC24" s="303">
        <v>-81</v>
      </c>
      <c r="AD24" s="333">
        <v>-78</v>
      </c>
      <c r="AE24" s="288">
        <v>-79</v>
      </c>
      <c r="AF24" s="288">
        <v>-78</v>
      </c>
      <c r="AG24" s="303">
        <v>-80</v>
      </c>
    </row>
    <row r="25" spans="1:33" x14ac:dyDescent="0.4">
      <c r="A25" s="135" t="s">
        <v>35</v>
      </c>
      <c r="B25" s="177">
        <v>3</v>
      </c>
      <c r="C25" s="177">
        <v>-21</v>
      </c>
      <c r="D25" s="177">
        <v>-2</v>
      </c>
      <c r="E25" s="177">
        <v>-6</v>
      </c>
      <c r="F25" s="159">
        <v>-4</v>
      </c>
      <c r="G25" s="177">
        <v>-2</v>
      </c>
      <c r="H25" s="177">
        <v>-11</v>
      </c>
      <c r="I25" s="177">
        <v>-38</v>
      </c>
      <c r="J25" s="159">
        <v>-56</v>
      </c>
      <c r="K25" s="177">
        <v>-17</v>
      </c>
      <c r="L25" s="177">
        <v>-23</v>
      </c>
      <c r="M25" s="178">
        <v>-11</v>
      </c>
      <c r="N25" s="159">
        <v>-38</v>
      </c>
      <c r="O25" s="177">
        <v>-14</v>
      </c>
      <c r="P25" s="177">
        <v>-9</v>
      </c>
      <c r="Q25" s="178">
        <v>-22</v>
      </c>
      <c r="R25" s="159">
        <v>-29</v>
      </c>
      <c r="S25" s="289">
        <v>-7</v>
      </c>
      <c r="T25" s="289">
        <v>-17</v>
      </c>
      <c r="U25" s="304">
        <v>-41</v>
      </c>
      <c r="V25" s="334">
        <v>-27</v>
      </c>
      <c r="W25" s="289">
        <v>-13</v>
      </c>
      <c r="X25" s="289">
        <v>-19</v>
      </c>
      <c r="Y25" s="304">
        <v>-23</v>
      </c>
      <c r="Z25" s="334">
        <v>-7</v>
      </c>
      <c r="AA25" s="289">
        <v>-11</v>
      </c>
      <c r="AB25" s="289">
        <v>-103</v>
      </c>
      <c r="AC25" s="304">
        <v>-18</v>
      </c>
      <c r="AD25" s="334">
        <v>-10</v>
      </c>
      <c r="AE25" s="289">
        <v>-12</v>
      </c>
      <c r="AF25" s="289">
        <v>-8</v>
      </c>
      <c r="AG25" s="304"/>
    </row>
    <row r="26" spans="1:33" x14ac:dyDescent="0.4">
      <c r="A26" s="105" t="s">
        <v>36</v>
      </c>
      <c r="B26" s="172">
        <v>-72</v>
      </c>
      <c r="C26" s="172">
        <v>-74</v>
      </c>
      <c r="D26" s="172">
        <v>-55</v>
      </c>
      <c r="E26" s="172">
        <v>-40</v>
      </c>
      <c r="F26" s="171">
        <v>-38</v>
      </c>
      <c r="G26" s="172">
        <v>-61</v>
      </c>
      <c r="H26" s="172">
        <v>-70</v>
      </c>
      <c r="I26" s="172">
        <v>-96</v>
      </c>
      <c r="J26" s="171">
        <v>-57</v>
      </c>
      <c r="K26" s="172">
        <v>-72</v>
      </c>
      <c r="L26" s="172">
        <v>-75</v>
      </c>
      <c r="M26" s="173">
        <v>-62</v>
      </c>
      <c r="N26" s="171">
        <v>-90</v>
      </c>
      <c r="O26" s="172">
        <v>-70</v>
      </c>
      <c r="P26" s="172">
        <v>-67</v>
      </c>
      <c r="Q26" s="173">
        <v>-71</v>
      </c>
      <c r="R26" s="171">
        <v>-67</v>
      </c>
      <c r="S26" s="287">
        <v>-46</v>
      </c>
      <c r="T26" s="287">
        <v>-59</v>
      </c>
      <c r="U26" s="302">
        <v>-109</v>
      </c>
      <c r="V26" s="332">
        <v>-42</v>
      </c>
      <c r="W26" s="287">
        <v>-78</v>
      </c>
      <c r="X26" s="287">
        <v>-107</v>
      </c>
      <c r="Y26" s="302">
        <v>-67</v>
      </c>
      <c r="Z26" s="332">
        <v>-72</v>
      </c>
      <c r="AA26" s="287">
        <v>-82</v>
      </c>
      <c r="AB26" s="287">
        <v>-79</v>
      </c>
      <c r="AC26" s="302">
        <v>-77</v>
      </c>
      <c r="AD26" s="332">
        <v>-70</v>
      </c>
      <c r="AE26" s="287">
        <v>-68</v>
      </c>
      <c r="AF26" s="287">
        <v>-70</v>
      </c>
      <c r="AG26" s="302"/>
    </row>
    <row r="27" spans="1:33" x14ac:dyDescent="0.4">
      <c r="A27" s="136"/>
      <c r="B27" s="177"/>
      <c r="C27" s="177"/>
      <c r="D27" s="177"/>
      <c r="E27" s="177"/>
      <c r="F27" s="159"/>
      <c r="G27" s="177"/>
      <c r="H27" s="177"/>
      <c r="I27" s="177"/>
      <c r="J27" s="159"/>
      <c r="K27" s="177"/>
      <c r="L27" s="177"/>
      <c r="M27" s="178"/>
      <c r="N27" s="159"/>
      <c r="O27" s="177"/>
      <c r="P27" s="177"/>
      <c r="Q27" s="178"/>
      <c r="R27" s="159"/>
      <c r="S27" s="177"/>
      <c r="T27" s="177"/>
      <c r="U27" s="178"/>
      <c r="V27" s="159"/>
      <c r="W27" s="177"/>
      <c r="X27" s="177"/>
      <c r="Y27" s="178"/>
      <c r="Z27" s="159"/>
      <c r="AA27" s="177"/>
      <c r="AB27" s="177"/>
      <c r="AC27" s="178"/>
      <c r="AD27" s="159"/>
      <c r="AE27" s="177"/>
      <c r="AF27" s="177"/>
      <c r="AG27" s="178"/>
    </row>
    <row r="28" spans="1:33" x14ac:dyDescent="0.4">
      <c r="A28" s="106" t="s">
        <v>37</v>
      </c>
      <c r="B28" s="172">
        <v>40</v>
      </c>
      <c r="C28" s="172">
        <v>88</v>
      </c>
      <c r="D28" s="172">
        <v>73</v>
      </c>
      <c r="E28" s="172">
        <v>-178</v>
      </c>
      <c r="F28" s="171">
        <v>80</v>
      </c>
      <c r="G28" s="172">
        <v>94</v>
      </c>
      <c r="H28" s="172">
        <v>37</v>
      </c>
      <c r="I28" s="172">
        <v>36</v>
      </c>
      <c r="J28" s="171">
        <v>-34</v>
      </c>
      <c r="K28" s="172">
        <v>-108</v>
      </c>
      <c r="L28" s="172">
        <v>-6</v>
      </c>
      <c r="M28" s="173">
        <v>-107</v>
      </c>
      <c r="N28" s="171">
        <v>-265</v>
      </c>
      <c r="O28" s="172">
        <v>-190</v>
      </c>
      <c r="P28" s="172">
        <v>7</v>
      </c>
      <c r="Q28" s="173">
        <v>-74</v>
      </c>
      <c r="R28" s="171">
        <v>-54</v>
      </c>
      <c r="S28" s="287">
        <v>21</v>
      </c>
      <c r="T28" s="287">
        <v>-54</v>
      </c>
      <c r="U28" s="302">
        <v>-175</v>
      </c>
      <c r="V28" s="332">
        <v>84</v>
      </c>
      <c r="W28" s="287">
        <v>123</v>
      </c>
      <c r="X28" s="287">
        <v>49</v>
      </c>
      <c r="Y28" s="302">
        <v>57</v>
      </c>
      <c r="Z28" s="332">
        <v>100</v>
      </c>
      <c r="AA28" s="287">
        <v>134</v>
      </c>
      <c r="AB28" s="287">
        <v>96</v>
      </c>
      <c r="AC28" s="302">
        <v>103</v>
      </c>
      <c r="AD28" s="332">
        <v>123</v>
      </c>
      <c r="AE28" s="287">
        <v>206</v>
      </c>
      <c r="AF28" s="287">
        <v>128</v>
      </c>
      <c r="AG28" s="302"/>
    </row>
    <row r="29" spans="1:33" x14ac:dyDescent="0.4">
      <c r="A29" s="100"/>
      <c r="B29" s="175"/>
      <c r="C29" s="175"/>
      <c r="D29" s="175"/>
      <c r="E29" s="175"/>
      <c r="F29" s="174"/>
      <c r="G29" s="175"/>
      <c r="H29" s="175"/>
      <c r="I29" s="175"/>
      <c r="J29" s="174"/>
      <c r="K29" s="175"/>
      <c r="L29" s="175"/>
      <c r="M29" s="176"/>
      <c r="N29" s="174"/>
      <c r="O29" s="175"/>
      <c r="P29" s="175"/>
      <c r="Q29" s="176"/>
      <c r="R29" s="174"/>
      <c r="S29" s="175"/>
      <c r="T29" s="175"/>
      <c r="U29" s="176"/>
      <c r="V29" s="174"/>
      <c r="W29" s="175"/>
      <c r="X29" s="175"/>
      <c r="Y29" s="176"/>
      <c r="Z29" s="174"/>
      <c r="AA29" s="175"/>
      <c r="AB29" s="175"/>
      <c r="AC29" s="176"/>
      <c r="AD29" s="174"/>
      <c r="AE29" s="175"/>
      <c r="AF29" s="175"/>
      <c r="AG29" s="176"/>
    </row>
    <row r="30" spans="1:33" x14ac:dyDescent="0.4">
      <c r="A30" s="135" t="s">
        <v>38</v>
      </c>
      <c r="B30" s="177">
        <v>-9</v>
      </c>
      <c r="C30" s="177">
        <v>-20</v>
      </c>
      <c r="D30" s="177">
        <v>-20</v>
      </c>
      <c r="E30" s="177">
        <v>22</v>
      </c>
      <c r="F30" s="159">
        <v>-18</v>
      </c>
      <c r="G30" s="177">
        <v>-20</v>
      </c>
      <c r="H30" s="177">
        <v>-6</v>
      </c>
      <c r="I30" s="177">
        <v>-17</v>
      </c>
      <c r="J30" s="159">
        <v>-63</v>
      </c>
      <c r="K30" s="177">
        <v>-6</v>
      </c>
      <c r="L30" s="177">
        <v>-12</v>
      </c>
      <c r="M30" s="178">
        <v>12</v>
      </c>
      <c r="N30" s="159">
        <v>44</v>
      </c>
      <c r="O30" s="177">
        <v>27</v>
      </c>
      <c r="P30" s="177">
        <v>-9</v>
      </c>
      <c r="Q30" s="178">
        <v>8</v>
      </c>
      <c r="R30" s="159">
        <v>-2</v>
      </c>
      <c r="S30" s="289">
        <v>-10</v>
      </c>
      <c r="T30" s="289">
        <v>2</v>
      </c>
      <c r="U30" s="304">
        <v>25</v>
      </c>
      <c r="V30" s="334">
        <v>-21</v>
      </c>
      <c r="W30" s="289">
        <v>-30</v>
      </c>
      <c r="X30" s="289">
        <v>-18</v>
      </c>
      <c r="Y30" s="304">
        <v>-21</v>
      </c>
      <c r="Z30" s="334">
        <v>-23</v>
      </c>
      <c r="AA30" s="289">
        <v>-32</v>
      </c>
      <c r="AB30" s="289">
        <v>-25</v>
      </c>
      <c r="AC30" s="304">
        <v>-28</v>
      </c>
      <c r="AD30" s="334">
        <v>-29</v>
      </c>
      <c r="AE30" s="289">
        <v>-44</v>
      </c>
      <c r="AF30" s="289">
        <v>-30</v>
      </c>
      <c r="AG30" s="304"/>
    </row>
    <row r="31" spans="1:33" x14ac:dyDescent="0.4">
      <c r="A31" s="137" t="s">
        <v>9</v>
      </c>
      <c r="B31" s="182">
        <v>31</v>
      </c>
      <c r="C31" s="182">
        <v>68</v>
      </c>
      <c r="D31" s="182">
        <v>53</v>
      </c>
      <c r="E31" s="182">
        <v>-157</v>
      </c>
      <c r="F31" s="183">
        <v>63</v>
      </c>
      <c r="G31" s="182">
        <v>74</v>
      </c>
      <c r="H31" s="182">
        <v>31</v>
      </c>
      <c r="I31" s="182">
        <v>19</v>
      </c>
      <c r="J31" s="183">
        <v>-97</v>
      </c>
      <c r="K31" s="182">
        <v>-114</v>
      </c>
      <c r="L31" s="182">
        <v>-18</v>
      </c>
      <c r="M31" s="184">
        <v>-95</v>
      </c>
      <c r="N31" s="183">
        <v>-221</v>
      </c>
      <c r="O31" s="182">
        <v>-163</v>
      </c>
      <c r="P31" s="182">
        <v>-2</v>
      </c>
      <c r="Q31" s="184">
        <v>-66</v>
      </c>
      <c r="R31" s="183">
        <v>-56</v>
      </c>
      <c r="S31" s="290">
        <v>12</v>
      </c>
      <c r="T31" s="290">
        <v>-52</v>
      </c>
      <c r="U31" s="305">
        <v>-150</v>
      </c>
      <c r="V31" s="335">
        <v>63</v>
      </c>
      <c r="W31" s="290">
        <v>94</v>
      </c>
      <c r="X31" s="290">
        <v>31</v>
      </c>
      <c r="Y31" s="305">
        <v>35</v>
      </c>
      <c r="Z31" s="335">
        <v>77</v>
      </c>
      <c r="AA31" s="290">
        <v>103</v>
      </c>
      <c r="AB31" s="290">
        <v>71</v>
      </c>
      <c r="AC31" s="305">
        <v>75</v>
      </c>
      <c r="AD31" s="335">
        <v>94</v>
      </c>
      <c r="AE31" s="290">
        <v>162</v>
      </c>
      <c r="AF31" s="290">
        <v>98</v>
      </c>
      <c r="AG31" s="305"/>
    </row>
    <row r="32" spans="1:33" x14ac:dyDescent="0.4">
      <c r="A32" s="107"/>
      <c r="B32" s="175"/>
      <c r="C32" s="175"/>
      <c r="D32" s="175"/>
      <c r="E32" s="175"/>
      <c r="F32" s="174"/>
      <c r="G32" s="175"/>
      <c r="H32" s="175"/>
      <c r="I32" s="175"/>
      <c r="J32" s="174"/>
      <c r="K32" s="175"/>
      <c r="L32" s="175"/>
      <c r="M32" s="176"/>
      <c r="N32" s="174"/>
      <c r="O32" s="175"/>
      <c r="P32" s="175"/>
      <c r="Q32" s="176"/>
      <c r="R32" s="174"/>
      <c r="S32" s="175"/>
      <c r="T32" s="175"/>
      <c r="U32" s="176"/>
      <c r="V32" s="174"/>
      <c r="W32" s="175"/>
      <c r="X32" s="175"/>
      <c r="Y32" s="176"/>
      <c r="Z32" s="174"/>
      <c r="AA32" s="175"/>
      <c r="AB32" s="175"/>
      <c r="AC32" s="176"/>
      <c r="AD32" s="174"/>
      <c r="AE32" s="175"/>
      <c r="AF32" s="175"/>
      <c r="AG32" s="176"/>
    </row>
    <row r="33" spans="1:33" x14ac:dyDescent="0.4">
      <c r="A33" s="107"/>
      <c r="B33" s="175"/>
      <c r="C33" s="175"/>
      <c r="D33" s="175"/>
      <c r="E33" s="175"/>
      <c r="F33" s="174"/>
      <c r="G33" s="175"/>
      <c r="H33" s="175"/>
      <c r="I33" s="175"/>
      <c r="J33" s="174"/>
      <c r="K33" s="175"/>
      <c r="L33" s="175"/>
      <c r="M33" s="176"/>
      <c r="N33" s="174"/>
      <c r="O33" s="175"/>
      <c r="P33" s="175"/>
      <c r="Q33" s="176"/>
      <c r="R33" s="174"/>
      <c r="S33" s="175"/>
      <c r="T33" s="175"/>
      <c r="U33" s="176"/>
      <c r="V33" s="174"/>
      <c r="W33" s="175"/>
      <c r="X33" s="175"/>
      <c r="Y33" s="176"/>
      <c r="Z33" s="174"/>
      <c r="AA33" s="175"/>
      <c r="AB33" s="175"/>
      <c r="AC33" s="176"/>
      <c r="AD33" s="174"/>
      <c r="AE33" s="175"/>
      <c r="AF33" s="175"/>
      <c r="AG33" s="176"/>
    </row>
    <row r="34" spans="1:33" x14ac:dyDescent="0.4">
      <c r="A34" s="108" t="s">
        <v>39</v>
      </c>
      <c r="B34" s="172"/>
      <c r="C34" s="172"/>
      <c r="D34" s="172"/>
      <c r="E34" s="172"/>
      <c r="F34" s="171"/>
      <c r="G34" s="172"/>
      <c r="H34" s="172"/>
      <c r="I34" s="172"/>
      <c r="J34" s="171"/>
      <c r="K34" s="172"/>
      <c r="L34" s="172"/>
      <c r="M34" s="173"/>
      <c r="N34" s="171"/>
      <c r="O34" s="172"/>
      <c r="P34" s="172"/>
      <c r="Q34" s="173"/>
      <c r="R34" s="171"/>
      <c r="S34" s="172"/>
      <c r="T34" s="172"/>
      <c r="U34" s="173"/>
      <c r="V34" s="171"/>
      <c r="W34" s="172"/>
      <c r="X34" s="172"/>
      <c r="Y34" s="173"/>
      <c r="Z34" s="171"/>
      <c r="AA34" s="172"/>
      <c r="AB34" s="172"/>
      <c r="AC34" s="173"/>
      <c r="AD34" s="171"/>
      <c r="AE34" s="172"/>
      <c r="AF34" s="172"/>
      <c r="AG34" s="173"/>
    </row>
    <row r="35" spans="1:33" x14ac:dyDescent="0.4">
      <c r="A35" s="109" t="s">
        <v>40</v>
      </c>
      <c r="B35" s="175">
        <v>32</v>
      </c>
      <c r="C35" s="175">
        <v>67</v>
      </c>
      <c r="D35" s="175">
        <v>52</v>
      </c>
      <c r="E35" s="175">
        <v>-157</v>
      </c>
      <c r="F35" s="174">
        <v>63</v>
      </c>
      <c r="G35" s="175">
        <v>74</v>
      </c>
      <c r="H35" s="175">
        <v>31</v>
      </c>
      <c r="I35" s="175">
        <v>19</v>
      </c>
      <c r="J35" s="174">
        <v>-97</v>
      </c>
      <c r="K35" s="175">
        <v>-114</v>
      </c>
      <c r="L35" s="175">
        <v>-18</v>
      </c>
      <c r="M35" s="176">
        <v>-95</v>
      </c>
      <c r="N35" s="174">
        <v>-221</v>
      </c>
      <c r="O35" s="175">
        <v>-163</v>
      </c>
      <c r="P35" s="175">
        <v>-2</v>
      </c>
      <c r="Q35" s="176">
        <v>-66</v>
      </c>
      <c r="R35" s="174">
        <v>-56</v>
      </c>
      <c r="S35" s="288">
        <v>12</v>
      </c>
      <c r="T35" s="288">
        <v>-52</v>
      </c>
      <c r="U35" s="303">
        <v>-150</v>
      </c>
      <c r="V35" s="333">
        <v>63</v>
      </c>
      <c r="W35" s="288">
        <v>94</v>
      </c>
      <c r="X35" s="288">
        <v>31</v>
      </c>
      <c r="Y35" s="303">
        <v>35</v>
      </c>
      <c r="Z35" s="333">
        <v>77</v>
      </c>
      <c r="AA35" s="288">
        <v>103</v>
      </c>
      <c r="AB35" s="288">
        <v>71</v>
      </c>
      <c r="AC35" s="303">
        <v>75</v>
      </c>
      <c r="AD35" s="333">
        <v>94</v>
      </c>
      <c r="AE35" s="288">
        <v>162</v>
      </c>
      <c r="AF35" s="288">
        <v>98</v>
      </c>
      <c r="AG35" s="303"/>
    </row>
    <row r="36" spans="1:33" x14ac:dyDescent="0.4">
      <c r="A36" s="138" t="s">
        <v>41</v>
      </c>
      <c r="B36" s="177">
        <v>0</v>
      </c>
      <c r="C36" s="177">
        <v>1</v>
      </c>
      <c r="D36" s="177">
        <v>1</v>
      </c>
      <c r="E36" s="177">
        <v>0</v>
      </c>
      <c r="F36" s="159">
        <v>-1</v>
      </c>
      <c r="G36" s="177">
        <v>0</v>
      </c>
      <c r="H36" s="177">
        <v>0</v>
      </c>
      <c r="I36" s="177">
        <v>0</v>
      </c>
      <c r="J36" s="159">
        <v>0</v>
      </c>
      <c r="K36" s="177">
        <v>0</v>
      </c>
      <c r="L36" s="177">
        <v>0</v>
      </c>
      <c r="M36" s="178">
        <v>0</v>
      </c>
      <c r="N36" s="159">
        <v>0</v>
      </c>
      <c r="O36" s="177">
        <v>0</v>
      </c>
      <c r="P36" s="177">
        <v>0</v>
      </c>
      <c r="Q36" s="178">
        <v>0</v>
      </c>
      <c r="R36" s="159">
        <v>0</v>
      </c>
      <c r="S36" s="177">
        <v>0</v>
      </c>
      <c r="T36" s="177">
        <v>0</v>
      </c>
      <c r="U36" s="178">
        <v>0</v>
      </c>
      <c r="V36" s="159">
        <v>0</v>
      </c>
      <c r="W36" s="177">
        <v>0</v>
      </c>
      <c r="X36" s="177">
        <v>0</v>
      </c>
      <c r="Y36" s="178">
        <v>0</v>
      </c>
      <c r="Z36" s="159">
        <v>0</v>
      </c>
      <c r="AA36" s="177">
        <v>0</v>
      </c>
      <c r="AB36" s="177">
        <v>0</v>
      </c>
      <c r="AC36" s="178">
        <v>0</v>
      </c>
      <c r="AD36" s="159">
        <v>0</v>
      </c>
      <c r="AE36" s="177">
        <v>0</v>
      </c>
      <c r="AF36" s="177">
        <v>0</v>
      </c>
      <c r="AG36" s="178"/>
    </row>
    <row r="37" spans="1:33" x14ac:dyDescent="0.4">
      <c r="A37" s="139" t="s">
        <v>42</v>
      </c>
      <c r="B37" s="182">
        <v>32</v>
      </c>
      <c r="C37" s="182">
        <v>68</v>
      </c>
      <c r="D37" s="182">
        <v>53</v>
      </c>
      <c r="E37" s="182">
        <v>-157</v>
      </c>
      <c r="F37" s="183">
        <v>63</v>
      </c>
      <c r="G37" s="182">
        <v>74</v>
      </c>
      <c r="H37" s="182">
        <v>31</v>
      </c>
      <c r="I37" s="182">
        <v>19</v>
      </c>
      <c r="J37" s="183">
        <v>-97</v>
      </c>
      <c r="K37" s="182">
        <v>-114</v>
      </c>
      <c r="L37" s="182">
        <v>-18</v>
      </c>
      <c r="M37" s="184">
        <v>-95</v>
      </c>
      <c r="N37" s="183">
        <v>-221</v>
      </c>
      <c r="O37" s="182">
        <v>-163</v>
      </c>
      <c r="P37" s="182">
        <v>-2</v>
      </c>
      <c r="Q37" s="184">
        <v>-66</v>
      </c>
      <c r="R37" s="183">
        <v>-56</v>
      </c>
      <c r="S37" s="290">
        <v>12</v>
      </c>
      <c r="T37" s="290">
        <v>-52</v>
      </c>
      <c r="U37" s="305">
        <v>-150</v>
      </c>
      <c r="V37" s="335">
        <v>63</v>
      </c>
      <c r="W37" s="290">
        <v>94</v>
      </c>
      <c r="X37" s="290">
        <v>31</v>
      </c>
      <c r="Y37" s="305">
        <v>35</v>
      </c>
      <c r="Z37" s="335">
        <v>77</v>
      </c>
      <c r="AA37" s="290">
        <v>103</v>
      </c>
      <c r="AB37" s="290">
        <v>71</v>
      </c>
      <c r="AC37" s="305">
        <v>75</v>
      </c>
      <c r="AD37" s="335">
        <v>94</v>
      </c>
      <c r="AE37" s="290">
        <v>162</v>
      </c>
      <c r="AF37" s="290">
        <v>98</v>
      </c>
      <c r="AG37" s="305"/>
    </row>
    <row r="38" spans="1:33" x14ac:dyDescent="0.4">
      <c r="A38" s="110"/>
      <c r="B38" s="175"/>
      <c r="C38" s="175"/>
      <c r="D38" s="175"/>
      <c r="E38" s="175"/>
      <c r="F38" s="185"/>
      <c r="G38" s="186"/>
      <c r="H38" s="186"/>
      <c r="I38" s="186"/>
      <c r="J38" s="185"/>
      <c r="K38" s="186"/>
      <c r="L38" s="186"/>
      <c r="M38" s="187"/>
      <c r="N38" s="185"/>
      <c r="O38" s="186"/>
      <c r="P38" s="186"/>
      <c r="Q38" s="187"/>
      <c r="R38" s="185"/>
      <c r="S38" s="186"/>
      <c r="T38" s="186"/>
      <c r="U38" s="187"/>
      <c r="V38" s="185"/>
      <c r="W38" s="186"/>
      <c r="X38" s="186"/>
      <c r="Y38" s="187"/>
      <c r="Z38" s="185"/>
      <c r="AA38" s="186"/>
      <c r="AB38" s="186"/>
      <c r="AC38" s="187"/>
      <c r="AD38" s="185"/>
      <c r="AE38" s="186"/>
      <c r="AF38" s="186"/>
      <c r="AG38" s="187"/>
    </row>
    <row r="39" spans="1:33" x14ac:dyDescent="0.4">
      <c r="A39" s="111" t="s">
        <v>43</v>
      </c>
      <c r="B39" s="172"/>
      <c r="C39" s="172"/>
      <c r="D39" s="172"/>
      <c r="E39" s="172"/>
      <c r="F39" s="188"/>
      <c r="G39" s="189"/>
      <c r="H39" s="189"/>
      <c r="I39" s="189"/>
      <c r="J39" s="188"/>
      <c r="K39" s="189"/>
      <c r="L39" s="189"/>
      <c r="M39" s="190"/>
      <c r="N39" s="188"/>
      <c r="O39" s="189"/>
      <c r="P39" s="189"/>
      <c r="Q39" s="190"/>
      <c r="R39" s="188"/>
      <c r="S39" s="189"/>
      <c r="T39" s="189"/>
      <c r="U39" s="190"/>
      <c r="V39" s="188"/>
      <c r="W39" s="189"/>
      <c r="X39" s="189"/>
      <c r="Y39" s="190"/>
      <c r="Z39" s="188"/>
      <c r="AA39" s="189"/>
      <c r="AB39" s="189"/>
      <c r="AC39" s="190"/>
      <c r="AD39" s="188"/>
      <c r="AE39" s="189"/>
      <c r="AF39" s="189"/>
      <c r="AG39" s="190"/>
    </row>
    <row r="40" spans="1:33" x14ac:dyDescent="0.4">
      <c r="A40" s="111"/>
      <c r="B40" s="172"/>
      <c r="C40" s="172"/>
      <c r="D40" s="172"/>
      <c r="E40" s="172"/>
      <c r="F40" s="188"/>
      <c r="G40" s="189"/>
      <c r="H40" s="189"/>
      <c r="I40" s="189"/>
      <c r="J40" s="188"/>
      <c r="K40" s="189"/>
      <c r="L40" s="189"/>
      <c r="M40" s="190"/>
      <c r="N40" s="188"/>
      <c r="O40" s="189"/>
      <c r="P40" s="189"/>
      <c r="Q40" s="190"/>
      <c r="R40" s="188"/>
      <c r="S40" s="189"/>
      <c r="T40" s="189"/>
      <c r="U40" s="190"/>
      <c r="V40" s="188"/>
      <c r="W40" s="189"/>
      <c r="X40" s="189"/>
      <c r="Y40" s="190"/>
      <c r="Z40" s="188"/>
      <c r="AA40" s="189"/>
      <c r="AB40" s="189"/>
      <c r="AC40" s="190"/>
      <c r="AD40" s="188"/>
      <c r="AE40" s="189"/>
      <c r="AF40" s="189"/>
      <c r="AG40" s="190"/>
    </row>
    <row r="41" spans="1:33" ht="14.25" customHeight="1" x14ac:dyDescent="0.4">
      <c r="A41" s="96" t="s">
        <v>44</v>
      </c>
      <c r="B41" s="115">
        <v>0</v>
      </c>
      <c r="C41" s="115">
        <v>2.38</v>
      </c>
      <c r="D41" s="115">
        <v>0.46</v>
      </c>
      <c r="E41" s="115">
        <v>-1.4</v>
      </c>
      <c r="F41" s="116">
        <v>0.56000000000000005</v>
      </c>
      <c r="G41" s="117">
        <v>0.66</v>
      </c>
      <c r="H41" s="117">
        <v>0.28000000000000003</v>
      </c>
      <c r="I41" s="117">
        <v>0.12</v>
      </c>
      <c r="J41" s="116">
        <v>-0.56999999999999995</v>
      </c>
      <c r="K41" s="117">
        <v>-0.67</v>
      </c>
      <c r="L41" s="117">
        <v>-0.11</v>
      </c>
      <c r="M41" s="143">
        <v>-0.55000000000000004</v>
      </c>
      <c r="N41" s="116">
        <v>-1.2928856716670134</v>
      </c>
      <c r="O41" s="117">
        <v>-0.95</v>
      </c>
      <c r="P41" s="117">
        <v>-1.2184051005786147E-2</v>
      </c>
      <c r="Q41" s="143">
        <v>-0.38640470226093376</v>
      </c>
      <c r="R41" s="116">
        <v>0.31</v>
      </c>
      <c r="S41" s="117">
        <v>0.06</v>
      </c>
      <c r="T41" s="117">
        <v>-0.26</v>
      </c>
      <c r="U41" s="143">
        <v>-0.74</v>
      </c>
      <c r="V41" s="116">
        <v>0.31</v>
      </c>
      <c r="W41" s="117">
        <v>0.47</v>
      </c>
      <c r="X41" s="117">
        <v>0.15</v>
      </c>
      <c r="Y41" s="143">
        <v>0.17</v>
      </c>
      <c r="Z41" s="116">
        <v>0.38</v>
      </c>
      <c r="AA41" s="117">
        <v>0.5</v>
      </c>
      <c r="AB41" s="117">
        <v>0.35</v>
      </c>
      <c r="AC41" s="143">
        <v>0.37</v>
      </c>
      <c r="AD41" s="116">
        <v>0.46</v>
      </c>
      <c r="AE41" s="117">
        <v>0.8</v>
      </c>
      <c r="AF41" s="117">
        <v>0.48</v>
      </c>
      <c r="AG41" s="143"/>
    </row>
    <row r="42" spans="1:33" ht="14.25" customHeight="1" x14ac:dyDescent="0.4">
      <c r="A42" s="97" t="s">
        <v>45</v>
      </c>
      <c r="B42" s="118">
        <v>0</v>
      </c>
      <c r="C42" s="118">
        <v>2.38</v>
      </c>
      <c r="D42" s="118">
        <v>0.46</v>
      </c>
      <c r="E42" s="118">
        <v>-1.4</v>
      </c>
      <c r="F42" s="119">
        <v>0.56000000000000005</v>
      </c>
      <c r="G42" s="120">
        <v>0.66</v>
      </c>
      <c r="H42" s="120">
        <v>0.28000000000000003</v>
      </c>
      <c r="I42" s="120">
        <v>0.12</v>
      </c>
      <c r="J42" s="119">
        <v>-0.56999999999999995</v>
      </c>
      <c r="K42" s="120">
        <v>-0.67</v>
      </c>
      <c r="L42" s="120">
        <v>-0.11</v>
      </c>
      <c r="M42" s="144">
        <v>-0.55000000000000004</v>
      </c>
      <c r="N42" s="119">
        <v>-1.2889194229734093</v>
      </c>
      <c r="O42" s="120">
        <v>-0.95</v>
      </c>
      <c r="P42" s="120">
        <v>-1.2144522664959542E-2</v>
      </c>
      <c r="Q42" s="144">
        <v>-0.38507874959149946</v>
      </c>
      <c r="R42" s="119">
        <v>0.31</v>
      </c>
      <c r="S42" s="120">
        <v>0.06</v>
      </c>
      <c r="T42" s="120">
        <v>-0.26</v>
      </c>
      <c r="U42" s="144">
        <v>-0.74</v>
      </c>
      <c r="V42" s="119">
        <v>0.31</v>
      </c>
      <c r="W42" s="120">
        <v>0.46</v>
      </c>
      <c r="X42" s="120">
        <v>0.15</v>
      </c>
      <c r="Y42" s="144">
        <v>0.17</v>
      </c>
      <c r="Z42" s="119">
        <v>0.37</v>
      </c>
      <c r="AA42" s="120">
        <v>0.5</v>
      </c>
      <c r="AB42" s="120">
        <v>0.35</v>
      </c>
      <c r="AC42" s="144">
        <v>0.37</v>
      </c>
      <c r="AD42" s="119">
        <v>0.46</v>
      </c>
      <c r="AE42" s="120">
        <v>0.8</v>
      </c>
      <c r="AF42" s="120">
        <v>0.48</v>
      </c>
      <c r="AG42" s="144"/>
    </row>
    <row r="43" spans="1:33" ht="14.25" customHeight="1" x14ac:dyDescent="0.4">
      <c r="A43" s="38"/>
      <c r="B43" s="82"/>
      <c r="C43" s="82"/>
      <c r="D43" s="83"/>
      <c r="E43" s="89"/>
      <c r="F43" s="44"/>
      <c r="G43" s="44"/>
      <c r="H43" s="38"/>
      <c r="I43" s="44"/>
      <c r="J43" s="44"/>
      <c r="K43" s="44"/>
      <c r="L43" s="44"/>
      <c r="M43" s="38"/>
      <c r="N43" s="44"/>
      <c r="O43" s="44"/>
      <c r="P43" s="44"/>
      <c r="Q43" s="38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x14ac:dyDescent="0.4">
      <c r="A44" s="36"/>
      <c r="B44" s="43"/>
      <c r="C44" s="43"/>
      <c r="D44" s="36"/>
      <c r="E44" s="43"/>
      <c r="F44" s="43"/>
      <c r="G44" s="43"/>
      <c r="H44" s="36"/>
      <c r="I44" s="43"/>
      <c r="J44" s="43"/>
      <c r="K44" s="43"/>
      <c r="L44" s="43"/>
      <c r="M44" s="36"/>
      <c r="N44" s="43"/>
      <c r="O44" s="43"/>
      <c r="P44" s="43"/>
      <c r="Q44" s="36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</row>
    <row r="45" spans="1:33" ht="17.25" x14ac:dyDescent="0.45">
      <c r="A45" s="23" t="s">
        <v>46</v>
      </c>
      <c r="B45" s="84"/>
      <c r="C45" s="84"/>
      <c r="D45" s="85"/>
      <c r="E45" s="84"/>
      <c r="F45" s="45"/>
      <c r="G45" s="45"/>
      <c r="H45" s="42"/>
      <c r="I45" s="45"/>
      <c r="J45" s="45"/>
      <c r="K45" s="45"/>
      <c r="L45" s="45"/>
      <c r="M45" s="42"/>
      <c r="N45" s="45"/>
      <c r="O45" s="45"/>
      <c r="P45" s="45"/>
      <c r="Q45" s="42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3" x14ac:dyDescent="0.4">
      <c r="A46" s="47"/>
      <c r="B46" s="86"/>
      <c r="C46" s="86"/>
      <c r="D46" s="87"/>
      <c r="E46" s="86"/>
      <c r="F46" s="70"/>
      <c r="G46" s="70"/>
      <c r="H46" s="47"/>
      <c r="I46" s="70"/>
      <c r="J46" s="70"/>
      <c r="K46" s="70"/>
      <c r="L46" s="70"/>
      <c r="M46" s="47"/>
      <c r="N46" s="70"/>
      <c r="O46" s="70"/>
      <c r="P46" s="70"/>
      <c r="Q46" s="47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</row>
    <row r="47" spans="1:33" x14ac:dyDescent="0.4">
      <c r="A47" s="112" t="s">
        <v>23</v>
      </c>
      <c r="B47" s="88"/>
      <c r="C47" s="88"/>
      <c r="D47" s="57"/>
      <c r="E47" s="88"/>
      <c r="F47" s="69"/>
      <c r="G47" s="46"/>
      <c r="H47" s="25"/>
      <c r="I47" s="46"/>
      <c r="J47" s="69"/>
      <c r="K47" s="46"/>
      <c r="L47" s="46"/>
      <c r="M47" s="145"/>
      <c r="N47" s="69"/>
      <c r="O47" s="46"/>
      <c r="P47" s="46"/>
      <c r="Q47" s="145"/>
      <c r="R47" s="306"/>
      <c r="S47" s="307"/>
      <c r="T47" s="307"/>
      <c r="U47" s="145"/>
      <c r="V47" s="306"/>
      <c r="W47" s="307"/>
      <c r="X47" s="307"/>
      <c r="Y47" s="145"/>
      <c r="Z47" s="306"/>
      <c r="AA47" s="307"/>
      <c r="AB47" s="307"/>
      <c r="AC47" s="145"/>
      <c r="AD47" s="306"/>
      <c r="AE47" s="307"/>
      <c r="AF47" s="307"/>
      <c r="AG47" s="145"/>
    </row>
    <row r="48" spans="1:33" x14ac:dyDescent="0.4">
      <c r="A48" s="112"/>
      <c r="B48" s="88"/>
      <c r="C48" s="88"/>
      <c r="D48" s="57"/>
      <c r="E48" s="88"/>
      <c r="F48" s="69"/>
      <c r="G48" s="46"/>
      <c r="H48" s="25"/>
      <c r="I48" s="46"/>
      <c r="J48" s="69"/>
      <c r="K48" s="46"/>
      <c r="L48" s="46"/>
      <c r="M48" s="146"/>
      <c r="N48" s="69"/>
      <c r="O48" s="46"/>
      <c r="P48" s="46"/>
      <c r="Q48" s="146"/>
      <c r="R48" s="69"/>
      <c r="S48" s="46"/>
      <c r="T48" s="46"/>
      <c r="U48" s="146"/>
      <c r="V48" s="69"/>
      <c r="W48" s="46"/>
      <c r="X48" s="46"/>
      <c r="Y48" s="146"/>
      <c r="Z48" s="69"/>
      <c r="AA48" s="46"/>
      <c r="AB48" s="46"/>
      <c r="AC48" s="146"/>
      <c r="AD48" s="69"/>
      <c r="AE48" s="46"/>
      <c r="AF48" s="46"/>
      <c r="AG48" s="146"/>
    </row>
    <row r="49" spans="1:33" x14ac:dyDescent="0.4">
      <c r="A49" s="113" t="s">
        <v>47</v>
      </c>
      <c r="B49" s="194">
        <v>32</v>
      </c>
      <c r="C49" s="194">
        <v>68</v>
      </c>
      <c r="D49" s="194">
        <v>53</v>
      </c>
      <c r="E49" s="194">
        <v>-157</v>
      </c>
      <c r="F49" s="195">
        <v>63</v>
      </c>
      <c r="G49" s="196">
        <v>74</v>
      </c>
      <c r="H49" s="196">
        <v>31</v>
      </c>
      <c r="I49" s="196">
        <v>19</v>
      </c>
      <c r="J49" s="195">
        <v>-97</v>
      </c>
      <c r="K49" s="196">
        <v>-114</v>
      </c>
      <c r="L49" s="196">
        <v>-18</v>
      </c>
      <c r="M49" s="197">
        <v>-95</v>
      </c>
      <c r="N49" s="195">
        <v>-221</v>
      </c>
      <c r="O49" s="196">
        <v>-163</v>
      </c>
      <c r="P49" s="196">
        <v>-2</v>
      </c>
      <c r="Q49" s="197">
        <v>-66</v>
      </c>
      <c r="R49" s="195">
        <v>-56</v>
      </c>
      <c r="S49" s="291">
        <v>12</v>
      </c>
      <c r="T49" s="291">
        <v>-52</v>
      </c>
      <c r="U49" s="308">
        <v>-150</v>
      </c>
      <c r="V49" s="336">
        <v>63</v>
      </c>
      <c r="W49" s="291">
        <v>94</v>
      </c>
      <c r="X49" s="291">
        <v>31</v>
      </c>
      <c r="Y49" s="308">
        <v>35</v>
      </c>
      <c r="Z49" s="336">
        <v>77</v>
      </c>
      <c r="AA49" s="291">
        <v>103</v>
      </c>
      <c r="AB49" s="291">
        <v>71</v>
      </c>
      <c r="AC49" s="308">
        <v>75</v>
      </c>
      <c r="AD49" s="336">
        <v>94</v>
      </c>
      <c r="AE49" s="291">
        <v>162</v>
      </c>
      <c r="AF49" s="291">
        <v>98</v>
      </c>
      <c r="AG49" s="308"/>
    </row>
    <row r="50" spans="1:33" x14ac:dyDescent="0.4">
      <c r="A50" s="110"/>
      <c r="B50" s="198"/>
      <c r="C50" s="198"/>
      <c r="D50" s="198"/>
      <c r="E50" s="198"/>
      <c r="F50" s="199"/>
      <c r="G50" s="200"/>
      <c r="H50" s="200"/>
      <c r="I50" s="200"/>
      <c r="J50" s="199"/>
      <c r="K50" s="200"/>
      <c r="L50" s="200"/>
      <c r="M50" s="201"/>
      <c r="N50" s="199"/>
      <c r="O50" s="200"/>
      <c r="P50" s="200"/>
      <c r="Q50" s="201"/>
      <c r="R50" s="199"/>
      <c r="S50" s="200"/>
      <c r="T50" s="200"/>
      <c r="U50" s="201"/>
      <c r="V50" s="337"/>
      <c r="W50" s="200"/>
      <c r="X50" s="200"/>
      <c r="Y50" s="201"/>
      <c r="Z50" s="337"/>
      <c r="AA50" s="200"/>
      <c r="AB50" s="200"/>
      <c r="AC50" s="201"/>
      <c r="AD50" s="337"/>
      <c r="AE50" s="200"/>
      <c r="AF50" s="200"/>
      <c r="AG50" s="201"/>
    </row>
    <row r="51" spans="1:33" x14ac:dyDescent="0.4">
      <c r="A51" s="113" t="s">
        <v>48</v>
      </c>
      <c r="B51" s="194"/>
      <c r="C51" s="194"/>
      <c r="D51" s="194"/>
      <c r="E51" s="194"/>
      <c r="F51" s="195"/>
      <c r="G51" s="196"/>
      <c r="H51" s="196"/>
      <c r="I51" s="196"/>
      <c r="J51" s="195"/>
      <c r="K51" s="196"/>
      <c r="L51" s="196"/>
      <c r="M51" s="197"/>
      <c r="N51" s="195"/>
      <c r="O51" s="196"/>
      <c r="P51" s="196"/>
      <c r="Q51" s="197"/>
      <c r="R51" s="195"/>
      <c r="S51" s="196"/>
      <c r="T51" s="196"/>
      <c r="U51" s="197"/>
      <c r="V51" s="336"/>
      <c r="W51" s="196"/>
      <c r="X51" s="196"/>
      <c r="Y51" s="197"/>
      <c r="Z51" s="336"/>
      <c r="AA51" s="196"/>
      <c r="AB51" s="196"/>
      <c r="AC51" s="197"/>
      <c r="AD51" s="336"/>
      <c r="AE51" s="196"/>
      <c r="AF51" s="196"/>
      <c r="AG51" s="197"/>
    </row>
    <row r="52" spans="1:33" x14ac:dyDescent="0.4">
      <c r="A52" s="97" t="s">
        <v>49</v>
      </c>
      <c r="B52" s="202">
        <v>43</v>
      </c>
      <c r="C52" s="202">
        <v>13</v>
      </c>
      <c r="D52" s="202">
        <v>-9</v>
      </c>
      <c r="E52" s="202">
        <v>-10</v>
      </c>
      <c r="F52" s="203">
        <v>-38</v>
      </c>
      <c r="G52" s="204">
        <v>4</v>
      </c>
      <c r="H52" s="204">
        <v>20</v>
      </c>
      <c r="I52" s="204">
        <v>25</v>
      </c>
      <c r="J52" s="203">
        <v>25</v>
      </c>
      <c r="K52" s="204">
        <v>-28</v>
      </c>
      <c r="L52" s="204">
        <v>-2</v>
      </c>
      <c r="M52" s="205">
        <v>-15</v>
      </c>
      <c r="N52" s="203">
        <v>31</v>
      </c>
      <c r="O52" s="202">
        <v>-17</v>
      </c>
      <c r="P52" s="204">
        <v>5</v>
      </c>
      <c r="Q52" s="205">
        <v>16</v>
      </c>
      <c r="R52" s="203">
        <v>24</v>
      </c>
      <c r="S52" s="292">
        <v>-12</v>
      </c>
      <c r="T52" s="292">
        <v>-6</v>
      </c>
      <c r="U52" s="309">
        <v>22</v>
      </c>
      <c r="V52" s="338">
        <v>-55</v>
      </c>
      <c r="W52" s="292">
        <v>18</v>
      </c>
      <c r="X52" s="292">
        <v>14</v>
      </c>
      <c r="Y52" s="309">
        <v>-38</v>
      </c>
      <c r="Z52" s="338">
        <v>-2</v>
      </c>
      <c r="AA52" s="292">
        <v>8</v>
      </c>
      <c r="AB52" s="292">
        <v>-22</v>
      </c>
      <c r="AC52" s="309">
        <v>6</v>
      </c>
      <c r="AD52" s="338">
        <v>-9</v>
      </c>
      <c r="AE52" s="292">
        <v>-9</v>
      </c>
      <c r="AF52" s="292">
        <v>2</v>
      </c>
      <c r="AG52" s="309"/>
    </row>
    <row r="53" spans="1:33" x14ac:dyDescent="0.4">
      <c r="A53" s="113" t="s">
        <v>50</v>
      </c>
      <c r="B53" s="194">
        <v>43</v>
      </c>
      <c r="C53" s="194">
        <v>13</v>
      </c>
      <c r="D53" s="194">
        <v>-9</v>
      </c>
      <c r="E53" s="194">
        <v>-10</v>
      </c>
      <c r="F53" s="195">
        <v>-38</v>
      </c>
      <c r="G53" s="196">
        <v>4</v>
      </c>
      <c r="H53" s="196">
        <v>20</v>
      </c>
      <c r="I53" s="196">
        <v>25</v>
      </c>
      <c r="J53" s="195">
        <v>25</v>
      </c>
      <c r="K53" s="196">
        <v>-28</v>
      </c>
      <c r="L53" s="196">
        <v>-2</v>
      </c>
      <c r="M53" s="197">
        <v>-15</v>
      </c>
      <c r="N53" s="195">
        <v>31</v>
      </c>
      <c r="O53" s="194">
        <v>-17</v>
      </c>
      <c r="P53" s="196">
        <v>5</v>
      </c>
      <c r="Q53" s="197">
        <v>16</v>
      </c>
      <c r="R53" s="195">
        <v>24</v>
      </c>
      <c r="S53" s="291">
        <v>-12</v>
      </c>
      <c r="T53" s="291">
        <v>-6</v>
      </c>
      <c r="U53" s="308">
        <v>22</v>
      </c>
      <c r="V53" s="336">
        <v>-55</v>
      </c>
      <c r="W53" s="291">
        <v>18</v>
      </c>
      <c r="X53" s="291">
        <v>14</v>
      </c>
      <c r="Y53" s="308">
        <v>-38</v>
      </c>
      <c r="Z53" s="336">
        <v>-2</v>
      </c>
      <c r="AA53" s="291">
        <v>8</v>
      </c>
      <c r="AB53" s="291">
        <v>-22</v>
      </c>
      <c r="AC53" s="308">
        <v>6</v>
      </c>
      <c r="AD53" s="336">
        <v>-9</v>
      </c>
      <c r="AE53" s="291">
        <v>-9</v>
      </c>
      <c r="AF53" s="291">
        <v>2</v>
      </c>
      <c r="AG53" s="308"/>
    </row>
    <row r="54" spans="1:33" x14ac:dyDescent="0.4">
      <c r="A54" s="140"/>
      <c r="B54" s="206"/>
      <c r="C54" s="206"/>
      <c r="D54" s="206"/>
      <c r="E54" s="206"/>
      <c r="F54" s="207"/>
      <c r="G54" s="208"/>
      <c r="H54" s="208"/>
      <c r="I54" s="208"/>
      <c r="J54" s="207"/>
      <c r="K54" s="208"/>
      <c r="L54" s="208"/>
      <c r="M54" s="209"/>
      <c r="N54" s="207"/>
      <c r="O54" s="206"/>
      <c r="P54" s="208"/>
      <c r="Q54" s="209"/>
      <c r="R54" s="207"/>
      <c r="S54" s="208"/>
      <c r="T54" s="208"/>
      <c r="U54" s="209"/>
      <c r="V54" s="339"/>
      <c r="W54" s="208"/>
      <c r="X54" s="208"/>
      <c r="Y54" s="209"/>
      <c r="Z54" s="339"/>
      <c r="AA54" s="208"/>
      <c r="AB54" s="208"/>
      <c r="AC54" s="209"/>
      <c r="AD54" s="339"/>
      <c r="AE54" s="208"/>
      <c r="AF54" s="208"/>
      <c r="AG54" s="209"/>
    </row>
    <row r="55" spans="1:33" x14ac:dyDescent="0.4">
      <c r="A55" s="141" t="s">
        <v>51</v>
      </c>
      <c r="B55" s="210">
        <v>74</v>
      </c>
      <c r="C55" s="210">
        <v>81</v>
      </c>
      <c r="D55" s="210">
        <v>44</v>
      </c>
      <c r="E55" s="210">
        <v>-167</v>
      </c>
      <c r="F55" s="211">
        <v>25</v>
      </c>
      <c r="G55" s="212">
        <v>79</v>
      </c>
      <c r="H55" s="212">
        <v>51</v>
      </c>
      <c r="I55" s="212">
        <v>45</v>
      </c>
      <c r="J55" s="211">
        <v>-73</v>
      </c>
      <c r="K55" s="212">
        <v>-142</v>
      </c>
      <c r="L55" s="212">
        <v>-21</v>
      </c>
      <c r="M55" s="213">
        <v>-110</v>
      </c>
      <c r="N55" s="211">
        <v>-190</v>
      </c>
      <c r="O55" s="210">
        <v>-180</v>
      </c>
      <c r="P55" s="212">
        <v>3</v>
      </c>
      <c r="Q55" s="213">
        <v>-50</v>
      </c>
      <c r="R55" s="211">
        <v>-32</v>
      </c>
      <c r="S55" s="293">
        <v>-1</v>
      </c>
      <c r="T55" s="293">
        <v>-58</v>
      </c>
      <c r="U55" s="310">
        <v>-128</v>
      </c>
      <c r="V55" s="340">
        <v>8</v>
      </c>
      <c r="W55" s="293">
        <v>112</v>
      </c>
      <c r="X55" s="293">
        <v>45</v>
      </c>
      <c r="Y55" s="310">
        <v>-3</v>
      </c>
      <c r="Z55" s="340">
        <v>74</v>
      </c>
      <c r="AA55" s="293">
        <v>110</v>
      </c>
      <c r="AB55" s="293">
        <v>49</v>
      </c>
      <c r="AC55" s="310">
        <v>82</v>
      </c>
      <c r="AD55" s="340">
        <v>85</v>
      </c>
      <c r="AE55" s="293">
        <v>153</v>
      </c>
      <c r="AF55" s="293">
        <v>100</v>
      </c>
      <c r="AG55" s="310"/>
    </row>
    <row r="56" spans="1:33" x14ac:dyDescent="0.4">
      <c r="A56" s="110"/>
      <c r="B56" s="198"/>
      <c r="C56" s="198"/>
      <c r="D56" s="198"/>
      <c r="E56" s="198"/>
      <c r="F56" s="199"/>
      <c r="G56" s="200"/>
      <c r="H56" s="200"/>
      <c r="I56" s="200"/>
      <c r="J56" s="199"/>
      <c r="K56" s="200"/>
      <c r="L56" s="200"/>
      <c r="M56" s="201"/>
      <c r="N56" s="199"/>
      <c r="O56" s="198"/>
      <c r="P56" s="200"/>
      <c r="Q56" s="201"/>
      <c r="R56" s="199"/>
      <c r="S56" s="200"/>
      <c r="T56" s="200"/>
      <c r="U56" s="201"/>
      <c r="V56" s="337"/>
      <c r="W56" s="200"/>
      <c r="X56" s="200"/>
      <c r="Y56" s="201"/>
      <c r="Z56" s="337"/>
      <c r="AA56" s="200"/>
      <c r="AB56" s="200"/>
      <c r="AC56" s="201"/>
      <c r="AD56" s="337"/>
      <c r="AE56" s="200"/>
      <c r="AF56" s="200"/>
      <c r="AG56" s="201"/>
    </row>
    <row r="57" spans="1:33" x14ac:dyDescent="0.4">
      <c r="A57" s="111" t="s">
        <v>52</v>
      </c>
      <c r="B57" s="194"/>
      <c r="C57" s="194"/>
      <c r="D57" s="194"/>
      <c r="E57" s="194"/>
      <c r="F57" s="214"/>
      <c r="G57" s="215"/>
      <c r="H57" s="215"/>
      <c r="I57" s="215"/>
      <c r="J57" s="214"/>
      <c r="K57" s="215"/>
      <c r="L57" s="215"/>
      <c r="M57" s="216"/>
      <c r="N57" s="214"/>
      <c r="O57" s="194"/>
      <c r="P57" s="215"/>
      <c r="Q57" s="216"/>
      <c r="R57" s="214"/>
      <c r="S57" s="215"/>
      <c r="T57" s="215"/>
      <c r="U57" s="216"/>
      <c r="V57" s="341"/>
      <c r="W57" s="215"/>
      <c r="X57" s="215"/>
      <c r="Y57" s="216"/>
      <c r="Z57" s="341"/>
      <c r="AA57" s="215"/>
      <c r="AB57" s="215"/>
      <c r="AC57" s="216"/>
      <c r="AD57" s="341"/>
      <c r="AE57" s="215"/>
      <c r="AF57" s="215"/>
      <c r="AG57" s="216"/>
    </row>
    <row r="58" spans="1:33" x14ac:dyDescent="0.4">
      <c r="A58" s="114" t="s">
        <v>40</v>
      </c>
      <c r="B58" s="198">
        <v>74</v>
      </c>
      <c r="C58" s="198">
        <v>80</v>
      </c>
      <c r="D58" s="198">
        <v>43</v>
      </c>
      <c r="E58" s="198">
        <v>-167</v>
      </c>
      <c r="F58" s="199">
        <v>25</v>
      </c>
      <c r="G58" s="200">
        <v>79</v>
      </c>
      <c r="H58" s="200">
        <v>51</v>
      </c>
      <c r="I58" s="200">
        <v>44</v>
      </c>
      <c r="J58" s="199">
        <v>-73</v>
      </c>
      <c r="K58" s="200">
        <v>-142</v>
      </c>
      <c r="L58" s="200">
        <v>-21</v>
      </c>
      <c r="M58" s="201">
        <v>-110</v>
      </c>
      <c r="N58" s="199">
        <v>-190</v>
      </c>
      <c r="O58" s="198">
        <v>-180</v>
      </c>
      <c r="P58" s="200">
        <v>3</v>
      </c>
      <c r="Q58" s="201">
        <v>-50</v>
      </c>
      <c r="R58" s="199">
        <v>-32</v>
      </c>
      <c r="S58" s="294">
        <v>-1</v>
      </c>
      <c r="T58" s="294">
        <v>-58</v>
      </c>
      <c r="U58" s="311">
        <v>-128</v>
      </c>
      <c r="V58" s="337">
        <v>8</v>
      </c>
      <c r="W58" s="294">
        <v>112</v>
      </c>
      <c r="X58" s="294">
        <v>45</v>
      </c>
      <c r="Y58" s="311">
        <v>-3</v>
      </c>
      <c r="Z58" s="337">
        <v>74</v>
      </c>
      <c r="AA58" s="294">
        <v>110</v>
      </c>
      <c r="AB58" s="294">
        <v>49</v>
      </c>
      <c r="AC58" s="311">
        <v>82</v>
      </c>
      <c r="AD58" s="337">
        <v>85</v>
      </c>
      <c r="AE58" s="294">
        <v>153</v>
      </c>
      <c r="AF58" s="294">
        <v>100</v>
      </c>
      <c r="AG58" s="311"/>
    </row>
    <row r="59" spans="1:33" x14ac:dyDescent="0.4">
      <c r="A59" s="142" t="s">
        <v>41</v>
      </c>
      <c r="B59" s="206">
        <v>0</v>
      </c>
      <c r="C59" s="206">
        <v>1</v>
      </c>
      <c r="D59" s="206">
        <v>1</v>
      </c>
      <c r="E59" s="206">
        <v>0</v>
      </c>
      <c r="F59" s="207">
        <v>-1</v>
      </c>
      <c r="G59" s="208">
        <v>0</v>
      </c>
      <c r="H59" s="208">
        <v>0</v>
      </c>
      <c r="I59" s="208">
        <v>0</v>
      </c>
      <c r="J59" s="207">
        <v>0</v>
      </c>
      <c r="K59" s="208">
        <v>0</v>
      </c>
      <c r="L59" s="208">
        <v>0</v>
      </c>
      <c r="M59" s="209">
        <v>0</v>
      </c>
      <c r="N59" s="207">
        <v>0</v>
      </c>
      <c r="O59" s="206">
        <v>0</v>
      </c>
      <c r="P59" s="208">
        <v>0</v>
      </c>
      <c r="Q59" s="209">
        <v>0</v>
      </c>
      <c r="R59" s="207">
        <v>0</v>
      </c>
      <c r="S59" s="208">
        <v>0</v>
      </c>
      <c r="T59" s="208">
        <v>0</v>
      </c>
      <c r="U59" s="209">
        <v>0</v>
      </c>
      <c r="V59" s="207">
        <v>0</v>
      </c>
      <c r="W59" s="208">
        <v>0</v>
      </c>
      <c r="X59" s="208">
        <v>0</v>
      </c>
      <c r="Y59" s="209">
        <v>0</v>
      </c>
      <c r="Z59" s="207">
        <v>0</v>
      </c>
      <c r="AA59" s="208">
        <v>0</v>
      </c>
      <c r="AB59" s="208">
        <v>0</v>
      </c>
      <c r="AC59" s="209">
        <v>0</v>
      </c>
      <c r="AD59" s="207">
        <v>0</v>
      </c>
      <c r="AE59" s="208">
        <v>0</v>
      </c>
      <c r="AF59" s="208">
        <v>0</v>
      </c>
      <c r="AG59" s="209"/>
    </row>
    <row r="60" spans="1:33" x14ac:dyDescent="0.4">
      <c r="A60" s="141" t="s">
        <v>51</v>
      </c>
      <c r="B60" s="210">
        <v>74</v>
      </c>
      <c r="C60" s="210">
        <v>81</v>
      </c>
      <c r="D60" s="210">
        <v>44</v>
      </c>
      <c r="E60" s="210">
        <v>-167</v>
      </c>
      <c r="F60" s="211">
        <v>25</v>
      </c>
      <c r="G60" s="212">
        <v>79</v>
      </c>
      <c r="H60" s="212">
        <v>51</v>
      </c>
      <c r="I60" s="212">
        <v>45</v>
      </c>
      <c r="J60" s="211">
        <v>-73</v>
      </c>
      <c r="K60" s="212">
        <v>-142</v>
      </c>
      <c r="L60" s="212">
        <v>-21</v>
      </c>
      <c r="M60" s="213">
        <v>-110</v>
      </c>
      <c r="N60" s="211">
        <v>-190</v>
      </c>
      <c r="O60" s="210">
        <v>-180</v>
      </c>
      <c r="P60" s="212">
        <v>3</v>
      </c>
      <c r="Q60" s="213">
        <v>-50</v>
      </c>
      <c r="R60" s="211">
        <v>-32</v>
      </c>
      <c r="S60" s="293">
        <v>-1</v>
      </c>
      <c r="T60" s="293">
        <v>-58</v>
      </c>
      <c r="U60" s="310">
        <v>-128</v>
      </c>
      <c r="V60" s="340">
        <v>8</v>
      </c>
      <c r="W60" s="293">
        <v>112</v>
      </c>
      <c r="X60" s="293">
        <v>45</v>
      </c>
      <c r="Y60" s="310">
        <v>-3</v>
      </c>
      <c r="Z60" s="340">
        <v>-74</v>
      </c>
      <c r="AA60" s="293">
        <v>110</v>
      </c>
      <c r="AB60" s="293">
        <v>49</v>
      </c>
      <c r="AC60" s="310">
        <v>82</v>
      </c>
      <c r="AD60" s="340">
        <v>85</v>
      </c>
      <c r="AE60" s="293">
        <v>153</v>
      </c>
      <c r="AF60" s="293">
        <v>100</v>
      </c>
      <c r="AG60" s="310"/>
    </row>
  </sheetData>
  <mergeCells count="8">
    <mergeCell ref="AD4:AG4"/>
    <mergeCell ref="Z4:AC4"/>
    <mergeCell ref="V4:Y4"/>
    <mergeCell ref="B4:E4"/>
    <mergeCell ref="F4:I4"/>
    <mergeCell ref="J4:M4"/>
    <mergeCell ref="N4:Q4"/>
    <mergeCell ref="R4:U4"/>
  </mergeCells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AG63"/>
  <sheetViews>
    <sheetView showGridLines="0" zoomScale="85" zoomScaleNormal="85" workbookViewId="0">
      <pane xSplit="1" ySplit="5" topLeftCell="N6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ColWidth="9" defaultRowHeight="13.9" x14ac:dyDescent="0.4"/>
  <cols>
    <col min="1" max="1" width="50.625" style="1" customWidth="1"/>
    <col min="2" max="2" width="9.5" style="1" customWidth="1"/>
    <col min="3" max="5" width="9" style="1" customWidth="1"/>
    <col min="6" max="6" width="9.5" style="1" customWidth="1"/>
    <col min="7" max="9" width="9" style="1" customWidth="1"/>
    <col min="10" max="10" width="9.5" style="1" customWidth="1"/>
    <col min="11" max="13" width="9" style="1" customWidth="1"/>
    <col min="14" max="14" width="9" style="1"/>
    <col min="15" max="16" width="9" style="1" customWidth="1"/>
    <col min="17" max="16384" width="9" style="1"/>
  </cols>
  <sheetData>
    <row r="2" spans="1:33" ht="17.25" x14ac:dyDescent="0.45">
      <c r="A2" s="48" t="s">
        <v>54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7.25" x14ac:dyDescent="0.4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x14ac:dyDescent="0.4">
      <c r="A4" s="3"/>
      <c r="B4" s="396">
        <v>2018</v>
      </c>
      <c r="C4" s="397"/>
      <c r="D4" s="397"/>
      <c r="E4" s="397"/>
      <c r="F4" s="396">
        <v>2019</v>
      </c>
      <c r="G4" s="397"/>
      <c r="H4" s="397"/>
      <c r="I4" s="397"/>
      <c r="J4" s="396">
        <v>2020</v>
      </c>
      <c r="K4" s="397"/>
      <c r="L4" s="397"/>
      <c r="M4" s="398"/>
      <c r="N4" s="396">
        <v>2021</v>
      </c>
      <c r="O4" s="397"/>
      <c r="P4" s="397"/>
      <c r="Q4" s="398"/>
      <c r="R4" s="396">
        <v>2022</v>
      </c>
      <c r="S4" s="397"/>
      <c r="T4" s="397"/>
      <c r="U4" s="398"/>
      <c r="V4" s="396">
        <v>2023</v>
      </c>
      <c r="W4" s="397"/>
      <c r="X4" s="397"/>
      <c r="Y4" s="398"/>
      <c r="Z4" s="396">
        <v>2024</v>
      </c>
      <c r="AA4" s="397"/>
      <c r="AB4" s="397"/>
      <c r="AC4" s="398"/>
      <c r="AD4" s="396">
        <v>2025</v>
      </c>
      <c r="AE4" s="397"/>
      <c r="AF4" s="397"/>
      <c r="AG4" s="398"/>
    </row>
    <row r="5" spans="1:33" x14ac:dyDescent="0.4">
      <c r="A5" s="4"/>
      <c r="B5" s="20" t="s">
        <v>18</v>
      </c>
      <c r="C5" s="21" t="s">
        <v>19</v>
      </c>
      <c r="D5" s="21" t="s">
        <v>20</v>
      </c>
      <c r="E5" s="21" t="s">
        <v>21</v>
      </c>
      <c r="F5" s="20" t="s">
        <v>18</v>
      </c>
      <c r="G5" s="21" t="s">
        <v>19</v>
      </c>
      <c r="H5" s="21" t="s">
        <v>20</v>
      </c>
      <c r="I5" s="21" t="s">
        <v>21</v>
      </c>
      <c r="J5" s="20" t="s">
        <v>18</v>
      </c>
      <c r="K5" s="21" t="s">
        <v>19</v>
      </c>
      <c r="L5" s="21" t="s">
        <v>20</v>
      </c>
      <c r="M5" s="22" t="s">
        <v>21</v>
      </c>
      <c r="N5" s="20" t="s">
        <v>18</v>
      </c>
      <c r="O5" s="21" t="s">
        <v>19</v>
      </c>
      <c r="P5" s="21" t="s">
        <v>20</v>
      </c>
      <c r="Q5" s="22" t="s">
        <v>21</v>
      </c>
      <c r="R5" s="20" t="s">
        <v>18</v>
      </c>
      <c r="S5" s="21" t="s">
        <v>19</v>
      </c>
      <c r="T5" s="21" t="s">
        <v>20</v>
      </c>
      <c r="U5" s="22" t="s">
        <v>21</v>
      </c>
      <c r="V5" s="20" t="s">
        <v>18</v>
      </c>
      <c r="W5" s="21" t="s">
        <v>19</v>
      </c>
      <c r="X5" s="21" t="s">
        <v>20</v>
      </c>
      <c r="Y5" s="22" t="s">
        <v>21</v>
      </c>
      <c r="Z5" s="20" t="s">
        <v>18</v>
      </c>
      <c r="AA5" s="21" t="s">
        <v>19</v>
      </c>
      <c r="AB5" s="21" t="s">
        <v>20</v>
      </c>
      <c r="AC5" s="22" t="s">
        <v>21</v>
      </c>
      <c r="AD5" s="20" t="s">
        <v>18</v>
      </c>
      <c r="AE5" s="21" t="s">
        <v>19</v>
      </c>
      <c r="AF5" s="21" t="s">
        <v>20</v>
      </c>
      <c r="AG5" s="22" t="s">
        <v>21</v>
      </c>
    </row>
    <row r="6" spans="1:33" x14ac:dyDescent="0.4">
      <c r="A6" s="49" t="s">
        <v>55</v>
      </c>
      <c r="B6" s="55"/>
      <c r="C6" s="49"/>
      <c r="D6" s="49"/>
      <c r="E6" s="49"/>
      <c r="F6" s="55"/>
      <c r="G6" s="49"/>
      <c r="H6" s="49"/>
      <c r="I6" s="49"/>
      <c r="J6" s="55"/>
      <c r="K6" s="49"/>
      <c r="L6" s="49"/>
      <c r="M6" s="147"/>
      <c r="N6" s="55"/>
      <c r="O6" s="49"/>
      <c r="P6" s="49"/>
      <c r="Q6" s="147"/>
      <c r="R6" s="55"/>
      <c r="S6" s="49"/>
      <c r="T6" s="49"/>
      <c r="U6" s="147"/>
      <c r="V6" s="55"/>
      <c r="W6" s="49"/>
      <c r="X6" s="49"/>
      <c r="Y6" s="147"/>
      <c r="Z6" s="386"/>
      <c r="AA6" s="387"/>
      <c r="AB6" s="387"/>
      <c r="AC6" s="388"/>
      <c r="AD6" s="386"/>
      <c r="AE6" s="387"/>
      <c r="AF6" s="387"/>
      <c r="AG6" s="388"/>
    </row>
    <row r="7" spans="1:33" x14ac:dyDescent="0.4">
      <c r="A7" s="50" t="s">
        <v>56</v>
      </c>
      <c r="B7" s="56"/>
      <c r="C7" s="50"/>
      <c r="D7" s="50"/>
      <c r="E7" s="50"/>
      <c r="F7" s="56"/>
      <c r="G7" s="50"/>
      <c r="H7" s="50"/>
      <c r="I7" s="50"/>
      <c r="J7" s="56"/>
      <c r="K7" s="50"/>
      <c r="L7" s="50"/>
      <c r="M7" s="148"/>
      <c r="N7" s="56"/>
      <c r="O7" s="50"/>
      <c r="P7" s="50"/>
      <c r="Q7" s="148"/>
      <c r="R7" s="56"/>
      <c r="S7" s="50"/>
      <c r="T7" s="50"/>
      <c r="U7" s="148"/>
      <c r="V7" s="56"/>
      <c r="W7" s="50"/>
      <c r="X7" s="50"/>
      <c r="Y7" s="148"/>
      <c r="Z7" s="56"/>
      <c r="AA7" s="50"/>
      <c r="AB7" s="50"/>
      <c r="AC7" s="148"/>
      <c r="AD7" s="56"/>
      <c r="AE7" s="50"/>
      <c r="AF7" s="50"/>
      <c r="AG7" s="148"/>
    </row>
    <row r="8" spans="1:33" x14ac:dyDescent="0.4">
      <c r="A8" s="34" t="s">
        <v>57</v>
      </c>
      <c r="B8" s="41"/>
      <c r="C8" s="34"/>
      <c r="D8" s="34"/>
      <c r="E8" s="34"/>
      <c r="F8" s="41"/>
      <c r="G8" s="34"/>
      <c r="H8" s="34"/>
      <c r="I8" s="34"/>
      <c r="J8" s="41"/>
      <c r="K8" s="34"/>
      <c r="L8" s="34"/>
      <c r="M8" s="106"/>
      <c r="N8" s="41"/>
      <c r="O8" s="34"/>
      <c r="P8" s="34"/>
      <c r="Q8" s="106"/>
      <c r="R8" s="41"/>
      <c r="S8" s="34"/>
      <c r="T8" s="34"/>
      <c r="U8" s="106"/>
      <c r="V8" s="41"/>
      <c r="W8" s="34"/>
      <c r="X8" s="34"/>
      <c r="Y8" s="106"/>
      <c r="Z8" s="41"/>
      <c r="AA8" s="34"/>
      <c r="AB8" s="34"/>
      <c r="AC8" s="106"/>
      <c r="AD8" s="41"/>
      <c r="AE8" s="34"/>
      <c r="AF8" s="34"/>
      <c r="AG8" s="106"/>
    </row>
    <row r="9" spans="1:33" x14ac:dyDescent="0.4">
      <c r="A9" s="27" t="s">
        <v>58</v>
      </c>
      <c r="B9" s="121"/>
      <c r="C9" s="251">
        <v>2581</v>
      </c>
      <c r="D9" s="217">
        <v>2578</v>
      </c>
      <c r="E9" s="217">
        <v>2372</v>
      </c>
      <c r="F9" s="218">
        <v>2381</v>
      </c>
      <c r="G9" s="217">
        <v>2442</v>
      </c>
      <c r="H9" s="217">
        <v>2460</v>
      </c>
      <c r="I9" s="217">
        <v>2464</v>
      </c>
      <c r="J9" s="218">
        <v>2599</v>
      </c>
      <c r="K9" s="217">
        <v>2564</v>
      </c>
      <c r="L9" s="217">
        <v>2571</v>
      </c>
      <c r="M9" s="219">
        <v>2578</v>
      </c>
      <c r="N9" s="218">
        <v>2540</v>
      </c>
      <c r="O9" s="217">
        <v>2579</v>
      </c>
      <c r="P9" s="217">
        <v>2599</v>
      </c>
      <c r="Q9" s="219">
        <v>2569</v>
      </c>
      <c r="R9" s="218">
        <v>2540</v>
      </c>
      <c r="S9" s="281">
        <v>2576</v>
      </c>
      <c r="T9" s="281">
        <v>2615</v>
      </c>
      <c r="U9" s="312">
        <v>2588</v>
      </c>
      <c r="V9" s="342">
        <v>2647</v>
      </c>
      <c r="W9" s="281">
        <v>2660</v>
      </c>
      <c r="X9" s="281">
        <v>2621</v>
      </c>
      <c r="Y9" s="312">
        <v>2628</v>
      </c>
      <c r="Z9" s="342">
        <v>2654</v>
      </c>
      <c r="AA9" s="281">
        <v>2635</v>
      </c>
      <c r="AB9" s="281">
        <v>2664</v>
      </c>
      <c r="AC9" s="312">
        <v>2661</v>
      </c>
      <c r="AD9" s="342">
        <v>2644</v>
      </c>
      <c r="AE9" s="281">
        <v>2665</v>
      </c>
      <c r="AF9" s="281">
        <v>2655</v>
      </c>
      <c r="AG9" s="312"/>
    </row>
    <row r="10" spans="1:33" x14ac:dyDescent="0.4">
      <c r="A10" s="27" t="s">
        <v>59</v>
      </c>
      <c r="B10" s="121"/>
      <c r="C10" s="217">
        <v>3150</v>
      </c>
      <c r="D10" s="217">
        <v>3178</v>
      </c>
      <c r="E10" s="217">
        <v>3229</v>
      </c>
      <c r="F10" s="218">
        <v>3811</v>
      </c>
      <c r="G10" s="217">
        <v>3644</v>
      </c>
      <c r="H10" s="217">
        <v>3641</v>
      </c>
      <c r="I10" s="217">
        <v>3912</v>
      </c>
      <c r="J10" s="218">
        <v>4174</v>
      </c>
      <c r="K10" s="217">
        <v>4268</v>
      </c>
      <c r="L10" s="217">
        <v>4195</v>
      </c>
      <c r="M10" s="219">
        <v>4568</v>
      </c>
      <c r="N10" s="218">
        <v>4230</v>
      </c>
      <c r="O10" s="217">
        <v>4129</v>
      </c>
      <c r="P10" s="217">
        <v>4084</v>
      </c>
      <c r="Q10" s="219">
        <v>4077</v>
      </c>
      <c r="R10" s="218">
        <v>4198</v>
      </c>
      <c r="S10" s="281">
        <v>4165</v>
      </c>
      <c r="T10" s="281">
        <v>4179</v>
      </c>
      <c r="U10" s="312">
        <v>4161</v>
      </c>
      <c r="V10" s="342">
        <v>4497</v>
      </c>
      <c r="W10" s="281">
        <v>4452</v>
      </c>
      <c r="X10" s="281">
        <v>4423</v>
      </c>
      <c r="Y10" s="312">
        <v>4570</v>
      </c>
      <c r="Z10" s="342">
        <v>4680</v>
      </c>
      <c r="AA10" s="281">
        <v>4575</v>
      </c>
      <c r="AB10" s="281">
        <v>4679</v>
      </c>
      <c r="AC10" s="312">
        <v>4657</v>
      </c>
      <c r="AD10" s="342">
        <v>4675</v>
      </c>
      <c r="AE10" s="281">
        <v>4765</v>
      </c>
      <c r="AF10" s="281">
        <v>4688</v>
      </c>
      <c r="AG10" s="312"/>
    </row>
    <row r="11" spans="1:33" x14ac:dyDescent="0.4">
      <c r="A11" s="27" t="s">
        <v>60</v>
      </c>
      <c r="B11" s="121"/>
      <c r="C11" s="217">
        <v>520</v>
      </c>
      <c r="D11" s="217">
        <v>527</v>
      </c>
      <c r="E11" s="217">
        <v>598</v>
      </c>
      <c r="F11" s="218">
        <v>689</v>
      </c>
      <c r="G11" s="217">
        <v>671</v>
      </c>
      <c r="H11" s="217">
        <v>704</v>
      </c>
      <c r="I11" s="217">
        <v>739</v>
      </c>
      <c r="J11" s="218">
        <v>824</v>
      </c>
      <c r="K11" s="217">
        <v>785</v>
      </c>
      <c r="L11" s="217">
        <v>772</v>
      </c>
      <c r="M11" s="219">
        <v>758</v>
      </c>
      <c r="N11" s="218">
        <v>702</v>
      </c>
      <c r="O11" s="217">
        <v>683</v>
      </c>
      <c r="P11" s="217">
        <v>671</v>
      </c>
      <c r="Q11" s="219">
        <v>691</v>
      </c>
      <c r="R11" s="218">
        <v>660</v>
      </c>
      <c r="S11" s="281">
        <v>684</v>
      </c>
      <c r="T11" s="281">
        <v>719</v>
      </c>
      <c r="U11" s="312">
        <v>723</v>
      </c>
      <c r="V11" s="342">
        <v>726</v>
      </c>
      <c r="W11" s="281">
        <v>702</v>
      </c>
      <c r="X11" s="281">
        <v>674</v>
      </c>
      <c r="Y11" s="312">
        <v>705</v>
      </c>
      <c r="Z11" s="342">
        <v>685</v>
      </c>
      <c r="AA11" s="281">
        <v>649</v>
      </c>
      <c r="AB11" s="281">
        <v>682</v>
      </c>
      <c r="AC11" s="312">
        <v>792</v>
      </c>
      <c r="AD11" s="342">
        <v>800</v>
      </c>
      <c r="AE11" s="281">
        <v>835</v>
      </c>
      <c r="AF11" s="281">
        <v>859</v>
      </c>
      <c r="AG11" s="312"/>
    </row>
    <row r="12" spans="1:33" x14ac:dyDescent="0.4">
      <c r="A12" s="27" t="s">
        <v>61</v>
      </c>
      <c r="B12" s="121"/>
      <c r="C12" s="217">
        <v>3.51</v>
      </c>
      <c r="D12" s="217">
        <v>6.09</v>
      </c>
      <c r="E12" s="217">
        <v>2.76</v>
      </c>
      <c r="F12" s="218">
        <v>4</v>
      </c>
      <c r="G12" s="217">
        <v>4</v>
      </c>
      <c r="H12" s="220">
        <v>5</v>
      </c>
      <c r="I12" s="217">
        <v>5</v>
      </c>
      <c r="J12" s="218">
        <v>0</v>
      </c>
      <c r="K12" s="217">
        <v>0</v>
      </c>
      <c r="L12" s="217">
        <v>0</v>
      </c>
      <c r="M12" s="219">
        <v>0</v>
      </c>
      <c r="N12" s="218">
        <v>0</v>
      </c>
      <c r="O12" s="217">
        <v>0</v>
      </c>
      <c r="P12" s="217">
        <v>0</v>
      </c>
      <c r="Q12" s="219">
        <v>0</v>
      </c>
      <c r="R12" s="218">
        <v>32</v>
      </c>
      <c r="S12" s="281">
        <v>46</v>
      </c>
      <c r="T12" s="281">
        <v>54</v>
      </c>
      <c r="U12" s="312">
        <v>47</v>
      </c>
      <c r="V12" s="342">
        <v>45</v>
      </c>
      <c r="W12" s="281">
        <v>66</v>
      </c>
      <c r="X12" s="281">
        <v>64</v>
      </c>
      <c r="Y12" s="312">
        <v>63</v>
      </c>
      <c r="Z12" s="342">
        <v>65</v>
      </c>
      <c r="AA12" s="281">
        <v>63</v>
      </c>
      <c r="AB12" s="281">
        <v>58</v>
      </c>
      <c r="AC12" s="312">
        <v>56</v>
      </c>
      <c r="AD12" s="342">
        <v>53</v>
      </c>
      <c r="AE12" s="281">
        <v>69</v>
      </c>
      <c r="AF12" s="281">
        <v>69</v>
      </c>
      <c r="AG12" s="312"/>
    </row>
    <row r="13" spans="1:33" x14ac:dyDescent="0.4">
      <c r="A13" s="27" t="s">
        <v>62</v>
      </c>
      <c r="B13" s="121"/>
      <c r="C13" s="217">
        <v>1.28</v>
      </c>
      <c r="D13" s="217">
        <v>109.91</v>
      </c>
      <c r="E13" s="217">
        <v>131.07</v>
      </c>
      <c r="F13" s="218">
        <v>39</v>
      </c>
      <c r="G13" s="217">
        <v>39</v>
      </c>
      <c r="H13" s="220">
        <v>41</v>
      </c>
      <c r="I13" s="217">
        <v>41</v>
      </c>
      <c r="J13" s="218">
        <v>48</v>
      </c>
      <c r="K13" s="217">
        <v>39</v>
      </c>
      <c r="L13" s="217">
        <v>40</v>
      </c>
      <c r="M13" s="219">
        <v>38</v>
      </c>
      <c r="N13" s="218">
        <v>36</v>
      </c>
      <c r="O13" s="217">
        <v>37</v>
      </c>
      <c r="P13" s="217">
        <v>36</v>
      </c>
      <c r="Q13" s="219">
        <v>34</v>
      </c>
      <c r="R13" s="218">
        <v>33</v>
      </c>
      <c r="S13" s="281">
        <v>35</v>
      </c>
      <c r="T13" s="281">
        <v>39</v>
      </c>
      <c r="U13" s="312">
        <v>50</v>
      </c>
      <c r="V13" s="342">
        <v>54</v>
      </c>
      <c r="W13" s="281">
        <v>62</v>
      </c>
      <c r="X13" s="281">
        <v>64</v>
      </c>
      <c r="Y13" s="312">
        <v>36</v>
      </c>
      <c r="Z13" s="342">
        <v>42</v>
      </c>
      <c r="AA13" s="281">
        <v>40</v>
      </c>
      <c r="AB13" s="281">
        <v>30</v>
      </c>
      <c r="AC13" s="312">
        <v>33</v>
      </c>
      <c r="AD13" s="342">
        <v>30</v>
      </c>
      <c r="AE13" s="281">
        <v>22</v>
      </c>
      <c r="AF13" s="281">
        <v>20</v>
      </c>
      <c r="AG13" s="312"/>
    </row>
    <row r="14" spans="1:33" x14ac:dyDescent="0.4">
      <c r="A14" s="29" t="s">
        <v>63</v>
      </c>
      <c r="B14" s="122"/>
      <c r="C14" s="221">
        <v>162</v>
      </c>
      <c r="D14" s="221">
        <v>162</v>
      </c>
      <c r="E14" s="221">
        <v>149</v>
      </c>
      <c r="F14" s="222">
        <v>178</v>
      </c>
      <c r="G14" s="221">
        <v>204</v>
      </c>
      <c r="H14" s="221">
        <v>215</v>
      </c>
      <c r="I14" s="221">
        <v>192</v>
      </c>
      <c r="J14" s="222">
        <v>151</v>
      </c>
      <c r="K14" s="221">
        <v>149</v>
      </c>
      <c r="L14" s="221">
        <v>150</v>
      </c>
      <c r="M14" s="223">
        <v>166</v>
      </c>
      <c r="N14" s="222">
        <v>161</v>
      </c>
      <c r="O14" s="221">
        <v>163</v>
      </c>
      <c r="P14" s="221">
        <v>163</v>
      </c>
      <c r="Q14" s="223">
        <v>213</v>
      </c>
      <c r="R14" s="222">
        <v>210</v>
      </c>
      <c r="S14" s="295">
        <v>213</v>
      </c>
      <c r="T14" s="295">
        <v>222</v>
      </c>
      <c r="U14" s="313">
        <v>239</v>
      </c>
      <c r="V14" s="343">
        <v>246</v>
      </c>
      <c r="W14" s="295">
        <v>245</v>
      </c>
      <c r="X14" s="295">
        <v>243</v>
      </c>
      <c r="Y14" s="313">
        <v>178</v>
      </c>
      <c r="Z14" s="343">
        <v>179</v>
      </c>
      <c r="AA14" s="295">
        <v>177</v>
      </c>
      <c r="AB14" s="295">
        <v>181</v>
      </c>
      <c r="AC14" s="313">
        <v>185</v>
      </c>
      <c r="AD14" s="343">
        <v>135</v>
      </c>
      <c r="AE14" s="295">
        <v>136</v>
      </c>
      <c r="AF14" s="295">
        <v>136</v>
      </c>
      <c r="AG14" s="313"/>
    </row>
    <row r="15" spans="1:33" x14ac:dyDescent="0.4">
      <c r="A15" s="34" t="s">
        <v>64</v>
      </c>
      <c r="B15" s="123"/>
      <c r="C15" s="172">
        <v>6418.25</v>
      </c>
      <c r="D15" s="172">
        <v>6561</v>
      </c>
      <c r="E15" s="172">
        <v>6481.83</v>
      </c>
      <c r="F15" s="171">
        <v>7102</v>
      </c>
      <c r="G15" s="172">
        <v>7005</v>
      </c>
      <c r="H15" s="172">
        <v>7067</v>
      </c>
      <c r="I15" s="172">
        <v>7354</v>
      </c>
      <c r="J15" s="171">
        <v>7797</v>
      </c>
      <c r="K15" s="172">
        <v>7805</v>
      </c>
      <c r="L15" s="172">
        <v>7729</v>
      </c>
      <c r="M15" s="173">
        <v>8107</v>
      </c>
      <c r="N15" s="171">
        <v>7670</v>
      </c>
      <c r="O15" s="172">
        <v>7592</v>
      </c>
      <c r="P15" s="172">
        <v>7552</v>
      </c>
      <c r="Q15" s="173">
        <v>7584</v>
      </c>
      <c r="R15" s="171">
        <v>7673</v>
      </c>
      <c r="S15" s="287">
        <v>7719</v>
      </c>
      <c r="T15" s="287">
        <v>7827</v>
      </c>
      <c r="U15" s="302">
        <v>7806</v>
      </c>
      <c r="V15" s="332">
        <v>8215</v>
      </c>
      <c r="W15" s="287">
        <v>8187</v>
      </c>
      <c r="X15" s="287">
        <v>8089</v>
      </c>
      <c r="Y15" s="302">
        <v>8181</v>
      </c>
      <c r="Z15" s="332">
        <v>8306</v>
      </c>
      <c r="AA15" s="287">
        <v>8140</v>
      </c>
      <c r="AB15" s="287">
        <v>8294</v>
      </c>
      <c r="AC15" s="302">
        <v>8384</v>
      </c>
      <c r="AD15" s="332">
        <v>8339</v>
      </c>
      <c r="AE15" s="287">
        <v>8493</v>
      </c>
      <c r="AF15" s="287">
        <v>8428</v>
      </c>
      <c r="AG15" s="302"/>
    </row>
    <row r="16" spans="1:33" x14ac:dyDescent="0.4">
      <c r="A16" s="27"/>
      <c r="B16" s="121"/>
      <c r="C16" s="217"/>
      <c r="D16" s="217"/>
      <c r="E16" s="217"/>
      <c r="F16" s="218"/>
      <c r="G16" s="217"/>
      <c r="H16" s="217"/>
      <c r="I16" s="217"/>
      <c r="J16" s="218"/>
      <c r="K16" s="217"/>
      <c r="L16" s="217"/>
      <c r="M16" s="219"/>
      <c r="N16" s="218"/>
      <c r="O16" s="281"/>
      <c r="P16" s="281"/>
      <c r="Q16" s="219"/>
      <c r="R16" s="218"/>
      <c r="S16" s="281"/>
      <c r="T16" s="281"/>
      <c r="U16" s="312"/>
      <c r="V16" s="342"/>
      <c r="W16" s="281"/>
      <c r="X16" s="281"/>
      <c r="Y16" s="312"/>
      <c r="Z16" s="342"/>
      <c r="AA16" s="281"/>
      <c r="AB16" s="281"/>
      <c r="AC16" s="312"/>
      <c r="AD16" s="342"/>
      <c r="AE16" s="281"/>
      <c r="AF16" s="281"/>
      <c r="AG16" s="312"/>
    </row>
    <row r="17" spans="1:33" x14ac:dyDescent="0.4">
      <c r="A17" s="34" t="s">
        <v>65</v>
      </c>
      <c r="B17" s="123"/>
      <c r="C17" s="172"/>
      <c r="D17" s="172"/>
      <c r="E17" s="172"/>
      <c r="F17" s="171"/>
      <c r="G17" s="172"/>
      <c r="H17" s="172"/>
      <c r="I17" s="172"/>
      <c r="J17" s="171"/>
      <c r="K17" s="172"/>
      <c r="L17" s="172"/>
      <c r="M17" s="173"/>
      <c r="N17" s="171"/>
      <c r="O17" s="281"/>
      <c r="P17" s="281"/>
      <c r="Q17" s="173"/>
      <c r="R17" s="171"/>
      <c r="S17" s="281"/>
      <c r="T17" s="281"/>
      <c r="U17" s="312"/>
      <c r="V17" s="332"/>
      <c r="W17" s="281"/>
      <c r="X17" s="281"/>
      <c r="Y17" s="312"/>
      <c r="Z17" s="332"/>
      <c r="AA17" s="281"/>
      <c r="AB17" s="281"/>
      <c r="AC17" s="312"/>
      <c r="AD17" s="332"/>
      <c r="AE17" s="281"/>
      <c r="AF17" s="281"/>
      <c r="AG17" s="312"/>
    </row>
    <row r="18" spans="1:33" x14ac:dyDescent="0.4">
      <c r="A18" s="28" t="s">
        <v>66</v>
      </c>
      <c r="B18" s="124"/>
      <c r="C18" s="175">
        <v>26</v>
      </c>
      <c r="D18" s="175">
        <v>30</v>
      </c>
      <c r="E18" s="175">
        <v>28</v>
      </c>
      <c r="F18" s="174">
        <v>33</v>
      </c>
      <c r="G18" s="175">
        <v>32</v>
      </c>
      <c r="H18" s="175">
        <v>45</v>
      </c>
      <c r="I18" s="175">
        <v>41</v>
      </c>
      <c r="J18" s="174">
        <v>47</v>
      </c>
      <c r="K18" s="175">
        <v>43</v>
      </c>
      <c r="L18" s="175">
        <v>45</v>
      </c>
      <c r="M18" s="176">
        <v>48</v>
      </c>
      <c r="N18" s="174">
        <v>48</v>
      </c>
      <c r="O18" s="175">
        <v>50</v>
      </c>
      <c r="P18" s="175">
        <v>48</v>
      </c>
      <c r="Q18" s="176">
        <v>57</v>
      </c>
      <c r="R18" s="174">
        <v>61</v>
      </c>
      <c r="S18" s="288">
        <v>65</v>
      </c>
      <c r="T18" s="288">
        <v>69</v>
      </c>
      <c r="U18" s="303">
        <v>57</v>
      </c>
      <c r="V18" s="333">
        <v>59</v>
      </c>
      <c r="W18" s="288">
        <v>57</v>
      </c>
      <c r="X18" s="288">
        <v>57</v>
      </c>
      <c r="Y18" s="303">
        <v>55</v>
      </c>
      <c r="Z18" s="333">
        <v>56</v>
      </c>
      <c r="AA18" s="288">
        <v>53</v>
      </c>
      <c r="AB18" s="288">
        <v>55</v>
      </c>
      <c r="AC18" s="303">
        <v>54</v>
      </c>
      <c r="AD18" s="333">
        <v>54</v>
      </c>
      <c r="AE18" s="288">
        <v>59</v>
      </c>
      <c r="AF18" s="288">
        <v>59</v>
      </c>
      <c r="AG18" s="303"/>
    </row>
    <row r="19" spans="1:33" x14ac:dyDescent="0.4">
      <c r="A19" s="28" t="s">
        <v>67</v>
      </c>
      <c r="B19" s="124"/>
      <c r="C19" s="175">
        <v>91</v>
      </c>
      <c r="D19" s="175">
        <v>95</v>
      </c>
      <c r="E19" s="175">
        <v>119</v>
      </c>
      <c r="F19" s="174">
        <v>119</v>
      </c>
      <c r="G19" s="175">
        <v>92</v>
      </c>
      <c r="H19" s="175">
        <v>116</v>
      </c>
      <c r="I19" s="175">
        <v>136</v>
      </c>
      <c r="J19" s="174">
        <v>166</v>
      </c>
      <c r="K19" s="175">
        <v>132</v>
      </c>
      <c r="L19" s="175">
        <v>155</v>
      </c>
      <c r="M19" s="176">
        <v>120</v>
      </c>
      <c r="N19" s="174">
        <v>80</v>
      </c>
      <c r="O19" s="175">
        <v>80</v>
      </c>
      <c r="P19" s="175">
        <v>122</v>
      </c>
      <c r="Q19" s="176">
        <v>117</v>
      </c>
      <c r="R19" s="174">
        <v>107</v>
      </c>
      <c r="S19" s="288">
        <v>92</v>
      </c>
      <c r="T19" s="288">
        <v>119</v>
      </c>
      <c r="U19" s="303">
        <v>126</v>
      </c>
      <c r="V19" s="333">
        <v>125</v>
      </c>
      <c r="W19" s="288">
        <v>105</v>
      </c>
      <c r="X19" s="288">
        <v>118</v>
      </c>
      <c r="Y19" s="303">
        <v>136</v>
      </c>
      <c r="Z19" s="333">
        <v>134</v>
      </c>
      <c r="AA19" s="288">
        <v>117</v>
      </c>
      <c r="AB19" s="288">
        <v>136</v>
      </c>
      <c r="AC19" s="303">
        <v>159</v>
      </c>
      <c r="AD19" s="333">
        <v>142</v>
      </c>
      <c r="AE19" s="288">
        <v>135</v>
      </c>
      <c r="AF19" s="288">
        <v>136</v>
      </c>
      <c r="AG19" s="303"/>
    </row>
    <row r="20" spans="1:33" x14ac:dyDescent="0.4">
      <c r="A20" s="28" t="s">
        <v>68</v>
      </c>
      <c r="B20" s="124"/>
      <c r="C20" s="175">
        <v>58</v>
      </c>
      <c r="D20" s="175">
        <v>112</v>
      </c>
      <c r="E20" s="175">
        <v>119</v>
      </c>
      <c r="F20" s="174">
        <v>164</v>
      </c>
      <c r="G20" s="175">
        <v>40</v>
      </c>
      <c r="H20" s="175">
        <v>45</v>
      </c>
      <c r="I20" s="175">
        <v>70</v>
      </c>
      <c r="J20" s="174">
        <v>62</v>
      </c>
      <c r="K20" s="175">
        <v>24</v>
      </c>
      <c r="L20" s="175">
        <v>50</v>
      </c>
      <c r="M20" s="176">
        <v>85</v>
      </c>
      <c r="N20" s="174">
        <v>35</v>
      </c>
      <c r="O20" s="175">
        <v>46</v>
      </c>
      <c r="P20" s="175">
        <v>61</v>
      </c>
      <c r="Q20" s="176">
        <v>59</v>
      </c>
      <c r="R20" s="174">
        <v>65</v>
      </c>
      <c r="S20" s="288">
        <v>72</v>
      </c>
      <c r="T20" s="288">
        <v>68</v>
      </c>
      <c r="U20" s="303">
        <v>54</v>
      </c>
      <c r="V20" s="333">
        <v>46</v>
      </c>
      <c r="W20" s="288">
        <v>53</v>
      </c>
      <c r="X20" s="288">
        <v>69</v>
      </c>
      <c r="Y20" s="303">
        <v>86</v>
      </c>
      <c r="Z20" s="333">
        <v>105</v>
      </c>
      <c r="AA20" s="288">
        <v>80</v>
      </c>
      <c r="AB20" s="288">
        <v>101</v>
      </c>
      <c r="AC20" s="303">
        <v>131</v>
      </c>
      <c r="AD20" s="333">
        <v>122</v>
      </c>
      <c r="AE20" s="288">
        <v>108</v>
      </c>
      <c r="AF20" s="288">
        <v>88</v>
      </c>
      <c r="AG20" s="303"/>
    </row>
    <row r="21" spans="1:33" x14ac:dyDescent="0.4">
      <c r="A21" s="28" t="s">
        <v>69</v>
      </c>
      <c r="B21" s="124"/>
      <c r="C21" s="175">
        <v>156</v>
      </c>
      <c r="D21" s="175">
        <v>218</v>
      </c>
      <c r="E21" s="175">
        <v>174</v>
      </c>
      <c r="F21" s="174">
        <v>184</v>
      </c>
      <c r="G21" s="175">
        <v>192</v>
      </c>
      <c r="H21" s="175">
        <v>236</v>
      </c>
      <c r="I21" s="175">
        <v>222</v>
      </c>
      <c r="J21" s="174">
        <v>214</v>
      </c>
      <c r="K21" s="175">
        <v>322</v>
      </c>
      <c r="L21" s="175">
        <v>313</v>
      </c>
      <c r="M21" s="176">
        <v>274</v>
      </c>
      <c r="N21" s="174">
        <v>317</v>
      </c>
      <c r="O21" s="175">
        <v>271</v>
      </c>
      <c r="P21" s="175">
        <v>305</v>
      </c>
      <c r="Q21" s="176">
        <v>237</v>
      </c>
      <c r="R21" s="174">
        <v>239</v>
      </c>
      <c r="S21" s="288">
        <v>231</v>
      </c>
      <c r="T21" s="288">
        <v>223</v>
      </c>
      <c r="U21" s="303">
        <v>287</v>
      </c>
      <c r="V21" s="333">
        <v>292</v>
      </c>
      <c r="W21" s="288">
        <v>274</v>
      </c>
      <c r="X21" s="288">
        <v>234</v>
      </c>
      <c r="Y21" s="303">
        <v>237</v>
      </c>
      <c r="Z21" s="333">
        <v>213</v>
      </c>
      <c r="AA21" s="288">
        <v>166</v>
      </c>
      <c r="AB21" s="288">
        <v>171</v>
      </c>
      <c r="AC21" s="303">
        <v>237</v>
      </c>
      <c r="AD21" s="333">
        <v>228</v>
      </c>
      <c r="AE21" s="288">
        <v>249</v>
      </c>
      <c r="AF21" s="288">
        <v>224</v>
      </c>
      <c r="AG21" s="303"/>
    </row>
    <row r="22" spans="1:33" x14ac:dyDescent="0.4">
      <c r="A22" s="27" t="s">
        <v>61</v>
      </c>
      <c r="B22" s="124"/>
      <c r="C22" s="175"/>
      <c r="D22" s="175"/>
      <c r="E22" s="175"/>
      <c r="F22" s="174">
        <v>0</v>
      </c>
      <c r="G22" s="175">
        <v>0</v>
      </c>
      <c r="H22" s="175">
        <v>0</v>
      </c>
      <c r="I22" s="175">
        <v>0</v>
      </c>
      <c r="J22" s="174">
        <v>0</v>
      </c>
      <c r="K22" s="175">
        <v>0</v>
      </c>
      <c r="L22" s="175">
        <v>0</v>
      </c>
      <c r="M22" s="176">
        <v>0</v>
      </c>
      <c r="N22" s="174">
        <v>0</v>
      </c>
      <c r="O22" s="175">
        <v>0</v>
      </c>
      <c r="P22" s="175">
        <v>0</v>
      </c>
      <c r="Q22" s="176">
        <v>0</v>
      </c>
      <c r="R22" s="174">
        <v>0</v>
      </c>
      <c r="S22" s="288">
        <v>0</v>
      </c>
      <c r="T22" s="288">
        <v>0</v>
      </c>
      <c r="U22" s="303">
        <v>0</v>
      </c>
      <c r="V22" s="333">
        <v>0</v>
      </c>
      <c r="W22" s="288">
        <v>0</v>
      </c>
      <c r="X22" s="288">
        <v>0</v>
      </c>
      <c r="Y22" s="303">
        <v>6</v>
      </c>
      <c r="Z22" s="333">
        <v>5</v>
      </c>
      <c r="AA22" s="175">
        <v>3</v>
      </c>
      <c r="AB22" s="175">
        <v>2</v>
      </c>
      <c r="AC22" s="303">
        <v>0</v>
      </c>
      <c r="AD22" s="333">
        <v>0</v>
      </c>
      <c r="AE22" s="175">
        <v>0</v>
      </c>
      <c r="AF22" s="175">
        <v>1</v>
      </c>
      <c r="AG22" s="303"/>
    </row>
    <row r="23" spans="1:33" x14ac:dyDescent="0.4">
      <c r="A23" s="28" t="s">
        <v>70</v>
      </c>
      <c r="B23" s="124"/>
      <c r="C23" s="175">
        <v>0</v>
      </c>
      <c r="D23" s="175">
        <v>0</v>
      </c>
      <c r="E23" s="175">
        <v>0</v>
      </c>
      <c r="F23" s="191">
        <v>0</v>
      </c>
      <c r="G23" s="175">
        <v>0</v>
      </c>
      <c r="H23" s="175">
        <v>0</v>
      </c>
      <c r="I23" s="175">
        <v>0</v>
      </c>
      <c r="J23" s="191">
        <v>0</v>
      </c>
      <c r="K23" s="175">
        <v>154</v>
      </c>
      <c r="L23" s="175">
        <v>0</v>
      </c>
      <c r="M23" s="176">
        <v>0</v>
      </c>
      <c r="N23" s="191">
        <v>0</v>
      </c>
      <c r="O23" s="175">
        <v>0</v>
      </c>
      <c r="P23" s="175">
        <v>0</v>
      </c>
      <c r="Q23" s="176">
        <v>0</v>
      </c>
      <c r="R23" s="191">
        <v>0</v>
      </c>
      <c r="S23" s="175">
        <v>0</v>
      </c>
      <c r="T23" s="175">
        <v>0</v>
      </c>
      <c r="U23" s="176">
        <v>0</v>
      </c>
      <c r="V23" s="344">
        <v>0</v>
      </c>
      <c r="W23" s="175">
        <v>0</v>
      </c>
      <c r="X23" s="175">
        <v>0</v>
      </c>
      <c r="Y23" s="176">
        <v>0</v>
      </c>
      <c r="Z23" s="344">
        <v>0</v>
      </c>
      <c r="AA23" s="175">
        <v>0</v>
      </c>
      <c r="AB23" s="175">
        <v>0</v>
      </c>
      <c r="AC23" s="176">
        <v>0</v>
      </c>
      <c r="AD23" s="344">
        <v>0</v>
      </c>
      <c r="AE23" s="175">
        <v>0</v>
      </c>
      <c r="AF23" s="175">
        <v>0</v>
      </c>
      <c r="AG23" s="176"/>
    </row>
    <row r="24" spans="1:33" x14ac:dyDescent="0.4">
      <c r="A24" s="30" t="s">
        <v>71</v>
      </c>
      <c r="B24" s="125"/>
      <c r="C24" s="252">
        <v>258</v>
      </c>
      <c r="D24" s="224">
        <v>291</v>
      </c>
      <c r="E24" s="224">
        <v>357</v>
      </c>
      <c r="F24" s="225">
        <v>221</v>
      </c>
      <c r="G24" s="224">
        <v>252</v>
      </c>
      <c r="H24" s="224">
        <v>219</v>
      </c>
      <c r="I24" s="224">
        <v>165</v>
      </c>
      <c r="J24" s="225">
        <v>775</v>
      </c>
      <c r="K24" s="224">
        <v>609</v>
      </c>
      <c r="L24" s="224">
        <v>609</v>
      </c>
      <c r="M24" s="226">
        <v>456</v>
      </c>
      <c r="N24" s="225">
        <v>488</v>
      </c>
      <c r="O24" s="224">
        <v>228</v>
      </c>
      <c r="P24" s="224">
        <v>150</v>
      </c>
      <c r="Q24" s="226">
        <v>281</v>
      </c>
      <c r="R24" s="225">
        <v>403</v>
      </c>
      <c r="S24" s="296">
        <v>245</v>
      </c>
      <c r="T24" s="296">
        <v>125</v>
      </c>
      <c r="U24" s="314">
        <v>345</v>
      </c>
      <c r="V24" s="345">
        <v>340</v>
      </c>
      <c r="W24" s="296">
        <v>334</v>
      </c>
      <c r="X24" s="296">
        <v>442</v>
      </c>
      <c r="Y24" s="314">
        <v>282</v>
      </c>
      <c r="Z24" s="345">
        <v>310</v>
      </c>
      <c r="AA24" s="296">
        <v>347</v>
      </c>
      <c r="AB24" s="296">
        <v>319</v>
      </c>
      <c r="AC24" s="314">
        <v>371</v>
      </c>
      <c r="AD24" s="345">
        <v>383</v>
      </c>
      <c r="AE24" s="296">
        <v>405</v>
      </c>
      <c r="AF24" s="296">
        <v>363</v>
      </c>
      <c r="AG24" s="314"/>
    </row>
    <row r="25" spans="1:33" x14ac:dyDescent="0.4">
      <c r="A25" s="34" t="s">
        <v>72</v>
      </c>
      <c r="B25" s="123"/>
      <c r="C25" s="172">
        <v>589.29999999999995</v>
      </c>
      <c r="D25" s="172">
        <v>746</v>
      </c>
      <c r="E25" s="172">
        <v>797</v>
      </c>
      <c r="F25" s="171">
        <v>722</v>
      </c>
      <c r="G25" s="172">
        <v>609</v>
      </c>
      <c r="H25" s="172">
        <v>660</v>
      </c>
      <c r="I25" s="172">
        <v>634</v>
      </c>
      <c r="J25" s="171">
        <v>1263</v>
      </c>
      <c r="K25" s="172">
        <v>1284</v>
      </c>
      <c r="L25" s="172">
        <v>1172</v>
      </c>
      <c r="M25" s="173">
        <v>983</v>
      </c>
      <c r="N25" s="171">
        <v>967</v>
      </c>
      <c r="O25" s="172">
        <v>674</v>
      </c>
      <c r="P25" s="172">
        <v>686</v>
      </c>
      <c r="Q25" s="173">
        <v>751</v>
      </c>
      <c r="R25" s="171">
        <v>875</v>
      </c>
      <c r="S25" s="287">
        <v>705</v>
      </c>
      <c r="T25" s="287">
        <v>603</v>
      </c>
      <c r="U25" s="302">
        <v>868</v>
      </c>
      <c r="V25" s="332">
        <v>862</v>
      </c>
      <c r="W25" s="287">
        <v>822</v>
      </c>
      <c r="X25" s="287">
        <v>920</v>
      </c>
      <c r="Y25" s="302">
        <v>802</v>
      </c>
      <c r="Z25" s="332">
        <v>823</v>
      </c>
      <c r="AA25" s="287">
        <v>767</v>
      </c>
      <c r="AB25" s="287">
        <v>784</v>
      </c>
      <c r="AC25" s="302">
        <v>952</v>
      </c>
      <c r="AD25" s="332">
        <v>930</v>
      </c>
      <c r="AE25" s="287">
        <v>957</v>
      </c>
      <c r="AF25" s="287">
        <v>871</v>
      </c>
      <c r="AG25" s="302"/>
    </row>
    <row r="26" spans="1:33" x14ac:dyDescent="0.4">
      <c r="A26" s="33"/>
      <c r="B26" s="126"/>
      <c r="C26" s="227"/>
      <c r="D26" s="227"/>
      <c r="E26" s="227"/>
      <c r="F26" s="228"/>
      <c r="G26" s="227"/>
      <c r="H26" s="227"/>
      <c r="I26" s="227"/>
      <c r="J26" s="228"/>
      <c r="K26" s="227"/>
      <c r="L26" s="227"/>
      <c r="M26" s="229"/>
      <c r="N26" s="228"/>
      <c r="O26" s="227"/>
      <c r="P26" s="227"/>
      <c r="Q26" s="229"/>
      <c r="R26" s="228"/>
      <c r="S26" s="227"/>
      <c r="T26" s="227"/>
      <c r="U26" s="229"/>
      <c r="V26" s="346"/>
      <c r="W26" s="227"/>
      <c r="X26" s="227"/>
      <c r="Y26" s="229"/>
      <c r="Z26" s="346"/>
      <c r="AA26" s="227"/>
      <c r="AB26" s="227"/>
      <c r="AC26" s="229"/>
      <c r="AD26" s="346"/>
      <c r="AE26" s="227"/>
      <c r="AF26" s="227"/>
      <c r="AG26" s="229"/>
    </row>
    <row r="27" spans="1:33" x14ac:dyDescent="0.4">
      <c r="A27" s="35" t="s">
        <v>73</v>
      </c>
      <c r="B27" s="127"/>
      <c r="C27" s="230">
        <v>7008</v>
      </c>
      <c r="D27" s="230">
        <v>7307</v>
      </c>
      <c r="E27" s="230">
        <v>7279</v>
      </c>
      <c r="F27" s="231">
        <v>7823</v>
      </c>
      <c r="G27" s="230">
        <v>7614</v>
      </c>
      <c r="H27" s="230">
        <v>7727</v>
      </c>
      <c r="I27" s="230">
        <v>7988</v>
      </c>
      <c r="J27" s="231">
        <v>9059</v>
      </c>
      <c r="K27" s="230">
        <v>9089</v>
      </c>
      <c r="L27" s="230">
        <v>8900</v>
      </c>
      <c r="M27" s="232">
        <v>9091</v>
      </c>
      <c r="N27" s="231">
        <v>8637</v>
      </c>
      <c r="O27" s="230">
        <v>8266</v>
      </c>
      <c r="P27" s="230">
        <v>8238</v>
      </c>
      <c r="Q27" s="232">
        <v>8336</v>
      </c>
      <c r="R27" s="231">
        <v>8548</v>
      </c>
      <c r="S27" s="297">
        <v>8424</v>
      </c>
      <c r="T27" s="297">
        <v>8431</v>
      </c>
      <c r="U27" s="315">
        <v>8675</v>
      </c>
      <c r="V27" s="347">
        <v>9078</v>
      </c>
      <c r="W27" s="297">
        <v>9009</v>
      </c>
      <c r="X27" s="297">
        <v>9009</v>
      </c>
      <c r="Y27" s="315">
        <v>8983</v>
      </c>
      <c r="Z27" s="347">
        <v>9129</v>
      </c>
      <c r="AA27" s="297">
        <v>8906</v>
      </c>
      <c r="AB27" s="297">
        <v>9077</v>
      </c>
      <c r="AC27" s="315">
        <v>9336</v>
      </c>
      <c r="AD27" s="347">
        <v>9269</v>
      </c>
      <c r="AE27" s="297">
        <v>9450</v>
      </c>
      <c r="AF27" s="297">
        <v>9299</v>
      </c>
      <c r="AG27" s="315"/>
    </row>
    <row r="28" spans="1:33" x14ac:dyDescent="0.4">
      <c r="A28" s="28"/>
      <c r="B28" s="124"/>
      <c r="C28" s="175"/>
      <c r="D28" s="175"/>
      <c r="E28" s="175"/>
      <c r="F28" s="174"/>
      <c r="G28" s="175"/>
      <c r="H28" s="175"/>
      <c r="I28" s="175"/>
      <c r="J28" s="174"/>
      <c r="K28" s="175"/>
      <c r="L28" s="175"/>
      <c r="M28" s="176"/>
      <c r="N28" s="174"/>
      <c r="O28" s="281"/>
      <c r="P28" s="281"/>
      <c r="Q28" s="176"/>
      <c r="R28" s="174"/>
      <c r="S28" s="281"/>
      <c r="T28" s="281"/>
      <c r="U28" s="312"/>
      <c r="V28" s="333"/>
      <c r="W28" s="281"/>
      <c r="X28" s="281"/>
      <c r="Y28" s="312"/>
      <c r="Z28" s="333"/>
      <c r="AA28" s="281"/>
      <c r="AB28" s="281"/>
      <c r="AC28" s="312"/>
      <c r="AD28" s="333"/>
      <c r="AE28" s="281"/>
      <c r="AF28" s="281"/>
      <c r="AG28" s="312"/>
    </row>
    <row r="29" spans="1:33" x14ac:dyDescent="0.4">
      <c r="A29" s="51"/>
      <c r="B29" s="128"/>
      <c r="C29" s="233"/>
      <c r="D29" s="233"/>
      <c r="E29" s="233"/>
      <c r="F29" s="234"/>
      <c r="G29" s="233"/>
      <c r="H29" s="233"/>
      <c r="I29" s="233"/>
      <c r="J29" s="234"/>
      <c r="K29" s="233"/>
      <c r="L29" s="233"/>
      <c r="M29" s="235"/>
      <c r="N29" s="234"/>
      <c r="O29" s="281"/>
      <c r="P29" s="281"/>
      <c r="Q29" s="235"/>
      <c r="R29" s="234"/>
      <c r="S29" s="281"/>
      <c r="T29" s="281"/>
      <c r="U29" s="312"/>
      <c r="V29" s="348"/>
      <c r="W29" s="281"/>
      <c r="X29" s="281"/>
      <c r="Y29" s="312"/>
      <c r="Z29" s="348"/>
      <c r="AA29" s="281"/>
      <c r="AB29" s="281"/>
      <c r="AC29" s="312"/>
      <c r="AD29" s="348"/>
      <c r="AE29" s="281"/>
      <c r="AF29" s="281"/>
      <c r="AG29" s="312"/>
    </row>
    <row r="30" spans="1:33" x14ac:dyDescent="0.4">
      <c r="A30" s="52" t="s">
        <v>74</v>
      </c>
      <c r="B30" s="129"/>
      <c r="C30" s="236"/>
      <c r="D30" s="236"/>
      <c r="E30" s="236"/>
      <c r="F30" s="237"/>
      <c r="G30" s="236"/>
      <c r="H30" s="236"/>
      <c r="I30" s="236"/>
      <c r="J30" s="237"/>
      <c r="K30" s="236"/>
      <c r="L30" s="236"/>
      <c r="M30" s="238"/>
      <c r="N30" s="237"/>
      <c r="O30" s="281"/>
      <c r="P30" s="281"/>
      <c r="Q30" s="238"/>
      <c r="R30" s="237"/>
      <c r="S30" s="281"/>
      <c r="T30" s="281"/>
      <c r="U30" s="312"/>
      <c r="V30" s="349"/>
      <c r="W30" s="281"/>
      <c r="X30" s="281"/>
      <c r="Y30" s="312"/>
      <c r="Z30" s="349"/>
      <c r="AA30" s="281"/>
      <c r="AB30" s="281"/>
      <c r="AC30" s="312"/>
      <c r="AD30" s="349"/>
      <c r="AE30" s="281"/>
      <c r="AF30" s="281"/>
      <c r="AG30" s="312"/>
    </row>
    <row r="31" spans="1:33" x14ac:dyDescent="0.4">
      <c r="A31" s="27" t="s">
        <v>75</v>
      </c>
      <c r="B31" s="121"/>
      <c r="C31" s="217">
        <v>225</v>
      </c>
      <c r="D31" s="217">
        <v>225</v>
      </c>
      <c r="E31" s="217">
        <v>225</v>
      </c>
      <c r="F31" s="218">
        <v>225</v>
      </c>
      <c r="G31" s="217">
        <v>225</v>
      </c>
      <c r="H31" s="217">
        <v>239</v>
      </c>
      <c r="I31" s="217">
        <v>361</v>
      </c>
      <c r="J31" s="218">
        <v>361</v>
      </c>
      <c r="K31" s="217">
        <v>361</v>
      </c>
      <c r="L31" s="217">
        <v>365</v>
      </c>
      <c r="M31" s="219">
        <v>365</v>
      </c>
      <c r="N31" s="218">
        <v>365</v>
      </c>
      <c r="O31" s="217">
        <v>365</v>
      </c>
      <c r="P31" s="217">
        <v>365</v>
      </c>
      <c r="Q31" s="219">
        <v>366</v>
      </c>
      <c r="R31" s="218">
        <v>431</v>
      </c>
      <c r="S31" s="281">
        <v>431</v>
      </c>
      <c r="T31" s="281">
        <v>431</v>
      </c>
      <c r="U31" s="312">
        <v>431</v>
      </c>
      <c r="V31" s="342">
        <v>431</v>
      </c>
      <c r="W31" s="281">
        <v>435</v>
      </c>
      <c r="X31" s="281">
        <v>435</v>
      </c>
      <c r="Y31" s="312">
        <v>435</v>
      </c>
      <c r="Z31" s="342">
        <v>435</v>
      </c>
      <c r="AA31" s="281">
        <v>435</v>
      </c>
      <c r="AB31" s="281">
        <v>435</v>
      </c>
      <c r="AC31" s="312">
        <v>435</v>
      </c>
      <c r="AD31" s="342">
        <v>435</v>
      </c>
      <c r="AE31" s="281">
        <v>435</v>
      </c>
      <c r="AF31" s="281">
        <v>433</v>
      </c>
      <c r="AG31" s="312"/>
    </row>
    <row r="32" spans="1:33" x14ac:dyDescent="0.4">
      <c r="A32" s="27" t="s">
        <v>76</v>
      </c>
      <c r="B32" s="121"/>
      <c r="C32" s="217">
        <v>2270</v>
      </c>
      <c r="D32" s="217">
        <v>2270</v>
      </c>
      <c r="E32" s="217">
        <v>2270</v>
      </c>
      <c r="F32" s="218">
        <v>2270</v>
      </c>
      <c r="G32" s="217">
        <v>2270</v>
      </c>
      <c r="H32" s="217">
        <v>2756</v>
      </c>
      <c r="I32" s="217">
        <v>3990</v>
      </c>
      <c r="J32" s="218">
        <v>3990</v>
      </c>
      <c r="K32" s="217">
        <v>3990</v>
      </c>
      <c r="L32" s="217">
        <v>4013</v>
      </c>
      <c r="M32" s="219">
        <v>4013</v>
      </c>
      <c r="N32" s="218">
        <v>4013</v>
      </c>
      <c r="O32" s="217">
        <v>4013</v>
      </c>
      <c r="P32" s="217">
        <v>4013</v>
      </c>
      <c r="Q32" s="219">
        <v>2521</v>
      </c>
      <c r="R32" s="218">
        <v>3056</v>
      </c>
      <c r="S32" s="281">
        <v>3056</v>
      </c>
      <c r="T32" s="281">
        <v>3056</v>
      </c>
      <c r="U32" s="312">
        <v>3056</v>
      </c>
      <c r="V32" s="342">
        <v>3045</v>
      </c>
      <c r="W32" s="281">
        <v>3050</v>
      </c>
      <c r="X32" s="281">
        <v>3050</v>
      </c>
      <c r="Y32" s="312">
        <v>3050</v>
      </c>
      <c r="Z32" s="342">
        <v>3050</v>
      </c>
      <c r="AA32" s="281">
        <v>3050</v>
      </c>
      <c r="AB32" s="281">
        <v>3050</v>
      </c>
      <c r="AC32" s="312">
        <v>3050</v>
      </c>
      <c r="AD32" s="342">
        <v>3050</v>
      </c>
      <c r="AE32" s="281">
        <v>3050</v>
      </c>
      <c r="AF32" s="281">
        <v>2923</v>
      </c>
      <c r="AG32" s="312"/>
    </row>
    <row r="33" spans="1:33" x14ac:dyDescent="0.4">
      <c r="A33" s="27" t="s">
        <v>136</v>
      </c>
      <c r="B33" s="121"/>
      <c r="C33" s="217">
        <v>0</v>
      </c>
      <c r="D33" s="217">
        <v>0</v>
      </c>
      <c r="E33" s="217">
        <v>0</v>
      </c>
      <c r="F33" s="218">
        <v>0</v>
      </c>
      <c r="G33" s="217">
        <v>0</v>
      </c>
      <c r="H33" s="217">
        <v>0</v>
      </c>
      <c r="I33" s="217">
        <v>0</v>
      </c>
      <c r="J33" s="218">
        <v>0</v>
      </c>
      <c r="K33" s="217">
        <v>0</v>
      </c>
      <c r="L33" s="217">
        <v>0</v>
      </c>
      <c r="M33" s="219">
        <v>-19</v>
      </c>
      <c r="N33" s="218">
        <v>-17</v>
      </c>
      <c r="O33" s="217">
        <v>-17</v>
      </c>
      <c r="P33" s="217">
        <v>-17</v>
      </c>
      <c r="Q33" s="219">
        <v>0</v>
      </c>
      <c r="R33" s="218">
        <v>-17</v>
      </c>
      <c r="S33" s="281">
        <v>-17</v>
      </c>
      <c r="T33" s="281">
        <v>-17</v>
      </c>
      <c r="U33" s="312">
        <v>-14</v>
      </c>
      <c r="V33" s="342">
        <v>-14</v>
      </c>
      <c r="W33" s="281">
        <v>-28</v>
      </c>
      <c r="X33" s="281">
        <v>-24</v>
      </c>
      <c r="Y33" s="312">
        <v>-24</v>
      </c>
      <c r="Z33" s="342">
        <v>-20</v>
      </c>
      <c r="AA33" s="281">
        <v>-19</v>
      </c>
      <c r="AB33" s="281">
        <v>-19</v>
      </c>
      <c r="AC33" s="312">
        <v>-19</v>
      </c>
      <c r="AD33" s="342">
        <v>-106</v>
      </c>
      <c r="AE33" s="281">
        <v>-106</v>
      </c>
      <c r="AF33" s="281">
        <v>-5</v>
      </c>
      <c r="AG33" s="312"/>
    </row>
    <row r="34" spans="1:33" x14ac:dyDescent="0.4">
      <c r="A34" s="28" t="s">
        <v>77</v>
      </c>
      <c r="B34" s="124"/>
      <c r="C34" s="175">
        <v>-1252</v>
      </c>
      <c r="D34" s="175">
        <v>-1260</v>
      </c>
      <c r="E34" s="175">
        <v>-1271</v>
      </c>
      <c r="F34" s="174">
        <v>-34</v>
      </c>
      <c r="G34" s="175">
        <v>-29</v>
      </c>
      <c r="H34" s="175">
        <v>-1286</v>
      </c>
      <c r="I34" s="175">
        <v>15</v>
      </c>
      <c r="J34" s="174">
        <v>40</v>
      </c>
      <c r="K34" s="175">
        <v>12</v>
      </c>
      <c r="L34" s="175">
        <v>10</v>
      </c>
      <c r="M34" s="176">
        <v>-4</v>
      </c>
      <c r="N34" s="174">
        <v>27</v>
      </c>
      <c r="O34" s="175">
        <v>11</v>
      </c>
      <c r="P34" s="175">
        <v>17</v>
      </c>
      <c r="Q34" s="176">
        <v>-17</v>
      </c>
      <c r="R34" s="174">
        <v>59</v>
      </c>
      <c r="S34" s="288">
        <v>47</v>
      </c>
      <c r="T34" s="288">
        <v>42</v>
      </c>
      <c r="U34" s="303">
        <v>65</v>
      </c>
      <c r="V34" s="333">
        <v>10</v>
      </c>
      <c r="W34" s="288">
        <v>30</v>
      </c>
      <c r="X34" s="288">
        <v>37</v>
      </c>
      <c r="Y34" s="303">
        <v>-1</v>
      </c>
      <c r="Z34" s="333">
        <v>-2</v>
      </c>
      <c r="AA34" s="288">
        <v>6</v>
      </c>
      <c r="AB34" s="288">
        <v>-14</v>
      </c>
      <c r="AC34" s="303">
        <v>-7</v>
      </c>
      <c r="AD34" s="333">
        <v>-14</v>
      </c>
      <c r="AE34" s="288">
        <v>-19</v>
      </c>
      <c r="AF34" s="288">
        <v>-14</v>
      </c>
      <c r="AG34" s="303"/>
    </row>
    <row r="35" spans="1:33" x14ac:dyDescent="0.4">
      <c r="A35" s="28" t="s">
        <v>78</v>
      </c>
      <c r="B35" s="124"/>
      <c r="C35" s="175">
        <v>0</v>
      </c>
      <c r="D35" s="175">
        <v>0</v>
      </c>
      <c r="E35" s="175">
        <v>0</v>
      </c>
      <c r="F35" s="191">
        <v>0</v>
      </c>
      <c r="G35" s="192">
        <v>0</v>
      </c>
      <c r="H35" s="192">
        <v>0</v>
      </c>
      <c r="I35" s="192">
        <v>0</v>
      </c>
      <c r="J35" s="191">
        <v>0</v>
      </c>
      <c r="K35" s="192">
        <v>16</v>
      </c>
      <c r="L35" s="192">
        <v>0</v>
      </c>
      <c r="M35" s="193">
        <v>0</v>
      </c>
      <c r="N35" s="191">
        <v>0</v>
      </c>
      <c r="O35" s="192">
        <v>0</v>
      </c>
      <c r="P35" s="192">
        <v>0</v>
      </c>
      <c r="Q35" s="193">
        <v>34</v>
      </c>
      <c r="R35" s="191">
        <v>0</v>
      </c>
      <c r="S35" s="192">
        <v>0</v>
      </c>
      <c r="T35" s="192">
        <v>0</v>
      </c>
      <c r="U35" s="193">
        <v>0</v>
      </c>
      <c r="V35" s="344">
        <v>0</v>
      </c>
      <c r="W35" s="192">
        <v>0</v>
      </c>
      <c r="X35" s="192">
        <v>0</v>
      </c>
      <c r="Y35" s="193">
        <v>0</v>
      </c>
      <c r="Z35" s="344">
        <v>0</v>
      </c>
      <c r="AA35" s="192">
        <v>0</v>
      </c>
      <c r="AB35" s="192">
        <v>0</v>
      </c>
      <c r="AC35" s="193">
        <v>0</v>
      </c>
      <c r="AD35" s="344">
        <v>0</v>
      </c>
      <c r="AE35" s="192">
        <v>0</v>
      </c>
      <c r="AF35" s="192">
        <v>0</v>
      </c>
      <c r="AG35" s="193"/>
    </row>
    <row r="36" spans="1:33" x14ac:dyDescent="0.4">
      <c r="A36" s="28" t="s">
        <v>79</v>
      </c>
      <c r="B36" s="124"/>
      <c r="C36" s="175">
        <v>-349</v>
      </c>
      <c r="D36" s="175">
        <v>-294</v>
      </c>
      <c r="E36" s="175">
        <v>-459</v>
      </c>
      <c r="F36" s="174">
        <v>-1670</v>
      </c>
      <c r="G36" s="175">
        <v>-3120</v>
      </c>
      <c r="H36" s="175">
        <v>-1818</v>
      </c>
      <c r="I36" s="175">
        <v>-3143</v>
      </c>
      <c r="J36" s="174">
        <v>-3241</v>
      </c>
      <c r="K36" s="175">
        <v>-3355</v>
      </c>
      <c r="L36" s="175">
        <v>-3375</v>
      </c>
      <c r="M36" s="176">
        <v>-3470</v>
      </c>
      <c r="N36" s="191">
        <v>-3690</v>
      </c>
      <c r="O36" s="175">
        <v>-3853</v>
      </c>
      <c r="P36" s="175">
        <v>-3855</v>
      </c>
      <c r="Q36" s="176">
        <v>-2421</v>
      </c>
      <c r="R36" s="191">
        <v>-2487</v>
      </c>
      <c r="S36" s="288">
        <v>-2476</v>
      </c>
      <c r="T36" s="288">
        <v>-2528</v>
      </c>
      <c r="U36" s="303">
        <v>-2678</v>
      </c>
      <c r="V36" s="344">
        <v>-2605</v>
      </c>
      <c r="W36" s="288">
        <v>-2511</v>
      </c>
      <c r="X36" s="288">
        <v>-2476</v>
      </c>
      <c r="Y36" s="303">
        <v>-2441</v>
      </c>
      <c r="Z36" s="344">
        <v>-2364</v>
      </c>
      <c r="AA36" s="288">
        <v>-2261</v>
      </c>
      <c r="AB36" s="288">
        <v>-2190</v>
      </c>
      <c r="AC36" s="303">
        <v>-2115</v>
      </c>
      <c r="AD36" s="344">
        <v>-2021</v>
      </c>
      <c r="AE36" s="288">
        <v>-1860</v>
      </c>
      <c r="AF36" s="288">
        <v>-1901</v>
      </c>
      <c r="AG36" s="303"/>
    </row>
    <row r="37" spans="1:33" x14ac:dyDescent="0.4">
      <c r="A37" s="30" t="s">
        <v>41</v>
      </c>
      <c r="B37" s="125"/>
      <c r="C37" s="252">
        <v>-2</v>
      </c>
      <c r="D37" s="252">
        <v>-4</v>
      </c>
      <c r="E37" s="252">
        <v>-4</v>
      </c>
      <c r="F37" s="253">
        <v>-4</v>
      </c>
      <c r="G37" s="252">
        <v>-4</v>
      </c>
      <c r="H37" s="252">
        <v>-2</v>
      </c>
      <c r="I37" s="252">
        <v>0</v>
      </c>
      <c r="J37" s="253">
        <v>0</v>
      </c>
      <c r="K37" s="252">
        <v>0</v>
      </c>
      <c r="L37" s="252">
        <v>0</v>
      </c>
      <c r="M37" s="254">
        <v>0</v>
      </c>
      <c r="N37" s="253">
        <v>0</v>
      </c>
      <c r="O37" s="252">
        <v>0</v>
      </c>
      <c r="P37" s="252">
        <v>0</v>
      </c>
      <c r="Q37" s="254">
        <v>0</v>
      </c>
      <c r="R37" s="253">
        <v>0</v>
      </c>
      <c r="S37" s="252">
        <v>0</v>
      </c>
      <c r="T37" s="252">
        <v>0</v>
      </c>
      <c r="U37" s="254">
        <v>0</v>
      </c>
      <c r="V37" s="345">
        <v>0</v>
      </c>
      <c r="W37" s="252">
        <v>0</v>
      </c>
      <c r="X37" s="252">
        <v>0</v>
      </c>
      <c r="Y37" s="254">
        <v>0</v>
      </c>
      <c r="Z37" s="345">
        <v>0</v>
      </c>
      <c r="AA37" s="252">
        <v>0</v>
      </c>
      <c r="AB37" s="252">
        <v>0</v>
      </c>
      <c r="AC37" s="254">
        <v>0</v>
      </c>
      <c r="AD37" s="345">
        <v>0</v>
      </c>
      <c r="AE37" s="252">
        <v>0</v>
      </c>
      <c r="AF37" s="252">
        <v>0</v>
      </c>
      <c r="AG37" s="254"/>
    </row>
    <row r="38" spans="1:33" x14ac:dyDescent="0.4">
      <c r="A38" s="35" t="s">
        <v>80</v>
      </c>
      <c r="B38" s="127"/>
      <c r="C38" s="230">
        <v>891</v>
      </c>
      <c r="D38" s="230">
        <v>937</v>
      </c>
      <c r="E38" s="230">
        <v>761</v>
      </c>
      <c r="F38" s="231">
        <v>787</v>
      </c>
      <c r="G38" s="230">
        <v>-659</v>
      </c>
      <c r="H38" s="230">
        <v>-111</v>
      </c>
      <c r="I38" s="230">
        <v>1223</v>
      </c>
      <c r="J38" s="231">
        <v>1150</v>
      </c>
      <c r="K38" s="230">
        <v>1024</v>
      </c>
      <c r="L38" s="230">
        <v>1013</v>
      </c>
      <c r="M38" s="232">
        <v>885</v>
      </c>
      <c r="N38" s="231">
        <v>698</v>
      </c>
      <c r="O38" s="230">
        <v>519</v>
      </c>
      <c r="P38" s="230">
        <v>523</v>
      </c>
      <c r="Q38" s="232">
        <v>483</v>
      </c>
      <c r="R38" s="231">
        <v>1042</v>
      </c>
      <c r="S38" s="297">
        <v>1042</v>
      </c>
      <c r="T38" s="297">
        <v>984</v>
      </c>
      <c r="U38" s="315">
        <v>860</v>
      </c>
      <c r="V38" s="347">
        <v>869</v>
      </c>
      <c r="W38" s="297">
        <v>976</v>
      </c>
      <c r="X38" s="297">
        <v>1022</v>
      </c>
      <c r="Y38" s="315">
        <v>1020</v>
      </c>
      <c r="Z38" s="347">
        <v>1100</v>
      </c>
      <c r="AA38" s="297">
        <v>1211</v>
      </c>
      <c r="AB38" s="297">
        <v>1262</v>
      </c>
      <c r="AC38" s="315">
        <v>1345</v>
      </c>
      <c r="AD38" s="347">
        <v>1344</v>
      </c>
      <c r="AE38" s="297">
        <v>1501</v>
      </c>
      <c r="AF38" s="297">
        <v>1436</v>
      </c>
      <c r="AG38" s="315"/>
    </row>
    <row r="39" spans="1:33" x14ac:dyDescent="0.4">
      <c r="A39" s="53"/>
      <c r="B39" s="130"/>
      <c r="C39" s="239"/>
      <c r="D39" s="239"/>
      <c r="E39" s="239"/>
      <c r="F39" s="240"/>
      <c r="G39" s="239"/>
      <c r="H39" s="239"/>
      <c r="I39" s="239"/>
      <c r="J39" s="240"/>
      <c r="K39" s="239"/>
      <c r="L39" s="239"/>
      <c r="M39" s="241"/>
      <c r="N39" s="240"/>
      <c r="O39" s="281"/>
      <c r="P39" s="281"/>
      <c r="Q39" s="241"/>
      <c r="R39" s="240"/>
      <c r="S39" s="281"/>
      <c r="T39" s="281"/>
      <c r="U39" s="312"/>
      <c r="V39" s="350"/>
      <c r="W39" s="281"/>
      <c r="X39" s="281"/>
      <c r="Y39" s="312"/>
      <c r="Z39" s="350"/>
      <c r="AA39" s="281"/>
      <c r="AB39" s="281"/>
      <c r="AC39" s="312"/>
      <c r="AD39" s="350"/>
      <c r="AE39" s="281"/>
      <c r="AF39" s="281"/>
      <c r="AG39" s="312"/>
    </row>
    <row r="40" spans="1:33" x14ac:dyDescent="0.4">
      <c r="A40" s="52" t="s">
        <v>81</v>
      </c>
      <c r="B40" s="129"/>
      <c r="C40" s="236"/>
      <c r="D40" s="236"/>
      <c r="E40" s="236"/>
      <c r="F40" s="237"/>
      <c r="G40" s="236"/>
      <c r="H40" s="236"/>
      <c r="I40" s="236"/>
      <c r="J40" s="237"/>
      <c r="K40" s="236"/>
      <c r="L40" s="236"/>
      <c r="M40" s="238"/>
      <c r="N40" s="237"/>
      <c r="O40" s="281"/>
      <c r="P40" s="281"/>
      <c r="Q40" s="238"/>
      <c r="R40" s="237"/>
      <c r="S40" s="281"/>
      <c r="T40" s="281"/>
      <c r="U40" s="312"/>
      <c r="V40" s="349"/>
      <c r="W40" s="281"/>
      <c r="X40" s="281"/>
      <c r="Y40" s="312"/>
      <c r="Z40" s="349"/>
      <c r="AA40" s="281"/>
      <c r="AB40" s="281"/>
      <c r="AC40" s="312"/>
      <c r="AD40" s="349"/>
      <c r="AE40" s="281"/>
      <c r="AF40" s="281"/>
      <c r="AG40" s="312"/>
    </row>
    <row r="41" spans="1:33" x14ac:dyDescent="0.4">
      <c r="A41" s="26" t="s">
        <v>82</v>
      </c>
      <c r="B41" s="131"/>
      <c r="C41" s="242"/>
      <c r="D41" s="242"/>
      <c r="E41" s="242"/>
      <c r="F41" s="243"/>
      <c r="G41" s="242"/>
      <c r="H41" s="242"/>
      <c r="I41" s="242"/>
      <c r="J41" s="243"/>
      <c r="K41" s="242"/>
      <c r="L41" s="242"/>
      <c r="M41" s="244"/>
      <c r="N41" s="243"/>
      <c r="O41" s="242"/>
      <c r="P41" s="242"/>
      <c r="Q41" s="244"/>
      <c r="R41" s="243"/>
      <c r="S41" s="242"/>
      <c r="T41" s="242"/>
      <c r="U41" s="244"/>
      <c r="V41" s="351"/>
      <c r="W41" s="242"/>
      <c r="X41" s="242"/>
      <c r="Y41" s="244"/>
      <c r="Z41" s="351"/>
      <c r="AA41" s="242"/>
      <c r="AB41" s="242"/>
      <c r="AC41" s="244"/>
      <c r="AD41" s="351"/>
      <c r="AE41" s="242"/>
      <c r="AF41" s="242"/>
      <c r="AG41" s="244"/>
    </row>
    <row r="42" spans="1:33" x14ac:dyDescent="0.4">
      <c r="A42" s="28" t="s">
        <v>83</v>
      </c>
      <c r="B42" s="124"/>
      <c r="C42" s="175">
        <v>153</v>
      </c>
      <c r="D42" s="175">
        <v>171</v>
      </c>
      <c r="E42" s="175">
        <v>83</v>
      </c>
      <c r="F42" s="174">
        <v>78</v>
      </c>
      <c r="G42" s="175">
        <v>119</v>
      </c>
      <c r="H42" s="175">
        <v>127</v>
      </c>
      <c r="I42" s="175">
        <v>77</v>
      </c>
      <c r="J42" s="174">
        <v>86</v>
      </c>
      <c r="K42" s="175">
        <v>78</v>
      </c>
      <c r="L42" s="175">
        <v>86</v>
      </c>
      <c r="M42" s="176">
        <v>90</v>
      </c>
      <c r="N42" s="174">
        <v>49</v>
      </c>
      <c r="O42" s="175">
        <v>30</v>
      </c>
      <c r="P42" s="175">
        <v>44</v>
      </c>
      <c r="Q42" s="176">
        <v>72</v>
      </c>
      <c r="R42" s="174">
        <v>73</v>
      </c>
      <c r="S42" s="288">
        <v>88</v>
      </c>
      <c r="T42" s="288">
        <v>91</v>
      </c>
      <c r="U42" s="303">
        <v>71</v>
      </c>
      <c r="V42" s="333">
        <v>87</v>
      </c>
      <c r="W42" s="288">
        <v>115</v>
      </c>
      <c r="X42" s="288">
        <v>131</v>
      </c>
      <c r="Y42" s="303">
        <v>78</v>
      </c>
      <c r="Z42" s="333">
        <v>100</v>
      </c>
      <c r="AA42" s="288">
        <v>130</v>
      </c>
      <c r="AB42" s="288">
        <v>154</v>
      </c>
      <c r="AC42" s="303">
        <v>103</v>
      </c>
      <c r="AD42" s="333">
        <v>79</v>
      </c>
      <c r="AE42" s="288">
        <v>117</v>
      </c>
      <c r="AF42" s="288">
        <v>145</v>
      </c>
      <c r="AG42" s="303"/>
    </row>
    <row r="43" spans="1:33" x14ac:dyDescent="0.4">
      <c r="A43" s="28" t="s">
        <v>84</v>
      </c>
      <c r="B43" s="124"/>
      <c r="C43" s="175">
        <v>1614</v>
      </c>
      <c r="D43" s="175">
        <v>1739</v>
      </c>
      <c r="E43" s="175">
        <v>1787</v>
      </c>
      <c r="F43" s="174">
        <v>1756</v>
      </c>
      <c r="G43" s="175">
        <v>1744</v>
      </c>
      <c r="H43" s="175">
        <v>1708</v>
      </c>
      <c r="I43" s="175">
        <v>1293</v>
      </c>
      <c r="J43" s="174">
        <v>1943</v>
      </c>
      <c r="K43" s="175">
        <v>1938</v>
      </c>
      <c r="L43" s="175">
        <v>1947</v>
      </c>
      <c r="M43" s="176">
        <v>1938</v>
      </c>
      <c r="N43" s="174">
        <v>2091</v>
      </c>
      <c r="O43" s="175">
        <v>2111</v>
      </c>
      <c r="P43" s="175">
        <v>2107</v>
      </c>
      <c r="Q43" s="176">
        <v>2090</v>
      </c>
      <c r="R43" s="174">
        <v>1759</v>
      </c>
      <c r="S43" s="288">
        <v>1780</v>
      </c>
      <c r="T43" s="288">
        <v>1787</v>
      </c>
      <c r="U43" s="303">
        <v>1970</v>
      </c>
      <c r="V43" s="333">
        <v>2019</v>
      </c>
      <c r="W43" s="288">
        <v>2009</v>
      </c>
      <c r="X43" s="288">
        <v>1997</v>
      </c>
      <c r="Y43" s="303">
        <v>1721</v>
      </c>
      <c r="Z43" s="333">
        <v>1652</v>
      </c>
      <c r="AA43" s="288">
        <v>1526</v>
      </c>
      <c r="AB43" s="288">
        <v>1547</v>
      </c>
      <c r="AC43" s="303">
        <v>1440</v>
      </c>
      <c r="AD43" s="333">
        <v>1427</v>
      </c>
      <c r="AE43" s="288">
        <v>1458</v>
      </c>
      <c r="AF43" s="288">
        <v>1450</v>
      </c>
      <c r="AG43" s="303"/>
    </row>
    <row r="44" spans="1:33" x14ac:dyDescent="0.4">
      <c r="A44" s="28" t="s">
        <v>85</v>
      </c>
      <c r="B44" s="124"/>
      <c r="C44" s="175">
        <v>2925</v>
      </c>
      <c r="D44" s="175">
        <v>2924</v>
      </c>
      <c r="E44" s="175">
        <v>2949</v>
      </c>
      <c r="F44" s="174">
        <v>3387</v>
      </c>
      <c r="G44" s="175">
        <v>3221</v>
      </c>
      <c r="H44" s="175">
        <v>3271</v>
      </c>
      <c r="I44" s="175">
        <v>3521</v>
      </c>
      <c r="J44" s="174">
        <v>3716</v>
      </c>
      <c r="K44" s="175">
        <v>3862</v>
      </c>
      <c r="L44" s="175">
        <v>3778</v>
      </c>
      <c r="M44" s="176">
        <v>4167</v>
      </c>
      <c r="N44" s="174">
        <v>3834</v>
      </c>
      <c r="O44" s="175">
        <v>3725</v>
      </c>
      <c r="P44" s="175">
        <v>3660</v>
      </c>
      <c r="Q44" s="176">
        <v>3632</v>
      </c>
      <c r="R44" s="174">
        <v>3730</v>
      </c>
      <c r="S44" s="288">
        <v>3685</v>
      </c>
      <c r="T44" s="288">
        <v>3690</v>
      </c>
      <c r="U44" s="303">
        <v>3666</v>
      </c>
      <c r="V44" s="333">
        <v>3936</v>
      </c>
      <c r="W44" s="288">
        <v>3894</v>
      </c>
      <c r="X44" s="288">
        <v>3878</v>
      </c>
      <c r="Y44" s="303">
        <v>4009</v>
      </c>
      <c r="Z44" s="333">
        <v>4105</v>
      </c>
      <c r="AA44" s="288">
        <v>4013</v>
      </c>
      <c r="AB44" s="288">
        <v>4110</v>
      </c>
      <c r="AC44" s="303">
        <v>4090</v>
      </c>
      <c r="AD44" s="333">
        <v>4100</v>
      </c>
      <c r="AE44" s="288">
        <v>4191</v>
      </c>
      <c r="AF44" s="288">
        <v>4117</v>
      </c>
      <c r="AG44" s="303"/>
    </row>
    <row r="45" spans="1:33" x14ac:dyDescent="0.4">
      <c r="A45" s="28" t="s">
        <v>61</v>
      </c>
      <c r="B45" s="124"/>
      <c r="C45" s="175">
        <v>0</v>
      </c>
      <c r="D45" s="175">
        <v>0</v>
      </c>
      <c r="E45" s="175">
        <v>0</v>
      </c>
      <c r="F45" s="174">
        <v>0</v>
      </c>
      <c r="G45" s="175">
        <v>0</v>
      </c>
      <c r="H45" s="175">
        <v>0</v>
      </c>
      <c r="I45" s="175">
        <v>0</v>
      </c>
      <c r="J45" s="174">
        <v>45</v>
      </c>
      <c r="K45" s="175">
        <v>53</v>
      </c>
      <c r="L45" s="175">
        <v>54</v>
      </c>
      <c r="M45" s="175">
        <v>36</v>
      </c>
      <c r="N45" s="174">
        <v>16</v>
      </c>
      <c r="O45" s="175">
        <v>16</v>
      </c>
      <c r="P45" s="175">
        <v>7</v>
      </c>
      <c r="Q45" s="176">
        <v>1</v>
      </c>
      <c r="R45" s="174">
        <v>0</v>
      </c>
      <c r="S45" s="288">
        <v>0</v>
      </c>
      <c r="T45" s="288">
        <v>0</v>
      </c>
      <c r="U45" s="303">
        <v>0</v>
      </c>
      <c r="V45" s="333">
        <v>0</v>
      </c>
      <c r="W45" s="288">
        <v>0</v>
      </c>
      <c r="X45" s="288">
        <v>0</v>
      </c>
      <c r="Y45" s="303">
        <v>0</v>
      </c>
      <c r="Z45" s="333">
        <v>0</v>
      </c>
      <c r="AA45" s="288">
        <v>0</v>
      </c>
      <c r="AB45" s="288">
        <v>0</v>
      </c>
      <c r="AC45" s="303">
        <v>4</v>
      </c>
      <c r="AD45" s="333">
        <v>6</v>
      </c>
      <c r="AE45" s="288">
        <v>5</v>
      </c>
      <c r="AF45" s="288">
        <v>1</v>
      </c>
      <c r="AG45" s="303"/>
    </row>
    <row r="46" spans="1:33" x14ac:dyDescent="0.4">
      <c r="A46" s="30" t="s">
        <v>137</v>
      </c>
      <c r="B46" s="125"/>
      <c r="C46" s="224"/>
      <c r="D46" s="224"/>
      <c r="E46" s="224"/>
      <c r="F46" s="225"/>
      <c r="G46" s="224"/>
      <c r="H46" s="224"/>
      <c r="I46" s="224"/>
      <c r="J46" s="225"/>
      <c r="K46" s="224"/>
      <c r="L46" s="224"/>
      <c r="M46" s="226"/>
      <c r="N46" s="225"/>
      <c r="O46" s="224">
        <v>4</v>
      </c>
      <c r="P46" s="224">
        <v>4</v>
      </c>
      <c r="Q46" s="226">
        <v>4</v>
      </c>
      <c r="R46" s="225">
        <v>4</v>
      </c>
      <c r="S46" s="296">
        <v>0</v>
      </c>
      <c r="T46" s="296">
        <v>0</v>
      </c>
      <c r="U46" s="314">
        <v>0</v>
      </c>
      <c r="V46" s="345">
        <v>0</v>
      </c>
      <c r="W46" s="296">
        <v>0</v>
      </c>
      <c r="X46" s="296">
        <v>0</v>
      </c>
      <c r="Y46" s="314">
        <v>0</v>
      </c>
      <c r="Z46" s="345">
        <v>0</v>
      </c>
      <c r="AA46" s="296">
        <v>0</v>
      </c>
      <c r="AB46" s="296">
        <v>4</v>
      </c>
      <c r="AC46" s="314">
        <v>0</v>
      </c>
      <c r="AD46" s="345">
        <v>0</v>
      </c>
      <c r="AE46" s="296">
        <v>0</v>
      </c>
      <c r="AF46" s="296">
        <v>0</v>
      </c>
      <c r="AG46" s="314"/>
    </row>
    <row r="47" spans="1:33" x14ac:dyDescent="0.4">
      <c r="A47" s="34" t="s">
        <v>86</v>
      </c>
      <c r="B47" s="123"/>
      <c r="C47" s="172">
        <v>4692</v>
      </c>
      <c r="D47" s="172">
        <v>4834</v>
      </c>
      <c r="E47" s="172">
        <v>4820</v>
      </c>
      <c r="F47" s="171">
        <v>5222</v>
      </c>
      <c r="G47" s="172">
        <v>5085</v>
      </c>
      <c r="H47" s="172">
        <v>5106</v>
      </c>
      <c r="I47" s="172">
        <v>4891</v>
      </c>
      <c r="J47" s="171">
        <v>5789</v>
      </c>
      <c r="K47" s="172">
        <v>5931</v>
      </c>
      <c r="L47" s="172">
        <v>5864</v>
      </c>
      <c r="M47" s="173">
        <v>6231</v>
      </c>
      <c r="N47" s="171">
        <v>5990</v>
      </c>
      <c r="O47" s="172">
        <v>5886</v>
      </c>
      <c r="P47" s="172">
        <v>5822</v>
      </c>
      <c r="Q47" s="173">
        <v>5798</v>
      </c>
      <c r="R47" s="171">
        <v>5566</v>
      </c>
      <c r="S47" s="287">
        <v>5552</v>
      </c>
      <c r="T47" s="287">
        <v>5567</v>
      </c>
      <c r="U47" s="302">
        <v>5707</v>
      </c>
      <c r="V47" s="332">
        <v>6042</v>
      </c>
      <c r="W47" s="287">
        <v>6019</v>
      </c>
      <c r="X47" s="287">
        <v>6007</v>
      </c>
      <c r="Y47" s="302">
        <v>5808</v>
      </c>
      <c r="Z47" s="332">
        <v>5857</v>
      </c>
      <c r="AA47" s="287">
        <v>5669</v>
      </c>
      <c r="AB47" s="287">
        <v>5815</v>
      </c>
      <c r="AC47" s="302">
        <v>5638</v>
      </c>
      <c r="AD47" s="332">
        <v>5612</v>
      </c>
      <c r="AE47" s="287">
        <v>5771</v>
      </c>
      <c r="AF47" s="287">
        <v>5713</v>
      </c>
      <c r="AG47" s="302"/>
    </row>
    <row r="48" spans="1:33" x14ac:dyDescent="0.4">
      <c r="A48" s="53"/>
      <c r="B48" s="130"/>
      <c r="C48" s="239"/>
      <c r="D48" s="239"/>
      <c r="E48" s="239"/>
      <c r="F48" s="240"/>
      <c r="G48" s="239"/>
      <c r="H48" s="239"/>
      <c r="I48" s="239"/>
      <c r="J48" s="240"/>
      <c r="K48" s="239"/>
      <c r="L48" s="239"/>
      <c r="M48" s="241"/>
      <c r="N48" s="240"/>
      <c r="O48" s="239"/>
      <c r="P48" s="239"/>
      <c r="Q48" s="241"/>
      <c r="R48" s="240"/>
      <c r="S48" s="239"/>
      <c r="T48" s="239"/>
      <c r="U48" s="241"/>
      <c r="V48" s="350"/>
      <c r="W48" s="239"/>
      <c r="X48" s="239"/>
      <c r="Y48" s="241"/>
      <c r="Z48" s="350"/>
      <c r="AA48" s="239"/>
      <c r="AB48" s="239"/>
      <c r="AC48" s="241"/>
      <c r="AD48" s="350"/>
      <c r="AE48" s="239"/>
      <c r="AF48" s="239"/>
      <c r="AG48" s="241"/>
    </row>
    <row r="49" spans="1:33" x14ac:dyDescent="0.4">
      <c r="A49" s="26" t="s">
        <v>87</v>
      </c>
      <c r="B49" s="131"/>
      <c r="C49" s="242"/>
      <c r="D49" s="242"/>
      <c r="E49" s="242"/>
      <c r="F49" s="243"/>
      <c r="G49" s="242"/>
      <c r="H49" s="242"/>
      <c r="I49" s="242"/>
      <c r="J49" s="243"/>
      <c r="K49" s="242"/>
      <c r="L49" s="242"/>
      <c r="M49" s="244"/>
      <c r="N49" s="243"/>
      <c r="O49" s="281"/>
      <c r="P49" s="281"/>
      <c r="Q49" s="244"/>
      <c r="R49" s="243"/>
      <c r="S49" s="281"/>
      <c r="T49" s="281"/>
      <c r="U49" s="244"/>
      <c r="V49" s="351"/>
      <c r="W49" s="281"/>
      <c r="X49" s="281"/>
      <c r="Y49" s="244"/>
      <c r="Z49" s="351"/>
      <c r="AA49" s="281"/>
      <c r="AB49" s="281"/>
      <c r="AC49" s="312"/>
      <c r="AD49" s="351"/>
      <c r="AE49" s="281"/>
      <c r="AF49" s="281"/>
      <c r="AG49" s="312"/>
    </row>
    <row r="50" spans="1:33" x14ac:dyDescent="0.4">
      <c r="A50" s="28" t="s">
        <v>84</v>
      </c>
      <c r="B50" s="124"/>
      <c r="C50" s="175">
        <v>70</v>
      </c>
      <c r="D50" s="175">
        <v>60</v>
      </c>
      <c r="E50" s="175">
        <v>60</v>
      </c>
      <c r="F50" s="174">
        <v>8</v>
      </c>
      <c r="G50" s="175">
        <v>70</v>
      </c>
      <c r="H50" s="175">
        <v>80</v>
      </c>
      <c r="I50" s="175">
        <v>8</v>
      </c>
      <c r="J50" s="174">
        <v>8</v>
      </c>
      <c r="K50" s="175">
        <v>7</v>
      </c>
      <c r="L50" s="175">
        <v>11</v>
      </c>
      <c r="M50" s="176">
        <v>11</v>
      </c>
      <c r="N50" s="174">
        <v>11</v>
      </c>
      <c r="O50" s="175">
        <v>11</v>
      </c>
      <c r="P50" s="175">
        <v>12</v>
      </c>
      <c r="Q50" s="176">
        <v>12</v>
      </c>
      <c r="R50" s="174">
        <v>10</v>
      </c>
      <c r="S50" s="288">
        <v>11</v>
      </c>
      <c r="T50" s="288">
        <v>14</v>
      </c>
      <c r="U50" s="303">
        <v>19</v>
      </c>
      <c r="V50" s="333">
        <v>20</v>
      </c>
      <c r="W50" s="288">
        <v>22</v>
      </c>
      <c r="X50" s="288">
        <v>24</v>
      </c>
      <c r="Y50" s="303">
        <v>17</v>
      </c>
      <c r="Z50" s="333">
        <v>16</v>
      </c>
      <c r="AA50" s="288">
        <v>14</v>
      </c>
      <c r="AB50" s="288">
        <v>14</v>
      </c>
      <c r="AC50" s="303">
        <v>12</v>
      </c>
      <c r="AD50" s="333">
        <v>10</v>
      </c>
      <c r="AE50" s="288">
        <v>10</v>
      </c>
      <c r="AF50" s="288">
        <v>10</v>
      </c>
      <c r="AG50" s="303"/>
    </row>
    <row r="51" spans="1:33" x14ac:dyDescent="0.4">
      <c r="A51" s="28" t="s">
        <v>85</v>
      </c>
      <c r="B51" s="124"/>
      <c r="C51" s="175">
        <v>549</v>
      </c>
      <c r="D51" s="175">
        <v>574</v>
      </c>
      <c r="E51" s="175">
        <v>611</v>
      </c>
      <c r="F51" s="174">
        <v>748</v>
      </c>
      <c r="G51" s="175">
        <v>744</v>
      </c>
      <c r="H51" s="175">
        <v>745</v>
      </c>
      <c r="I51" s="175">
        <v>767</v>
      </c>
      <c r="J51" s="174">
        <v>853</v>
      </c>
      <c r="K51" s="175">
        <v>799</v>
      </c>
      <c r="L51" s="175">
        <v>811</v>
      </c>
      <c r="M51" s="176">
        <v>795</v>
      </c>
      <c r="N51" s="174">
        <v>780</v>
      </c>
      <c r="O51" s="175">
        <v>793</v>
      </c>
      <c r="P51" s="175">
        <v>807</v>
      </c>
      <c r="Q51" s="176">
        <v>820</v>
      </c>
      <c r="R51" s="174">
        <v>834</v>
      </c>
      <c r="S51" s="288">
        <v>853</v>
      </c>
      <c r="T51" s="288">
        <v>860</v>
      </c>
      <c r="U51" s="303">
        <v>869</v>
      </c>
      <c r="V51" s="333">
        <v>941</v>
      </c>
      <c r="W51" s="288">
        <v>932</v>
      </c>
      <c r="X51" s="288">
        <v>910</v>
      </c>
      <c r="Y51" s="303">
        <v>929</v>
      </c>
      <c r="Z51" s="333">
        <v>947</v>
      </c>
      <c r="AA51" s="288">
        <v>940</v>
      </c>
      <c r="AB51" s="288">
        <v>957</v>
      </c>
      <c r="AC51" s="303">
        <v>959</v>
      </c>
      <c r="AD51" s="333">
        <v>963</v>
      </c>
      <c r="AE51" s="288">
        <v>975</v>
      </c>
      <c r="AF51" s="288">
        <v>970</v>
      </c>
      <c r="AG51" s="303"/>
    </row>
    <row r="52" spans="1:33" x14ac:dyDescent="0.4">
      <c r="A52" s="28" t="s">
        <v>88</v>
      </c>
      <c r="B52" s="124"/>
      <c r="C52" s="175">
        <v>0</v>
      </c>
      <c r="D52" s="175">
        <v>0</v>
      </c>
      <c r="E52" s="175">
        <v>0</v>
      </c>
      <c r="F52" s="191">
        <v>0</v>
      </c>
      <c r="G52" s="175">
        <v>0</v>
      </c>
      <c r="H52" s="175">
        <v>0</v>
      </c>
      <c r="I52" s="175">
        <v>0</v>
      </c>
      <c r="J52" s="191">
        <v>0</v>
      </c>
      <c r="K52" s="175">
        <v>197</v>
      </c>
      <c r="L52" s="175">
        <v>0</v>
      </c>
      <c r="M52" s="176">
        <v>0</v>
      </c>
      <c r="N52" s="191">
        <v>0</v>
      </c>
      <c r="O52" s="175">
        <v>0</v>
      </c>
      <c r="P52" s="175">
        <v>0</v>
      </c>
      <c r="Q52" s="176">
        <v>0</v>
      </c>
      <c r="R52" s="191">
        <v>0</v>
      </c>
      <c r="S52" s="175">
        <v>0</v>
      </c>
      <c r="T52" s="175">
        <v>0</v>
      </c>
      <c r="U52" s="176">
        <v>0</v>
      </c>
      <c r="V52" s="344">
        <v>0</v>
      </c>
      <c r="W52" s="175">
        <v>0</v>
      </c>
      <c r="X52" s="175">
        <v>0</v>
      </c>
      <c r="Y52" s="176">
        <v>0</v>
      </c>
      <c r="Z52" s="344">
        <v>0</v>
      </c>
      <c r="AA52" s="175">
        <v>0</v>
      </c>
      <c r="AB52" s="175">
        <v>0</v>
      </c>
      <c r="AC52" s="176">
        <v>0</v>
      </c>
      <c r="AD52" s="344">
        <v>0</v>
      </c>
      <c r="AE52" s="175">
        <v>0</v>
      </c>
      <c r="AF52" s="175">
        <v>0</v>
      </c>
      <c r="AG52" s="176"/>
    </row>
    <row r="53" spans="1:33" x14ac:dyDescent="0.4">
      <c r="A53" s="28" t="s">
        <v>61</v>
      </c>
      <c r="B53" s="124"/>
      <c r="C53" s="175">
        <v>0</v>
      </c>
      <c r="D53" s="175">
        <v>0</v>
      </c>
      <c r="E53" s="175">
        <v>0</v>
      </c>
      <c r="F53" s="191">
        <v>0</v>
      </c>
      <c r="G53" s="175">
        <v>0</v>
      </c>
      <c r="H53" s="175">
        <v>0</v>
      </c>
      <c r="I53" s="175">
        <v>0</v>
      </c>
      <c r="J53" s="191">
        <v>0</v>
      </c>
      <c r="K53" s="175">
        <v>0</v>
      </c>
      <c r="L53" s="175">
        <v>0</v>
      </c>
      <c r="M53" s="175">
        <v>0</v>
      </c>
      <c r="N53" s="191">
        <v>0</v>
      </c>
      <c r="O53" s="175">
        <v>0</v>
      </c>
      <c r="P53" s="175">
        <v>0</v>
      </c>
      <c r="Q53" s="175">
        <v>0</v>
      </c>
      <c r="R53" s="191">
        <v>0</v>
      </c>
      <c r="S53" s="175">
        <v>0</v>
      </c>
      <c r="T53" s="175">
        <v>0</v>
      </c>
      <c r="U53" s="175">
        <v>0</v>
      </c>
      <c r="V53" s="191">
        <v>0</v>
      </c>
      <c r="W53" s="175">
        <v>0</v>
      </c>
      <c r="X53" s="175">
        <v>0</v>
      </c>
      <c r="Y53" s="175">
        <v>0</v>
      </c>
      <c r="Z53" s="344">
        <v>0</v>
      </c>
      <c r="AA53" s="175">
        <v>0</v>
      </c>
      <c r="AB53" s="175">
        <v>0</v>
      </c>
      <c r="AC53" s="176">
        <v>6</v>
      </c>
      <c r="AD53" s="344">
        <v>6</v>
      </c>
      <c r="AE53" s="175">
        <v>2</v>
      </c>
      <c r="AF53" s="175">
        <v>0</v>
      </c>
      <c r="AG53" s="176"/>
    </row>
    <row r="54" spans="1:33" x14ac:dyDescent="0.4">
      <c r="A54" s="28" t="s">
        <v>89</v>
      </c>
      <c r="B54" s="124"/>
      <c r="C54" s="175">
        <v>380</v>
      </c>
      <c r="D54" s="175">
        <v>466</v>
      </c>
      <c r="E54" s="175">
        <v>431</v>
      </c>
      <c r="F54" s="174">
        <v>449</v>
      </c>
      <c r="G54" s="175">
        <v>443</v>
      </c>
      <c r="H54" s="175">
        <v>507</v>
      </c>
      <c r="I54" s="175">
        <v>491</v>
      </c>
      <c r="J54" s="174">
        <v>606</v>
      </c>
      <c r="K54" s="175">
        <v>510</v>
      </c>
      <c r="L54" s="175">
        <v>515</v>
      </c>
      <c r="M54" s="176">
        <v>441</v>
      </c>
      <c r="N54" s="174">
        <v>415</v>
      </c>
      <c r="O54" s="175">
        <v>420</v>
      </c>
      <c r="P54" s="175">
        <v>428</v>
      </c>
      <c r="Q54" s="176">
        <v>487</v>
      </c>
      <c r="R54" s="174">
        <v>478</v>
      </c>
      <c r="S54" s="288">
        <v>439</v>
      </c>
      <c r="T54" s="288">
        <v>471</v>
      </c>
      <c r="U54" s="303">
        <v>584</v>
      </c>
      <c r="V54" s="333">
        <v>568</v>
      </c>
      <c r="W54" s="288">
        <v>486</v>
      </c>
      <c r="X54" s="288">
        <v>509</v>
      </c>
      <c r="Y54" s="303">
        <v>548</v>
      </c>
      <c r="Z54" s="333">
        <v>564</v>
      </c>
      <c r="AA54" s="288">
        <v>506</v>
      </c>
      <c r="AB54" s="288">
        <v>531</v>
      </c>
      <c r="AC54" s="303">
        <v>653</v>
      </c>
      <c r="AD54" s="333">
        <v>644</v>
      </c>
      <c r="AE54" s="288">
        <v>627</v>
      </c>
      <c r="AF54" s="288">
        <v>622</v>
      </c>
      <c r="AG54" s="303"/>
    </row>
    <row r="55" spans="1:33" x14ac:dyDescent="0.4">
      <c r="A55" s="28" t="s">
        <v>90</v>
      </c>
      <c r="B55" s="124"/>
      <c r="C55" s="175">
        <v>67</v>
      </c>
      <c r="D55" s="175">
        <v>71</v>
      </c>
      <c r="E55" s="175">
        <v>107</v>
      </c>
      <c r="F55" s="174">
        <v>110</v>
      </c>
      <c r="G55" s="175">
        <v>60</v>
      </c>
      <c r="H55" s="175">
        <v>127</v>
      </c>
      <c r="I55" s="175">
        <v>122</v>
      </c>
      <c r="J55" s="174">
        <v>169</v>
      </c>
      <c r="K55" s="175">
        <v>104</v>
      </c>
      <c r="L55" s="175">
        <v>135</v>
      </c>
      <c r="M55" s="176">
        <v>119</v>
      </c>
      <c r="N55" s="174">
        <v>102</v>
      </c>
      <c r="O55" s="175">
        <v>102</v>
      </c>
      <c r="P55" s="175">
        <v>108</v>
      </c>
      <c r="Q55" s="176">
        <v>138</v>
      </c>
      <c r="R55" s="174">
        <v>144</v>
      </c>
      <c r="S55" s="288">
        <v>132</v>
      </c>
      <c r="T55" s="288">
        <v>130</v>
      </c>
      <c r="U55" s="303">
        <v>116</v>
      </c>
      <c r="V55" s="333">
        <v>103</v>
      </c>
      <c r="W55" s="288">
        <v>94</v>
      </c>
      <c r="X55" s="288">
        <v>116</v>
      </c>
      <c r="Y55" s="303">
        <v>130</v>
      </c>
      <c r="Z55" s="333">
        <v>125</v>
      </c>
      <c r="AA55" s="288">
        <v>80</v>
      </c>
      <c r="AB55" s="288">
        <v>68</v>
      </c>
      <c r="AC55" s="303">
        <v>178</v>
      </c>
      <c r="AD55" s="333">
        <v>121</v>
      </c>
      <c r="AE55" s="288">
        <v>138</v>
      </c>
      <c r="AF55" s="288">
        <v>133</v>
      </c>
      <c r="AG55" s="303"/>
    </row>
    <row r="56" spans="1:33" x14ac:dyDescent="0.4">
      <c r="A56" s="28" t="s">
        <v>91</v>
      </c>
      <c r="B56" s="124"/>
      <c r="C56" s="175">
        <v>0</v>
      </c>
      <c r="D56" s="175">
        <v>0</v>
      </c>
      <c r="E56" s="175">
        <v>46</v>
      </c>
      <c r="F56" s="174">
        <v>26</v>
      </c>
      <c r="G56" s="175">
        <v>19</v>
      </c>
      <c r="H56" s="175">
        <v>17</v>
      </c>
      <c r="I56" s="175">
        <v>39</v>
      </c>
      <c r="J56" s="174">
        <v>23</v>
      </c>
      <c r="K56" s="175">
        <v>23</v>
      </c>
      <c r="L56" s="175">
        <v>23</v>
      </c>
      <c r="M56" s="176">
        <v>40</v>
      </c>
      <c r="N56" s="174">
        <v>14</v>
      </c>
      <c r="O56" s="175">
        <v>11</v>
      </c>
      <c r="P56" s="175">
        <v>8</v>
      </c>
      <c r="Q56" s="176">
        <v>4</v>
      </c>
      <c r="R56" s="174">
        <v>0</v>
      </c>
      <c r="S56" s="288">
        <v>0</v>
      </c>
      <c r="T56" s="288">
        <v>0</v>
      </c>
      <c r="U56" s="303">
        <v>6</v>
      </c>
      <c r="V56" s="333">
        <v>6</v>
      </c>
      <c r="W56" s="288">
        <v>6</v>
      </c>
      <c r="X56" s="288">
        <v>0</v>
      </c>
      <c r="Y56" s="303">
        <v>2</v>
      </c>
      <c r="Z56" s="333">
        <v>0</v>
      </c>
      <c r="AA56" s="288">
        <v>0</v>
      </c>
      <c r="AB56" s="288">
        <v>0</v>
      </c>
      <c r="AC56" s="303">
        <v>74</v>
      </c>
      <c r="AD56" s="333">
        <v>72</v>
      </c>
      <c r="AE56" s="288">
        <v>0</v>
      </c>
      <c r="AF56" s="288">
        <v>0</v>
      </c>
      <c r="AG56" s="303"/>
    </row>
    <row r="57" spans="1:33" x14ac:dyDescent="0.4">
      <c r="A57" s="28" t="s">
        <v>92</v>
      </c>
      <c r="B57" s="124"/>
      <c r="C57" s="175">
        <v>78</v>
      </c>
      <c r="D57" s="175">
        <v>63</v>
      </c>
      <c r="E57" s="175">
        <v>98</v>
      </c>
      <c r="F57" s="174">
        <v>80</v>
      </c>
      <c r="G57" s="175">
        <v>102</v>
      </c>
      <c r="H57" s="175">
        <v>88</v>
      </c>
      <c r="I57" s="175">
        <v>127</v>
      </c>
      <c r="J57" s="174">
        <v>107</v>
      </c>
      <c r="K57" s="175">
        <v>173</v>
      </c>
      <c r="L57" s="175">
        <v>181</v>
      </c>
      <c r="M57" s="176">
        <v>145</v>
      </c>
      <c r="N57" s="174">
        <v>182</v>
      </c>
      <c r="O57" s="175">
        <v>214</v>
      </c>
      <c r="P57" s="175">
        <v>204</v>
      </c>
      <c r="Q57" s="176">
        <v>225</v>
      </c>
      <c r="R57" s="174">
        <v>120</v>
      </c>
      <c r="S57" s="288">
        <v>101</v>
      </c>
      <c r="T57" s="288">
        <v>73</v>
      </c>
      <c r="U57" s="303">
        <v>91</v>
      </c>
      <c r="V57" s="333">
        <v>85</v>
      </c>
      <c r="W57" s="288">
        <v>90</v>
      </c>
      <c r="X57" s="288">
        <v>78</v>
      </c>
      <c r="Y57" s="303">
        <v>115</v>
      </c>
      <c r="Z57" s="333">
        <v>100</v>
      </c>
      <c r="AA57" s="288">
        <v>111</v>
      </c>
      <c r="AB57" s="288">
        <v>87</v>
      </c>
      <c r="AC57" s="303">
        <v>112</v>
      </c>
      <c r="AD57" s="333">
        <v>100</v>
      </c>
      <c r="AE57" s="288">
        <v>118</v>
      </c>
      <c r="AF57" s="288">
        <v>94</v>
      </c>
      <c r="AG57" s="303"/>
    </row>
    <row r="58" spans="1:33" x14ac:dyDescent="0.4">
      <c r="A58" s="30" t="s">
        <v>93</v>
      </c>
      <c r="B58" s="125"/>
      <c r="C58" s="224">
        <v>280</v>
      </c>
      <c r="D58" s="224">
        <v>302</v>
      </c>
      <c r="E58" s="224">
        <v>346</v>
      </c>
      <c r="F58" s="225">
        <v>393</v>
      </c>
      <c r="G58" s="224">
        <v>1750</v>
      </c>
      <c r="H58" s="224">
        <v>1168</v>
      </c>
      <c r="I58" s="224">
        <v>322</v>
      </c>
      <c r="J58" s="225">
        <v>354</v>
      </c>
      <c r="K58" s="224">
        <v>323</v>
      </c>
      <c r="L58" s="224">
        <v>345</v>
      </c>
      <c r="M58" s="226">
        <v>424</v>
      </c>
      <c r="N58" s="225">
        <v>444</v>
      </c>
      <c r="O58" s="224">
        <v>309</v>
      </c>
      <c r="P58" s="224">
        <v>327</v>
      </c>
      <c r="Q58" s="226">
        <v>369</v>
      </c>
      <c r="R58" s="225">
        <v>355</v>
      </c>
      <c r="S58" s="296">
        <v>294</v>
      </c>
      <c r="T58" s="296">
        <v>331</v>
      </c>
      <c r="U58" s="314">
        <v>423</v>
      </c>
      <c r="V58" s="345">
        <v>445</v>
      </c>
      <c r="W58" s="296">
        <v>384</v>
      </c>
      <c r="X58" s="296">
        <v>342</v>
      </c>
      <c r="Y58" s="314">
        <v>415</v>
      </c>
      <c r="Z58" s="345">
        <v>419</v>
      </c>
      <c r="AA58" s="296">
        <v>375</v>
      </c>
      <c r="AB58" s="296">
        <v>343</v>
      </c>
      <c r="AC58" s="314">
        <v>360</v>
      </c>
      <c r="AD58" s="345">
        <v>396</v>
      </c>
      <c r="AE58" s="296">
        <v>308</v>
      </c>
      <c r="AF58" s="296">
        <v>322</v>
      </c>
      <c r="AG58" s="314"/>
    </row>
    <row r="59" spans="1:33" x14ac:dyDescent="0.4">
      <c r="A59" s="34" t="s">
        <v>94</v>
      </c>
      <c r="B59" s="123"/>
      <c r="C59" s="172">
        <v>1424</v>
      </c>
      <c r="D59" s="172">
        <v>1537</v>
      </c>
      <c r="E59" s="172">
        <v>1699</v>
      </c>
      <c r="F59" s="171">
        <v>1815</v>
      </c>
      <c r="G59" s="172">
        <v>3188</v>
      </c>
      <c r="H59" s="172">
        <v>2732</v>
      </c>
      <c r="I59" s="172">
        <v>1875</v>
      </c>
      <c r="J59" s="171">
        <v>2120</v>
      </c>
      <c r="K59" s="172">
        <v>2135</v>
      </c>
      <c r="L59" s="172">
        <v>2023</v>
      </c>
      <c r="M59" s="173">
        <v>1975</v>
      </c>
      <c r="N59" s="171">
        <v>1949</v>
      </c>
      <c r="O59" s="172">
        <v>1861</v>
      </c>
      <c r="P59" s="172">
        <v>1893</v>
      </c>
      <c r="Q59" s="173">
        <v>2055</v>
      </c>
      <c r="R59" s="171">
        <v>1941</v>
      </c>
      <c r="S59" s="287">
        <v>1829</v>
      </c>
      <c r="T59" s="287">
        <v>1879</v>
      </c>
      <c r="U59" s="302">
        <v>2108</v>
      </c>
      <c r="V59" s="332">
        <v>2168</v>
      </c>
      <c r="W59" s="287">
        <v>2014</v>
      </c>
      <c r="X59" s="287">
        <v>1980</v>
      </c>
      <c r="Y59" s="302">
        <v>2155</v>
      </c>
      <c r="Z59" s="332">
        <v>2171</v>
      </c>
      <c r="AA59" s="287">
        <v>2026</v>
      </c>
      <c r="AB59" s="287">
        <v>2000</v>
      </c>
      <c r="AC59" s="302">
        <v>2353</v>
      </c>
      <c r="AD59" s="332">
        <v>2312</v>
      </c>
      <c r="AE59" s="287">
        <v>2178</v>
      </c>
      <c r="AF59" s="287">
        <v>2149</v>
      </c>
      <c r="AG59" s="302"/>
    </row>
    <row r="60" spans="1:33" x14ac:dyDescent="0.4">
      <c r="A60" s="54"/>
      <c r="B60" s="126"/>
      <c r="C60" s="227"/>
      <c r="D60" s="227"/>
      <c r="E60" s="227"/>
      <c r="F60" s="245"/>
      <c r="G60" s="246"/>
      <c r="H60" s="246"/>
      <c r="I60" s="246"/>
      <c r="J60" s="245"/>
      <c r="K60" s="246"/>
      <c r="L60" s="246"/>
      <c r="M60" s="247"/>
      <c r="N60" s="245"/>
      <c r="O60" s="246"/>
      <c r="P60" s="246"/>
      <c r="Q60" s="247"/>
      <c r="R60" s="245"/>
      <c r="S60" s="246"/>
      <c r="T60" s="246"/>
      <c r="U60" s="247"/>
      <c r="V60" s="352"/>
      <c r="W60" s="246"/>
      <c r="X60" s="246"/>
      <c r="Y60" s="247"/>
      <c r="Z60" s="352"/>
      <c r="AA60" s="246"/>
      <c r="AB60" s="246"/>
      <c r="AC60" s="247"/>
      <c r="AD60" s="352"/>
      <c r="AE60" s="246"/>
      <c r="AF60" s="246"/>
      <c r="AG60" s="247"/>
    </row>
    <row r="61" spans="1:33" x14ac:dyDescent="0.4">
      <c r="A61" s="37" t="s">
        <v>95</v>
      </c>
      <c r="B61" s="127"/>
      <c r="C61" s="230">
        <v>6116</v>
      </c>
      <c r="D61" s="230">
        <v>6371</v>
      </c>
      <c r="E61" s="230">
        <v>6519</v>
      </c>
      <c r="F61" s="248">
        <v>7037</v>
      </c>
      <c r="G61" s="249">
        <v>8273</v>
      </c>
      <c r="H61" s="249">
        <v>7838</v>
      </c>
      <c r="I61" s="249">
        <v>6765</v>
      </c>
      <c r="J61" s="248">
        <v>7909</v>
      </c>
      <c r="K61" s="249">
        <v>8066</v>
      </c>
      <c r="L61" s="249">
        <v>7887</v>
      </c>
      <c r="M61" s="250">
        <v>8206</v>
      </c>
      <c r="N61" s="248">
        <v>7939</v>
      </c>
      <c r="O61" s="249">
        <v>7747</v>
      </c>
      <c r="P61" s="282">
        <v>7715.5049209999997</v>
      </c>
      <c r="Q61" s="250">
        <v>7853</v>
      </c>
      <c r="R61" s="248">
        <v>7506</v>
      </c>
      <c r="S61" s="282">
        <v>7382</v>
      </c>
      <c r="T61" s="282">
        <v>7447</v>
      </c>
      <c r="U61" s="316">
        <v>7815</v>
      </c>
      <c r="V61" s="353">
        <v>8209</v>
      </c>
      <c r="W61" s="282">
        <v>8033</v>
      </c>
      <c r="X61" s="282">
        <v>7987</v>
      </c>
      <c r="Y61" s="316">
        <v>7963</v>
      </c>
      <c r="Z61" s="353">
        <v>8029</v>
      </c>
      <c r="AA61" s="282">
        <v>7695</v>
      </c>
      <c r="AB61" s="282">
        <v>7816</v>
      </c>
      <c r="AC61" s="316">
        <v>7991</v>
      </c>
      <c r="AD61" s="353">
        <v>7924</v>
      </c>
      <c r="AE61" s="282">
        <v>7949</v>
      </c>
      <c r="AF61" s="282">
        <v>7863</v>
      </c>
      <c r="AG61" s="316"/>
    </row>
    <row r="62" spans="1:33" x14ac:dyDescent="0.4">
      <c r="A62" s="54"/>
      <c r="B62" s="126"/>
      <c r="C62" s="227"/>
      <c r="D62" s="227"/>
      <c r="E62" s="227"/>
      <c r="F62" s="245"/>
      <c r="G62" s="246"/>
      <c r="H62" s="246"/>
      <c r="I62" s="246"/>
      <c r="J62" s="245"/>
      <c r="K62" s="246"/>
      <c r="L62" s="246"/>
      <c r="M62" s="247"/>
      <c r="N62" s="245"/>
      <c r="O62" s="246"/>
      <c r="P62" s="246"/>
      <c r="Q62" s="247"/>
      <c r="R62" s="245"/>
      <c r="S62" s="246"/>
      <c r="T62" s="246"/>
      <c r="U62" s="247"/>
      <c r="V62" s="352"/>
      <c r="W62" s="246"/>
      <c r="X62" s="246"/>
      <c r="Y62" s="247"/>
      <c r="Z62" s="352"/>
      <c r="AA62" s="246"/>
      <c r="AB62" s="246"/>
      <c r="AC62" s="247"/>
      <c r="AD62" s="352"/>
      <c r="AE62" s="246"/>
      <c r="AF62" s="246"/>
      <c r="AG62" s="247"/>
    </row>
    <row r="63" spans="1:33" x14ac:dyDescent="0.4">
      <c r="A63" s="37" t="s">
        <v>96</v>
      </c>
      <c r="B63" s="127"/>
      <c r="C63" s="230">
        <v>7008</v>
      </c>
      <c r="D63" s="230">
        <v>7308</v>
      </c>
      <c r="E63" s="230">
        <v>7279</v>
      </c>
      <c r="F63" s="248">
        <v>7823</v>
      </c>
      <c r="G63" s="249">
        <v>7614</v>
      </c>
      <c r="H63" s="249">
        <v>7727</v>
      </c>
      <c r="I63" s="249">
        <v>7988</v>
      </c>
      <c r="J63" s="248">
        <v>9059</v>
      </c>
      <c r="K63" s="249">
        <v>9089</v>
      </c>
      <c r="L63" s="249">
        <v>8900</v>
      </c>
      <c r="M63" s="250">
        <v>9091</v>
      </c>
      <c r="N63" s="248">
        <v>8637</v>
      </c>
      <c r="O63" s="249">
        <v>8266</v>
      </c>
      <c r="P63" s="282">
        <v>8238.0676139999996</v>
      </c>
      <c r="Q63" s="250">
        <v>8336</v>
      </c>
      <c r="R63" s="317">
        <v>8548</v>
      </c>
      <c r="S63" s="318">
        <v>8424</v>
      </c>
      <c r="T63" s="318">
        <v>8431</v>
      </c>
      <c r="U63" s="319">
        <v>8675</v>
      </c>
      <c r="V63" s="354">
        <v>9078</v>
      </c>
      <c r="W63" s="318">
        <v>9009</v>
      </c>
      <c r="X63" s="318">
        <v>9009</v>
      </c>
      <c r="Y63" s="319">
        <v>8983</v>
      </c>
      <c r="Z63" s="354">
        <v>9129</v>
      </c>
      <c r="AA63" s="318">
        <v>8906</v>
      </c>
      <c r="AB63" s="318">
        <v>9077</v>
      </c>
      <c r="AC63" s="319">
        <v>9336</v>
      </c>
      <c r="AD63" s="354">
        <v>9269</v>
      </c>
      <c r="AE63" s="318">
        <v>9450</v>
      </c>
      <c r="AF63" s="318">
        <v>9299</v>
      </c>
      <c r="AG63" s="319"/>
    </row>
  </sheetData>
  <mergeCells count="8">
    <mergeCell ref="AD4:AG4"/>
    <mergeCell ref="Z4:AC4"/>
    <mergeCell ref="V4:Y4"/>
    <mergeCell ref="B4:E4"/>
    <mergeCell ref="F4:I4"/>
    <mergeCell ref="J4:M4"/>
    <mergeCell ref="N4:Q4"/>
    <mergeCell ref="R4:U4"/>
  </mergeCells>
  <pageMargins left="0.70866141732283472" right="0.70866141732283472" top="0.74803149606299213" bottom="0.74803149606299213" header="0.31496062992125984" footer="0.31496062992125984"/>
  <pageSetup paperSize="9" scale="3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AC51"/>
  <sheetViews>
    <sheetView showGridLines="0" zoomScale="85" zoomScaleNormal="85" workbookViewId="0">
      <pane xSplit="1" ySplit="5" topLeftCell="J6" activePane="bottomRight" state="frozen"/>
      <selection pane="topRight" activeCell="B1" sqref="B1"/>
      <selection pane="bottomLeft" activeCell="A6" sqref="A6"/>
      <selection pane="bottomRight" activeCell="AD42" sqref="AD42"/>
    </sheetView>
  </sheetViews>
  <sheetFormatPr defaultColWidth="9" defaultRowHeight="13.9" x14ac:dyDescent="0.4"/>
  <cols>
    <col min="1" max="1" width="50.625" style="1" customWidth="1"/>
    <col min="2" max="13" width="9" style="1" customWidth="1"/>
    <col min="14" max="16384" width="9" style="1"/>
  </cols>
  <sheetData>
    <row r="2" spans="1:29" ht="17.25" x14ac:dyDescent="0.45">
      <c r="A2" s="23" t="s">
        <v>97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 ht="14.25" customHeight="1" x14ac:dyDescent="0.4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x14ac:dyDescent="0.4">
      <c r="A4" s="3"/>
      <c r="B4" s="396">
        <v>2019</v>
      </c>
      <c r="C4" s="397"/>
      <c r="D4" s="397"/>
      <c r="E4" s="397"/>
      <c r="F4" s="396">
        <v>2020</v>
      </c>
      <c r="G4" s="397"/>
      <c r="H4" s="397"/>
      <c r="I4" s="398"/>
      <c r="J4" s="396">
        <v>2021</v>
      </c>
      <c r="K4" s="397"/>
      <c r="L4" s="397"/>
      <c r="M4" s="398"/>
      <c r="N4" s="396">
        <v>2022</v>
      </c>
      <c r="O4" s="397"/>
      <c r="P4" s="397"/>
      <c r="Q4" s="398"/>
      <c r="R4" s="396">
        <v>2023</v>
      </c>
      <c r="S4" s="397"/>
      <c r="T4" s="397"/>
      <c r="U4" s="398"/>
      <c r="V4" s="396">
        <v>2024</v>
      </c>
      <c r="W4" s="397"/>
      <c r="X4" s="397"/>
      <c r="Y4" s="398"/>
      <c r="Z4" s="396">
        <v>2025</v>
      </c>
      <c r="AA4" s="397"/>
      <c r="AB4" s="397"/>
      <c r="AC4" s="398"/>
    </row>
    <row r="5" spans="1:29" x14ac:dyDescent="0.4">
      <c r="A5" s="4"/>
      <c r="B5" s="20" t="s">
        <v>18</v>
      </c>
      <c r="C5" s="21" t="s">
        <v>19</v>
      </c>
      <c r="D5" s="21" t="s">
        <v>20</v>
      </c>
      <c r="E5" s="21" t="s">
        <v>21</v>
      </c>
      <c r="F5" s="20" t="s">
        <v>18</v>
      </c>
      <c r="G5" s="21" t="s">
        <v>19</v>
      </c>
      <c r="H5" s="21" t="s">
        <v>20</v>
      </c>
      <c r="I5" s="22" t="s">
        <v>21</v>
      </c>
      <c r="J5" s="20" t="s">
        <v>18</v>
      </c>
      <c r="K5" s="21" t="s">
        <v>19</v>
      </c>
      <c r="L5" s="21" t="s">
        <v>20</v>
      </c>
      <c r="M5" s="22" t="s">
        <v>21</v>
      </c>
      <c r="N5" s="20" t="s">
        <v>18</v>
      </c>
      <c r="O5" s="21" t="s">
        <v>19</v>
      </c>
      <c r="P5" s="21" t="s">
        <v>20</v>
      </c>
      <c r="Q5" s="22" t="s">
        <v>21</v>
      </c>
      <c r="R5" s="20" t="s">
        <v>18</v>
      </c>
      <c r="S5" s="21" t="s">
        <v>19</v>
      </c>
      <c r="T5" s="21" t="s">
        <v>20</v>
      </c>
      <c r="U5" s="22" t="s">
        <v>21</v>
      </c>
      <c r="V5" s="20" t="s">
        <v>18</v>
      </c>
      <c r="W5" s="21" t="s">
        <v>19</v>
      </c>
      <c r="X5" s="21" t="s">
        <v>20</v>
      </c>
      <c r="Y5" s="22" t="s">
        <v>21</v>
      </c>
      <c r="Z5" s="20" t="s">
        <v>18</v>
      </c>
      <c r="AA5" s="21" t="s">
        <v>19</v>
      </c>
      <c r="AB5" s="21" t="s">
        <v>20</v>
      </c>
      <c r="AC5" s="22" t="s">
        <v>21</v>
      </c>
    </row>
    <row r="6" spans="1:29" ht="14.25" customHeight="1" x14ac:dyDescent="0.4">
      <c r="A6" s="57" t="s">
        <v>23</v>
      </c>
      <c r="B6" s="255"/>
      <c r="C6" s="57"/>
      <c r="D6" s="57"/>
      <c r="E6" s="57"/>
      <c r="F6" s="255"/>
      <c r="G6" s="57"/>
      <c r="H6" s="57"/>
      <c r="I6" s="256"/>
      <c r="J6" s="255"/>
      <c r="K6" s="57"/>
      <c r="L6" s="57"/>
      <c r="M6" s="256"/>
      <c r="N6" s="255"/>
      <c r="O6" s="57"/>
      <c r="P6" s="57"/>
      <c r="Q6" s="256"/>
      <c r="R6" s="255"/>
      <c r="S6" s="57"/>
      <c r="T6" s="57"/>
      <c r="U6" s="256"/>
      <c r="V6" s="255"/>
      <c r="W6" s="389"/>
      <c r="X6" s="389"/>
      <c r="Y6" s="390"/>
      <c r="Z6" s="255"/>
      <c r="AA6" s="389"/>
      <c r="AB6" s="389"/>
      <c r="AC6" s="390"/>
    </row>
    <row r="7" spans="1:29" ht="14.25" customHeight="1" x14ac:dyDescent="0.4">
      <c r="A7" s="57"/>
      <c r="B7" s="67"/>
      <c r="C7" s="57"/>
      <c r="D7" s="57"/>
      <c r="E7" s="57"/>
      <c r="F7" s="67"/>
      <c r="G7" s="57"/>
      <c r="H7" s="57"/>
      <c r="I7" s="256"/>
      <c r="J7" s="67"/>
      <c r="K7" s="57"/>
      <c r="L7" s="57"/>
      <c r="M7" s="256"/>
      <c r="N7" s="67"/>
      <c r="O7" s="57"/>
      <c r="P7" s="57"/>
      <c r="Q7" s="256"/>
      <c r="R7" s="67"/>
      <c r="S7" s="57"/>
      <c r="T7" s="57"/>
      <c r="U7" s="256"/>
      <c r="V7" s="67"/>
      <c r="W7" s="57"/>
      <c r="X7" s="57"/>
      <c r="Y7" s="256"/>
      <c r="Z7" s="67"/>
      <c r="AA7" s="57"/>
      <c r="AB7" s="57"/>
      <c r="AC7" s="256"/>
    </row>
    <row r="8" spans="1:29" ht="14.25" customHeight="1" x14ac:dyDescent="0.4">
      <c r="A8" s="58" t="s">
        <v>98</v>
      </c>
      <c r="B8" s="68"/>
      <c r="C8" s="58"/>
      <c r="D8" s="58"/>
      <c r="E8" s="58"/>
      <c r="F8" s="68"/>
      <c r="G8" s="58"/>
      <c r="H8" s="58"/>
      <c r="I8" s="71"/>
      <c r="J8" s="68"/>
      <c r="K8" s="58"/>
      <c r="L8" s="58"/>
      <c r="M8" s="71"/>
      <c r="N8" s="68"/>
      <c r="O8" s="58"/>
      <c r="P8" s="58"/>
      <c r="Q8" s="71"/>
      <c r="R8" s="68"/>
      <c r="S8" s="58"/>
      <c r="T8" s="58"/>
      <c r="U8" s="71"/>
      <c r="V8" s="68"/>
      <c r="W8" s="58"/>
      <c r="X8" s="58"/>
      <c r="Y8" s="71"/>
      <c r="Z8" s="68"/>
      <c r="AA8" s="58"/>
      <c r="AB8" s="58"/>
      <c r="AC8" s="71"/>
    </row>
    <row r="9" spans="1:29" ht="14.25" customHeight="1" x14ac:dyDescent="0.4">
      <c r="A9" s="59" t="s">
        <v>99</v>
      </c>
      <c r="B9" s="257">
        <v>80</v>
      </c>
      <c r="C9" s="258">
        <v>94</v>
      </c>
      <c r="D9" s="258">
        <v>37</v>
      </c>
      <c r="E9" s="258">
        <v>36</v>
      </c>
      <c r="F9" s="257">
        <v>-34</v>
      </c>
      <c r="G9" s="258">
        <v>-108</v>
      </c>
      <c r="H9" s="258">
        <v>-6</v>
      </c>
      <c r="I9" s="259">
        <v>-107</v>
      </c>
      <c r="J9" s="257">
        <v>-265</v>
      </c>
      <c r="K9" s="258">
        <v>-190</v>
      </c>
      <c r="L9" s="258">
        <v>7</v>
      </c>
      <c r="M9" s="259">
        <v>-74</v>
      </c>
      <c r="N9" s="257">
        <v>-54</v>
      </c>
      <c r="O9" s="59">
        <v>21</v>
      </c>
      <c r="P9" s="59">
        <v>-54</v>
      </c>
      <c r="Q9" s="320">
        <v>-175</v>
      </c>
      <c r="R9" s="355">
        <v>84</v>
      </c>
      <c r="S9" s="59">
        <v>123</v>
      </c>
      <c r="T9" s="59">
        <v>49</v>
      </c>
      <c r="U9" s="320">
        <v>57</v>
      </c>
      <c r="V9" s="355">
        <v>100</v>
      </c>
      <c r="W9" s="59">
        <v>134</v>
      </c>
      <c r="X9" s="59">
        <v>96</v>
      </c>
      <c r="Y9" s="320">
        <v>103</v>
      </c>
      <c r="Z9" s="355">
        <v>123</v>
      </c>
      <c r="AA9" s="59">
        <v>206</v>
      </c>
      <c r="AB9" s="59">
        <v>128</v>
      </c>
      <c r="AC9" s="320"/>
    </row>
    <row r="10" spans="1:29" ht="14.25" customHeight="1" x14ac:dyDescent="0.4">
      <c r="A10" s="59" t="s">
        <v>100</v>
      </c>
      <c r="B10" s="257"/>
      <c r="C10" s="258"/>
      <c r="D10" s="258"/>
      <c r="E10" s="258"/>
      <c r="F10" s="257"/>
      <c r="G10" s="258"/>
      <c r="H10" s="258"/>
      <c r="I10" s="259"/>
      <c r="J10" s="257"/>
      <c r="K10" s="258"/>
      <c r="L10" s="258"/>
      <c r="M10" s="259"/>
      <c r="N10" s="257"/>
      <c r="O10" s="258"/>
      <c r="P10" s="258"/>
      <c r="Q10" s="259"/>
      <c r="R10" s="355"/>
      <c r="S10" s="258"/>
      <c r="T10" s="258"/>
      <c r="U10" s="259"/>
      <c r="V10" s="355"/>
      <c r="W10" s="258"/>
      <c r="X10" s="258"/>
      <c r="Y10" s="259"/>
      <c r="Z10" s="355"/>
      <c r="AA10" s="258"/>
      <c r="AB10" s="258"/>
      <c r="AC10" s="259"/>
    </row>
    <row r="11" spans="1:29" ht="14.25" customHeight="1" x14ac:dyDescent="0.4">
      <c r="A11" s="59" t="s">
        <v>101</v>
      </c>
      <c r="B11" s="257">
        <v>-19</v>
      </c>
      <c r="C11" s="258">
        <v>-8</v>
      </c>
      <c r="D11" s="258">
        <v>-8</v>
      </c>
      <c r="E11" s="258">
        <v>-25</v>
      </c>
      <c r="F11" s="257">
        <v>-17</v>
      </c>
      <c r="G11" s="258">
        <v>0</v>
      </c>
      <c r="H11" s="258">
        <v>0</v>
      </c>
      <c r="I11" s="259">
        <v>-5</v>
      </c>
      <c r="J11" s="257">
        <v>-23</v>
      </c>
      <c r="K11" s="258">
        <v>-2</v>
      </c>
      <c r="L11" s="258">
        <v>-3</v>
      </c>
      <c r="M11" s="259">
        <v>-4</v>
      </c>
      <c r="N11" s="257">
        <v>-22</v>
      </c>
      <c r="O11" s="59">
        <v>-4</v>
      </c>
      <c r="P11" s="59">
        <v>-5</v>
      </c>
      <c r="Q11" s="320">
        <v>8</v>
      </c>
      <c r="R11" s="355">
        <v>-4</v>
      </c>
      <c r="S11" s="59">
        <v>-6</v>
      </c>
      <c r="T11" s="59">
        <v>-11</v>
      </c>
      <c r="U11" s="320">
        <v>18</v>
      </c>
      <c r="V11" s="355">
        <v>-8</v>
      </c>
      <c r="W11" s="59">
        <v>-6</v>
      </c>
      <c r="X11" s="59">
        <v>-6</v>
      </c>
      <c r="Y11" s="320">
        <v>-4</v>
      </c>
      <c r="Z11" s="355">
        <v>-5</v>
      </c>
      <c r="AA11" s="59">
        <v>-79</v>
      </c>
      <c r="AB11" s="59">
        <v>-7</v>
      </c>
      <c r="AC11" s="320"/>
    </row>
    <row r="12" spans="1:29" ht="14.25" customHeight="1" x14ac:dyDescent="0.4">
      <c r="A12" s="59" t="s">
        <v>102</v>
      </c>
      <c r="B12" s="257">
        <v>-1</v>
      </c>
      <c r="C12" s="258">
        <v>0</v>
      </c>
      <c r="D12" s="258">
        <v>0</v>
      </c>
      <c r="E12" s="258">
        <v>0</v>
      </c>
      <c r="F12" s="257">
        <v>0</v>
      </c>
      <c r="G12" s="258">
        <v>0</v>
      </c>
      <c r="H12" s="258">
        <v>0</v>
      </c>
      <c r="I12" s="259">
        <v>-1</v>
      </c>
      <c r="J12" s="257">
        <v>0</v>
      </c>
      <c r="K12" s="258">
        <v>0</v>
      </c>
      <c r="L12" s="258">
        <v>0</v>
      </c>
      <c r="M12" s="259">
        <v>3</v>
      </c>
      <c r="N12" s="257">
        <v>0</v>
      </c>
      <c r="O12" s="59">
        <v>0</v>
      </c>
      <c r="P12" s="59">
        <v>0</v>
      </c>
      <c r="Q12" s="320">
        <v>9</v>
      </c>
      <c r="R12" s="355">
        <v>0</v>
      </c>
      <c r="S12" s="59">
        <v>0</v>
      </c>
      <c r="T12" s="59">
        <v>-1</v>
      </c>
      <c r="U12" s="320">
        <v>1</v>
      </c>
      <c r="V12" s="355">
        <v>0</v>
      </c>
      <c r="W12" s="59">
        <v>0</v>
      </c>
      <c r="X12" s="59">
        <v>0</v>
      </c>
      <c r="Y12" s="320">
        <v>-1</v>
      </c>
      <c r="Z12" s="355">
        <v>-1</v>
      </c>
      <c r="AA12" s="59">
        <v>-1</v>
      </c>
      <c r="AB12" s="59">
        <v>0</v>
      </c>
      <c r="AC12" s="320"/>
    </row>
    <row r="13" spans="1:29" ht="14.25" customHeight="1" x14ac:dyDescent="0.4">
      <c r="A13" s="59" t="s">
        <v>103</v>
      </c>
      <c r="B13" s="257">
        <v>236</v>
      </c>
      <c r="C13" s="258">
        <v>247</v>
      </c>
      <c r="D13" s="258">
        <v>241</v>
      </c>
      <c r="E13" s="258">
        <v>249</v>
      </c>
      <c r="F13" s="257">
        <v>263</v>
      </c>
      <c r="G13" s="258">
        <v>325</v>
      </c>
      <c r="H13" s="258">
        <v>275</v>
      </c>
      <c r="I13" s="259">
        <v>260</v>
      </c>
      <c r="J13" s="257">
        <v>255</v>
      </c>
      <c r="K13" s="258">
        <v>252</v>
      </c>
      <c r="L13" s="258">
        <v>260</v>
      </c>
      <c r="M13" s="259">
        <v>276</v>
      </c>
      <c r="N13" s="257">
        <v>274</v>
      </c>
      <c r="O13" s="59">
        <v>275</v>
      </c>
      <c r="P13" s="59">
        <v>276</v>
      </c>
      <c r="Q13" s="320">
        <v>296</v>
      </c>
      <c r="R13" s="355">
        <v>298</v>
      </c>
      <c r="S13" s="59">
        <v>289</v>
      </c>
      <c r="T13" s="59">
        <v>289</v>
      </c>
      <c r="U13" s="320">
        <v>302</v>
      </c>
      <c r="V13" s="355">
        <v>303</v>
      </c>
      <c r="W13" s="59">
        <v>305</v>
      </c>
      <c r="X13" s="59">
        <v>296</v>
      </c>
      <c r="Y13" s="320">
        <v>294</v>
      </c>
      <c r="Z13" s="355">
        <v>300</v>
      </c>
      <c r="AA13" s="59">
        <v>306</v>
      </c>
      <c r="AB13" s="59">
        <v>304</v>
      </c>
      <c r="AC13" s="320"/>
    </row>
    <row r="14" spans="1:29" ht="14.25" customHeight="1" x14ac:dyDescent="0.4">
      <c r="A14" s="59" t="s">
        <v>36</v>
      </c>
      <c r="B14" s="257">
        <v>38</v>
      </c>
      <c r="C14" s="258">
        <v>61</v>
      </c>
      <c r="D14" s="258">
        <v>70</v>
      </c>
      <c r="E14" s="258">
        <v>96</v>
      </c>
      <c r="F14" s="257">
        <v>57</v>
      </c>
      <c r="G14" s="258">
        <v>72</v>
      </c>
      <c r="H14" s="258">
        <v>75</v>
      </c>
      <c r="I14" s="259">
        <v>62</v>
      </c>
      <c r="J14" s="257">
        <v>90</v>
      </c>
      <c r="K14" s="258">
        <v>70</v>
      </c>
      <c r="L14" s="258">
        <v>67</v>
      </c>
      <c r="M14" s="259">
        <v>71</v>
      </c>
      <c r="N14" s="257">
        <v>67</v>
      </c>
      <c r="O14" s="59">
        <v>46</v>
      </c>
      <c r="P14" s="59">
        <v>59</v>
      </c>
      <c r="Q14" s="320">
        <v>109</v>
      </c>
      <c r="R14" s="355">
        <v>42</v>
      </c>
      <c r="S14" s="59">
        <v>78</v>
      </c>
      <c r="T14" s="59">
        <v>107</v>
      </c>
      <c r="U14" s="320">
        <v>67</v>
      </c>
      <c r="V14" s="355">
        <v>72</v>
      </c>
      <c r="W14" s="59">
        <v>82</v>
      </c>
      <c r="X14" s="59">
        <v>79</v>
      </c>
      <c r="Y14" s="320">
        <v>77</v>
      </c>
      <c r="Z14" s="355">
        <v>70</v>
      </c>
      <c r="AA14" s="59">
        <v>68</v>
      </c>
      <c r="AB14" s="59">
        <v>70</v>
      </c>
      <c r="AC14" s="320"/>
    </row>
    <row r="15" spans="1:29" ht="14.25" customHeight="1" x14ac:dyDescent="0.4">
      <c r="A15" s="59" t="s">
        <v>104</v>
      </c>
      <c r="B15" s="257">
        <v>-2</v>
      </c>
      <c r="C15" s="258">
        <v>1</v>
      </c>
      <c r="D15" s="258">
        <v>-13</v>
      </c>
      <c r="E15" s="258">
        <v>4</v>
      </c>
      <c r="F15" s="257">
        <v>-6</v>
      </c>
      <c r="G15" s="258">
        <v>4</v>
      </c>
      <c r="H15" s="258">
        <v>-2</v>
      </c>
      <c r="I15" s="259">
        <v>-3</v>
      </c>
      <c r="J15" s="257">
        <v>0</v>
      </c>
      <c r="K15" s="258">
        <v>-2</v>
      </c>
      <c r="L15" s="258">
        <v>3</v>
      </c>
      <c r="M15" s="259">
        <v>-9</v>
      </c>
      <c r="N15" s="257">
        <v>-4</v>
      </c>
      <c r="O15" s="59">
        <v>-3</v>
      </c>
      <c r="P15" s="59">
        <v>-4</v>
      </c>
      <c r="Q15" s="320">
        <v>12</v>
      </c>
      <c r="R15" s="355">
        <v>-2</v>
      </c>
      <c r="S15" s="59">
        <v>2</v>
      </c>
      <c r="T15" s="59">
        <v>0</v>
      </c>
      <c r="U15" s="320">
        <v>3</v>
      </c>
      <c r="V15" s="355">
        <v>-1</v>
      </c>
      <c r="W15" s="59">
        <v>2</v>
      </c>
      <c r="X15" s="59">
        <v>-2</v>
      </c>
      <c r="Y15" s="320">
        <v>2</v>
      </c>
      <c r="Z15" s="355">
        <v>-1</v>
      </c>
      <c r="AA15" s="59">
        <v>-5</v>
      </c>
      <c r="AB15" s="59">
        <v>0</v>
      </c>
      <c r="AC15" s="320"/>
    </row>
    <row r="16" spans="1:29" ht="14.25" customHeight="1" x14ac:dyDescent="0.4">
      <c r="A16" s="59" t="s">
        <v>105</v>
      </c>
      <c r="B16" s="257">
        <v>6</v>
      </c>
      <c r="C16" s="258">
        <v>26</v>
      </c>
      <c r="D16" s="258">
        <v>-24</v>
      </c>
      <c r="E16" s="258">
        <v>-20</v>
      </c>
      <c r="F16" s="257">
        <v>-29</v>
      </c>
      <c r="G16" s="258">
        <v>34</v>
      </c>
      <c r="H16" s="258">
        <v>-23</v>
      </c>
      <c r="I16" s="259">
        <v>35</v>
      </c>
      <c r="J16" s="257">
        <v>40</v>
      </c>
      <c r="K16" s="258">
        <v>0</v>
      </c>
      <c r="L16" s="258">
        <v>-43</v>
      </c>
      <c r="M16" s="259">
        <v>5</v>
      </c>
      <c r="N16" s="257">
        <v>11</v>
      </c>
      <c r="O16" s="59">
        <v>15</v>
      </c>
      <c r="P16" s="59">
        <v>-26</v>
      </c>
      <c r="Q16" s="320">
        <v>-7</v>
      </c>
      <c r="R16" s="355">
        <v>0</v>
      </c>
      <c r="S16" s="59">
        <v>21</v>
      </c>
      <c r="T16" s="59">
        <v>-13</v>
      </c>
      <c r="U16" s="320">
        <v>-18</v>
      </c>
      <c r="V16" s="355">
        <v>2</v>
      </c>
      <c r="W16" s="59">
        <v>17</v>
      </c>
      <c r="X16" s="59">
        <v>-20</v>
      </c>
      <c r="Y16" s="320">
        <v>-23</v>
      </c>
      <c r="Z16" s="355">
        <v>17</v>
      </c>
      <c r="AA16" s="59">
        <v>7</v>
      </c>
      <c r="AB16" s="59">
        <v>-1</v>
      </c>
      <c r="AC16" s="320"/>
    </row>
    <row r="17" spans="1:29" ht="14.25" customHeight="1" x14ac:dyDescent="0.4">
      <c r="A17" s="59" t="s">
        <v>106</v>
      </c>
      <c r="B17" s="257">
        <v>-31</v>
      </c>
      <c r="C17" s="258">
        <v>-50</v>
      </c>
      <c r="D17" s="258">
        <v>68</v>
      </c>
      <c r="E17" s="258">
        <v>-6</v>
      </c>
      <c r="F17" s="257">
        <v>47</v>
      </c>
      <c r="G17" s="258">
        <v>-64</v>
      </c>
      <c r="H17" s="258">
        <v>31</v>
      </c>
      <c r="I17" s="259">
        <v>-17</v>
      </c>
      <c r="J17" s="257">
        <v>-17</v>
      </c>
      <c r="K17" s="258">
        <v>0</v>
      </c>
      <c r="L17" s="258">
        <v>5</v>
      </c>
      <c r="M17" s="259">
        <v>30</v>
      </c>
      <c r="N17" s="257">
        <v>7</v>
      </c>
      <c r="O17" s="59">
        <v>-13</v>
      </c>
      <c r="P17" s="59">
        <v>-1</v>
      </c>
      <c r="Q17" s="320">
        <v>-14</v>
      </c>
      <c r="R17" s="355">
        <v>-13</v>
      </c>
      <c r="S17" s="59">
        <v>-9</v>
      </c>
      <c r="T17" s="59">
        <v>23</v>
      </c>
      <c r="U17" s="320">
        <v>13</v>
      </c>
      <c r="V17" s="355">
        <v>-4</v>
      </c>
      <c r="W17" s="59">
        <v>-45</v>
      </c>
      <c r="X17" s="59">
        <v>-12</v>
      </c>
      <c r="Y17" s="320">
        <v>110</v>
      </c>
      <c r="Z17" s="355">
        <v>-58</v>
      </c>
      <c r="AA17" s="59">
        <v>18</v>
      </c>
      <c r="AB17" s="59">
        <v>-6</v>
      </c>
      <c r="AC17" s="320"/>
    </row>
    <row r="18" spans="1:29" ht="14.25" customHeight="1" x14ac:dyDescent="0.4">
      <c r="A18" s="60" t="s">
        <v>107</v>
      </c>
      <c r="B18" s="260">
        <v>-3</v>
      </c>
      <c r="C18" s="261">
        <v>-76</v>
      </c>
      <c r="D18" s="261">
        <v>-20</v>
      </c>
      <c r="E18" s="261">
        <v>62</v>
      </c>
      <c r="F18" s="260">
        <v>135</v>
      </c>
      <c r="G18" s="261">
        <v>-141</v>
      </c>
      <c r="H18" s="261">
        <v>8</v>
      </c>
      <c r="I18" s="262">
        <v>-7</v>
      </c>
      <c r="J18" s="274">
        <v>43</v>
      </c>
      <c r="K18" s="261">
        <v>-60</v>
      </c>
      <c r="L18" s="261">
        <v>-35</v>
      </c>
      <c r="M18" s="262">
        <v>172</v>
      </c>
      <c r="N18" s="274">
        <v>-116</v>
      </c>
      <c r="O18" s="60">
        <v>-112</v>
      </c>
      <c r="P18" s="60">
        <v>50</v>
      </c>
      <c r="Q18" s="321">
        <v>154</v>
      </c>
      <c r="R18" s="356">
        <v>-7</v>
      </c>
      <c r="S18" s="60">
        <v>-119</v>
      </c>
      <c r="T18" s="60">
        <v>-2</v>
      </c>
      <c r="U18" s="321">
        <v>101</v>
      </c>
      <c r="V18" s="356">
        <v>11</v>
      </c>
      <c r="W18" s="60">
        <v>-8</v>
      </c>
      <c r="X18" s="60">
        <v>-65</v>
      </c>
      <c r="Y18" s="321">
        <v>72</v>
      </c>
      <c r="Z18" s="356">
        <v>30</v>
      </c>
      <c r="AA18" s="60">
        <v>-89</v>
      </c>
      <c r="AB18" s="60">
        <v>32</v>
      </c>
      <c r="AC18" s="321"/>
    </row>
    <row r="19" spans="1:29" ht="14.25" customHeight="1" x14ac:dyDescent="0.4">
      <c r="A19" s="61" t="s">
        <v>108</v>
      </c>
      <c r="B19" s="68">
        <v>304</v>
      </c>
      <c r="C19" s="58">
        <v>294</v>
      </c>
      <c r="D19" s="58">
        <v>351</v>
      </c>
      <c r="E19" s="58">
        <v>396</v>
      </c>
      <c r="F19" s="68">
        <v>416</v>
      </c>
      <c r="G19" s="58">
        <v>121</v>
      </c>
      <c r="H19" s="58">
        <v>357</v>
      </c>
      <c r="I19" s="71">
        <v>219</v>
      </c>
      <c r="J19" s="68">
        <v>123</v>
      </c>
      <c r="K19" s="58">
        <v>67</v>
      </c>
      <c r="L19" s="58">
        <v>260</v>
      </c>
      <c r="M19" s="71">
        <v>470</v>
      </c>
      <c r="N19" s="68">
        <v>162</v>
      </c>
      <c r="O19" s="61">
        <v>225</v>
      </c>
      <c r="P19" s="61">
        <v>294</v>
      </c>
      <c r="Q19" s="322">
        <v>392</v>
      </c>
      <c r="R19" s="357">
        <v>398</v>
      </c>
      <c r="S19" s="61">
        <v>379</v>
      </c>
      <c r="T19" s="61">
        <v>439</v>
      </c>
      <c r="U19" s="322">
        <v>543</v>
      </c>
      <c r="V19" s="357">
        <v>475</v>
      </c>
      <c r="W19" s="61">
        <v>482</v>
      </c>
      <c r="X19" s="61">
        <v>366</v>
      </c>
      <c r="Y19" s="322">
        <v>630</v>
      </c>
      <c r="Z19" s="357">
        <v>475</v>
      </c>
      <c r="AA19" s="61">
        <v>430</v>
      </c>
      <c r="AB19" s="61">
        <v>520</v>
      </c>
      <c r="AC19" s="322"/>
    </row>
    <row r="20" spans="1:29" ht="14.25" customHeight="1" x14ac:dyDescent="0.4">
      <c r="A20" s="62"/>
      <c r="B20" s="263"/>
      <c r="C20" s="62"/>
      <c r="D20" s="62"/>
      <c r="E20" s="62"/>
      <c r="F20" s="263"/>
      <c r="G20" s="62"/>
      <c r="H20" s="62"/>
      <c r="I20" s="264"/>
      <c r="J20" s="263"/>
      <c r="K20" s="59"/>
      <c r="L20" s="59"/>
      <c r="M20" s="264"/>
      <c r="N20" s="263"/>
      <c r="O20" s="59"/>
      <c r="P20" s="59"/>
      <c r="Q20" s="320"/>
      <c r="R20" s="358"/>
      <c r="S20" s="59"/>
      <c r="T20" s="59"/>
      <c r="U20" s="320"/>
      <c r="V20" s="358"/>
      <c r="W20" s="59"/>
      <c r="X20" s="59"/>
      <c r="Y20" s="320"/>
      <c r="Z20" s="358"/>
      <c r="AA20" s="59"/>
      <c r="AB20" s="59"/>
      <c r="AC20" s="320"/>
    </row>
    <row r="21" spans="1:29" ht="14.25" customHeight="1" x14ac:dyDescent="0.4">
      <c r="A21" s="58" t="s">
        <v>109</v>
      </c>
      <c r="B21" s="68"/>
      <c r="C21" s="58"/>
      <c r="D21" s="58"/>
      <c r="E21" s="58"/>
      <c r="F21" s="68"/>
      <c r="G21" s="58"/>
      <c r="H21" s="58"/>
      <c r="I21" s="71"/>
      <c r="J21" s="68"/>
      <c r="K21" s="59"/>
      <c r="L21" s="59"/>
      <c r="M21" s="71"/>
      <c r="N21" s="68"/>
      <c r="O21" s="59"/>
      <c r="P21" s="59"/>
      <c r="Q21" s="320"/>
      <c r="R21" s="357"/>
      <c r="S21" s="59"/>
      <c r="T21" s="59"/>
      <c r="U21" s="320"/>
      <c r="V21" s="357"/>
      <c r="W21" s="59"/>
      <c r="X21" s="59"/>
      <c r="Y21" s="320"/>
      <c r="Z21" s="357"/>
      <c r="AA21" s="59"/>
      <c r="AB21" s="59"/>
      <c r="AC21" s="320"/>
    </row>
    <row r="22" spans="1:29" ht="14.25" customHeight="1" x14ac:dyDescent="0.4">
      <c r="A22" s="59" t="s">
        <v>110</v>
      </c>
      <c r="B22" s="257">
        <v>0</v>
      </c>
      <c r="C22" s="258">
        <v>0</v>
      </c>
      <c r="D22" s="258">
        <v>2</v>
      </c>
      <c r="E22" s="258">
        <v>0</v>
      </c>
      <c r="F22" s="257">
        <v>0</v>
      </c>
      <c r="G22" s="258">
        <v>0</v>
      </c>
      <c r="H22" s="258">
        <v>-42</v>
      </c>
      <c r="I22" s="259">
        <v>0</v>
      </c>
      <c r="J22" s="257">
        <v>0</v>
      </c>
      <c r="K22" s="258">
        <v>0</v>
      </c>
      <c r="L22" s="258">
        <v>0</v>
      </c>
      <c r="M22" s="259">
        <v>0</v>
      </c>
      <c r="N22" s="257">
        <v>0</v>
      </c>
      <c r="O22" s="258">
        <v>0</v>
      </c>
      <c r="P22" s="258">
        <v>0</v>
      </c>
      <c r="Q22" s="259">
        <v>0</v>
      </c>
      <c r="R22" s="355">
        <v>0</v>
      </c>
      <c r="S22" s="258">
        <v>0</v>
      </c>
      <c r="T22" s="258">
        <v>0</v>
      </c>
      <c r="U22" s="259">
        <v>0</v>
      </c>
      <c r="V22" s="355">
        <v>0</v>
      </c>
      <c r="W22" s="258">
        <v>0</v>
      </c>
      <c r="X22" s="258">
        <v>0</v>
      </c>
      <c r="Y22" s="259">
        <v>0</v>
      </c>
      <c r="Z22" s="355">
        <v>0</v>
      </c>
      <c r="AA22" s="258">
        <v>0</v>
      </c>
      <c r="AB22" s="258">
        <v>0</v>
      </c>
      <c r="AC22" s="259"/>
    </row>
    <row r="23" spans="1:29" ht="14.25" customHeight="1" x14ac:dyDescent="0.4">
      <c r="A23" s="59" t="s">
        <v>111</v>
      </c>
      <c r="B23" s="257">
        <v>-49</v>
      </c>
      <c r="C23" s="258">
        <v>-35</v>
      </c>
      <c r="D23" s="258">
        <v>-87</v>
      </c>
      <c r="E23" s="258">
        <v>-94</v>
      </c>
      <c r="F23" s="257">
        <v>-81</v>
      </c>
      <c r="G23" s="258">
        <v>-45</v>
      </c>
      <c r="H23" s="258">
        <v>-48</v>
      </c>
      <c r="I23" s="259">
        <v>-56</v>
      </c>
      <c r="J23" s="257">
        <v>-38</v>
      </c>
      <c r="K23" s="258">
        <v>-43</v>
      </c>
      <c r="L23" s="258">
        <v>-58</v>
      </c>
      <c r="M23" s="259">
        <v>-93</v>
      </c>
      <c r="N23" s="257">
        <v>-46</v>
      </c>
      <c r="O23" s="59">
        <v>-60</v>
      </c>
      <c r="P23" s="59">
        <v>-73</v>
      </c>
      <c r="Q23" s="320">
        <v>-76</v>
      </c>
      <c r="R23" s="355">
        <v>-24</v>
      </c>
      <c r="S23" s="59">
        <v>-28</v>
      </c>
      <c r="T23" s="59">
        <v>-34</v>
      </c>
      <c r="U23" s="320">
        <v>-80</v>
      </c>
      <c r="V23" s="355">
        <v>-34</v>
      </c>
      <c r="W23" s="59">
        <v>-34</v>
      </c>
      <c r="X23" s="59">
        <v>-57</v>
      </c>
      <c r="Y23" s="320">
        <v>-163</v>
      </c>
      <c r="Z23" s="355">
        <v>-60</v>
      </c>
      <c r="AA23" s="59">
        <v>-72</v>
      </c>
      <c r="AB23" s="59">
        <v>-79</v>
      </c>
      <c r="AC23" s="320"/>
    </row>
    <row r="24" spans="1:29" ht="14.25" customHeight="1" x14ac:dyDescent="0.4">
      <c r="A24" s="59" t="s">
        <v>138</v>
      </c>
      <c r="B24" s="257">
        <v>0</v>
      </c>
      <c r="C24" s="258">
        <v>0</v>
      </c>
      <c r="D24" s="258">
        <v>0</v>
      </c>
      <c r="E24" s="258">
        <v>0</v>
      </c>
      <c r="F24" s="257">
        <v>0</v>
      </c>
      <c r="G24" s="258">
        <v>0</v>
      </c>
      <c r="H24" s="258">
        <v>0</v>
      </c>
      <c r="I24" s="259">
        <v>0</v>
      </c>
      <c r="J24" s="257">
        <v>0</v>
      </c>
      <c r="K24" s="258">
        <v>0</v>
      </c>
      <c r="L24" s="258">
        <v>0</v>
      </c>
      <c r="M24" s="259">
        <v>0</v>
      </c>
      <c r="N24" s="257">
        <v>0</v>
      </c>
      <c r="O24" s="59">
        <v>0</v>
      </c>
      <c r="P24" s="59">
        <v>0</v>
      </c>
      <c r="Q24" s="320">
        <v>-10</v>
      </c>
      <c r="R24" s="355">
        <v>0</v>
      </c>
      <c r="S24" s="59">
        <v>-6</v>
      </c>
      <c r="T24" s="59">
        <v>0</v>
      </c>
      <c r="U24" s="320">
        <v>0</v>
      </c>
      <c r="V24" s="355">
        <v>0</v>
      </c>
      <c r="W24" s="59">
        <v>0</v>
      </c>
      <c r="X24" s="59">
        <v>0</v>
      </c>
      <c r="Y24" s="320">
        <v>0</v>
      </c>
      <c r="Z24" s="355">
        <v>0</v>
      </c>
      <c r="AA24" s="59">
        <v>-15</v>
      </c>
      <c r="AB24" s="59">
        <v>0</v>
      </c>
      <c r="AC24" s="320"/>
    </row>
    <row r="25" spans="1:29" ht="14.25" customHeight="1" x14ac:dyDescent="0.4">
      <c r="A25" s="59" t="s">
        <v>112</v>
      </c>
      <c r="B25" s="257">
        <v>0</v>
      </c>
      <c r="C25" s="258">
        <v>0</v>
      </c>
      <c r="D25" s="258">
        <v>0</v>
      </c>
      <c r="E25" s="258">
        <v>2</v>
      </c>
      <c r="F25" s="257">
        <v>0</v>
      </c>
      <c r="G25" s="258">
        <v>0</v>
      </c>
      <c r="H25" s="258">
        <v>0</v>
      </c>
      <c r="I25" s="259">
        <v>1</v>
      </c>
      <c r="J25" s="257">
        <v>0</v>
      </c>
      <c r="K25" s="258">
        <v>0</v>
      </c>
      <c r="L25" s="258">
        <v>0</v>
      </c>
      <c r="M25" s="259">
        <v>0</v>
      </c>
      <c r="N25" s="257">
        <v>0</v>
      </c>
      <c r="O25" s="59">
        <v>0</v>
      </c>
      <c r="P25" s="59">
        <v>0</v>
      </c>
      <c r="Q25" s="320">
        <v>0</v>
      </c>
      <c r="R25" s="355">
        <v>0</v>
      </c>
      <c r="S25" s="59">
        <v>0</v>
      </c>
      <c r="T25" s="59">
        <v>0</v>
      </c>
      <c r="U25" s="320">
        <v>0</v>
      </c>
      <c r="V25" s="355">
        <v>1</v>
      </c>
      <c r="W25" s="59">
        <v>0</v>
      </c>
      <c r="X25" s="59">
        <v>0</v>
      </c>
      <c r="Y25" s="320">
        <v>1</v>
      </c>
      <c r="Z25" s="355">
        <v>1</v>
      </c>
      <c r="AA25" s="59">
        <v>1</v>
      </c>
      <c r="AB25" s="59">
        <v>0</v>
      </c>
      <c r="AC25" s="320"/>
    </row>
    <row r="26" spans="1:29" ht="14.25" customHeight="1" x14ac:dyDescent="0.4">
      <c r="A26" s="59" t="s">
        <v>146</v>
      </c>
      <c r="B26" s="257">
        <v>0</v>
      </c>
      <c r="C26" s="258">
        <v>0</v>
      </c>
      <c r="D26" s="258">
        <v>0</v>
      </c>
      <c r="E26" s="258">
        <v>0</v>
      </c>
      <c r="F26" s="257">
        <v>0</v>
      </c>
      <c r="G26" s="258">
        <v>0</v>
      </c>
      <c r="H26" s="258">
        <v>0</v>
      </c>
      <c r="I26" s="259">
        <v>0</v>
      </c>
      <c r="J26" s="257">
        <v>0</v>
      </c>
      <c r="K26" s="258">
        <v>0</v>
      </c>
      <c r="L26" s="258">
        <v>0</v>
      </c>
      <c r="M26" s="259">
        <v>0</v>
      </c>
      <c r="N26" s="257">
        <v>0</v>
      </c>
      <c r="O26" s="59">
        <v>0</v>
      </c>
      <c r="P26" s="59">
        <v>0</v>
      </c>
      <c r="Q26" s="320">
        <v>0</v>
      </c>
      <c r="R26" s="355">
        <v>0</v>
      </c>
      <c r="S26" s="59">
        <v>0</v>
      </c>
      <c r="T26" s="59">
        <v>0</v>
      </c>
      <c r="U26" s="320">
        <v>0</v>
      </c>
      <c r="V26" s="355">
        <v>0</v>
      </c>
      <c r="W26" s="59">
        <v>2</v>
      </c>
      <c r="X26" s="59">
        <v>0</v>
      </c>
      <c r="Y26" s="320">
        <v>2</v>
      </c>
      <c r="Z26" s="355">
        <v>2</v>
      </c>
      <c r="AA26" s="59">
        <v>1</v>
      </c>
      <c r="AB26" s="59">
        <v>0</v>
      </c>
      <c r="AC26" s="320"/>
    </row>
    <row r="27" spans="1:29" ht="14.25" customHeight="1" x14ac:dyDescent="0.4">
      <c r="A27" s="60" t="s">
        <v>113</v>
      </c>
      <c r="B27" s="260">
        <v>-43</v>
      </c>
      <c r="C27" s="261">
        <v>-17</v>
      </c>
      <c r="D27" s="261">
        <v>1</v>
      </c>
      <c r="E27" s="261">
        <v>0</v>
      </c>
      <c r="F27" s="260">
        <v>-13</v>
      </c>
      <c r="G27" s="261">
        <v>0</v>
      </c>
      <c r="H27" s="261">
        <v>0</v>
      </c>
      <c r="I27" s="262">
        <v>-46</v>
      </c>
      <c r="J27" s="260">
        <v>0</v>
      </c>
      <c r="K27" s="261">
        <v>0</v>
      </c>
      <c r="L27" s="261">
        <v>-8</v>
      </c>
      <c r="M27" s="262">
        <v>-1</v>
      </c>
      <c r="N27" s="260">
        <v>0</v>
      </c>
      <c r="O27" s="60">
        <v>0</v>
      </c>
      <c r="P27" s="60">
        <v>-40</v>
      </c>
      <c r="Q27" s="321">
        <v>0</v>
      </c>
      <c r="R27" s="356">
        <v>0</v>
      </c>
      <c r="S27" s="60">
        <v>0</v>
      </c>
      <c r="T27" s="60">
        <v>0</v>
      </c>
      <c r="U27" s="321">
        <v>0</v>
      </c>
      <c r="V27" s="356">
        <v>0</v>
      </c>
      <c r="W27" s="60">
        <v>0</v>
      </c>
      <c r="X27" s="60">
        <v>0</v>
      </c>
      <c r="Y27" s="321">
        <v>0</v>
      </c>
      <c r="Z27" s="356">
        <v>0</v>
      </c>
      <c r="AA27" s="60">
        <v>0</v>
      </c>
      <c r="AB27" s="60">
        <v>0</v>
      </c>
      <c r="AC27" s="321"/>
    </row>
    <row r="28" spans="1:29" ht="14.25" customHeight="1" x14ac:dyDescent="0.4">
      <c r="A28" s="61" t="s">
        <v>114</v>
      </c>
      <c r="B28" s="68">
        <v>-93</v>
      </c>
      <c r="C28" s="58">
        <v>-53</v>
      </c>
      <c r="D28" s="58">
        <v>-85</v>
      </c>
      <c r="E28" s="58">
        <v>-91</v>
      </c>
      <c r="F28" s="68">
        <v>-94</v>
      </c>
      <c r="G28" s="58">
        <v>-45</v>
      </c>
      <c r="H28" s="58">
        <v>-90</v>
      </c>
      <c r="I28" s="71">
        <v>-102</v>
      </c>
      <c r="J28" s="68">
        <v>-38</v>
      </c>
      <c r="K28" s="58">
        <v>-43</v>
      </c>
      <c r="L28" s="58">
        <v>-66</v>
      </c>
      <c r="M28" s="71">
        <v>-93</v>
      </c>
      <c r="N28" s="68">
        <v>-46</v>
      </c>
      <c r="O28" s="61">
        <v>-60</v>
      </c>
      <c r="P28" s="61">
        <v>-113</v>
      </c>
      <c r="Q28" s="322">
        <v>-86</v>
      </c>
      <c r="R28" s="357">
        <v>-24</v>
      </c>
      <c r="S28" s="61">
        <v>-34</v>
      </c>
      <c r="T28" s="61">
        <v>-34</v>
      </c>
      <c r="U28" s="322">
        <v>-80</v>
      </c>
      <c r="V28" s="357">
        <v>-33</v>
      </c>
      <c r="W28" s="61">
        <v>-32</v>
      </c>
      <c r="X28" s="61">
        <v>-57</v>
      </c>
      <c r="Y28" s="322">
        <v>-160</v>
      </c>
      <c r="Z28" s="357">
        <v>-57</v>
      </c>
      <c r="AA28" s="61">
        <v>-86</v>
      </c>
      <c r="AB28" s="61">
        <v>-79</v>
      </c>
      <c r="AC28" s="322"/>
    </row>
    <row r="29" spans="1:29" ht="14.25" customHeight="1" x14ac:dyDescent="0.4">
      <c r="A29" s="63"/>
      <c r="B29" s="265"/>
      <c r="C29" s="63"/>
      <c r="D29" s="63"/>
      <c r="E29" s="63"/>
      <c r="F29" s="265"/>
      <c r="G29" s="63"/>
      <c r="H29" s="63"/>
      <c r="I29" s="266"/>
      <c r="J29" s="265"/>
      <c r="K29" s="63"/>
      <c r="L29" s="63"/>
      <c r="M29" s="266"/>
      <c r="N29" s="265"/>
      <c r="O29" s="63"/>
      <c r="P29" s="63"/>
      <c r="Q29" s="266"/>
      <c r="R29" s="359"/>
      <c r="S29" s="63"/>
      <c r="T29" s="63"/>
      <c r="U29" s="266"/>
      <c r="V29" s="359"/>
      <c r="W29" s="63"/>
      <c r="X29" s="63"/>
      <c r="Y29" s="266"/>
      <c r="Z29" s="359"/>
      <c r="AA29" s="63"/>
      <c r="AB29" s="63"/>
      <c r="AC29" s="266"/>
    </row>
    <row r="30" spans="1:29" ht="14.25" customHeight="1" x14ac:dyDescent="0.4">
      <c r="A30" s="58" t="s">
        <v>115</v>
      </c>
      <c r="B30" s="68"/>
      <c r="C30" s="58"/>
      <c r="D30" s="58"/>
      <c r="E30" s="58"/>
      <c r="F30" s="68"/>
      <c r="G30" s="58"/>
      <c r="H30" s="58"/>
      <c r="I30" s="71"/>
      <c r="J30" s="68"/>
      <c r="K30" s="59"/>
      <c r="L30" s="59"/>
      <c r="M30" s="71"/>
      <c r="N30" s="68"/>
      <c r="O30" s="59"/>
      <c r="P30" s="59"/>
      <c r="Q30" s="320"/>
      <c r="R30" s="357"/>
      <c r="S30" s="59"/>
      <c r="T30" s="59"/>
      <c r="U30" s="320"/>
      <c r="V30" s="357"/>
      <c r="W30" s="59"/>
      <c r="X30" s="59"/>
      <c r="Y30" s="320"/>
      <c r="Z30" s="357"/>
      <c r="AA30" s="59"/>
      <c r="AB30" s="59"/>
      <c r="AC30" s="320"/>
    </row>
    <row r="31" spans="1:29" ht="14.25" customHeight="1" x14ac:dyDescent="0.4">
      <c r="A31" s="59" t="s">
        <v>116</v>
      </c>
      <c r="B31" s="257">
        <v>-61</v>
      </c>
      <c r="C31" s="258">
        <v>1</v>
      </c>
      <c r="D31" s="258">
        <v>-34</v>
      </c>
      <c r="E31" s="258">
        <v>-1800</v>
      </c>
      <c r="F31" s="257">
        <v>0</v>
      </c>
      <c r="G31" s="258">
        <v>-1</v>
      </c>
      <c r="H31" s="258">
        <v>0</v>
      </c>
      <c r="I31" s="259">
        <v>0</v>
      </c>
      <c r="J31" s="275">
        <v>0</v>
      </c>
      <c r="K31" s="258">
        <v>-1</v>
      </c>
      <c r="L31" s="258">
        <v>0</v>
      </c>
      <c r="M31" s="259">
        <v>0</v>
      </c>
      <c r="N31" s="275">
        <v>-309</v>
      </c>
      <c r="O31" s="59">
        <v>0</v>
      </c>
      <c r="P31" s="59">
        <v>0</v>
      </c>
      <c r="Q31" s="320">
        <v>0</v>
      </c>
      <c r="R31" s="355">
        <v>0</v>
      </c>
      <c r="S31" s="59">
        <v>0</v>
      </c>
      <c r="T31" s="59">
        <v>0</v>
      </c>
      <c r="U31" s="320">
        <v>-288</v>
      </c>
      <c r="V31" s="355">
        <v>-100</v>
      </c>
      <c r="W31" s="59">
        <v>-102</v>
      </c>
      <c r="X31" s="59">
        <v>-130</v>
      </c>
      <c r="Y31" s="320">
        <v>-103</v>
      </c>
      <c r="Z31" s="355">
        <v>0</v>
      </c>
      <c r="AA31" s="59">
        <v>0</v>
      </c>
      <c r="AB31" s="59">
        <v>0</v>
      </c>
      <c r="AC31" s="320"/>
    </row>
    <row r="32" spans="1:29" ht="14.25" customHeight="1" x14ac:dyDescent="0.4">
      <c r="A32" s="59" t="s">
        <v>117</v>
      </c>
      <c r="B32" s="257">
        <v>0</v>
      </c>
      <c r="C32" s="258">
        <v>59</v>
      </c>
      <c r="D32" s="258">
        <v>0</v>
      </c>
      <c r="E32" s="258">
        <v>1433</v>
      </c>
      <c r="F32" s="257">
        <v>575</v>
      </c>
      <c r="G32" s="258">
        <v>0</v>
      </c>
      <c r="H32" s="258">
        <v>0</v>
      </c>
      <c r="I32" s="259">
        <v>0</v>
      </c>
      <c r="J32" s="257">
        <v>200</v>
      </c>
      <c r="K32" s="258">
        <v>0</v>
      </c>
      <c r="L32" s="258">
        <v>0</v>
      </c>
      <c r="M32" s="259">
        <v>0</v>
      </c>
      <c r="N32" s="257">
        <v>0</v>
      </c>
      <c r="O32" s="59">
        <v>0</v>
      </c>
      <c r="P32" s="59">
        <v>0</v>
      </c>
      <c r="Q32" s="320">
        <v>200</v>
      </c>
      <c r="R32" s="355">
        <v>0</v>
      </c>
      <c r="S32" s="59">
        <v>0</v>
      </c>
      <c r="T32" s="59">
        <v>0</v>
      </c>
      <c r="U32" s="320">
        <v>0</v>
      </c>
      <c r="V32" s="355">
        <v>0</v>
      </c>
      <c r="W32" s="59">
        <v>0</v>
      </c>
      <c r="X32" s="59">
        <v>113</v>
      </c>
      <c r="Y32" s="320">
        <v>0</v>
      </c>
      <c r="Z32" s="355">
        <v>0</v>
      </c>
      <c r="AA32" s="59">
        <v>0</v>
      </c>
      <c r="AB32" s="59">
        <v>0</v>
      </c>
      <c r="AC32" s="320"/>
    </row>
    <row r="33" spans="1:29" ht="14.25" customHeight="1" x14ac:dyDescent="0.4">
      <c r="A33" s="59" t="s">
        <v>118</v>
      </c>
      <c r="B33" s="257">
        <v>-186</v>
      </c>
      <c r="C33" s="258">
        <v>-189</v>
      </c>
      <c r="D33" s="258">
        <v>-179</v>
      </c>
      <c r="E33" s="258">
        <v>-196</v>
      </c>
      <c r="F33" s="257">
        <v>-200</v>
      </c>
      <c r="G33" s="258">
        <v>-208</v>
      </c>
      <c r="H33" s="258">
        <v>-196</v>
      </c>
      <c r="I33" s="259">
        <v>-198</v>
      </c>
      <c r="J33" s="257">
        <v>-195</v>
      </c>
      <c r="K33" s="258">
        <v>-196</v>
      </c>
      <c r="L33" s="258">
        <v>-203</v>
      </c>
      <c r="M33" s="259">
        <v>-206</v>
      </c>
      <c r="N33" s="257">
        <v>-210</v>
      </c>
      <c r="O33" s="59">
        <v>-212</v>
      </c>
      <c r="P33" s="59">
        <v>-213</v>
      </c>
      <c r="Q33" s="320">
        <v>-217</v>
      </c>
      <c r="R33" s="355">
        <v>-234</v>
      </c>
      <c r="S33" s="59">
        <v>-241</v>
      </c>
      <c r="T33" s="59">
        <v>-234</v>
      </c>
      <c r="U33" s="320">
        <v>-238</v>
      </c>
      <c r="V33" s="355">
        <v>-240</v>
      </c>
      <c r="W33" s="59">
        <v>-241</v>
      </c>
      <c r="X33" s="59">
        <v>-242</v>
      </c>
      <c r="Y33" s="320">
        <v>-240</v>
      </c>
      <c r="Z33" s="355">
        <v>-247</v>
      </c>
      <c r="AA33" s="59">
        <v>-248</v>
      </c>
      <c r="AB33" s="59">
        <v>-248</v>
      </c>
      <c r="AC33" s="320"/>
    </row>
    <row r="34" spans="1:29" ht="14.25" customHeight="1" x14ac:dyDescent="0.4">
      <c r="A34" s="59" t="s">
        <v>147</v>
      </c>
      <c r="B34" s="257">
        <v>-18</v>
      </c>
      <c r="C34" s="258">
        <v>-19</v>
      </c>
      <c r="D34" s="258">
        <v>-21</v>
      </c>
      <c r="E34" s="258">
        <v>-10</v>
      </c>
      <c r="F34" s="257">
        <v>-13</v>
      </c>
      <c r="G34" s="258">
        <v>-16</v>
      </c>
      <c r="H34" s="258">
        <v>-27</v>
      </c>
      <c r="I34" s="259">
        <v>-22</v>
      </c>
      <c r="J34" s="257">
        <v>-24</v>
      </c>
      <c r="K34" s="258">
        <v>-35</v>
      </c>
      <c r="L34" s="258">
        <v>-25</v>
      </c>
      <c r="M34" s="259">
        <v>-25</v>
      </c>
      <c r="N34" s="257">
        <v>-36</v>
      </c>
      <c r="O34" s="59">
        <v>-26</v>
      </c>
      <c r="P34" s="59">
        <v>-24</v>
      </c>
      <c r="Q34" s="320">
        <v>-34</v>
      </c>
      <c r="R34" s="355">
        <v>-30</v>
      </c>
      <c r="S34" s="59">
        <v>-32</v>
      </c>
      <c r="T34" s="59">
        <v>-34</v>
      </c>
      <c r="U34" s="320">
        <v>-28</v>
      </c>
      <c r="V34" s="355">
        <v>-17</v>
      </c>
      <c r="W34" s="59">
        <v>-14</v>
      </c>
      <c r="X34" s="59">
        <v>-11</v>
      </c>
      <c r="Y34" s="320">
        <v>-16</v>
      </c>
      <c r="Z34" s="355">
        <v>-12</v>
      </c>
      <c r="AA34" s="59">
        <v>-11</v>
      </c>
      <c r="AB34" s="59">
        <v>-10</v>
      </c>
      <c r="AC34" s="320"/>
    </row>
    <row r="35" spans="1:29" ht="14.25" customHeight="1" x14ac:dyDescent="0.4">
      <c r="A35" s="59" t="s">
        <v>148</v>
      </c>
      <c r="B35" s="257"/>
      <c r="C35" s="258"/>
      <c r="D35" s="258"/>
      <c r="E35" s="258"/>
      <c r="F35" s="257"/>
      <c r="G35" s="258"/>
      <c r="H35" s="258"/>
      <c r="I35" s="259"/>
      <c r="J35" s="257"/>
      <c r="K35" s="258"/>
      <c r="L35" s="258"/>
      <c r="M35" s="259"/>
      <c r="N35" s="257"/>
      <c r="O35" s="59"/>
      <c r="P35" s="59"/>
      <c r="Q35" s="320"/>
      <c r="R35" s="355"/>
      <c r="S35" s="59"/>
      <c r="T35" s="59"/>
      <c r="U35" s="320"/>
      <c r="V35" s="355"/>
      <c r="W35" s="59"/>
      <c r="X35" s="59"/>
      <c r="Y35" s="320"/>
      <c r="Z35" s="355">
        <v>3</v>
      </c>
      <c r="AA35" s="59">
        <v>3</v>
      </c>
      <c r="AB35" s="59">
        <v>3</v>
      </c>
      <c r="AC35" s="320"/>
    </row>
    <row r="36" spans="1:29" ht="14.25" customHeight="1" x14ac:dyDescent="0.4">
      <c r="A36" s="59" t="s">
        <v>119</v>
      </c>
      <c r="B36" s="257">
        <v>-48</v>
      </c>
      <c r="C36" s="258">
        <v>-44</v>
      </c>
      <c r="D36" s="258">
        <v>-48</v>
      </c>
      <c r="E36" s="258">
        <v>-47</v>
      </c>
      <c r="F36" s="257">
        <v>-49</v>
      </c>
      <c r="G36" s="258">
        <v>-49</v>
      </c>
      <c r="H36" s="258">
        <v>-48</v>
      </c>
      <c r="I36" s="259">
        <v>-49</v>
      </c>
      <c r="J36" s="257">
        <v>-50</v>
      </c>
      <c r="K36" s="258">
        <v>-48</v>
      </c>
      <c r="L36" s="258">
        <v>-47</v>
      </c>
      <c r="M36" s="259">
        <v>-42</v>
      </c>
      <c r="N36" s="257">
        <v>-47</v>
      </c>
      <c r="O36" s="59">
        <v>-47</v>
      </c>
      <c r="P36" s="59">
        <v>-48</v>
      </c>
      <c r="Q36" s="320">
        <v>-47</v>
      </c>
      <c r="R36" s="355">
        <v>-53</v>
      </c>
      <c r="S36" s="59">
        <v>-55</v>
      </c>
      <c r="T36" s="59">
        <v>-57</v>
      </c>
      <c r="U36" s="320">
        <v>-59</v>
      </c>
      <c r="V36" s="355">
        <v>-61</v>
      </c>
      <c r="W36" s="59">
        <v>-61</v>
      </c>
      <c r="X36" s="59">
        <v>-62</v>
      </c>
      <c r="Y36" s="320">
        <v>-62</v>
      </c>
      <c r="Z36" s="355">
        <v>-62</v>
      </c>
      <c r="AA36" s="59">
        <v>-63</v>
      </c>
      <c r="AB36" s="59">
        <v>-63</v>
      </c>
      <c r="AC36" s="320"/>
    </row>
    <row r="37" spans="1:29" ht="14.25" customHeight="1" x14ac:dyDescent="0.4">
      <c r="A37" s="59" t="s">
        <v>120</v>
      </c>
      <c r="B37" s="257">
        <v>0</v>
      </c>
      <c r="C37" s="258">
        <v>-32</v>
      </c>
      <c r="D37" s="258">
        <v>0</v>
      </c>
      <c r="E37" s="258">
        <v>-1000</v>
      </c>
      <c r="F37" s="257">
        <v>0</v>
      </c>
      <c r="G37" s="258">
        <v>0</v>
      </c>
      <c r="H37" s="258">
        <v>0</v>
      </c>
      <c r="I37" s="259">
        <v>0</v>
      </c>
      <c r="J37" s="257">
        <v>0</v>
      </c>
      <c r="K37" s="258">
        <v>0</v>
      </c>
      <c r="L37" s="258">
        <v>0</v>
      </c>
      <c r="M37" s="259">
        <v>9</v>
      </c>
      <c r="N37" s="257">
        <v>0</v>
      </c>
      <c r="O37" s="258">
        <v>0</v>
      </c>
      <c r="P37" s="258">
        <v>0</v>
      </c>
      <c r="Q37" s="259">
        <v>0</v>
      </c>
      <c r="R37" s="355">
        <v>0</v>
      </c>
      <c r="S37" s="258">
        <v>0</v>
      </c>
      <c r="T37" s="258">
        <v>0</v>
      </c>
      <c r="U37" s="259">
        <v>0</v>
      </c>
      <c r="V37" s="355">
        <v>0</v>
      </c>
      <c r="W37" s="258">
        <v>0</v>
      </c>
      <c r="X37" s="258">
        <v>0</v>
      </c>
      <c r="Y37" s="259">
        <v>0</v>
      </c>
      <c r="Z37" s="355">
        <v>0</v>
      </c>
      <c r="AA37" s="258">
        <v>0</v>
      </c>
      <c r="AB37" s="258">
        <v>-127</v>
      </c>
      <c r="AC37" s="259"/>
    </row>
    <row r="38" spans="1:29" ht="14.25" customHeight="1" x14ac:dyDescent="0.4">
      <c r="A38" s="59" t="s">
        <v>133</v>
      </c>
      <c r="B38" s="257">
        <v>0</v>
      </c>
      <c r="C38" s="258">
        <v>0</v>
      </c>
      <c r="D38" s="258">
        <v>0</v>
      </c>
      <c r="E38" s="258">
        <v>1356</v>
      </c>
      <c r="F38" s="257">
        <v>0</v>
      </c>
      <c r="G38" s="258">
        <v>0</v>
      </c>
      <c r="H38" s="258">
        <v>11</v>
      </c>
      <c r="I38" s="259">
        <v>0</v>
      </c>
      <c r="J38" s="257">
        <v>0</v>
      </c>
      <c r="K38" s="258">
        <v>0</v>
      </c>
      <c r="L38" s="258">
        <v>0</v>
      </c>
      <c r="M38" s="259">
        <v>0</v>
      </c>
      <c r="N38" s="257">
        <v>601</v>
      </c>
      <c r="O38" s="59">
        <v>0</v>
      </c>
      <c r="P38" s="59">
        <v>0</v>
      </c>
      <c r="Q38" s="320">
        <v>0</v>
      </c>
      <c r="R38" s="355">
        <v>0</v>
      </c>
      <c r="S38" s="59">
        <v>8</v>
      </c>
      <c r="T38" s="59">
        <v>0</v>
      </c>
      <c r="U38" s="320">
        <v>0</v>
      </c>
      <c r="V38" s="355">
        <v>0</v>
      </c>
      <c r="W38" s="59">
        <v>0</v>
      </c>
      <c r="X38" s="59">
        <v>0</v>
      </c>
      <c r="Y38" s="320">
        <v>0</v>
      </c>
      <c r="Z38" s="355">
        <v>0</v>
      </c>
      <c r="AA38" s="59">
        <v>0</v>
      </c>
      <c r="AB38" s="59">
        <v>0</v>
      </c>
      <c r="AC38" s="320"/>
    </row>
    <row r="39" spans="1:29" ht="14.25" customHeight="1" x14ac:dyDescent="0.4">
      <c r="A39" s="59" t="s">
        <v>135</v>
      </c>
      <c r="B39" s="257">
        <v>0</v>
      </c>
      <c r="C39" s="258">
        <v>0</v>
      </c>
      <c r="D39" s="258">
        <v>0</v>
      </c>
      <c r="E39" s="258">
        <v>0</v>
      </c>
      <c r="F39" s="257">
        <v>0</v>
      </c>
      <c r="G39" s="258">
        <v>0</v>
      </c>
      <c r="H39" s="258">
        <v>0</v>
      </c>
      <c r="I39" s="259">
        <v>-20</v>
      </c>
      <c r="J39" s="257">
        <v>0</v>
      </c>
      <c r="K39" s="258">
        <v>0</v>
      </c>
      <c r="L39" s="258">
        <v>0</v>
      </c>
      <c r="M39" s="259">
        <v>0</v>
      </c>
      <c r="N39" s="257">
        <v>0</v>
      </c>
      <c r="O39" s="258">
        <v>0</v>
      </c>
      <c r="P39" s="258">
        <v>0</v>
      </c>
      <c r="Q39" s="259">
        <v>0</v>
      </c>
      <c r="R39" s="355">
        <v>0</v>
      </c>
      <c r="S39" s="258">
        <v>-20</v>
      </c>
      <c r="T39" s="258">
        <v>0</v>
      </c>
      <c r="U39" s="259">
        <v>0</v>
      </c>
      <c r="V39" s="355">
        <v>0</v>
      </c>
      <c r="W39" s="258">
        <v>0</v>
      </c>
      <c r="X39" s="59">
        <v>0</v>
      </c>
      <c r="Y39" s="320">
        <v>0</v>
      </c>
      <c r="Z39" s="355">
        <v>-100</v>
      </c>
      <c r="AA39" s="258">
        <v>-37</v>
      </c>
      <c r="AB39" s="59">
        <v>-40</v>
      </c>
      <c r="AC39" s="320"/>
    </row>
    <row r="40" spans="1:29" ht="14.25" customHeight="1" x14ac:dyDescent="0.4">
      <c r="A40" s="59" t="s">
        <v>132</v>
      </c>
      <c r="B40" s="257">
        <v>0</v>
      </c>
      <c r="C40" s="258">
        <v>0</v>
      </c>
      <c r="D40" s="258">
        <v>0</v>
      </c>
      <c r="E40" s="258">
        <v>0</v>
      </c>
      <c r="F40" s="257">
        <v>0</v>
      </c>
      <c r="G40" s="258">
        <v>0</v>
      </c>
      <c r="H40" s="258">
        <v>0</v>
      </c>
      <c r="I40" s="259">
        <v>1</v>
      </c>
      <c r="J40" s="257">
        <v>2</v>
      </c>
      <c r="K40" s="258">
        <v>0</v>
      </c>
      <c r="L40" s="258">
        <v>0</v>
      </c>
      <c r="M40" s="259">
        <v>0</v>
      </c>
      <c r="N40" s="257">
        <v>0</v>
      </c>
      <c r="O40" s="59">
        <v>0</v>
      </c>
      <c r="P40" s="59">
        <v>0</v>
      </c>
      <c r="Q40" s="320">
        <v>3</v>
      </c>
      <c r="R40" s="355">
        <v>0</v>
      </c>
      <c r="S40" s="59">
        <v>6</v>
      </c>
      <c r="T40" s="59">
        <v>0</v>
      </c>
      <c r="U40" s="320">
        <v>0</v>
      </c>
      <c r="V40" s="355">
        <v>4</v>
      </c>
      <c r="W40" s="59">
        <v>1</v>
      </c>
      <c r="X40" s="59">
        <v>0</v>
      </c>
      <c r="Y40" s="320">
        <v>0</v>
      </c>
      <c r="Z40" s="355">
        <v>12</v>
      </c>
      <c r="AA40" s="59">
        <v>36</v>
      </c>
      <c r="AB40" s="59">
        <v>0</v>
      </c>
      <c r="AC40" s="320"/>
    </row>
    <row r="41" spans="1:29" ht="14.25" customHeight="1" x14ac:dyDescent="0.4">
      <c r="A41" s="59" t="s">
        <v>78</v>
      </c>
      <c r="B41" s="267">
        <v>0</v>
      </c>
      <c r="C41" s="258">
        <v>0</v>
      </c>
      <c r="D41" s="258">
        <v>0</v>
      </c>
      <c r="E41" s="258">
        <v>0</v>
      </c>
      <c r="F41" s="267">
        <v>0</v>
      </c>
      <c r="G41" s="258">
        <v>16</v>
      </c>
      <c r="H41" s="258">
        <v>0</v>
      </c>
      <c r="I41" s="259">
        <v>0</v>
      </c>
      <c r="J41" s="267">
        <v>0</v>
      </c>
      <c r="K41" s="258">
        <v>0</v>
      </c>
      <c r="L41" s="258">
        <v>0</v>
      </c>
      <c r="M41" s="259">
        <v>0</v>
      </c>
      <c r="N41" s="267">
        <v>0</v>
      </c>
      <c r="O41" s="258">
        <v>0</v>
      </c>
      <c r="P41" s="258">
        <v>0</v>
      </c>
      <c r="Q41" s="259">
        <v>0</v>
      </c>
      <c r="R41" s="360">
        <v>0</v>
      </c>
      <c r="S41" s="258">
        <v>0</v>
      </c>
      <c r="T41" s="258">
        <v>0</v>
      </c>
      <c r="U41" s="259">
        <v>0</v>
      </c>
      <c r="V41" s="360">
        <v>0</v>
      </c>
      <c r="W41" s="258">
        <v>0</v>
      </c>
      <c r="X41" s="258">
        <v>0</v>
      </c>
      <c r="Y41" s="259">
        <v>0</v>
      </c>
      <c r="Z41" s="360">
        <v>0</v>
      </c>
      <c r="AA41" s="258">
        <v>0</v>
      </c>
      <c r="AB41" s="258">
        <v>0</v>
      </c>
      <c r="AC41" s="259"/>
    </row>
    <row r="42" spans="1:29" ht="14.25" customHeight="1" x14ac:dyDescent="0.4">
      <c r="A42" s="59" t="s">
        <v>121</v>
      </c>
      <c r="B42" s="257">
        <v>0</v>
      </c>
      <c r="C42" s="258">
        <v>0</v>
      </c>
      <c r="D42" s="258">
        <v>0</v>
      </c>
      <c r="E42" s="258">
        <v>-34</v>
      </c>
      <c r="F42" s="257">
        <v>0</v>
      </c>
      <c r="G42" s="258">
        <v>0</v>
      </c>
      <c r="H42" s="258">
        <v>0</v>
      </c>
      <c r="I42" s="259">
        <v>0</v>
      </c>
      <c r="J42" s="257">
        <v>0</v>
      </c>
      <c r="K42" s="258">
        <v>0</v>
      </c>
      <c r="L42" s="258">
        <v>0</v>
      </c>
      <c r="M42" s="259">
        <v>0</v>
      </c>
      <c r="N42" s="257">
        <v>0</v>
      </c>
      <c r="O42" s="258">
        <v>0</v>
      </c>
      <c r="P42" s="258">
        <v>0</v>
      </c>
      <c r="Q42" s="259">
        <v>0</v>
      </c>
      <c r="R42" s="355">
        <v>0</v>
      </c>
      <c r="S42" s="258">
        <v>0</v>
      </c>
      <c r="T42" s="258">
        <v>0</v>
      </c>
      <c r="U42" s="259">
        <v>0</v>
      </c>
      <c r="V42" s="355">
        <v>0</v>
      </c>
      <c r="W42" s="258">
        <v>0</v>
      </c>
      <c r="X42" s="258">
        <v>0</v>
      </c>
      <c r="Y42" s="259">
        <v>0</v>
      </c>
      <c r="Z42" s="355">
        <v>0</v>
      </c>
      <c r="AA42" s="258">
        <v>0</v>
      </c>
      <c r="AB42" s="258">
        <v>0</v>
      </c>
      <c r="AC42" s="259"/>
    </row>
    <row r="43" spans="1:29" ht="14.25" customHeight="1" x14ac:dyDescent="0.4">
      <c r="A43" s="59" t="s">
        <v>134</v>
      </c>
      <c r="B43" s="257">
        <v>0</v>
      </c>
      <c r="C43" s="258">
        <v>0</v>
      </c>
      <c r="D43" s="258">
        <v>0</v>
      </c>
      <c r="E43" s="258">
        <v>-43</v>
      </c>
      <c r="F43" s="257">
        <v>0</v>
      </c>
      <c r="G43" s="258">
        <v>0</v>
      </c>
      <c r="H43" s="258">
        <v>-2</v>
      </c>
      <c r="I43" s="259">
        <v>0</v>
      </c>
      <c r="J43" s="257">
        <v>0</v>
      </c>
      <c r="K43" s="258">
        <v>0</v>
      </c>
      <c r="L43" s="258">
        <v>0</v>
      </c>
      <c r="M43" s="259">
        <v>0</v>
      </c>
      <c r="N43" s="257">
        <v>-13</v>
      </c>
      <c r="O43" s="59">
        <v>0</v>
      </c>
      <c r="P43" s="59">
        <v>0</v>
      </c>
      <c r="Q43" s="320">
        <v>0</v>
      </c>
      <c r="R43" s="355">
        <v>0</v>
      </c>
      <c r="S43" s="59">
        <v>0</v>
      </c>
      <c r="T43" s="59">
        <v>0</v>
      </c>
      <c r="U43" s="320">
        <v>0</v>
      </c>
      <c r="V43" s="355">
        <v>0</v>
      </c>
      <c r="W43" s="59">
        <v>0</v>
      </c>
      <c r="X43" s="59">
        <v>0</v>
      </c>
      <c r="Y43" s="320">
        <v>0</v>
      </c>
      <c r="Z43" s="355">
        <v>0</v>
      </c>
      <c r="AA43" s="59">
        <v>0</v>
      </c>
      <c r="AB43" s="59">
        <v>0</v>
      </c>
      <c r="AC43" s="320"/>
    </row>
    <row r="44" spans="1:29" ht="14.25" customHeight="1" x14ac:dyDescent="0.4">
      <c r="A44" s="60" t="s">
        <v>122</v>
      </c>
      <c r="B44" s="260">
        <v>-31</v>
      </c>
      <c r="C44" s="261">
        <v>11</v>
      </c>
      <c r="D44" s="261">
        <v>-19</v>
      </c>
      <c r="E44" s="261">
        <v>-27</v>
      </c>
      <c r="F44" s="260">
        <v>0</v>
      </c>
      <c r="G44" s="261">
        <v>-2</v>
      </c>
      <c r="H44" s="261">
        <v>1</v>
      </c>
      <c r="I44" s="262">
        <v>1</v>
      </c>
      <c r="J44" s="260">
        <v>1</v>
      </c>
      <c r="K44" s="261">
        <v>5</v>
      </c>
      <c r="L44" s="261">
        <v>2</v>
      </c>
      <c r="M44" s="262">
        <v>2</v>
      </c>
      <c r="N44" s="260">
        <v>1</v>
      </c>
      <c r="O44" s="60">
        <v>1</v>
      </c>
      <c r="P44" s="60">
        <v>-2</v>
      </c>
      <c r="Q44" s="321">
        <v>-1</v>
      </c>
      <c r="R44" s="356">
        <v>0</v>
      </c>
      <c r="S44" s="60">
        <v>2</v>
      </c>
      <c r="T44" s="60">
        <v>-2</v>
      </c>
      <c r="U44" s="321">
        <v>2</v>
      </c>
      <c r="V44" s="356">
        <v>2</v>
      </c>
      <c r="W44" s="60">
        <v>1</v>
      </c>
      <c r="X44" s="60">
        <v>-2</v>
      </c>
      <c r="Y44" s="321">
        <v>2</v>
      </c>
      <c r="Z44" s="356">
        <v>2</v>
      </c>
      <c r="AA44" s="60">
        <v>-2</v>
      </c>
      <c r="AB44" s="60">
        <v>1</v>
      </c>
      <c r="AC44" s="321"/>
    </row>
    <row r="45" spans="1:29" ht="14.25" customHeight="1" x14ac:dyDescent="0.4">
      <c r="A45" s="61" t="s">
        <v>123</v>
      </c>
      <c r="B45" s="68">
        <v>-344</v>
      </c>
      <c r="C45" s="58">
        <v>-214</v>
      </c>
      <c r="D45" s="58">
        <v>-301</v>
      </c>
      <c r="E45" s="58">
        <v>-366</v>
      </c>
      <c r="F45" s="68">
        <v>312</v>
      </c>
      <c r="G45" s="58">
        <v>-261</v>
      </c>
      <c r="H45" s="58">
        <v>-262</v>
      </c>
      <c r="I45" s="71">
        <v>-287</v>
      </c>
      <c r="J45" s="68">
        <v>-67</v>
      </c>
      <c r="K45" s="58">
        <v>-275</v>
      </c>
      <c r="L45" s="58">
        <v>-274</v>
      </c>
      <c r="M45" s="71">
        <v>-261</v>
      </c>
      <c r="N45" s="68">
        <v>-14</v>
      </c>
      <c r="O45" s="61">
        <v>-284</v>
      </c>
      <c r="P45" s="61">
        <v>-287</v>
      </c>
      <c r="Q45" s="322">
        <v>-95</v>
      </c>
      <c r="R45" s="357">
        <v>-317</v>
      </c>
      <c r="S45" s="61">
        <v>-332</v>
      </c>
      <c r="T45" s="61">
        <v>-327</v>
      </c>
      <c r="U45" s="322">
        <v>-612</v>
      </c>
      <c r="V45" s="357">
        <v>-412</v>
      </c>
      <c r="W45" s="61">
        <v>-417</v>
      </c>
      <c r="X45" s="61">
        <v>-334</v>
      </c>
      <c r="Y45" s="322">
        <v>-418</v>
      </c>
      <c r="Z45" s="357">
        <v>-404</v>
      </c>
      <c r="AA45" s="61">
        <v>-321</v>
      </c>
      <c r="AB45" s="61">
        <v>-484</v>
      </c>
      <c r="AC45" s="322"/>
    </row>
    <row r="46" spans="1:29" ht="14.25" customHeight="1" x14ac:dyDescent="0.4">
      <c r="A46" s="64"/>
      <c r="B46" s="268"/>
      <c r="C46" s="64"/>
      <c r="D46" s="64"/>
      <c r="E46" s="64"/>
      <c r="F46" s="268"/>
      <c r="G46" s="64"/>
      <c r="H46" s="64"/>
      <c r="I46" s="269"/>
      <c r="J46" s="268"/>
      <c r="K46" s="64"/>
      <c r="L46" s="64"/>
      <c r="M46" s="269"/>
      <c r="N46" s="268"/>
      <c r="O46" s="64"/>
      <c r="P46" s="64"/>
      <c r="Q46" s="269"/>
      <c r="R46" s="361"/>
      <c r="S46" s="64"/>
      <c r="T46" s="64"/>
      <c r="U46" s="269"/>
      <c r="V46" s="361"/>
      <c r="W46" s="64"/>
      <c r="X46" s="64"/>
      <c r="Y46" s="269"/>
      <c r="Z46" s="361"/>
      <c r="AA46" s="64"/>
      <c r="AB46" s="64"/>
      <c r="AC46" s="269"/>
    </row>
    <row r="47" spans="1:29" ht="14.25" customHeight="1" x14ac:dyDescent="0.4">
      <c r="A47" s="65" t="s">
        <v>124</v>
      </c>
      <c r="B47" s="270">
        <v>-132</v>
      </c>
      <c r="C47" s="271">
        <v>28</v>
      </c>
      <c r="D47" s="271">
        <v>-35</v>
      </c>
      <c r="E47" s="271">
        <v>-61</v>
      </c>
      <c r="F47" s="270">
        <v>633</v>
      </c>
      <c r="G47" s="271">
        <v>-184</v>
      </c>
      <c r="H47" s="271">
        <v>5</v>
      </c>
      <c r="I47" s="272">
        <v>-171</v>
      </c>
      <c r="J47" s="270">
        <v>18</v>
      </c>
      <c r="K47" s="271">
        <v>-252</v>
      </c>
      <c r="L47" s="271">
        <v>-80</v>
      </c>
      <c r="M47" s="272">
        <v>116</v>
      </c>
      <c r="N47" s="270">
        <v>102</v>
      </c>
      <c r="O47" s="65">
        <v>-119</v>
      </c>
      <c r="P47" s="65">
        <v>-106</v>
      </c>
      <c r="Q47" s="323">
        <v>211</v>
      </c>
      <c r="R47" s="362">
        <v>57</v>
      </c>
      <c r="S47" s="65">
        <v>13</v>
      </c>
      <c r="T47" s="65">
        <v>79</v>
      </c>
      <c r="U47" s="323">
        <v>-149</v>
      </c>
      <c r="V47" s="362">
        <v>31</v>
      </c>
      <c r="W47" s="65">
        <v>33</v>
      </c>
      <c r="X47" s="65">
        <v>-25</v>
      </c>
      <c r="Y47" s="323">
        <v>52</v>
      </c>
      <c r="Z47" s="362">
        <v>14</v>
      </c>
      <c r="AA47" s="65">
        <v>24</v>
      </c>
      <c r="AB47" s="65">
        <v>-43</v>
      </c>
      <c r="AC47" s="323"/>
    </row>
    <row r="48" spans="1:29" ht="14.25" customHeight="1" x14ac:dyDescent="0.4">
      <c r="A48" s="59" t="s">
        <v>125</v>
      </c>
      <c r="B48" s="257">
        <v>-4</v>
      </c>
      <c r="C48" s="258">
        <v>3</v>
      </c>
      <c r="D48" s="258">
        <v>1</v>
      </c>
      <c r="E48" s="258">
        <v>8</v>
      </c>
      <c r="F48" s="257">
        <v>-24</v>
      </c>
      <c r="G48" s="258">
        <v>19</v>
      </c>
      <c r="H48" s="258">
        <v>-5</v>
      </c>
      <c r="I48" s="259">
        <v>17</v>
      </c>
      <c r="J48" s="257">
        <v>14</v>
      </c>
      <c r="K48" s="258">
        <v>-8</v>
      </c>
      <c r="L48" s="258">
        <v>2</v>
      </c>
      <c r="M48" s="259">
        <v>15</v>
      </c>
      <c r="N48" s="257">
        <v>21</v>
      </c>
      <c r="O48" s="59">
        <v>-40</v>
      </c>
      <c r="P48" s="59">
        <v>-15</v>
      </c>
      <c r="Q48" s="320">
        <v>9</v>
      </c>
      <c r="R48" s="355">
        <v>-62</v>
      </c>
      <c r="S48" s="59">
        <v>-19</v>
      </c>
      <c r="T48" s="59">
        <v>30</v>
      </c>
      <c r="U48" s="320">
        <v>-11</v>
      </c>
      <c r="V48" s="355">
        <v>-3</v>
      </c>
      <c r="W48" s="59">
        <v>5</v>
      </c>
      <c r="X48" s="59">
        <v>-4</v>
      </c>
      <c r="Y48" s="320">
        <v>0</v>
      </c>
      <c r="Z48" s="355">
        <v>-2</v>
      </c>
      <c r="AA48" s="59">
        <v>-2</v>
      </c>
      <c r="AB48" s="59">
        <v>1</v>
      </c>
      <c r="AC48" s="320"/>
    </row>
    <row r="49" spans="1:29" ht="14.25" customHeight="1" x14ac:dyDescent="0.4">
      <c r="A49" s="61"/>
      <c r="B49" s="68"/>
      <c r="C49" s="58"/>
      <c r="D49" s="58"/>
      <c r="E49" s="58"/>
      <c r="F49" s="68"/>
      <c r="G49" s="58"/>
      <c r="H49" s="58"/>
      <c r="I49" s="71"/>
      <c r="J49" s="68"/>
      <c r="K49" s="58"/>
      <c r="L49" s="58"/>
      <c r="M49" s="71"/>
      <c r="N49" s="68"/>
      <c r="O49" s="58"/>
      <c r="P49" s="58"/>
      <c r="Q49" s="71"/>
      <c r="R49" s="357"/>
      <c r="S49" s="58"/>
      <c r="T49" s="58"/>
      <c r="U49" s="71"/>
      <c r="V49" s="357"/>
      <c r="W49" s="58"/>
      <c r="X49" s="58"/>
      <c r="Y49" s="71"/>
      <c r="Z49" s="357"/>
      <c r="AA49" s="58"/>
      <c r="AB49" s="58"/>
      <c r="AC49" s="71"/>
    </row>
    <row r="50" spans="1:29" ht="14.25" customHeight="1" x14ac:dyDescent="0.4">
      <c r="A50" s="60" t="s">
        <v>126</v>
      </c>
      <c r="B50" s="260">
        <v>357</v>
      </c>
      <c r="C50" s="261">
        <v>221</v>
      </c>
      <c r="D50" s="261">
        <v>252</v>
      </c>
      <c r="E50" s="261">
        <v>219</v>
      </c>
      <c r="F50" s="260">
        <v>165</v>
      </c>
      <c r="G50" s="261">
        <v>775</v>
      </c>
      <c r="H50" s="261">
        <v>609</v>
      </c>
      <c r="I50" s="262">
        <v>609</v>
      </c>
      <c r="J50" s="260">
        <v>456</v>
      </c>
      <c r="K50" s="261">
        <v>488</v>
      </c>
      <c r="L50" s="261">
        <v>228</v>
      </c>
      <c r="M50" s="262">
        <v>150</v>
      </c>
      <c r="N50" s="260">
        <v>281</v>
      </c>
      <c r="O50" s="60">
        <v>403</v>
      </c>
      <c r="P50" s="60">
        <v>245</v>
      </c>
      <c r="Q50" s="321">
        <v>125</v>
      </c>
      <c r="R50" s="356">
        <v>345</v>
      </c>
      <c r="S50" s="60">
        <v>340</v>
      </c>
      <c r="T50" s="60">
        <v>334</v>
      </c>
      <c r="U50" s="321">
        <v>442</v>
      </c>
      <c r="V50" s="356">
        <v>282</v>
      </c>
      <c r="W50" s="60">
        <v>310</v>
      </c>
      <c r="X50" s="60">
        <v>347</v>
      </c>
      <c r="Y50" s="321">
        <v>319</v>
      </c>
      <c r="Z50" s="356">
        <v>371</v>
      </c>
      <c r="AA50" s="60">
        <v>383</v>
      </c>
      <c r="AB50" s="60">
        <v>405</v>
      </c>
      <c r="AC50" s="321"/>
    </row>
    <row r="51" spans="1:29" ht="14.25" customHeight="1" x14ac:dyDescent="0.4">
      <c r="A51" s="66" t="s">
        <v>127</v>
      </c>
      <c r="B51" s="268">
        <v>221</v>
      </c>
      <c r="C51" s="64">
        <v>252</v>
      </c>
      <c r="D51" s="64">
        <v>219</v>
      </c>
      <c r="E51" s="64">
        <v>165</v>
      </c>
      <c r="F51" s="268">
        <v>775</v>
      </c>
      <c r="G51" s="64">
        <v>609</v>
      </c>
      <c r="H51" s="64">
        <v>609</v>
      </c>
      <c r="I51" s="269">
        <v>456</v>
      </c>
      <c r="J51" s="268">
        <v>488</v>
      </c>
      <c r="K51" s="64">
        <v>228</v>
      </c>
      <c r="L51" s="64">
        <v>150</v>
      </c>
      <c r="M51" s="269">
        <v>281</v>
      </c>
      <c r="N51" s="324">
        <v>403</v>
      </c>
      <c r="O51" s="325">
        <v>245</v>
      </c>
      <c r="P51" s="325">
        <v>125</v>
      </c>
      <c r="Q51" s="326">
        <v>345</v>
      </c>
      <c r="R51" s="363">
        <v>340</v>
      </c>
      <c r="S51" s="325">
        <v>334</v>
      </c>
      <c r="T51" s="325">
        <v>442</v>
      </c>
      <c r="U51" s="326">
        <v>282</v>
      </c>
      <c r="V51" s="363">
        <v>310</v>
      </c>
      <c r="W51" s="325">
        <v>347</v>
      </c>
      <c r="X51" s="325">
        <v>319</v>
      </c>
      <c r="Y51" s="326">
        <v>371</v>
      </c>
      <c r="Z51" s="363">
        <v>383</v>
      </c>
      <c r="AA51" s="325">
        <v>405</v>
      </c>
      <c r="AB51" s="325">
        <v>363</v>
      </c>
      <c r="AC51" s="326"/>
    </row>
  </sheetData>
  <mergeCells count="7">
    <mergeCell ref="Z4:AC4"/>
    <mergeCell ref="V4:Y4"/>
    <mergeCell ref="B4:E4"/>
    <mergeCell ref="F4:I4"/>
    <mergeCell ref="J4:M4"/>
    <mergeCell ref="N4:Q4"/>
    <mergeCell ref="R4:U4"/>
  </mergeCells>
  <pageMargins left="0.70866141732283472" right="0.70866141732283472" top="0.74803149606299213" bottom="0.74803149606299213" header="0.31496062992125984" footer="0.31496062992125984"/>
  <pageSetup paperSize="9" scale="4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Key financial figures and APMs</vt:lpstr>
      <vt:lpstr>Norway</vt:lpstr>
      <vt:lpstr>Sweden</vt:lpstr>
      <vt:lpstr>Finland</vt:lpstr>
      <vt:lpstr>Denmark</vt:lpstr>
      <vt:lpstr>Profit loss statement</vt:lpstr>
      <vt:lpstr>Balance sheet</vt:lpstr>
      <vt:lpstr>Cash flow</vt:lpstr>
      <vt:lpstr>FX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Stine Klund</dc:creator>
  <cp:lastModifiedBy>Magnus Junge-Larsen</cp:lastModifiedBy>
  <cp:lastPrinted>2022-07-11T07:06:43Z</cp:lastPrinted>
  <dcterms:created xsi:type="dcterms:W3CDTF">2020-08-13T12:54:23Z</dcterms:created>
  <dcterms:modified xsi:type="dcterms:W3CDTF">2025-10-31T12:55:17Z</dcterms:modified>
</cp:coreProperties>
</file>