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Plant" localSheetId="6">'6'!$B$4:$BI$16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2" l="1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6" i="12" l="1"/>
  <c r="C3" i="11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F2" i="13" l="1"/>
  <c r="C2" i="13"/>
  <c r="F6" i="12"/>
  <c r="F5" i="12"/>
  <c r="F4" i="12"/>
  <c r="C5" i="12"/>
  <c r="C4" i="12"/>
  <c r="C3" i="8"/>
  <c r="C3" i="6"/>
  <c r="C10" i="1" l="1"/>
  <c r="C6" i="1"/>
  <c r="C4" i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18" i="4"/>
  <c r="D19" i="4"/>
  <c r="D20" i="4"/>
  <c r="D8" i="4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G3" i="5" l="1"/>
  <c r="G4" i="5"/>
  <c r="G5" i="5"/>
  <c r="E3" i="5"/>
  <c r="E5" i="5"/>
  <c r="E4" i="5"/>
  <c r="C3" i="5"/>
  <c r="C4" i="5"/>
  <c r="C5" i="5"/>
  <c r="G4" i="4"/>
  <c r="G5" i="4"/>
  <c r="G3" i="4"/>
  <c r="E5" i="4"/>
  <c r="E3" i="4"/>
  <c r="E4" i="4"/>
  <c r="C3" i="4"/>
  <c r="C5" i="4"/>
  <c r="C4" i="4"/>
</calcChain>
</file>

<file path=xl/connections.xml><?xml version="1.0" encoding="utf-8"?>
<connections xmlns="http://schemas.openxmlformats.org/spreadsheetml/2006/main">
  <connection id="1" name="Plant" type="6" refreshedVersion="5" background="1" saveData="1">
    <textPr codePage="437" sourceFile="C:\Users\mgoorden\surfdrive\Shared\2018-2019 Assignment\Group 12\4CM30_vdVelden_Habraken_vGrunsven\Cif files\Synthesis\Plant.txt" decimal="," thousands=".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<sst xmlns="http://schemas.openxmlformats.org/spreadsheetml/2006/main" count="322" uniqueCount="173">
  <si>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</si>
  <si>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</si>
  <si>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</si>
  <si>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</si>
  <si>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</si>
  <si>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</si>
  <si>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</si>
  <si>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</si>
  <si>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</si>
  <si>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</si>
  <si>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</si>
  <si>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</si>
  <si>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</si>
  <si>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</si>
  <si>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</si>
  <si>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</si>
  <si>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</si>
  <si>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</si>
  <si>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</si>
  <si>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</si>
  <si>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</si>
  <si>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</si>
  <si>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</si>
  <si>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</si>
  <si>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</si>
  <si>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</si>
  <si>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</si>
  <si>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</si>
  <si>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No</t>
  </si>
  <si>
    <t>Yes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</si>
  <si>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</si>
  <si>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</si>
  <si>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</si>
  <si>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</si>
  <si>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</si>
  <si>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</si>
  <si>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</si>
  <si>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</si>
  <si>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</si>
  <si>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</si>
  <si>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</si>
  <si>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</si>
  <si>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</si>
  <si>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</si>
  <si>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</si>
  <si>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</si>
  <si>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</si>
  <si>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</si>
  <si>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</si>
  <si>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</si>
  <si>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</si>
  <si>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</si>
  <si>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</si>
  <si>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</si>
  <si>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</si>
  <si>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</si>
  <si>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</si>
  <si>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</si>
  <si>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>Forward</t>
  </si>
  <si>
    <t>Encoder</t>
  </si>
  <si>
    <t>Rotate</t>
  </si>
  <si>
    <t>Lift</t>
  </si>
  <si>
    <t>LiftSwitch</t>
  </si>
  <si>
    <t>Battery</t>
  </si>
  <si>
    <t>LocationScanner</t>
  </si>
  <si>
    <t>StackScanner</t>
  </si>
  <si>
    <t>Proximity</t>
  </si>
  <si>
    <t>Touch</t>
  </si>
  <si>
    <t>Destination</t>
  </si>
  <si>
    <t>PathPlanning</t>
  </si>
  <si>
    <t>PathExecution</t>
  </si>
  <si>
    <t>2</t>
  </si>
  <si>
    <t>3</t>
  </si>
  <si>
    <t>avg-1=0,012</t>
  </si>
  <si>
    <t>M4</t>
  </si>
  <si>
    <t>M5</t>
  </si>
  <si>
    <t>M9</t>
  </si>
  <si>
    <t>M11</t>
  </si>
  <si>
    <t>L1</t>
  </si>
  <si>
    <t>L9</t>
  </si>
  <si>
    <t>P2</t>
  </si>
  <si>
    <t>P4</t>
  </si>
  <si>
    <t>P5</t>
  </si>
  <si>
    <t>11,31,53,56</t>
  </si>
  <si>
    <t>32</t>
  </si>
  <si>
    <t>26,53</t>
  </si>
  <si>
    <t>11,12,56,57</t>
  </si>
  <si>
    <t>12,32,57</t>
  </si>
  <si>
    <t>56</t>
  </si>
  <si>
    <t>11,12,31,55,57</t>
  </si>
  <si>
    <t>31,53,56</t>
  </si>
  <si>
    <t>12,26,32,53,57</t>
  </si>
  <si>
    <t>avg-1=0,009, avg-2=0,016, avg-3=0,019</t>
  </si>
  <si>
    <t>Yes, requirement L9 mentions a location (variable) of requirements M4 and M5</t>
  </si>
  <si>
    <t>12,31,53,56</t>
  </si>
  <si>
    <t>AGV1_SM_req_M4</t>
  </si>
  <si>
    <t>AGV1_SM_req_M5</t>
  </si>
  <si>
    <t>AGV1_SM_req_M9</t>
  </si>
  <si>
    <t>AGV1_SM_req_M11</t>
  </si>
  <si>
    <t>AGV1_RAC_LR_req_L1</t>
  </si>
  <si>
    <t>AGV1_RAC_LR_req_L9</t>
  </si>
  <si>
    <t>AGV1_PPC_PPC_req_P2</t>
  </si>
  <si>
    <t>AGV1_PPC_PPC_req_P4</t>
  </si>
  <si>
    <t>AGV1_PPC_PPC_req_P5</t>
  </si>
  <si>
    <t>The DMM (and the clustered DSM) reveils no independent subsystems.</t>
  </si>
  <si>
    <t xml:space="preserve">    edge AGV1.Battery.Recharge when (not AGV1.RAC.LR_req.L1.GoingtoPickingLoc or not AGV1.RAC.Destination.PendingPicking) and (not AGV1.RAC.LR_req.L1.GoingtoRackLoc and not AGV1.RAC.LR_req.L1.GoingtoStorageLoc or not AGV1.RAC.Destination.PendingPicking);</t>
  </si>
  <si>
    <t xml:space="preserve">    edge AGV1.Forward.Move when true;</t>
  </si>
  <si>
    <t xml:space="preserve">    edge AGV1.Forward.Stop when true;</t>
  </si>
  <si>
    <t xml:space="preserve">    edge AGV1.Lift.Lower when true;</t>
  </si>
  <si>
    <t xml:space="preserve">    edge AGV1.Lift.Raise when true;</t>
  </si>
  <si>
    <t xml:space="preserve">    edge AGV1.Lift.Stop when true;</t>
  </si>
  <si>
    <t xml:space="preserve">    edge AGV1.PPC.PathExecution.StartExecution when (not AGV1.RAC.LR_req.L1.Idle and not AGV1.RAC.LR_req.L1.GoingtoChargingLoc or AGV1.RAC.LR_req.L9.Active) and (not AGV1.RAC.LR_req.L1.GoingtoPickingLoc or AGV1.RAC.LR_req.L9.Active) and ((not AGV1.RAC.LR_req.L1.GoingtoPickingLoc or (AGV1.RAC.LR_req.L9.Idle or not AGV1.RAC.Destination.PendingPicking)) and ((not AGV1.RAC.LR_req.L1.GoingtoRackLoc and not AGV1.RAC.LR_req.L1.GoingtoStorageLoc or AGV1.RAC.LR_req.L9.Active) and (not AGV1.RAC.LR_req.L1.GoingtoRackLoc and not AGV1.RAC.LR_req.L1.GoingtoStorageLoc or (AGV1.RAC.LR_req.L9.Idle or not AGV1.RAC.Destination.PendingPicking))));</t>
  </si>
  <si>
    <t xml:space="preserve">    edge AGV1.PPC.PathExecution.StopExecution when true;</t>
  </si>
  <si>
    <t xml:space="preserve">    edge AGV1.PPC.PathPlanning.StartPlanning when true;</t>
  </si>
  <si>
    <t xml:space="preserve">    edge AGV1.RAC.Destination.RequestCharging when AGV1.SM_req.M11.Idle;</t>
  </si>
  <si>
    <t xml:space="preserve">    edge AGV1.RAC.Destination.RequestPicking when AGV1.SM_req.M11.Idle;</t>
  </si>
  <si>
    <t xml:space="preserve">    edge AGV1.RAC.Destination.RequestProduct when AGV1.SM_req.M11.Idle;</t>
  </si>
  <si>
    <t xml:space="preserve">    edge AGV1.RAC.Destination.RequestStorage when AGV1.SM_req.M11.Idle;</t>
  </si>
  <si>
    <t xml:space="preserve">    edge AGV1.Rotate.Clockwise when true;</t>
  </si>
  <si>
    <t xml:space="preserve">    edge AGV1.Rotate.CounterClockwise when true;</t>
  </si>
  <si>
    <t xml:space="preserve">    edge AGV1.Battery.Recharge when not AGV1.RAC.LR_req.L1.GoingtoPickingLoc or (AGV1.RAC.LR_req.L9.Idle or not AGV1.RAC.Destination.PendingPicking and not AGV1.RAC.Destination.PendingStorage);</t>
  </si>
  <si>
    <t xml:space="preserve">    edge AGV1.PPC.PathExecution.StartExecution when AGV1.Battery.Idle and ((AGV1.RAC.LR_req.L1.Idle or AGV1.RAC.LR_req.L1.GoingtoChargingLoc) and AGV1.RAC.LR_req.L9.Active) or AGV1.Battery.Idle and AGV1.RAC.LR_req.L1.GoingtoPickingLoc and (AGV1.RAC.LR_req.L9.Active and (not AGV1.RAC.Destination.PendingPicking and not AGV1.RAC.Destination.PendingStorage)) or (AGV1.Battery.Idle and (AGV1.RAC.LR_req.L1.GoingtoRackLoc and AGV1.RAC.LR_req.L9.Active) or AGV1.Battery.Depleted and ((AGV1.RAC.LR_req.L1.Idle or AGV1.RAC.LR_req.L1.GoingtoChargingLoc) and AGV1.RAC.LR_req.L9.Active)) or (AGV1.Battery.Depleted and AGV1.RAC.LR_req.L1.GoingtoPickingLoc and (AGV1.RAC.LR_req.L9.Active and (not AGV1.RAC.Destination.PendingPicking and not AGV1.RAC.Destination.PendingStorage)) or AGV1.Battery.Depleted and ((AGV1.RAC.LR_req.L1.GoingtoRackLoc or AGV1.RAC.LR_req.L1.GoingtoStorageLoc) and AGV1.RAC.LR_req.L9.Active) or ((AGV1.Battery.Low or AGV1.Battery.Charging) and ((AGV1.RAC.LR_req.L1.Idle or AGV1.RAC.LR_req.L1.GoingtoChargingLoc) and AGV1.RAC.LR_req.L9.Active) or ((AGV1.Battery.Low or AGV1.Battery.Charging) and AGV1.RAC.LR_req.L1.GoingtoPickingLoc and (AGV1.RAC.LR_req.L9.Active and (not AGV1.RAC.Destination.PendingPicking and not AGV1.RAC.Destination.PendingStorage)) or (AGV1.Battery.Low or AGV1.Battery.Charging) and ((AGV1.RAC.LR_req.L1.GoingtoRackLoc or AGV1.RAC.LR_req.L1.GoingtoStorageLoc) and AGV1.RAC.LR_req.L9.Active))));</t>
  </si>
  <si>
    <t xml:space="preserve">    edge AGV1.RAC.Destination.RequestCharging when not AGV1.LiftSwitch.Upper and AGV1.SM_req.M11.Idle or AGV1.LiftSwitch.Upper and not AGV1.SM_req.M11.LiftDown;</t>
  </si>
  <si>
    <t xml:space="preserve">    edge AGV1.RAC.Destination.RequestPicking when (AGV1.RAC.LR_req.L1.GoingtoRackLoc or AGV1.RAC.LR_req.L1.GoingtoStorageLoc or (AGV1.LiftSwitch.Upper or not AGV1.SM_req.M11.LiftUp)) and (not AGV1.RAC.LR_req.L1.GoingtoRackLoc and not AGV1.RAC.LR_req.L1.GoingtoStorageLoc or not AGV1.SM_req.M11.LiftDown);</t>
  </si>
  <si>
    <t xml:space="preserve">    edge AGV1.RAC.Destination.RequestProduct when not AGV1.LiftSwitch.Upper and AGV1.SM_req.M11.Idle or AGV1.LiftSwitch.Upper and not AGV1.SM_req.M11.LiftDown;</t>
  </si>
  <si>
    <t xml:space="preserve">    edge AGV1.RAC.Destination.RequestStorage when AGV1.Battery.Idle or AGV1.Battery.Depleted or (AGV1.LiftSwitch.Upper or not AGV1.SM_req.M11.LiftUp);</t>
  </si>
  <si>
    <t>1,2 , 3,9</t>
  </si>
  <si>
    <t xml:space="preserve"> AGV1_Forward_Move;</t>
  </si>
  <si>
    <t xml:space="preserve"> AGV1_Forward_Stop;</t>
  </si>
  <si>
    <t xml:space="preserve"> AGV1_Encoder_Move;</t>
  </si>
  <si>
    <t xml:space="preserve"> AGV1_Encoder_Stop;</t>
  </si>
  <si>
    <t xml:space="preserve"> AGV1_Encoder_RotationComplete;</t>
  </si>
  <si>
    <t xml:space="preserve"> AGV1_Rotate_Clockwise;</t>
  </si>
  <si>
    <t xml:space="preserve"> AGV1_Rotate_CounterClockwise;</t>
  </si>
  <si>
    <t xml:space="preserve"> AGV1_Lift_Stop;</t>
  </si>
  <si>
    <t xml:space="preserve"> AGV1_Lift_Raise;</t>
  </si>
  <si>
    <t xml:space="preserve"> AGV1_Lift_Lower;</t>
  </si>
  <si>
    <t xml:space="preserve"> AGV1_LiftSwitch_UpperOn;</t>
  </si>
  <si>
    <t xml:space="preserve"> AGV1_LiftSwitch_UpperOff;</t>
  </si>
  <si>
    <t xml:space="preserve"> AGV1_LiftSwitch_LowerOn;</t>
  </si>
  <si>
    <t xml:space="preserve"> AGV1_LiftSwitch_LowerOff;</t>
  </si>
  <si>
    <t xml:space="preserve"> AGV1_Battery_Recharge;</t>
  </si>
  <si>
    <t xml:space="preserve"> AGV1_Battery_Critical;</t>
  </si>
  <si>
    <t xml:space="preserve"> AGV1_Battery_Recharged;</t>
  </si>
  <si>
    <t xml:space="preserve"> AGV1_Battery_NeedsRecharge;</t>
  </si>
  <si>
    <t xml:space="preserve"> AGV1_LocationScanner_Barcode;</t>
  </si>
  <si>
    <t xml:space="preserve"> AGV1_LocationScanner_NoBarcode;</t>
  </si>
  <si>
    <t xml:space="preserve"> AGV1_LocationScanner_Storage;</t>
  </si>
  <si>
    <t xml:space="preserve"> AGV1_LocationScanner_Driving;</t>
  </si>
  <si>
    <t xml:space="preserve"> AGV1_LocationScanner_Picking;</t>
  </si>
  <si>
    <t xml:space="preserve"> AGV1_LocationScanner_Charging;</t>
  </si>
  <si>
    <t xml:space="preserve"> AGV1_LocationScanner_Error;</t>
  </si>
  <si>
    <t xml:space="preserve"> AGV1_StackScanner_Barcode;</t>
  </si>
  <si>
    <t xml:space="preserve"> AGV1_StackScanner_NoBarcode;</t>
  </si>
  <si>
    <t xml:space="preserve"> AGV1_Proximity_Activate;</t>
  </si>
  <si>
    <t xml:space="preserve"> AGV1_Proximity_Deactivate;</t>
  </si>
  <si>
    <t xml:space="preserve"> AGV1_Touch_Activate;</t>
  </si>
  <si>
    <t xml:space="preserve"> AGV1_Touch_Deactivate;</t>
  </si>
  <si>
    <t xml:space="preserve"> AGV1_RAC_Destination_RequestProduct;</t>
  </si>
  <si>
    <t xml:space="preserve"> AGV1_RAC_Destination_RequestPicking;</t>
  </si>
  <si>
    <t xml:space="preserve"> AGV1_RAC_Destination_RequestStorage;</t>
  </si>
  <si>
    <t xml:space="preserve"> AGV1_RAC_Destination_RequestCharging;</t>
  </si>
  <si>
    <t xml:space="preserve"> AGV1_RAC_Destination_AssignedProduct;</t>
  </si>
  <si>
    <t xml:space="preserve"> AGV1_RAC_Destination_AssignedPicking;</t>
  </si>
  <si>
    <t xml:space="preserve"> AGV1_RAC_Destination_DeclinedPicking;</t>
  </si>
  <si>
    <t xml:space="preserve"> AGV1_RAC_Destination_AssignedStorage;</t>
  </si>
  <si>
    <t xml:space="preserve"> AGV1_RAC_Destination_AssignedCharging;</t>
  </si>
  <si>
    <t xml:space="preserve"> AGV1_PPC_PathPlanning_StartPlanning;</t>
  </si>
  <si>
    <t xml:space="preserve"> AGV1_PPC_PathPlanning_FinishedPlanning;</t>
  </si>
  <si>
    <t xml:space="preserve"> AGV1_PPC_PathExecution_StartExecution;</t>
  </si>
  <si>
    <t xml:space="preserve"> AGV1_PPC_PathExecution_StopExecution;</t>
  </si>
  <si>
    <t xml:space="preserve"> AGV1_PPC_PathExecution_DestinationReached;</t>
  </si>
  <si>
    <t xml:space="preserve">0,15 , 0,89 , 0 ,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</si>
</sst>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la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14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1</v>
      </c>
    </row>
    <row r="5" spans="1:3" ht="32.25" customHeight="1" x14ac:dyDescent="0.25">
      <c r="A5">
        <v>2</v>
      </c>
      <c r="B5" s="1" t="s">
        <v>3</v>
      </c>
      <c r="C5" t="s">
        <v>73</v>
      </c>
    </row>
    <row r="6" spans="1:3" ht="45" x14ac:dyDescent="0.25">
      <c r="A6">
        <v>3</v>
      </c>
      <c r="B6" s="1" t="s">
        <v>4</v>
      </c>
      <c r="C6">
        <f>'3'!C3</f>
        <v>0.75438596491228072</v>
      </c>
    </row>
    <row r="7" spans="1:3" ht="45" x14ac:dyDescent="0.25">
      <c r="A7">
        <v>4</v>
      </c>
      <c r="B7" s="1" t="s">
        <v>5</v>
      </c>
      <c r="C7" t="s">
        <v>92</v>
      </c>
    </row>
    <row r="8" spans="1:3" ht="27.75" customHeight="1" x14ac:dyDescent="0.25">
      <c r="A8">
        <v>5</v>
      </c>
      <c r="B8" s="1" t="s">
        <v>25</v>
      </c>
      <c r="C8" t="s">
        <v>29</v>
      </c>
    </row>
    <row r="9" spans="1:3" ht="30" x14ac:dyDescent="0.25">
      <c r="A9">
        <v>6</v>
      </c>
      <c r="B9" s="1" t="s">
        <v>6</v>
      </c>
      <c r="C9" t="s">
        <v>28</v>
      </c>
    </row>
    <row r="10" spans="1:3" ht="45" x14ac:dyDescent="0.25">
      <c r="A10">
        <v>7</v>
      </c>
      <c r="B10" s="1" t="s">
        <v>7</v>
      </c>
      <c r="C10">
        <f>'7'!C3</f>
        <v>5.2631578947368418E-2</v>
      </c>
    </row>
    <row r="11" spans="1:3" ht="60" x14ac:dyDescent="0.25">
      <c r="A11">
        <v>8</v>
      </c>
      <c r="B11" s="1" t="s">
        <v>8</v>
      </c>
      <c r="C11" t="s">
        <v>126</v>
      </c>
    </row>
    <row r="12" spans="1:3" ht="90" x14ac:dyDescent="0.25">
      <c r="A12">
        <v>9</v>
      </c>
      <c r="B12" s="1" t="s">
        <v>9</v>
      </c>
      <c r="C12" t="s">
        <v>172</v>
      </c>
    </row>
    <row r="13" spans="1:3" x14ac:dyDescent="0.25">
      <c r="A13">
        <v>10</v>
      </c>
      <c r="B13" s="1" t="s">
        <v>10</v>
      </c>
      <c r="C13" t="s">
        <v>28</v>
      </c>
    </row>
    <row r="14" spans="1:3" ht="30" x14ac:dyDescent="0.25">
      <c r="A14">
        <v>11</v>
      </c>
      <c r="B14" s="1" t="s">
        <v>11</v>
      </c>
      <c r="C14" t="s">
        <v>29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D1" workbookViewId="0">
      <selection activeCell="C2" sqref="C2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57</v>
      </c>
      <c r="C2">
        <f>AVERAGE(C5:C39)</f>
        <v>0.15384615384615385</v>
      </c>
      <c r="E2" t="s">
        <v>57</v>
      </c>
      <c r="F2">
        <f>AVERAGE(F5:F102)</f>
        <v>0.89473684210526316</v>
      </c>
      <c r="H2" t="s">
        <v>57</v>
      </c>
      <c r="I2">
        <v>0</v>
      </c>
      <c r="K2" t="s">
        <v>57</v>
      </c>
      <c r="L2" s="5" t="s">
        <v>24</v>
      </c>
    </row>
    <row r="4" spans="2:12" x14ac:dyDescent="0.25">
      <c r="B4" s="4" t="s">
        <v>52</v>
      </c>
      <c r="C4" s="4" t="s">
        <v>53</v>
      </c>
      <c r="E4" s="4" t="s">
        <v>54</v>
      </c>
      <c r="F4" s="4" t="s">
        <v>53</v>
      </c>
      <c r="G4" s="4"/>
      <c r="H4" s="4" t="s">
        <v>55</v>
      </c>
      <c r="I4" s="4" t="s">
        <v>53</v>
      </c>
      <c r="J4" s="4"/>
      <c r="K4" s="4" t="s">
        <v>56</v>
      </c>
      <c r="L4" s="4" t="s">
        <v>53</v>
      </c>
    </row>
    <row r="5" spans="2:12" x14ac:dyDescent="0.25">
      <c r="B5" t="s">
        <v>58</v>
      </c>
      <c r="C5">
        <v>0</v>
      </c>
      <c r="E5">
        <v>1</v>
      </c>
      <c r="F5">
        <v>1</v>
      </c>
      <c r="H5" t="s">
        <v>127</v>
      </c>
      <c r="I5">
        <v>0</v>
      </c>
      <c r="K5" s="5"/>
    </row>
    <row r="6" spans="2:12" x14ac:dyDescent="0.25">
      <c r="B6" t="s">
        <v>59</v>
      </c>
      <c r="C6">
        <v>0</v>
      </c>
      <c r="E6">
        <v>2</v>
      </c>
      <c r="F6">
        <v>1</v>
      </c>
      <c r="H6" t="s">
        <v>128</v>
      </c>
      <c r="I6">
        <v>0</v>
      </c>
    </row>
    <row r="7" spans="2:12" x14ac:dyDescent="0.25">
      <c r="B7" t="s">
        <v>60</v>
      </c>
      <c r="C7">
        <v>0</v>
      </c>
      <c r="E7">
        <v>3</v>
      </c>
      <c r="F7">
        <v>1</v>
      </c>
      <c r="H7" t="s">
        <v>129</v>
      </c>
      <c r="I7">
        <v>0</v>
      </c>
    </row>
    <row r="8" spans="2:12" x14ac:dyDescent="0.25">
      <c r="B8" t="s">
        <v>61</v>
      </c>
      <c r="C8">
        <v>0</v>
      </c>
      <c r="E8">
        <v>4</v>
      </c>
      <c r="F8">
        <v>1</v>
      </c>
      <c r="H8" t="s">
        <v>130</v>
      </c>
      <c r="I8">
        <v>0</v>
      </c>
    </row>
    <row r="9" spans="2:12" x14ac:dyDescent="0.25">
      <c r="B9" t="s">
        <v>62</v>
      </c>
      <c r="C9">
        <v>0</v>
      </c>
      <c r="E9">
        <v>5</v>
      </c>
      <c r="F9">
        <v>1</v>
      </c>
      <c r="H9" t="s">
        <v>131</v>
      </c>
      <c r="I9">
        <v>0</v>
      </c>
    </row>
    <row r="10" spans="2:12" x14ac:dyDescent="0.25">
      <c r="B10" t="s">
        <v>63</v>
      </c>
      <c r="C10">
        <v>0</v>
      </c>
      <c r="E10">
        <v>6</v>
      </c>
      <c r="F10">
        <v>1</v>
      </c>
      <c r="H10" t="s">
        <v>132</v>
      </c>
      <c r="I10">
        <v>0</v>
      </c>
    </row>
    <row r="11" spans="2:12" x14ac:dyDescent="0.25">
      <c r="B11" t="s">
        <v>64</v>
      </c>
      <c r="C11">
        <v>0</v>
      </c>
      <c r="E11">
        <v>7</v>
      </c>
      <c r="F11">
        <v>1</v>
      </c>
      <c r="H11" t="s">
        <v>133</v>
      </c>
      <c r="I11">
        <v>0</v>
      </c>
    </row>
    <row r="12" spans="2:12" x14ac:dyDescent="0.25">
      <c r="B12" t="s">
        <v>65</v>
      </c>
      <c r="C12">
        <v>0</v>
      </c>
      <c r="E12">
        <v>8</v>
      </c>
      <c r="F12">
        <v>0</v>
      </c>
      <c r="H12" t="s">
        <v>134</v>
      </c>
      <c r="I12">
        <v>0</v>
      </c>
    </row>
    <row r="13" spans="2:12" x14ac:dyDescent="0.25">
      <c r="B13" t="s">
        <v>66</v>
      </c>
      <c r="C13">
        <v>0</v>
      </c>
      <c r="E13">
        <v>9</v>
      </c>
      <c r="F13">
        <v>0</v>
      </c>
      <c r="H13" t="s">
        <v>135</v>
      </c>
      <c r="I13">
        <v>0</v>
      </c>
    </row>
    <row r="14" spans="2:12" x14ac:dyDescent="0.25">
      <c r="B14" t="s">
        <v>67</v>
      </c>
      <c r="C14">
        <v>0</v>
      </c>
      <c r="E14">
        <v>10</v>
      </c>
      <c r="F14">
        <v>0</v>
      </c>
      <c r="H14" t="s">
        <v>136</v>
      </c>
      <c r="I14">
        <v>0</v>
      </c>
    </row>
    <row r="15" spans="2:12" x14ac:dyDescent="0.25">
      <c r="B15" t="s">
        <v>68</v>
      </c>
      <c r="C15">
        <v>1</v>
      </c>
      <c r="E15" t="s">
        <v>74</v>
      </c>
      <c r="F15">
        <v>1</v>
      </c>
      <c r="H15" t="s">
        <v>137</v>
      </c>
      <c r="I15">
        <v>0</v>
      </c>
    </row>
    <row r="16" spans="2:12" x14ac:dyDescent="0.25">
      <c r="B16" t="s">
        <v>69</v>
      </c>
      <c r="C16">
        <v>0</v>
      </c>
      <c r="E16" t="s">
        <v>75</v>
      </c>
      <c r="F16">
        <v>1</v>
      </c>
      <c r="H16" t="s">
        <v>138</v>
      </c>
      <c r="I16">
        <v>0</v>
      </c>
    </row>
    <row r="17" spans="2:9" x14ac:dyDescent="0.25">
      <c r="B17" t="s">
        <v>70</v>
      </c>
      <c r="C17">
        <v>1</v>
      </c>
      <c r="E17">
        <v>11</v>
      </c>
      <c r="F17">
        <v>1</v>
      </c>
      <c r="H17" t="s">
        <v>139</v>
      </c>
      <c r="I17">
        <v>0</v>
      </c>
    </row>
    <row r="18" spans="2:9" x14ac:dyDescent="0.25">
      <c r="E18">
        <v>12</v>
      </c>
      <c r="F18">
        <v>1</v>
      </c>
      <c r="H18" t="s">
        <v>140</v>
      </c>
      <c r="I18">
        <v>0</v>
      </c>
    </row>
    <row r="19" spans="2:9" x14ac:dyDescent="0.25">
      <c r="E19">
        <v>13</v>
      </c>
      <c r="F19">
        <v>1</v>
      </c>
      <c r="H19" t="s">
        <v>141</v>
      </c>
      <c r="I19">
        <v>0</v>
      </c>
    </row>
    <row r="20" spans="2:9" x14ac:dyDescent="0.25">
      <c r="E20">
        <v>14</v>
      </c>
      <c r="F20">
        <v>1</v>
      </c>
      <c r="H20" t="s">
        <v>142</v>
      </c>
      <c r="I20">
        <v>0</v>
      </c>
    </row>
    <row r="21" spans="2:9" x14ac:dyDescent="0.25">
      <c r="E21">
        <v>15</v>
      </c>
      <c r="F21">
        <v>1</v>
      </c>
      <c r="H21" t="s">
        <v>143</v>
      </c>
      <c r="I21">
        <v>0</v>
      </c>
    </row>
    <row r="22" spans="2:9" x14ac:dyDescent="0.25">
      <c r="E22">
        <v>16</v>
      </c>
      <c r="F22">
        <v>1</v>
      </c>
      <c r="H22" t="s">
        <v>144</v>
      </c>
      <c r="I22">
        <v>0</v>
      </c>
    </row>
    <row r="23" spans="2:9" x14ac:dyDescent="0.25">
      <c r="E23">
        <v>17</v>
      </c>
      <c r="F23">
        <v>1</v>
      </c>
      <c r="H23" t="s">
        <v>145</v>
      </c>
      <c r="I23">
        <v>0</v>
      </c>
    </row>
    <row r="24" spans="2:9" x14ac:dyDescent="0.25">
      <c r="E24">
        <v>18</v>
      </c>
      <c r="F24">
        <v>1</v>
      </c>
      <c r="H24" t="s">
        <v>146</v>
      </c>
      <c r="I24">
        <v>0</v>
      </c>
    </row>
    <row r="25" spans="2:9" x14ac:dyDescent="0.25">
      <c r="E25">
        <v>19</v>
      </c>
      <c r="F25">
        <v>1</v>
      </c>
      <c r="H25" t="s">
        <v>147</v>
      </c>
      <c r="I25">
        <v>0</v>
      </c>
    </row>
    <row r="26" spans="2:9" x14ac:dyDescent="0.25">
      <c r="E26">
        <v>20</v>
      </c>
      <c r="F26">
        <v>1</v>
      </c>
      <c r="H26" t="s">
        <v>148</v>
      </c>
      <c r="I26">
        <v>0</v>
      </c>
    </row>
    <row r="27" spans="2:9" x14ac:dyDescent="0.25">
      <c r="E27">
        <v>21</v>
      </c>
      <c r="F27">
        <v>1</v>
      </c>
      <c r="H27" t="s">
        <v>149</v>
      </c>
      <c r="I27">
        <v>0</v>
      </c>
    </row>
    <row r="28" spans="2:9" x14ac:dyDescent="0.25">
      <c r="E28">
        <v>22</v>
      </c>
      <c r="F28">
        <v>1</v>
      </c>
      <c r="H28" t="s">
        <v>150</v>
      </c>
      <c r="I28">
        <v>0</v>
      </c>
    </row>
    <row r="29" spans="2:9" x14ac:dyDescent="0.25">
      <c r="E29">
        <v>23</v>
      </c>
      <c r="F29">
        <v>0</v>
      </c>
      <c r="H29" t="s">
        <v>151</v>
      </c>
      <c r="I29">
        <v>0</v>
      </c>
    </row>
    <row r="30" spans="2:9" x14ac:dyDescent="0.25">
      <c r="E30" t="s">
        <v>76</v>
      </c>
      <c r="F30">
        <v>1</v>
      </c>
      <c r="H30" t="s">
        <v>152</v>
      </c>
      <c r="I30">
        <v>0</v>
      </c>
    </row>
    <row r="31" spans="2:9" x14ac:dyDescent="0.25">
      <c r="E31">
        <v>24</v>
      </c>
      <c r="F31">
        <v>1</v>
      </c>
      <c r="H31" t="s">
        <v>153</v>
      </c>
      <c r="I31">
        <v>0</v>
      </c>
    </row>
    <row r="32" spans="2:9" x14ac:dyDescent="0.25">
      <c r="E32">
        <v>25</v>
      </c>
      <c r="F32">
        <v>1</v>
      </c>
      <c r="H32" t="s">
        <v>154</v>
      </c>
      <c r="I32">
        <v>0</v>
      </c>
    </row>
    <row r="33" spans="5:9" x14ac:dyDescent="0.25">
      <c r="E33">
        <v>26</v>
      </c>
      <c r="F33">
        <v>0</v>
      </c>
      <c r="H33" t="s">
        <v>155</v>
      </c>
      <c r="I33">
        <v>0</v>
      </c>
    </row>
    <row r="34" spans="5:9" x14ac:dyDescent="0.25">
      <c r="E34">
        <v>27</v>
      </c>
      <c r="F34">
        <v>0</v>
      </c>
      <c r="H34" t="s">
        <v>156</v>
      </c>
      <c r="I34">
        <v>0</v>
      </c>
    </row>
    <row r="35" spans="5:9" x14ac:dyDescent="0.25">
      <c r="E35" t="s">
        <v>77</v>
      </c>
      <c r="F35">
        <v>1</v>
      </c>
      <c r="H35" t="s">
        <v>157</v>
      </c>
      <c r="I35">
        <v>0</v>
      </c>
    </row>
    <row r="36" spans="5:9" x14ac:dyDescent="0.25">
      <c r="E36" t="s">
        <v>78</v>
      </c>
      <c r="F36">
        <v>1</v>
      </c>
      <c r="H36" t="s">
        <v>158</v>
      </c>
      <c r="I36">
        <v>0</v>
      </c>
    </row>
    <row r="37" spans="5:9" x14ac:dyDescent="0.25">
      <c r="E37">
        <v>28</v>
      </c>
      <c r="F37">
        <v>1</v>
      </c>
      <c r="H37" t="s">
        <v>159</v>
      </c>
      <c r="I37">
        <v>0</v>
      </c>
    </row>
    <row r="38" spans="5:9" x14ac:dyDescent="0.25">
      <c r="E38">
        <v>29</v>
      </c>
      <c r="F38">
        <v>1</v>
      </c>
      <c r="H38" t="s">
        <v>160</v>
      </c>
      <c r="I38">
        <v>0</v>
      </c>
    </row>
    <row r="39" spans="5:9" x14ac:dyDescent="0.25">
      <c r="E39">
        <v>30</v>
      </c>
      <c r="F39">
        <v>1</v>
      </c>
      <c r="H39" t="s">
        <v>161</v>
      </c>
      <c r="I39">
        <v>0</v>
      </c>
    </row>
    <row r="40" spans="5:9" x14ac:dyDescent="0.25">
      <c r="E40">
        <v>31</v>
      </c>
      <c r="F40">
        <v>1</v>
      </c>
      <c r="H40" t="s">
        <v>162</v>
      </c>
      <c r="I40">
        <v>0</v>
      </c>
    </row>
    <row r="41" spans="5:9" x14ac:dyDescent="0.25">
      <c r="E41">
        <v>32</v>
      </c>
      <c r="F41">
        <v>1</v>
      </c>
      <c r="H41" t="s">
        <v>163</v>
      </c>
      <c r="I41">
        <v>0</v>
      </c>
    </row>
    <row r="42" spans="5:9" x14ac:dyDescent="0.25">
      <c r="E42">
        <v>33</v>
      </c>
      <c r="F42">
        <v>1</v>
      </c>
      <c r="H42" t="s">
        <v>164</v>
      </c>
      <c r="I42">
        <v>0</v>
      </c>
    </row>
    <row r="43" spans="5:9" x14ac:dyDescent="0.25">
      <c r="E43">
        <v>34</v>
      </c>
      <c r="F43">
        <v>1</v>
      </c>
      <c r="H43" t="s">
        <v>165</v>
      </c>
      <c r="I43">
        <v>0</v>
      </c>
    </row>
    <row r="44" spans="5:9" x14ac:dyDescent="0.25">
      <c r="E44">
        <v>35</v>
      </c>
      <c r="F44">
        <v>1</v>
      </c>
      <c r="H44" t="s">
        <v>166</v>
      </c>
      <c r="I44">
        <v>0</v>
      </c>
    </row>
    <row r="45" spans="5:9" x14ac:dyDescent="0.25">
      <c r="E45">
        <v>36</v>
      </c>
      <c r="F45">
        <v>1</v>
      </c>
      <c r="H45" t="s">
        <v>167</v>
      </c>
      <c r="I45">
        <v>0</v>
      </c>
    </row>
    <row r="46" spans="5:9" x14ac:dyDescent="0.25">
      <c r="E46">
        <v>37</v>
      </c>
      <c r="F46">
        <v>1</v>
      </c>
      <c r="H46" t="s">
        <v>168</v>
      </c>
      <c r="I46">
        <v>0</v>
      </c>
    </row>
    <row r="47" spans="5:9" x14ac:dyDescent="0.25">
      <c r="E47">
        <v>38</v>
      </c>
      <c r="F47">
        <v>1</v>
      </c>
      <c r="H47" t="s">
        <v>169</v>
      </c>
      <c r="I47">
        <v>0</v>
      </c>
    </row>
    <row r="48" spans="5:9" x14ac:dyDescent="0.25">
      <c r="E48">
        <v>39</v>
      </c>
      <c r="F48">
        <v>1</v>
      </c>
      <c r="H48" t="s">
        <v>170</v>
      </c>
      <c r="I48">
        <v>0</v>
      </c>
    </row>
    <row r="49" spans="5:9" x14ac:dyDescent="0.25">
      <c r="E49">
        <v>40</v>
      </c>
      <c r="F49">
        <v>1</v>
      </c>
      <c r="H49" t="s">
        <v>171</v>
      </c>
      <c r="I49">
        <v>0</v>
      </c>
    </row>
    <row r="50" spans="5:9" x14ac:dyDescent="0.25">
      <c r="E50">
        <v>41</v>
      </c>
      <c r="F50">
        <v>1</v>
      </c>
    </row>
    <row r="51" spans="5:9" x14ac:dyDescent="0.25">
      <c r="E51">
        <v>42</v>
      </c>
      <c r="F51">
        <v>1</v>
      </c>
    </row>
    <row r="52" spans="5:9" x14ac:dyDescent="0.25">
      <c r="E52">
        <v>43</v>
      </c>
      <c r="F52">
        <v>1</v>
      </c>
    </row>
    <row r="53" spans="5:9" x14ac:dyDescent="0.25">
      <c r="E53">
        <v>44</v>
      </c>
      <c r="F53">
        <v>1</v>
      </c>
    </row>
    <row r="54" spans="5:9" x14ac:dyDescent="0.25">
      <c r="E54">
        <v>45</v>
      </c>
      <c r="F54">
        <v>1</v>
      </c>
    </row>
    <row r="55" spans="5:9" x14ac:dyDescent="0.25">
      <c r="E55">
        <v>46</v>
      </c>
      <c r="F55">
        <v>1</v>
      </c>
    </row>
    <row r="56" spans="5:9" x14ac:dyDescent="0.25">
      <c r="E56">
        <v>47</v>
      </c>
      <c r="F56">
        <v>1</v>
      </c>
    </row>
    <row r="57" spans="5:9" x14ac:dyDescent="0.25">
      <c r="E57" t="s">
        <v>79</v>
      </c>
      <c r="F57">
        <v>1</v>
      </c>
    </row>
    <row r="58" spans="5:9" x14ac:dyDescent="0.25">
      <c r="E58">
        <v>48</v>
      </c>
      <c r="F58">
        <v>1</v>
      </c>
    </row>
    <row r="59" spans="5:9" x14ac:dyDescent="0.25">
      <c r="E59" t="s">
        <v>80</v>
      </c>
      <c r="F59">
        <v>1</v>
      </c>
    </row>
    <row r="60" spans="5:9" x14ac:dyDescent="0.25">
      <c r="E60" t="s">
        <v>81</v>
      </c>
      <c r="F60">
        <v>1</v>
      </c>
    </row>
    <row r="61" spans="5:9" x14ac:dyDescent="0.25">
      <c r="E61" t="s">
        <v>82</v>
      </c>
      <c r="F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6" sqref="B6:B18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13</v>
      </c>
    </row>
    <row r="3" spans="1:3" x14ac:dyDescent="0.25">
      <c r="B3" t="s">
        <v>27</v>
      </c>
      <c r="C3">
        <f>SUM(C6:C18)/C1</f>
        <v>1</v>
      </c>
    </row>
    <row r="5" spans="1:3" x14ac:dyDescent="0.25">
      <c r="B5" s="4" t="s">
        <v>14</v>
      </c>
      <c r="C5" s="4" t="s">
        <v>26</v>
      </c>
    </row>
    <row r="6" spans="1:3" x14ac:dyDescent="0.25">
      <c r="A6">
        <v>1</v>
      </c>
      <c r="B6" t="s">
        <v>58</v>
      </c>
      <c r="C6">
        <v>1</v>
      </c>
    </row>
    <row r="7" spans="1:3" x14ac:dyDescent="0.25">
      <c r="A7">
        <v>2</v>
      </c>
      <c r="B7" t="s">
        <v>59</v>
      </c>
      <c r="C7">
        <v>1</v>
      </c>
    </row>
    <row r="8" spans="1:3" x14ac:dyDescent="0.25">
      <c r="A8">
        <v>3</v>
      </c>
      <c r="B8" t="s">
        <v>60</v>
      </c>
      <c r="C8">
        <v>1</v>
      </c>
    </row>
    <row r="9" spans="1:3" x14ac:dyDescent="0.25">
      <c r="A9">
        <v>4</v>
      </c>
      <c r="B9" t="s">
        <v>61</v>
      </c>
      <c r="C9">
        <v>1</v>
      </c>
    </row>
    <row r="10" spans="1:3" x14ac:dyDescent="0.25">
      <c r="A10">
        <v>5</v>
      </c>
      <c r="B10" t="s">
        <v>62</v>
      </c>
      <c r="C10">
        <v>1</v>
      </c>
    </row>
    <row r="11" spans="1:3" x14ac:dyDescent="0.25">
      <c r="A11">
        <v>6</v>
      </c>
      <c r="B11" t="s">
        <v>63</v>
      </c>
      <c r="C11">
        <v>1</v>
      </c>
    </row>
    <row r="12" spans="1:3" x14ac:dyDescent="0.25">
      <c r="A12">
        <v>7</v>
      </c>
      <c r="B12" t="s">
        <v>64</v>
      </c>
      <c r="C12">
        <v>1</v>
      </c>
    </row>
    <row r="13" spans="1:3" x14ac:dyDescent="0.25">
      <c r="A13">
        <v>8</v>
      </c>
      <c r="B13" t="s">
        <v>65</v>
      </c>
      <c r="C13">
        <v>1</v>
      </c>
    </row>
    <row r="14" spans="1:3" x14ac:dyDescent="0.25">
      <c r="A14">
        <v>9</v>
      </c>
      <c r="B14" t="s">
        <v>66</v>
      </c>
      <c r="C14">
        <v>1</v>
      </c>
    </row>
    <row r="15" spans="1:3" x14ac:dyDescent="0.25">
      <c r="A15">
        <v>10</v>
      </c>
      <c r="B15" t="s">
        <v>67</v>
      </c>
      <c r="C15">
        <v>1</v>
      </c>
    </row>
    <row r="16" spans="1:3" x14ac:dyDescent="0.25">
      <c r="A16">
        <v>11</v>
      </c>
      <c r="B16" t="s">
        <v>68</v>
      </c>
      <c r="C16">
        <v>1</v>
      </c>
    </row>
    <row r="17" spans="1:3" x14ac:dyDescent="0.25">
      <c r="A17">
        <v>12</v>
      </c>
      <c r="B17" t="s">
        <v>69</v>
      </c>
      <c r="C17">
        <v>1</v>
      </c>
    </row>
    <row r="18" spans="1:3" x14ac:dyDescent="0.25">
      <c r="A18">
        <v>13</v>
      </c>
      <c r="B18" t="s">
        <v>70</v>
      </c>
      <c r="C1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8" sqref="B8:B20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13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8.3333333333333329E-2</v>
      </c>
      <c r="E4">
        <f>MAX(F:F)</f>
        <v>8.3333333333333329E-2</v>
      </c>
      <c r="G4">
        <f>MAX(H:H)</f>
        <v>8.3333333333333329E-2</v>
      </c>
    </row>
    <row r="5" spans="1:9" x14ac:dyDescent="0.25">
      <c r="B5" t="s">
        <v>19</v>
      </c>
      <c r="C5">
        <f>AVERAGE(D:D)</f>
        <v>1.282051282051282E-2</v>
      </c>
      <c r="E5">
        <f>AVERAGE(F:F)</f>
        <v>1.282051282051282E-2</v>
      </c>
      <c r="G5">
        <f>AVERAGE(H:H)</f>
        <v>1.282051282051282E-2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58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24</v>
      </c>
    </row>
    <row r="9" spans="1:9" x14ac:dyDescent="0.25">
      <c r="A9">
        <v>2</v>
      </c>
      <c r="B9" t="s">
        <v>59</v>
      </c>
      <c r="C9">
        <v>2</v>
      </c>
      <c r="D9">
        <f t="shared" ref="D9:F20" si="0">(C9-1)/($C$1-1)</f>
        <v>8.3333333333333329E-2</v>
      </c>
      <c r="E9">
        <v>2</v>
      </c>
      <c r="F9">
        <f t="shared" si="0"/>
        <v>8.3333333333333329E-2</v>
      </c>
      <c r="G9">
        <v>2</v>
      </c>
      <c r="H9">
        <f t="shared" ref="H9" si="1">(G9-1)/($C$1-1)</f>
        <v>8.3333333333333329E-2</v>
      </c>
      <c r="I9" s="7" t="s">
        <v>72</v>
      </c>
    </row>
    <row r="10" spans="1:9" x14ac:dyDescent="0.25">
      <c r="A10">
        <v>3</v>
      </c>
      <c r="B10" t="s">
        <v>60</v>
      </c>
      <c r="C10">
        <v>2</v>
      </c>
      <c r="D10">
        <f t="shared" si="0"/>
        <v>8.3333333333333329E-2</v>
      </c>
      <c r="E10">
        <v>2</v>
      </c>
      <c r="F10">
        <f t="shared" si="0"/>
        <v>8.3333333333333329E-2</v>
      </c>
      <c r="G10">
        <v>2</v>
      </c>
      <c r="H10">
        <f t="shared" ref="H10" si="2">(G10-1)/($C$1-1)</f>
        <v>8.3333333333333329E-2</v>
      </c>
      <c r="I10" s="7" t="s">
        <v>71</v>
      </c>
    </row>
    <row r="11" spans="1:9" x14ac:dyDescent="0.25">
      <c r="A11">
        <v>4</v>
      </c>
      <c r="B11" t="s">
        <v>61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62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 t="s">
        <v>63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64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 t="s">
        <v>65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66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 t="s">
        <v>67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A18">
        <v>11</v>
      </c>
      <c r="B18" t="s">
        <v>68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7" t="s">
        <v>24</v>
      </c>
    </row>
    <row r="19" spans="1:9" x14ac:dyDescent="0.25">
      <c r="A19">
        <v>12</v>
      </c>
      <c r="B19" t="s">
        <v>69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7" t="s">
        <v>24</v>
      </c>
    </row>
    <row r="20" spans="1:9" x14ac:dyDescent="0.25">
      <c r="A20">
        <v>13</v>
      </c>
      <c r="B20" t="s">
        <v>70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7" t="s">
        <v>24</v>
      </c>
    </row>
    <row r="21" spans="1:9" x14ac:dyDescent="0.25">
      <c r="I21" s="7"/>
    </row>
    <row r="22" spans="1:9" x14ac:dyDescent="0.25">
      <c r="I22" s="7"/>
    </row>
    <row r="23" spans="1:9" x14ac:dyDescent="0.25">
      <c r="I23" s="6"/>
    </row>
    <row r="24" spans="1:9" x14ac:dyDescent="0.25">
      <c r="I24" s="7"/>
    </row>
    <row r="25" spans="1:9" x14ac:dyDescent="0.25">
      <c r="I25" s="7"/>
    </row>
    <row r="26" spans="1:9" x14ac:dyDescent="0.25">
      <c r="I26" s="7"/>
    </row>
    <row r="27" spans="1:9" x14ac:dyDescent="0.25"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28" workbookViewId="0">
      <selection activeCell="B6" sqref="B6:B62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57</v>
      </c>
    </row>
    <row r="3" spans="1:3" x14ac:dyDescent="0.25">
      <c r="B3" t="s">
        <v>27</v>
      </c>
      <c r="C3">
        <f>SUM(C6:C103)/C1</f>
        <v>0.75438596491228072</v>
      </c>
    </row>
    <row r="5" spans="1:3" x14ac:dyDescent="0.25">
      <c r="B5" s="4" t="s">
        <v>22</v>
      </c>
      <c r="C5" s="4" t="s">
        <v>26</v>
      </c>
    </row>
    <row r="6" spans="1:3" x14ac:dyDescent="0.25">
      <c r="A6">
        <v>1</v>
      </c>
      <c r="B6">
        <v>1</v>
      </c>
      <c r="C6">
        <v>1</v>
      </c>
    </row>
    <row r="7" spans="1:3" x14ac:dyDescent="0.25">
      <c r="A7">
        <v>2</v>
      </c>
      <c r="B7">
        <v>2</v>
      </c>
      <c r="C7">
        <v>1</v>
      </c>
    </row>
    <row r="8" spans="1:3" x14ac:dyDescent="0.25">
      <c r="A8">
        <v>3</v>
      </c>
      <c r="B8">
        <v>3</v>
      </c>
      <c r="C8">
        <v>1</v>
      </c>
    </row>
    <row r="9" spans="1:3" x14ac:dyDescent="0.25">
      <c r="A9">
        <v>4</v>
      </c>
      <c r="B9">
        <v>4</v>
      </c>
      <c r="C9">
        <v>1</v>
      </c>
    </row>
    <row r="10" spans="1:3" x14ac:dyDescent="0.25">
      <c r="A10">
        <v>5</v>
      </c>
      <c r="B10">
        <v>5</v>
      </c>
      <c r="C10">
        <v>1</v>
      </c>
    </row>
    <row r="11" spans="1:3" x14ac:dyDescent="0.25">
      <c r="A11">
        <v>6</v>
      </c>
      <c r="B11">
        <v>6</v>
      </c>
      <c r="C11">
        <v>0</v>
      </c>
    </row>
    <row r="12" spans="1:3" x14ac:dyDescent="0.25">
      <c r="A12">
        <v>7</v>
      </c>
      <c r="B12">
        <v>7</v>
      </c>
      <c r="C12">
        <v>0</v>
      </c>
    </row>
    <row r="13" spans="1:3" x14ac:dyDescent="0.25">
      <c r="A13">
        <v>8</v>
      </c>
      <c r="B13">
        <v>8</v>
      </c>
      <c r="C13">
        <v>1</v>
      </c>
    </row>
    <row r="14" spans="1:3" x14ac:dyDescent="0.25">
      <c r="A14">
        <v>9</v>
      </c>
      <c r="B14">
        <v>9</v>
      </c>
      <c r="C14">
        <v>1</v>
      </c>
    </row>
    <row r="15" spans="1:3" x14ac:dyDescent="0.25">
      <c r="A15">
        <v>10</v>
      </c>
      <c r="B15">
        <v>10</v>
      </c>
      <c r="C15">
        <v>1</v>
      </c>
    </row>
    <row r="16" spans="1:3" x14ac:dyDescent="0.25">
      <c r="A16">
        <v>11</v>
      </c>
      <c r="B16" t="s">
        <v>74</v>
      </c>
      <c r="C16">
        <v>1</v>
      </c>
    </row>
    <row r="17" spans="1:3" x14ac:dyDescent="0.25">
      <c r="A17">
        <v>12</v>
      </c>
      <c r="B17" t="s">
        <v>75</v>
      </c>
      <c r="C17">
        <v>1</v>
      </c>
    </row>
    <row r="18" spans="1:3" x14ac:dyDescent="0.25">
      <c r="A18">
        <v>13</v>
      </c>
      <c r="B18">
        <v>11</v>
      </c>
      <c r="C18">
        <v>1</v>
      </c>
    </row>
    <row r="19" spans="1:3" x14ac:dyDescent="0.25">
      <c r="A19">
        <v>14</v>
      </c>
      <c r="B19">
        <v>12</v>
      </c>
      <c r="C19">
        <v>1</v>
      </c>
    </row>
    <row r="20" spans="1:3" x14ac:dyDescent="0.25">
      <c r="A20">
        <v>15</v>
      </c>
      <c r="B20">
        <v>13</v>
      </c>
      <c r="C20">
        <v>1</v>
      </c>
    </row>
    <row r="21" spans="1:3" x14ac:dyDescent="0.25">
      <c r="A21">
        <v>16</v>
      </c>
      <c r="B21">
        <v>14</v>
      </c>
      <c r="C21">
        <v>1</v>
      </c>
    </row>
    <row r="22" spans="1:3" x14ac:dyDescent="0.25">
      <c r="A22">
        <v>17</v>
      </c>
      <c r="B22">
        <v>15</v>
      </c>
      <c r="C22">
        <v>1</v>
      </c>
    </row>
    <row r="23" spans="1:3" x14ac:dyDescent="0.25">
      <c r="A23">
        <v>18</v>
      </c>
      <c r="B23">
        <v>16</v>
      </c>
      <c r="C23">
        <v>1</v>
      </c>
    </row>
    <row r="24" spans="1:3" x14ac:dyDescent="0.25">
      <c r="A24">
        <v>19</v>
      </c>
      <c r="B24">
        <v>17</v>
      </c>
      <c r="C24">
        <v>1</v>
      </c>
    </row>
    <row r="25" spans="1:3" x14ac:dyDescent="0.25">
      <c r="A25">
        <v>20</v>
      </c>
      <c r="B25">
        <v>18</v>
      </c>
      <c r="C25">
        <v>1</v>
      </c>
    </row>
    <row r="26" spans="1:3" x14ac:dyDescent="0.25">
      <c r="A26">
        <v>21</v>
      </c>
      <c r="B26">
        <v>19</v>
      </c>
      <c r="C26">
        <v>1</v>
      </c>
    </row>
    <row r="27" spans="1:3" x14ac:dyDescent="0.25">
      <c r="A27">
        <v>22</v>
      </c>
      <c r="B27">
        <v>20</v>
      </c>
      <c r="C27">
        <v>1</v>
      </c>
    </row>
    <row r="28" spans="1:3" x14ac:dyDescent="0.25">
      <c r="A28">
        <v>23</v>
      </c>
      <c r="B28">
        <v>21</v>
      </c>
      <c r="C28">
        <v>1</v>
      </c>
    </row>
    <row r="29" spans="1:3" x14ac:dyDescent="0.25">
      <c r="A29">
        <v>24</v>
      </c>
      <c r="B29">
        <v>22</v>
      </c>
      <c r="C29">
        <v>1</v>
      </c>
    </row>
    <row r="30" spans="1:3" x14ac:dyDescent="0.25">
      <c r="A30">
        <v>25</v>
      </c>
      <c r="B30">
        <v>23</v>
      </c>
      <c r="C30">
        <v>1</v>
      </c>
    </row>
    <row r="31" spans="1:3" x14ac:dyDescent="0.25">
      <c r="A31">
        <v>26</v>
      </c>
      <c r="B31" t="s">
        <v>76</v>
      </c>
      <c r="C31">
        <v>0</v>
      </c>
    </row>
    <row r="32" spans="1:3" x14ac:dyDescent="0.25">
      <c r="A32">
        <v>27</v>
      </c>
      <c r="B32">
        <v>24</v>
      </c>
      <c r="C32">
        <v>1</v>
      </c>
    </row>
    <row r="33" spans="1:3" x14ac:dyDescent="0.25">
      <c r="A33">
        <v>28</v>
      </c>
      <c r="B33">
        <v>25</v>
      </c>
      <c r="C33">
        <v>1</v>
      </c>
    </row>
    <row r="34" spans="1:3" x14ac:dyDescent="0.25">
      <c r="A34">
        <v>29</v>
      </c>
      <c r="B34">
        <v>26</v>
      </c>
      <c r="C34">
        <v>1</v>
      </c>
    </row>
    <row r="35" spans="1:3" x14ac:dyDescent="0.25">
      <c r="A35">
        <v>30</v>
      </c>
      <c r="B35">
        <v>27</v>
      </c>
      <c r="C35">
        <v>1</v>
      </c>
    </row>
    <row r="36" spans="1:3" x14ac:dyDescent="0.25">
      <c r="A36">
        <v>31</v>
      </c>
      <c r="B36" t="s">
        <v>77</v>
      </c>
      <c r="C36">
        <v>0</v>
      </c>
    </row>
    <row r="37" spans="1:3" x14ac:dyDescent="0.25">
      <c r="A37">
        <v>32</v>
      </c>
      <c r="B37" t="s">
        <v>78</v>
      </c>
      <c r="C37">
        <v>0</v>
      </c>
    </row>
    <row r="38" spans="1:3" x14ac:dyDescent="0.25">
      <c r="A38">
        <v>33</v>
      </c>
      <c r="B38">
        <v>28</v>
      </c>
      <c r="C38">
        <v>1</v>
      </c>
    </row>
    <row r="39" spans="1:3" x14ac:dyDescent="0.25">
      <c r="A39">
        <v>34</v>
      </c>
      <c r="B39">
        <v>29</v>
      </c>
      <c r="C39">
        <v>1</v>
      </c>
    </row>
    <row r="40" spans="1:3" x14ac:dyDescent="0.25">
      <c r="A40">
        <v>35</v>
      </c>
      <c r="B40">
        <v>30</v>
      </c>
      <c r="C40">
        <v>1</v>
      </c>
    </row>
    <row r="41" spans="1:3" x14ac:dyDescent="0.25">
      <c r="A41">
        <v>36</v>
      </c>
      <c r="B41">
        <v>31</v>
      </c>
      <c r="C41">
        <v>1</v>
      </c>
    </row>
    <row r="42" spans="1:3" x14ac:dyDescent="0.25">
      <c r="A42">
        <v>37</v>
      </c>
      <c r="B42">
        <v>32</v>
      </c>
      <c r="C42">
        <v>1</v>
      </c>
    </row>
    <row r="43" spans="1:3" x14ac:dyDescent="0.25">
      <c r="A43">
        <v>38</v>
      </c>
      <c r="B43">
        <v>33</v>
      </c>
      <c r="C43">
        <v>0</v>
      </c>
    </row>
    <row r="44" spans="1:3" x14ac:dyDescent="0.25">
      <c r="A44">
        <v>39</v>
      </c>
      <c r="B44">
        <v>34</v>
      </c>
      <c r="C44">
        <v>0</v>
      </c>
    </row>
    <row r="45" spans="1:3" x14ac:dyDescent="0.25">
      <c r="A45">
        <v>40</v>
      </c>
      <c r="B45">
        <v>35</v>
      </c>
      <c r="C45">
        <v>0</v>
      </c>
    </row>
    <row r="46" spans="1:3" x14ac:dyDescent="0.25">
      <c r="A46">
        <v>41</v>
      </c>
      <c r="B46">
        <v>36</v>
      </c>
      <c r="C46">
        <v>0</v>
      </c>
    </row>
    <row r="47" spans="1:3" x14ac:dyDescent="0.25">
      <c r="A47">
        <v>42</v>
      </c>
      <c r="B47">
        <v>37</v>
      </c>
      <c r="C47">
        <v>1</v>
      </c>
    </row>
    <row r="48" spans="1:3" x14ac:dyDescent="0.25">
      <c r="A48">
        <v>43</v>
      </c>
      <c r="B48">
        <v>38</v>
      </c>
      <c r="C48">
        <v>1</v>
      </c>
    </row>
    <row r="49" spans="1:3" x14ac:dyDescent="0.25">
      <c r="A49">
        <v>44</v>
      </c>
      <c r="B49">
        <v>39</v>
      </c>
      <c r="C49">
        <v>0</v>
      </c>
    </row>
    <row r="50" spans="1:3" x14ac:dyDescent="0.25">
      <c r="A50">
        <v>45</v>
      </c>
      <c r="B50">
        <v>40</v>
      </c>
      <c r="C50">
        <v>0</v>
      </c>
    </row>
    <row r="51" spans="1:3" x14ac:dyDescent="0.25">
      <c r="A51">
        <v>46</v>
      </c>
      <c r="B51">
        <v>41</v>
      </c>
      <c r="C51">
        <v>0</v>
      </c>
    </row>
    <row r="52" spans="1:3" x14ac:dyDescent="0.25">
      <c r="A52">
        <v>47</v>
      </c>
      <c r="B52">
        <v>42</v>
      </c>
      <c r="C52">
        <v>0</v>
      </c>
    </row>
    <row r="53" spans="1:3" x14ac:dyDescent="0.25">
      <c r="A53">
        <v>48</v>
      </c>
      <c r="B53">
        <v>43</v>
      </c>
      <c r="C53">
        <v>1</v>
      </c>
    </row>
    <row r="54" spans="1:3" x14ac:dyDescent="0.25">
      <c r="A54">
        <v>49</v>
      </c>
      <c r="B54">
        <v>44</v>
      </c>
      <c r="C54">
        <v>1</v>
      </c>
    </row>
    <row r="55" spans="1:3" x14ac:dyDescent="0.25">
      <c r="A55">
        <v>50</v>
      </c>
      <c r="B55">
        <v>45</v>
      </c>
      <c r="C55">
        <v>1</v>
      </c>
    </row>
    <row r="56" spans="1:3" x14ac:dyDescent="0.25">
      <c r="A56">
        <v>51</v>
      </c>
      <c r="B56">
        <v>46</v>
      </c>
      <c r="C56">
        <v>1</v>
      </c>
    </row>
    <row r="57" spans="1:3" x14ac:dyDescent="0.25">
      <c r="A57">
        <v>52</v>
      </c>
      <c r="B57">
        <v>47</v>
      </c>
      <c r="C57">
        <v>1</v>
      </c>
    </row>
    <row r="58" spans="1:3" x14ac:dyDescent="0.25">
      <c r="A58">
        <v>53</v>
      </c>
      <c r="B58" t="s">
        <v>79</v>
      </c>
      <c r="C58">
        <v>1</v>
      </c>
    </row>
    <row r="59" spans="1:3" x14ac:dyDescent="0.25">
      <c r="A59">
        <v>54</v>
      </c>
      <c r="B59">
        <v>48</v>
      </c>
      <c r="C59">
        <v>1</v>
      </c>
    </row>
    <row r="60" spans="1:3" x14ac:dyDescent="0.25">
      <c r="A60">
        <v>55</v>
      </c>
      <c r="B60" t="s">
        <v>80</v>
      </c>
      <c r="C60">
        <v>1</v>
      </c>
    </row>
    <row r="61" spans="1:3" x14ac:dyDescent="0.25">
      <c r="A61">
        <v>56</v>
      </c>
      <c r="B61" t="s">
        <v>81</v>
      </c>
      <c r="C61">
        <v>1</v>
      </c>
    </row>
    <row r="62" spans="1:3" x14ac:dyDescent="0.25">
      <c r="A62">
        <v>57</v>
      </c>
      <c r="B62" t="s">
        <v>82</v>
      </c>
      <c r="C6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30" workbookViewId="0">
      <selection activeCell="B8" sqref="B8:B64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2" t="s">
        <v>21</v>
      </c>
      <c r="C1">
        <v>57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8.9285714285714288E-2</v>
      </c>
      <c r="E4">
        <f>MAX(F:F)</f>
        <v>0.125</v>
      </c>
      <c r="G4">
        <f>MAX(H:H)</f>
        <v>0.14285714285714285</v>
      </c>
    </row>
    <row r="5" spans="1:9" x14ac:dyDescent="0.25">
      <c r="B5" t="s">
        <v>19</v>
      </c>
      <c r="C5">
        <f>AVERAGE(D:D)</f>
        <v>9.0852130325814531E-3</v>
      </c>
      <c r="E5">
        <f>AVERAGE(F:F)</f>
        <v>1.5977443609022556E-2</v>
      </c>
      <c r="G5">
        <f>AVERAGE(H:H)</f>
        <v>1.9736842105263157E-2</v>
      </c>
    </row>
    <row r="7" spans="1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>
        <v>1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24</v>
      </c>
    </row>
    <row r="9" spans="1:9" x14ac:dyDescent="0.25">
      <c r="A9">
        <v>2</v>
      </c>
      <c r="B9">
        <v>2</v>
      </c>
      <c r="C9">
        <v>1</v>
      </c>
      <c r="D9">
        <f t="shared" ref="D9:H27" si="0">(C9-1)/($C$1-1)</f>
        <v>0</v>
      </c>
      <c r="E9">
        <v>1</v>
      </c>
      <c r="F9">
        <f t="shared" si="0"/>
        <v>0</v>
      </c>
      <c r="G9">
        <v>1</v>
      </c>
      <c r="H9">
        <f t="shared" ref="H9" si="1">(G9-1)/($C$1-1)</f>
        <v>0</v>
      </c>
      <c r="I9" s="7" t="s">
        <v>24</v>
      </c>
    </row>
    <row r="10" spans="1:9" x14ac:dyDescent="0.25">
      <c r="A10">
        <v>3</v>
      </c>
      <c r="B10">
        <v>3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>
        <v>4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>
        <v>5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>
        <v>6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>
        <v>7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>
        <v>8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>
        <v>9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  <row r="17" spans="1:9" x14ac:dyDescent="0.25">
      <c r="A17">
        <v>10</v>
      </c>
      <c r="B17">
        <v>10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A18">
        <v>11</v>
      </c>
      <c r="B18" t="s">
        <v>74</v>
      </c>
      <c r="C18">
        <v>6</v>
      </c>
      <c r="D18">
        <f t="shared" si="0"/>
        <v>8.9285714285714288E-2</v>
      </c>
      <c r="E18">
        <v>8</v>
      </c>
      <c r="F18">
        <f t="shared" si="0"/>
        <v>0.125</v>
      </c>
      <c r="G18">
        <v>9</v>
      </c>
      <c r="H18">
        <f t="shared" ref="H18" si="10">(G18-1)/($C$1-1)</f>
        <v>0.14285714285714285</v>
      </c>
      <c r="I18" s="7" t="s">
        <v>94</v>
      </c>
    </row>
    <row r="19" spans="1:9" x14ac:dyDescent="0.25">
      <c r="A19">
        <v>12</v>
      </c>
      <c r="B19" t="s">
        <v>75</v>
      </c>
      <c r="C19">
        <v>6</v>
      </c>
      <c r="D19">
        <f t="shared" si="0"/>
        <v>8.9285714285714288E-2</v>
      </c>
      <c r="E19">
        <v>8</v>
      </c>
      <c r="F19">
        <f t="shared" si="0"/>
        <v>0.125</v>
      </c>
      <c r="G19">
        <v>9</v>
      </c>
      <c r="H19">
        <f t="shared" ref="H19" si="11">(G19-1)/($C$1-1)</f>
        <v>0.14285714285714285</v>
      </c>
      <c r="I19" s="7" t="s">
        <v>83</v>
      </c>
    </row>
    <row r="20" spans="1:9" x14ac:dyDescent="0.25">
      <c r="A20">
        <v>13</v>
      </c>
      <c r="B20">
        <v>11</v>
      </c>
      <c r="C20">
        <v>1</v>
      </c>
      <c r="D20">
        <f t="shared" si="0"/>
        <v>0</v>
      </c>
      <c r="E20">
        <v>1</v>
      </c>
      <c r="F20">
        <f t="shared" si="0"/>
        <v>0</v>
      </c>
      <c r="G20">
        <v>1</v>
      </c>
      <c r="H20">
        <f t="shared" ref="H20" si="12">(G20-1)/($C$1-1)</f>
        <v>0</v>
      </c>
      <c r="I20" s="7" t="s">
        <v>24</v>
      </c>
    </row>
    <row r="21" spans="1:9" x14ac:dyDescent="0.25">
      <c r="A21">
        <v>14</v>
      </c>
      <c r="B21">
        <v>12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ref="H21" si="13">(G21-1)/($C$1-1)</f>
        <v>0</v>
      </c>
      <c r="I21" s="7" t="s">
        <v>24</v>
      </c>
    </row>
    <row r="22" spans="1:9" x14ac:dyDescent="0.25">
      <c r="A22">
        <v>15</v>
      </c>
      <c r="B22">
        <v>13</v>
      </c>
      <c r="C22">
        <v>1</v>
      </c>
      <c r="D22">
        <f t="shared" si="0"/>
        <v>0</v>
      </c>
      <c r="E22">
        <v>1</v>
      </c>
      <c r="F22">
        <f t="shared" si="0"/>
        <v>0</v>
      </c>
      <c r="G22">
        <v>1</v>
      </c>
      <c r="H22">
        <f t="shared" ref="H22" si="14">(G22-1)/($C$1-1)</f>
        <v>0</v>
      </c>
      <c r="I22" s="7" t="s">
        <v>24</v>
      </c>
    </row>
    <row r="23" spans="1:9" x14ac:dyDescent="0.25">
      <c r="A23">
        <v>16</v>
      </c>
      <c r="B23">
        <v>14</v>
      </c>
      <c r="C23">
        <v>1</v>
      </c>
      <c r="D23">
        <f t="shared" si="0"/>
        <v>0</v>
      </c>
      <c r="E23">
        <v>1</v>
      </c>
      <c r="F23">
        <f t="shared" si="0"/>
        <v>0</v>
      </c>
      <c r="G23">
        <v>1</v>
      </c>
      <c r="H23">
        <f t="shared" ref="H23" si="15">(G23-1)/($C$1-1)</f>
        <v>0</v>
      </c>
      <c r="I23" s="7" t="s">
        <v>24</v>
      </c>
    </row>
    <row r="24" spans="1:9" x14ac:dyDescent="0.25">
      <c r="A24">
        <v>17</v>
      </c>
      <c r="B24">
        <v>15</v>
      </c>
      <c r="C24">
        <v>1</v>
      </c>
      <c r="D24">
        <f t="shared" si="0"/>
        <v>0</v>
      </c>
      <c r="E24">
        <v>1</v>
      </c>
      <c r="F24">
        <f t="shared" si="0"/>
        <v>0</v>
      </c>
      <c r="G24">
        <v>1</v>
      </c>
      <c r="H24">
        <f t="shared" ref="H24" si="16">(G24-1)/($C$1-1)</f>
        <v>0</v>
      </c>
      <c r="I24" s="7" t="s">
        <v>24</v>
      </c>
    </row>
    <row r="25" spans="1:9" x14ac:dyDescent="0.25">
      <c r="A25">
        <v>18</v>
      </c>
      <c r="B25">
        <v>16</v>
      </c>
      <c r="C25">
        <v>1</v>
      </c>
      <c r="D25">
        <f t="shared" si="0"/>
        <v>0</v>
      </c>
      <c r="E25">
        <v>1</v>
      </c>
      <c r="F25">
        <f t="shared" si="0"/>
        <v>0</v>
      </c>
      <c r="G25">
        <v>1</v>
      </c>
      <c r="H25">
        <f t="shared" ref="H25" si="17">(G25-1)/($C$1-1)</f>
        <v>0</v>
      </c>
      <c r="I25" s="7" t="s">
        <v>24</v>
      </c>
    </row>
    <row r="26" spans="1:9" x14ac:dyDescent="0.25">
      <c r="A26">
        <v>19</v>
      </c>
      <c r="B26">
        <v>17</v>
      </c>
      <c r="C26">
        <v>1</v>
      </c>
      <c r="D26">
        <f t="shared" si="0"/>
        <v>0</v>
      </c>
      <c r="E26">
        <v>1</v>
      </c>
      <c r="F26">
        <f t="shared" si="0"/>
        <v>0</v>
      </c>
      <c r="G26">
        <v>1</v>
      </c>
      <c r="H26">
        <f t="shared" si="0"/>
        <v>0</v>
      </c>
      <c r="I26" s="7" t="s">
        <v>24</v>
      </c>
    </row>
    <row r="27" spans="1:9" x14ac:dyDescent="0.25">
      <c r="A27">
        <v>20</v>
      </c>
      <c r="B27">
        <v>18</v>
      </c>
      <c r="C27">
        <v>1</v>
      </c>
      <c r="D27">
        <f t="shared" si="0"/>
        <v>0</v>
      </c>
      <c r="E27">
        <v>1</v>
      </c>
      <c r="F27">
        <f t="shared" si="0"/>
        <v>0</v>
      </c>
      <c r="G27">
        <v>1</v>
      </c>
      <c r="H27">
        <f t="shared" si="0"/>
        <v>0</v>
      </c>
      <c r="I27" s="7" t="s">
        <v>24</v>
      </c>
    </row>
    <row r="28" spans="1:9" x14ac:dyDescent="0.25">
      <c r="A28">
        <v>21</v>
      </c>
      <c r="B28">
        <v>19</v>
      </c>
      <c r="C28">
        <v>1</v>
      </c>
      <c r="D28">
        <f t="shared" ref="D28:D64" si="18">(C28-1)/($C$1-1)</f>
        <v>0</v>
      </c>
      <c r="E28">
        <v>1</v>
      </c>
      <c r="F28">
        <f t="shared" ref="F28:F64" si="19">(E28-1)/($C$1-1)</f>
        <v>0</v>
      </c>
      <c r="G28">
        <v>1</v>
      </c>
      <c r="H28">
        <f t="shared" ref="H28:H64" si="20">(G28-1)/($C$1-1)</f>
        <v>0</v>
      </c>
      <c r="I28" s="7" t="s">
        <v>24</v>
      </c>
    </row>
    <row r="29" spans="1:9" x14ac:dyDescent="0.25">
      <c r="A29">
        <v>22</v>
      </c>
      <c r="B29">
        <v>20</v>
      </c>
      <c r="C29">
        <v>1</v>
      </c>
      <c r="D29">
        <f t="shared" si="18"/>
        <v>0</v>
      </c>
      <c r="E29">
        <v>1</v>
      </c>
      <c r="F29">
        <f t="shared" si="19"/>
        <v>0</v>
      </c>
      <c r="G29">
        <v>1</v>
      </c>
      <c r="H29">
        <f t="shared" si="20"/>
        <v>0</v>
      </c>
      <c r="I29" s="7" t="s">
        <v>24</v>
      </c>
    </row>
    <row r="30" spans="1:9" x14ac:dyDescent="0.25">
      <c r="A30">
        <v>23</v>
      </c>
      <c r="B30">
        <v>21</v>
      </c>
      <c r="C30">
        <v>1</v>
      </c>
      <c r="D30">
        <f t="shared" si="18"/>
        <v>0</v>
      </c>
      <c r="E30">
        <v>1</v>
      </c>
      <c r="F30">
        <f t="shared" si="19"/>
        <v>0</v>
      </c>
      <c r="G30">
        <v>1</v>
      </c>
      <c r="H30">
        <f t="shared" si="20"/>
        <v>0</v>
      </c>
      <c r="I30" s="7" t="s">
        <v>24</v>
      </c>
    </row>
    <row r="31" spans="1:9" x14ac:dyDescent="0.25">
      <c r="A31">
        <v>24</v>
      </c>
      <c r="B31">
        <v>22</v>
      </c>
      <c r="C31">
        <v>1</v>
      </c>
      <c r="D31">
        <f t="shared" si="18"/>
        <v>0</v>
      </c>
      <c r="E31">
        <v>1</v>
      </c>
      <c r="F31">
        <f t="shared" si="19"/>
        <v>0</v>
      </c>
      <c r="G31">
        <v>1</v>
      </c>
      <c r="H31">
        <f t="shared" si="20"/>
        <v>0</v>
      </c>
      <c r="I31" s="7" t="s">
        <v>24</v>
      </c>
    </row>
    <row r="32" spans="1:9" x14ac:dyDescent="0.25">
      <c r="A32">
        <v>25</v>
      </c>
      <c r="B32">
        <v>23</v>
      </c>
      <c r="C32">
        <v>1</v>
      </c>
      <c r="D32">
        <f t="shared" si="18"/>
        <v>0</v>
      </c>
      <c r="E32">
        <v>1</v>
      </c>
      <c r="F32">
        <f t="shared" si="19"/>
        <v>0</v>
      </c>
      <c r="G32">
        <v>1</v>
      </c>
      <c r="H32">
        <f t="shared" si="20"/>
        <v>0</v>
      </c>
      <c r="I32" s="7" t="s">
        <v>24</v>
      </c>
    </row>
    <row r="33" spans="1:11" x14ac:dyDescent="0.25">
      <c r="A33">
        <v>26</v>
      </c>
      <c r="B33" t="s">
        <v>76</v>
      </c>
      <c r="C33">
        <v>2</v>
      </c>
      <c r="D33">
        <f t="shared" si="18"/>
        <v>1.7857142857142856E-2</v>
      </c>
      <c r="E33">
        <v>3</v>
      </c>
      <c r="F33">
        <f t="shared" si="19"/>
        <v>3.5714285714285712E-2</v>
      </c>
      <c r="G33">
        <v>5</v>
      </c>
      <c r="H33">
        <f t="shared" si="20"/>
        <v>7.1428571428571425E-2</v>
      </c>
      <c r="I33" s="7" t="s">
        <v>84</v>
      </c>
    </row>
    <row r="34" spans="1:11" x14ac:dyDescent="0.25">
      <c r="A34">
        <v>27</v>
      </c>
      <c r="B34">
        <v>24</v>
      </c>
      <c r="C34">
        <v>1</v>
      </c>
      <c r="D34">
        <f t="shared" si="18"/>
        <v>0</v>
      </c>
      <c r="E34">
        <v>1</v>
      </c>
      <c r="F34">
        <f t="shared" si="19"/>
        <v>0</v>
      </c>
      <c r="G34">
        <v>1</v>
      </c>
      <c r="H34">
        <f t="shared" si="20"/>
        <v>0</v>
      </c>
      <c r="I34" s="7" t="s">
        <v>24</v>
      </c>
    </row>
    <row r="35" spans="1:11" x14ac:dyDescent="0.25">
      <c r="A35">
        <v>28</v>
      </c>
      <c r="B35">
        <v>25</v>
      </c>
      <c r="C35">
        <v>1</v>
      </c>
      <c r="D35">
        <f t="shared" si="18"/>
        <v>0</v>
      </c>
      <c r="E35">
        <v>1</v>
      </c>
      <c r="F35">
        <f t="shared" si="19"/>
        <v>0</v>
      </c>
      <c r="G35">
        <v>1</v>
      </c>
      <c r="H35">
        <f t="shared" si="20"/>
        <v>0</v>
      </c>
      <c r="I35" s="7" t="s">
        <v>24</v>
      </c>
    </row>
    <row r="36" spans="1:11" x14ac:dyDescent="0.25">
      <c r="A36">
        <v>29</v>
      </c>
      <c r="B36">
        <v>26</v>
      </c>
      <c r="C36">
        <v>1</v>
      </c>
      <c r="D36">
        <f t="shared" si="18"/>
        <v>0</v>
      </c>
      <c r="E36">
        <v>1</v>
      </c>
      <c r="F36">
        <f t="shared" si="19"/>
        <v>0</v>
      </c>
      <c r="G36">
        <v>1</v>
      </c>
      <c r="H36">
        <f t="shared" si="20"/>
        <v>0</v>
      </c>
      <c r="I36" s="7" t="s">
        <v>24</v>
      </c>
    </row>
    <row r="37" spans="1:11" x14ac:dyDescent="0.25">
      <c r="A37">
        <v>30</v>
      </c>
      <c r="B37">
        <v>27</v>
      </c>
      <c r="C37">
        <v>1</v>
      </c>
      <c r="D37">
        <f t="shared" si="18"/>
        <v>0</v>
      </c>
      <c r="E37">
        <v>1</v>
      </c>
      <c r="F37">
        <f t="shared" si="19"/>
        <v>0</v>
      </c>
      <c r="G37">
        <v>1</v>
      </c>
      <c r="H37">
        <f t="shared" si="20"/>
        <v>0</v>
      </c>
      <c r="I37" s="7" t="s">
        <v>24</v>
      </c>
    </row>
    <row r="38" spans="1:11" x14ac:dyDescent="0.25">
      <c r="A38">
        <v>31</v>
      </c>
      <c r="B38" t="s">
        <v>77</v>
      </c>
      <c r="C38">
        <v>5</v>
      </c>
      <c r="D38">
        <f t="shared" si="18"/>
        <v>7.1428571428571425E-2</v>
      </c>
      <c r="E38">
        <v>7</v>
      </c>
      <c r="F38">
        <f t="shared" si="19"/>
        <v>0.10714285714285714</v>
      </c>
      <c r="G38">
        <v>8</v>
      </c>
      <c r="H38">
        <f t="shared" si="20"/>
        <v>0.125</v>
      </c>
      <c r="I38" s="7" t="s">
        <v>86</v>
      </c>
    </row>
    <row r="39" spans="1:11" x14ac:dyDescent="0.25">
      <c r="A39">
        <v>32</v>
      </c>
      <c r="B39" t="s">
        <v>78</v>
      </c>
      <c r="C39">
        <v>3</v>
      </c>
      <c r="D39">
        <f t="shared" si="18"/>
        <v>3.5714285714285712E-2</v>
      </c>
      <c r="E39">
        <v>5</v>
      </c>
      <c r="F39">
        <f t="shared" si="19"/>
        <v>7.1428571428571425E-2</v>
      </c>
      <c r="G39">
        <v>8</v>
      </c>
      <c r="H39">
        <f t="shared" si="20"/>
        <v>0.125</v>
      </c>
      <c r="I39" s="7" t="s">
        <v>85</v>
      </c>
      <c r="K39" t="s">
        <v>91</v>
      </c>
    </row>
    <row r="40" spans="1:11" x14ac:dyDescent="0.25">
      <c r="A40">
        <v>33</v>
      </c>
      <c r="B40">
        <v>28</v>
      </c>
      <c r="C40">
        <v>1</v>
      </c>
      <c r="D40">
        <f t="shared" si="18"/>
        <v>0</v>
      </c>
      <c r="E40">
        <v>1</v>
      </c>
      <c r="F40">
        <f t="shared" si="19"/>
        <v>0</v>
      </c>
      <c r="G40">
        <v>1</v>
      </c>
      <c r="H40">
        <f t="shared" si="20"/>
        <v>0</v>
      </c>
      <c r="I40" s="7" t="s">
        <v>24</v>
      </c>
    </row>
    <row r="41" spans="1:11" x14ac:dyDescent="0.25">
      <c r="A41">
        <v>34</v>
      </c>
      <c r="B41">
        <v>29</v>
      </c>
      <c r="C41">
        <v>1</v>
      </c>
      <c r="D41">
        <f t="shared" si="18"/>
        <v>0</v>
      </c>
      <c r="E41">
        <v>1</v>
      </c>
      <c r="F41">
        <f t="shared" si="19"/>
        <v>0</v>
      </c>
      <c r="G41">
        <v>1</v>
      </c>
      <c r="H41">
        <f t="shared" si="20"/>
        <v>0</v>
      </c>
      <c r="I41" s="7" t="s">
        <v>24</v>
      </c>
    </row>
    <row r="42" spans="1:11" x14ac:dyDescent="0.25">
      <c r="A42">
        <v>35</v>
      </c>
      <c r="B42">
        <v>30</v>
      </c>
      <c r="C42">
        <v>1</v>
      </c>
      <c r="D42">
        <f t="shared" si="18"/>
        <v>0</v>
      </c>
      <c r="E42">
        <v>1</v>
      </c>
      <c r="F42">
        <f t="shared" si="19"/>
        <v>0</v>
      </c>
      <c r="G42">
        <v>1</v>
      </c>
      <c r="H42">
        <f t="shared" si="20"/>
        <v>0</v>
      </c>
      <c r="I42" s="7" t="s">
        <v>24</v>
      </c>
    </row>
    <row r="43" spans="1:11" x14ac:dyDescent="0.25">
      <c r="A43">
        <v>36</v>
      </c>
      <c r="B43">
        <v>31</v>
      </c>
      <c r="C43">
        <v>1</v>
      </c>
      <c r="D43">
        <f t="shared" si="18"/>
        <v>0</v>
      </c>
      <c r="E43">
        <v>1</v>
      </c>
      <c r="F43">
        <f t="shared" si="19"/>
        <v>0</v>
      </c>
      <c r="G43">
        <v>1</v>
      </c>
      <c r="H43">
        <f t="shared" si="20"/>
        <v>0</v>
      </c>
      <c r="I43" s="7" t="s">
        <v>24</v>
      </c>
    </row>
    <row r="44" spans="1:11" x14ac:dyDescent="0.25">
      <c r="A44">
        <v>37</v>
      </c>
      <c r="B44">
        <v>32</v>
      </c>
      <c r="C44">
        <v>1</v>
      </c>
      <c r="D44">
        <f t="shared" si="18"/>
        <v>0</v>
      </c>
      <c r="E44">
        <v>1</v>
      </c>
      <c r="F44">
        <f t="shared" si="19"/>
        <v>0</v>
      </c>
      <c r="G44">
        <v>1</v>
      </c>
      <c r="H44">
        <f t="shared" si="20"/>
        <v>0</v>
      </c>
      <c r="I44" s="7" t="s">
        <v>24</v>
      </c>
    </row>
    <row r="45" spans="1:11" x14ac:dyDescent="0.25">
      <c r="A45">
        <v>38</v>
      </c>
      <c r="B45">
        <v>33</v>
      </c>
      <c r="C45">
        <v>1</v>
      </c>
      <c r="D45">
        <f t="shared" si="18"/>
        <v>0</v>
      </c>
      <c r="E45">
        <v>1</v>
      </c>
      <c r="F45">
        <f t="shared" si="19"/>
        <v>0</v>
      </c>
      <c r="G45">
        <v>1</v>
      </c>
      <c r="H45">
        <f t="shared" si="20"/>
        <v>0</v>
      </c>
      <c r="I45" s="7" t="s">
        <v>24</v>
      </c>
    </row>
    <row r="46" spans="1:11" x14ac:dyDescent="0.25">
      <c r="A46">
        <v>39</v>
      </c>
      <c r="B46">
        <v>34</v>
      </c>
      <c r="C46">
        <v>1</v>
      </c>
      <c r="D46">
        <f t="shared" si="18"/>
        <v>0</v>
      </c>
      <c r="E46">
        <v>1</v>
      </c>
      <c r="F46">
        <f t="shared" si="19"/>
        <v>0</v>
      </c>
      <c r="G46">
        <v>1</v>
      </c>
      <c r="H46">
        <f t="shared" si="20"/>
        <v>0</v>
      </c>
      <c r="I46" s="7" t="s">
        <v>24</v>
      </c>
    </row>
    <row r="47" spans="1:11" x14ac:dyDescent="0.25">
      <c r="A47">
        <v>40</v>
      </c>
      <c r="B47">
        <v>35</v>
      </c>
      <c r="C47">
        <v>1</v>
      </c>
      <c r="D47">
        <f t="shared" si="18"/>
        <v>0</v>
      </c>
      <c r="E47">
        <v>1</v>
      </c>
      <c r="F47">
        <f t="shared" si="19"/>
        <v>0</v>
      </c>
      <c r="G47">
        <v>1</v>
      </c>
      <c r="H47">
        <f t="shared" si="20"/>
        <v>0</v>
      </c>
      <c r="I47" s="7" t="s">
        <v>24</v>
      </c>
    </row>
    <row r="48" spans="1:11" x14ac:dyDescent="0.25">
      <c r="A48">
        <v>41</v>
      </c>
      <c r="B48">
        <v>36</v>
      </c>
      <c r="C48">
        <v>1</v>
      </c>
      <c r="D48">
        <f t="shared" si="18"/>
        <v>0</v>
      </c>
      <c r="E48">
        <v>1</v>
      </c>
      <c r="F48">
        <f t="shared" si="19"/>
        <v>0</v>
      </c>
      <c r="G48">
        <v>1</v>
      </c>
      <c r="H48">
        <f t="shared" si="20"/>
        <v>0</v>
      </c>
      <c r="I48" s="7" t="s">
        <v>24</v>
      </c>
    </row>
    <row r="49" spans="1:9" x14ac:dyDescent="0.25">
      <c r="A49">
        <v>42</v>
      </c>
      <c r="B49">
        <v>37</v>
      </c>
      <c r="C49">
        <v>1</v>
      </c>
      <c r="D49">
        <f t="shared" si="18"/>
        <v>0</v>
      </c>
      <c r="E49">
        <v>1</v>
      </c>
      <c r="F49">
        <f t="shared" si="19"/>
        <v>0</v>
      </c>
      <c r="G49">
        <v>1</v>
      </c>
      <c r="H49">
        <f t="shared" si="20"/>
        <v>0</v>
      </c>
      <c r="I49" s="7" t="s">
        <v>24</v>
      </c>
    </row>
    <row r="50" spans="1:9" x14ac:dyDescent="0.25">
      <c r="A50">
        <v>43</v>
      </c>
      <c r="B50">
        <v>38</v>
      </c>
      <c r="C50">
        <v>1</v>
      </c>
      <c r="D50">
        <f t="shared" si="18"/>
        <v>0</v>
      </c>
      <c r="E50">
        <v>1</v>
      </c>
      <c r="F50">
        <f t="shared" si="19"/>
        <v>0</v>
      </c>
      <c r="G50">
        <v>1</v>
      </c>
      <c r="H50">
        <f t="shared" si="20"/>
        <v>0</v>
      </c>
      <c r="I50" s="7" t="s">
        <v>24</v>
      </c>
    </row>
    <row r="51" spans="1:9" x14ac:dyDescent="0.25">
      <c r="A51">
        <v>44</v>
      </c>
      <c r="B51">
        <v>39</v>
      </c>
      <c r="C51">
        <v>1</v>
      </c>
      <c r="D51">
        <f t="shared" si="18"/>
        <v>0</v>
      </c>
      <c r="E51">
        <v>1</v>
      </c>
      <c r="F51">
        <f t="shared" si="19"/>
        <v>0</v>
      </c>
      <c r="G51">
        <v>1</v>
      </c>
      <c r="H51">
        <f t="shared" si="20"/>
        <v>0</v>
      </c>
      <c r="I51" s="7" t="s">
        <v>24</v>
      </c>
    </row>
    <row r="52" spans="1:9" x14ac:dyDescent="0.25">
      <c r="A52">
        <v>45</v>
      </c>
      <c r="B52">
        <v>40</v>
      </c>
      <c r="C52">
        <v>1</v>
      </c>
      <c r="D52">
        <f t="shared" si="18"/>
        <v>0</v>
      </c>
      <c r="E52">
        <v>1</v>
      </c>
      <c r="F52">
        <f t="shared" si="19"/>
        <v>0</v>
      </c>
      <c r="G52">
        <v>1</v>
      </c>
      <c r="H52">
        <f t="shared" si="20"/>
        <v>0</v>
      </c>
      <c r="I52" s="7" t="s">
        <v>24</v>
      </c>
    </row>
    <row r="53" spans="1:9" x14ac:dyDescent="0.25">
      <c r="A53">
        <v>46</v>
      </c>
      <c r="B53">
        <v>41</v>
      </c>
      <c r="C53">
        <v>1</v>
      </c>
      <c r="D53">
        <f t="shared" si="18"/>
        <v>0</v>
      </c>
      <c r="E53">
        <v>1</v>
      </c>
      <c r="F53">
        <f t="shared" si="19"/>
        <v>0</v>
      </c>
      <c r="G53">
        <v>1</v>
      </c>
      <c r="H53">
        <f t="shared" si="20"/>
        <v>0</v>
      </c>
      <c r="I53" s="7" t="s">
        <v>24</v>
      </c>
    </row>
    <row r="54" spans="1:9" x14ac:dyDescent="0.25">
      <c r="A54">
        <v>47</v>
      </c>
      <c r="B54">
        <v>42</v>
      </c>
      <c r="C54">
        <v>1</v>
      </c>
      <c r="D54">
        <f t="shared" si="18"/>
        <v>0</v>
      </c>
      <c r="E54">
        <v>1</v>
      </c>
      <c r="F54">
        <f t="shared" si="19"/>
        <v>0</v>
      </c>
      <c r="G54">
        <v>1</v>
      </c>
      <c r="H54">
        <f t="shared" si="20"/>
        <v>0</v>
      </c>
      <c r="I54" s="7" t="s">
        <v>24</v>
      </c>
    </row>
    <row r="55" spans="1:9" x14ac:dyDescent="0.25">
      <c r="A55">
        <v>48</v>
      </c>
      <c r="B55">
        <v>43</v>
      </c>
      <c r="C55">
        <v>1</v>
      </c>
      <c r="D55">
        <f t="shared" si="18"/>
        <v>0</v>
      </c>
      <c r="E55">
        <v>1</v>
      </c>
      <c r="F55">
        <f t="shared" si="19"/>
        <v>0</v>
      </c>
      <c r="G55">
        <v>1</v>
      </c>
      <c r="H55">
        <f t="shared" si="20"/>
        <v>0</v>
      </c>
      <c r="I55" s="7" t="s">
        <v>24</v>
      </c>
    </row>
    <row r="56" spans="1:9" x14ac:dyDescent="0.25">
      <c r="A56">
        <v>49</v>
      </c>
      <c r="B56">
        <v>44</v>
      </c>
      <c r="C56">
        <v>1</v>
      </c>
      <c r="D56">
        <f t="shared" si="18"/>
        <v>0</v>
      </c>
      <c r="E56">
        <v>1</v>
      </c>
      <c r="F56">
        <f t="shared" si="19"/>
        <v>0</v>
      </c>
      <c r="G56">
        <v>1</v>
      </c>
      <c r="H56">
        <f t="shared" si="20"/>
        <v>0</v>
      </c>
      <c r="I56" s="7" t="s">
        <v>24</v>
      </c>
    </row>
    <row r="57" spans="1:9" x14ac:dyDescent="0.25">
      <c r="A57">
        <v>50</v>
      </c>
      <c r="B57">
        <v>45</v>
      </c>
      <c r="C57">
        <v>1</v>
      </c>
      <c r="D57">
        <f t="shared" si="18"/>
        <v>0</v>
      </c>
      <c r="E57">
        <v>1</v>
      </c>
      <c r="F57">
        <f t="shared" si="19"/>
        <v>0</v>
      </c>
      <c r="G57">
        <v>1</v>
      </c>
      <c r="H57">
        <f t="shared" si="20"/>
        <v>0</v>
      </c>
      <c r="I57" s="7" t="s">
        <v>24</v>
      </c>
    </row>
    <row r="58" spans="1:9" x14ac:dyDescent="0.25">
      <c r="A58">
        <v>51</v>
      </c>
      <c r="B58">
        <v>46</v>
      </c>
      <c r="C58">
        <v>1</v>
      </c>
      <c r="D58">
        <f t="shared" si="18"/>
        <v>0</v>
      </c>
      <c r="E58">
        <v>1</v>
      </c>
      <c r="F58">
        <f t="shared" si="19"/>
        <v>0</v>
      </c>
      <c r="G58">
        <v>1</v>
      </c>
      <c r="H58">
        <f t="shared" si="20"/>
        <v>0</v>
      </c>
      <c r="I58" s="7" t="s">
        <v>24</v>
      </c>
    </row>
    <row r="59" spans="1:9" x14ac:dyDescent="0.25">
      <c r="A59">
        <v>52</v>
      </c>
      <c r="B59">
        <v>47</v>
      </c>
      <c r="C59">
        <v>1</v>
      </c>
      <c r="D59">
        <f t="shared" si="18"/>
        <v>0</v>
      </c>
      <c r="E59">
        <v>1</v>
      </c>
      <c r="F59">
        <f t="shared" si="19"/>
        <v>0</v>
      </c>
      <c r="G59">
        <v>1</v>
      </c>
      <c r="H59">
        <f t="shared" si="20"/>
        <v>0</v>
      </c>
      <c r="I59" s="7" t="s">
        <v>24</v>
      </c>
    </row>
    <row r="60" spans="1:9" x14ac:dyDescent="0.25">
      <c r="A60">
        <v>53</v>
      </c>
      <c r="B60" t="s">
        <v>79</v>
      </c>
      <c r="C60">
        <v>4</v>
      </c>
      <c r="D60">
        <f t="shared" si="18"/>
        <v>5.3571428571428568E-2</v>
      </c>
      <c r="E60">
        <v>8</v>
      </c>
      <c r="F60">
        <f t="shared" si="19"/>
        <v>0.125</v>
      </c>
      <c r="G60">
        <v>9</v>
      </c>
      <c r="H60">
        <f t="shared" si="20"/>
        <v>0.14285714285714285</v>
      </c>
      <c r="I60" s="7" t="s">
        <v>87</v>
      </c>
    </row>
    <row r="61" spans="1:9" x14ac:dyDescent="0.25">
      <c r="A61">
        <v>54</v>
      </c>
      <c r="B61">
        <v>48</v>
      </c>
      <c r="C61">
        <v>1</v>
      </c>
      <c r="D61">
        <f t="shared" si="18"/>
        <v>0</v>
      </c>
      <c r="E61">
        <v>1</v>
      </c>
      <c r="F61">
        <f t="shared" si="19"/>
        <v>0</v>
      </c>
      <c r="G61">
        <v>1</v>
      </c>
      <c r="H61">
        <f t="shared" si="20"/>
        <v>0</v>
      </c>
      <c r="I61" s="7" t="s">
        <v>24</v>
      </c>
    </row>
    <row r="62" spans="1:9" x14ac:dyDescent="0.25">
      <c r="A62">
        <v>55</v>
      </c>
      <c r="B62" t="s">
        <v>80</v>
      </c>
      <c r="C62">
        <v>2</v>
      </c>
      <c r="D62">
        <f t="shared" si="18"/>
        <v>1.7857142857142856E-2</v>
      </c>
      <c r="E62">
        <v>6</v>
      </c>
      <c r="F62">
        <f t="shared" si="19"/>
        <v>8.9285714285714288E-2</v>
      </c>
      <c r="G62">
        <v>7</v>
      </c>
      <c r="H62">
        <f t="shared" si="20"/>
        <v>0.10714285714285714</v>
      </c>
      <c r="I62" s="7" t="s">
        <v>88</v>
      </c>
    </row>
    <row r="63" spans="1:9" x14ac:dyDescent="0.25">
      <c r="A63">
        <v>56</v>
      </c>
      <c r="B63" t="s">
        <v>81</v>
      </c>
      <c r="C63">
        <v>6</v>
      </c>
      <c r="D63">
        <f t="shared" si="18"/>
        <v>8.9285714285714288E-2</v>
      </c>
      <c r="E63">
        <v>7</v>
      </c>
      <c r="F63">
        <f t="shared" si="19"/>
        <v>0.10714285714285714</v>
      </c>
      <c r="G63">
        <v>8</v>
      </c>
      <c r="H63">
        <f t="shared" si="20"/>
        <v>0.125</v>
      </c>
      <c r="I63" s="7" t="s">
        <v>89</v>
      </c>
    </row>
    <row r="64" spans="1:9" x14ac:dyDescent="0.25">
      <c r="A64">
        <v>57</v>
      </c>
      <c r="B64" t="s">
        <v>82</v>
      </c>
      <c r="C64">
        <v>4</v>
      </c>
      <c r="D64">
        <f t="shared" si="18"/>
        <v>5.3571428571428568E-2</v>
      </c>
      <c r="E64">
        <v>8</v>
      </c>
      <c r="F64">
        <f t="shared" si="19"/>
        <v>0.125</v>
      </c>
      <c r="G64">
        <v>9</v>
      </c>
      <c r="H64">
        <f t="shared" si="20"/>
        <v>0.14285714285714285</v>
      </c>
      <c r="I64" s="7" t="s">
        <v>90</v>
      </c>
    </row>
    <row r="65" spans="9:9" x14ac:dyDescent="0.25">
      <c r="I65" s="7"/>
    </row>
    <row r="66" spans="9:9" x14ac:dyDescent="0.25">
      <c r="I66" s="7"/>
    </row>
    <row r="67" spans="9:9" x14ac:dyDescent="0.25">
      <c r="I67" s="7"/>
    </row>
    <row r="68" spans="9:9" x14ac:dyDescent="0.25">
      <c r="I68" s="7"/>
    </row>
    <row r="69" spans="9:9" x14ac:dyDescent="0.25">
      <c r="I69" s="7"/>
    </row>
    <row r="70" spans="9:9" x14ac:dyDescent="0.25">
      <c r="I70" s="7"/>
    </row>
    <row r="71" spans="9:9" x14ac:dyDescent="0.25">
      <c r="I71" s="7"/>
    </row>
    <row r="72" spans="9:9" x14ac:dyDescent="0.25">
      <c r="I72" s="7"/>
    </row>
    <row r="73" spans="9:9" x14ac:dyDescent="0.25">
      <c r="I73" s="7"/>
    </row>
    <row r="74" spans="9:9" x14ac:dyDescent="0.25">
      <c r="I74" s="7"/>
    </row>
    <row r="75" spans="9:9" x14ac:dyDescent="0.25">
      <c r="I75" s="7"/>
    </row>
    <row r="76" spans="9:9" x14ac:dyDescent="0.25">
      <c r="I76" s="7"/>
    </row>
    <row r="77" spans="9:9" x14ac:dyDescent="0.25">
      <c r="I77" s="7"/>
    </row>
    <row r="78" spans="9:9" x14ac:dyDescent="0.25">
      <c r="I78" s="7"/>
    </row>
    <row r="79" spans="9:9" x14ac:dyDescent="0.25">
      <c r="I79" s="7"/>
    </row>
    <row r="80" spans="9:9" x14ac:dyDescent="0.25">
      <c r="I80" s="7"/>
    </row>
    <row r="81" spans="9:9" x14ac:dyDescent="0.25">
      <c r="I81" s="7"/>
    </row>
    <row r="82" spans="9:9" x14ac:dyDescent="0.25">
      <c r="I82" s="7"/>
    </row>
    <row r="83" spans="9:9" x14ac:dyDescent="0.25">
      <c r="I83" s="7"/>
    </row>
    <row r="84" spans="9:9" x14ac:dyDescent="0.25">
      <c r="I84" s="7"/>
    </row>
    <row r="85" spans="9:9" x14ac:dyDescent="0.25">
      <c r="I85" s="7"/>
    </row>
    <row r="86" spans="9:9" x14ac:dyDescent="0.25">
      <c r="I86" s="7"/>
    </row>
    <row r="87" spans="9:9" x14ac:dyDescent="0.25">
      <c r="I87" s="7"/>
    </row>
    <row r="88" spans="9:9" x14ac:dyDescent="0.25">
      <c r="I88" s="7"/>
    </row>
    <row r="89" spans="9:9" x14ac:dyDescent="0.25">
      <c r="I89" s="7"/>
    </row>
    <row r="90" spans="9:9" x14ac:dyDescent="0.25">
      <c r="I90" s="7"/>
    </row>
    <row r="91" spans="9:9" x14ac:dyDescent="0.25">
      <c r="I91" s="7"/>
    </row>
    <row r="92" spans="9:9" x14ac:dyDescent="0.25">
      <c r="I92" s="7"/>
    </row>
    <row r="93" spans="9:9" x14ac:dyDescent="0.25">
      <c r="I93" s="7"/>
    </row>
    <row r="94" spans="9:9" x14ac:dyDescent="0.25">
      <c r="I94" s="7"/>
    </row>
    <row r="95" spans="9:9" x14ac:dyDescent="0.25">
      <c r="I95" s="7"/>
    </row>
    <row r="96" spans="9:9" x14ac:dyDescent="0.25">
      <c r="I96" s="7"/>
    </row>
    <row r="97" spans="9:9" x14ac:dyDescent="0.25">
      <c r="I97" s="7"/>
    </row>
    <row r="98" spans="9:9" x14ac:dyDescent="0.25">
      <c r="I98" s="7"/>
    </row>
    <row r="99" spans="9:9" x14ac:dyDescent="0.25">
      <c r="I99" s="7"/>
    </row>
    <row r="100" spans="9:9" x14ac:dyDescent="0.25">
      <c r="I100" s="7"/>
    </row>
    <row r="101" spans="9:9" x14ac:dyDescent="0.25">
      <c r="I101" s="7"/>
    </row>
    <row r="102" spans="9:9" x14ac:dyDescent="0.25">
      <c r="I102" s="7"/>
    </row>
    <row r="103" spans="9:9" x14ac:dyDescent="0.25">
      <c r="I103" s="7"/>
    </row>
    <row r="104" spans="9:9" x14ac:dyDescent="0.25">
      <c r="I104" s="7"/>
    </row>
    <row r="105" spans="9:9" x14ac:dyDescent="0.25">
      <c r="I10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5" x14ac:dyDescent="0.25"/>
  <sheetData>
    <row r="1" spans="1:1" x14ac:dyDescent="0.25">
      <c r="A1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workbookViewId="0">
      <selection activeCell="U2" sqref="U2"/>
    </sheetView>
  </sheetViews>
  <sheetFormatPr defaultRowHeight="15" x14ac:dyDescent="0.25"/>
  <cols>
    <col min="2" max="2" width="4.28515625" customWidth="1"/>
    <col min="3" max="11" width="2.7109375" customWidth="1"/>
    <col min="12" max="20" width="2" customWidth="1"/>
    <col min="21" max="100" width="3" customWidth="1"/>
  </cols>
  <sheetData>
    <row r="1" spans="1:61" x14ac:dyDescent="0.25">
      <c r="A1" s="11" t="s">
        <v>104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6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61" x14ac:dyDescent="0.25">
      <c r="C4" t="s">
        <v>95</v>
      </c>
      <c r="D4" t="s">
        <v>96</v>
      </c>
      <c r="E4" t="s">
        <v>97</v>
      </c>
      <c r="F4" t="s">
        <v>98</v>
      </c>
      <c r="G4" t="s">
        <v>99</v>
      </c>
      <c r="H4" t="s">
        <v>100</v>
      </c>
      <c r="I4" t="s">
        <v>101</v>
      </c>
      <c r="J4" t="s">
        <v>102</v>
      </c>
      <c r="K4" t="s">
        <v>103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  <c r="Y4">
        <v>14</v>
      </c>
      <c r="Z4">
        <v>15</v>
      </c>
      <c r="AA4">
        <v>16</v>
      </c>
      <c r="AB4">
        <v>17</v>
      </c>
      <c r="AC4">
        <v>18</v>
      </c>
      <c r="AD4">
        <v>19</v>
      </c>
      <c r="AE4">
        <v>20</v>
      </c>
      <c r="AF4">
        <v>21</v>
      </c>
      <c r="AG4">
        <v>22</v>
      </c>
      <c r="AH4">
        <v>23</v>
      </c>
      <c r="AI4">
        <v>24</v>
      </c>
      <c r="AJ4">
        <v>25</v>
      </c>
      <c r="AK4">
        <v>26</v>
      </c>
      <c r="AL4">
        <v>27</v>
      </c>
      <c r="AM4">
        <v>28</v>
      </c>
      <c r="AN4">
        <v>29</v>
      </c>
      <c r="AO4">
        <v>30</v>
      </c>
      <c r="AP4">
        <v>31</v>
      </c>
      <c r="AQ4">
        <v>32</v>
      </c>
      <c r="AR4">
        <v>33</v>
      </c>
      <c r="AS4">
        <v>34</v>
      </c>
      <c r="AT4">
        <v>35</v>
      </c>
      <c r="AU4">
        <v>36</v>
      </c>
      <c r="AV4">
        <v>37</v>
      </c>
      <c r="AW4">
        <v>38</v>
      </c>
      <c r="AX4">
        <v>39</v>
      </c>
      <c r="AY4">
        <v>40</v>
      </c>
      <c r="AZ4">
        <v>41</v>
      </c>
      <c r="BA4">
        <v>42</v>
      </c>
      <c r="BB4">
        <v>43</v>
      </c>
      <c r="BC4">
        <v>44</v>
      </c>
      <c r="BD4">
        <v>45</v>
      </c>
      <c r="BE4">
        <v>46</v>
      </c>
      <c r="BF4">
        <v>47</v>
      </c>
      <c r="BG4">
        <v>48</v>
      </c>
      <c r="BH4">
        <v>49</v>
      </c>
      <c r="BI4">
        <v>50</v>
      </c>
    </row>
    <row r="5" spans="1:61" x14ac:dyDescent="0.25">
      <c r="B5" t="s">
        <v>30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B6" t="s">
        <v>31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1</v>
      </c>
      <c r="AA6">
        <v>1</v>
      </c>
      <c r="AB6">
        <v>0</v>
      </c>
      <c r="AC6">
        <v>0</v>
      </c>
      <c r="AD6">
        <v>0</v>
      </c>
      <c r="AE6">
        <v>1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B7" t="s">
        <v>32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0</v>
      </c>
      <c r="BH7">
        <v>0</v>
      </c>
      <c r="BI7">
        <v>0</v>
      </c>
    </row>
    <row r="8" spans="1:61" x14ac:dyDescent="0.25">
      <c r="B8" t="s">
        <v>33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B9" t="s">
        <v>34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</row>
    <row r="10" spans="1:61" x14ac:dyDescent="0.25">
      <c r="B10" t="s">
        <v>35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</row>
    <row r="11" spans="1:61" x14ac:dyDescent="0.25">
      <c r="B11" t="s">
        <v>36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</row>
    <row r="12" spans="1:61" x14ac:dyDescent="0.25">
      <c r="B12" t="s">
        <v>37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1</v>
      </c>
    </row>
    <row r="13" spans="1:61" x14ac:dyDescent="0.25">
      <c r="B13" t="s">
        <v>38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1</v>
      </c>
    </row>
    <row r="14" spans="1:61" x14ac:dyDescent="0.25">
      <c r="B14" t="s">
        <v>39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B15" t="s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</row>
    <row r="16" spans="1:61" x14ac:dyDescent="0.25"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D12" sqref="D12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21</v>
      </c>
      <c r="C1">
        <v>57</v>
      </c>
    </row>
    <row r="3" spans="1:9" x14ac:dyDescent="0.25">
      <c r="B3" t="s">
        <v>27</v>
      </c>
      <c r="C3">
        <f>SUM(C6:C62)/C1</f>
        <v>5.2631578947368418E-2</v>
      </c>
    </row>
    <row r="5" spans="1:9" x14ac:dyDescent="0.25">
      <c r="B5" s="4" t="s">
        <v>22</v>
      </c>
      <c r="C5" s="4" t="s">
        <v>42</v>
      </c>
    </row>
    <row r="6" spans="1:9" x14ac:dyDescent="0.25">
      <c r="A6">
        <v>1</v>
      </c>
      <c r="B6">
        <v>1</v>
      </c>
      <c r="C6">
        <v>0</v>
      </c>
      <c r="I6" s="6"/>
    </row>
    <row r="7" spans="1:9" x14ac:dyDescent="0.25">
      <c r="A7">
        <v>2</v>
      </c>
      <c r="B7">
        <v>2</v>
      </c>
      <c r="C7">
        <v>0</v>
      </c>
      <c r="I7" s="6"/>
    </row>
    <row r="8" spans="1:9" x14ac:dyDescent="0.25">
      <c r="A8">
        <v>3</v>
      </c>
      <c r="B8">
        <v>3</v>
      </c>
      <c r="C8">
        <v>0</v>
      </c>
      <c r="I8" s="6"/>
    </row>
    <row r="9" spans="1:9" x14ac:dyDescent="0.25">
      <c r="A9">
        <v>4</v>
      </c>
      <c r="B9">
        <v>4</v>
      </c>
      <c r="C9">
        <v>0</v>
      </c>
      <c r="I9" s="6"/>
    </row>
    <row r="10" spans="1:9" x14ac:dyDescent="0.25">
      <c r="A10">
        <v>5</v>
      </c>
      <c r="B10">
        <v>5</v>
      </c>
      <c r="C10">
        <v>0</v>
      </c>
      <c r="I10" s="6"/>
    </row>
    <row r="11" spans="1:9" x14ac:dyDescent="0.25">
      <c r="A11">
        <v>6</v>
      </c>
      <c r="B11">
        <v>6</v>
      </c>
      <c r="C11">
        <v>0</v>
      </c>
      <c r="I11" s="6"/>
    </row>
    <row r="12" spans="1:9" x14ac:dyDescent="0.25">
      <c r="A12">
        <v>7</v>
      </c>
      <c r="B12">
        <v>7</v>
      </c>
      <c r="C12">
        <v>0</v>
      </c>
      <c r="I12" s="6"/>
    </row>
    <row r="13" spans="1:9" x14ac:dyDescent="0.25">
      <c r="A13">
        <v>8</v>
      </c>
      <c r="B13">
        <v>8</v>
      </c>
      <c r="C13">
        <v>0</v>
      </c>
      <c r="I13" s="6"/>
    </row>
    <row r="14" spans="1:9" x14ac:dyDescent="0.25">
      <c r="A14">
        <v>9</v>
      </c>
      <c r="B14">
        <v>9</v>
      </c>
      <c r="C14">
        <v>0</v>
      </c>
      <c r="I14" s="6"/>
    </row>
    <row r="15" spans="1:9" x14ac:dyDescent="0.25">
      <c r="A15">
        <v>10</v>
      </c>
      <c r="B15">
        <v>10</v>
      </c>
      <c r="C15">
        <v>0</v>
      </c>
      <c r="I15" s="6"/>
    </row>
    <row r="16" spans="1:9" x14ac:dyDescent="0.25">
      <c r="A16">
        <v>11</v>
      </c>
      <c r="B16" t="s">
        <v>74</v>
      </c>
      <c r="C16">
        <v>0</v>
      </c>
      <c r="I16" s="6"/>
    </row>
    <row r="17" spans="1:9" x14ac:dyDescent="0.25">
      <c r="A17">
        <v>12</v>
      </c>
      <c r="B17" t="s">
        <v>75</v>
      </c>
      <c r="C17">
        <v>0</v>
      </c>
      <c r="I17" s="6"/>
    </row>
    <row r="18" spans="1:9" x14ac:dyDescent="0.25">
      <c r="A18">
        <v>13</v>
      </c>
      <c r="B18">
        <v>11</v>
      </c>
      <c r="C18">
        <v>0</v>
      </c>
      <c r="I18" s="6"/>
    </row>
    <row r="19" spans="1:9" x14ac:dyDescent="0.25">
      <c r="A19">
        <v>14</v>
      </c>
      <c r="B19">
        <v>12</v>
      </c>
      <c r="C19">
        <v>0</v>
      </c>
      <c r="I19" s="6"/>
    </row>
    <row r="20" spans="1:9" x14ac:dyDescent="0.25">
      <c r="A20">
        <v>15</v>
      </c>
      <c r="B20">
        <v>13</v>
      </c>
      <c r="C20">
        <v>0</v>
      </c>
      <c r="I20" s="6"/>
    </row>
    <row r="21" spans="1:9" x14ac:dyDescent="0.25">
      <c r="A21">
        <v>16</v>
      </c>
      <c r="B21">
        <v>14</v>
      </c>
      <c r="C21">
        <v>0</v>
      </c>
      <c r="I21" s="6"/>
    </row>
    <row r="22" spans="1:9" x14ac:dyDescent="0.25">
      <c r="A22">
        <v>17</v>
      </c>
      <c r="B22">
        <v>15</v>
      </c>
      <c r="C22">
        <v>0</v>
      </c>
      <c r="I22" s="6"/>
    </row>
    <row r="23" spans="1:9" x14ac:dyDescent="0.25">
      <c r="A23">
        <v>18</v>
      </c>
      <c r="B23">
        <v>16</v>
      </c>
      <c r="C23">
        <v>0</v>
      </c>
      <c r="I23" s="6"/>
    </row>
    <row r="24" spans="1:9" x14ac:dyDescent="0.25">
      <c r="A24">
        <v>19</v>
      </c>
      <c r="B24">
        <v>17</v>
      </c>
      <c r="C24">
        <v>0</v>
      </c>
      <c r="I24" s="6"/>
    </row>
    <row r="25" spans="1:9" x14ac:dyDescent="0.25">
      <c r="A25">
        <v>20</v>
      </c>
      <c r="B25">
        <v>18</v>
      </c>
      <c r="C25">
        <v>0</v>
      </c>
    </row>
    <row r="26" spans="1:9" x14ac:dyDescent="0.25">
      <c r="A26">
        <v>21</v>
      </c>
      <c r="B26">
        <v>19</v>
      </c>
      <c r="C26">
        <v>0</v>
      </c>
    </row>
    <row r="27" spans="1:9" x14ac:dyDescent="0.25">
      <c r="A27">
        <v>22</v>
      </c>
      <c r="B27">
        <v>20</v>
      </c>
      <c r="C27">
        <v>0</v>
      </c>
    </row>
    <row r="28" spans="1:9" x14ac:dyDescent="0.25">
      <c r="A28">
        <v>23</v>
      </c>
      <c r="B28">
        <v>21</v>
      </c>
      <c r="C28">
        <v>0</v>
      </c>
    </row>
    <row r="29" spans="1:9" x14ac:dyDescent="0.25">
      <c r="A29">
        <v>24</v>
      </c>
      <c r="B29">
        <v>22</v>
      </c>
      <c r="C29">
        <v>0</v>
      </c>
    </row>
    <row r="30" spans="1:9" x14ac:dyDescent="0.25">
      <c r="A30">
        <v>25</v>
      </c>
      <c r="B30">
        <v>23</v>
      </c>
      <c r="C30">
        <v>0</v>
      </c>
    </row>
    <row r="31" spans="1:9" x14ac:dyDescent="0.25">
      <c r="A31">
        <v>26</v>
      </c>
      <c r="B31" t="s">
        <v>76</v>
      </c>
      <c r="C31">
        <v>0</v>
      </c>
    </row>
    <row r="32" spans="1:9" x14ac:dyDescent="0.25">
      <c r="A32">
        <v>27</v>
      </c>
      <c r="B32">
        <v>24</v>
      </c>
      <c r="C32">
        <v>0</v>
      </c>
    </row>
    <row r="33" spans="1:3" x14ac:dyDescent="0.25">
      <c r="A33">
        <v>28</v>
      </c>
      <c r="B33">
        <v>25</v>
      </c>
      <c r="C33">
        <v>0</v>
      </c>
    </row>
    <row r="34" spans="1:3" x14ac:dyDescent="0.25">
      <c r="A34">
        <v>29</v>
      </c>
      <c r="B34">
        <v>26</v>
      </c>
      <c r="C34">
        <v>0</v>
      </c>
    </row>
    <row r="35" spans="1:3" x14ac:dyDescent="0.25">
      <c r="A35">
        <v>30</v>
      </c>
      <c r="B35">
        <v>27</v>
      </c>
      <c r="C35">
        <v>0</v>
      </c>
    </row>
    <row r="36" spans="1:3" x14ac:dyDescent="0.25">
      <c r="A36">
        <v>31</v>
      </c>
      <c r="B36" t="s">
        <v>77</v>
      </c>
      <c r="C36">
        <v>1</v>
      </c>
    </row>
    <row r="37" spans="1:3" x14ac:dyDescent="0.25">
      <c r="A37">
        <v>32</v>
      </c>
      <c r="B37" t="s">
        <v>78</v>
      </c>
      <c r="C37">
        <v>1</v>
      </c>
    </row>
    <row r="38" spans="1:3" x14ac:dyDescent="0.25">
      <c r="A38">
        <v>33</v>
      </c>
      <c r="B38">
        <v>28</v>
      </c>
      <c r="C38">
        <v>0</v>
      </c>
    </row>
    <row r="39" spans="1:3" x14ac:dyDescent="0.25">
      <c r="A39">
        <v>34</v>
      </c>
      <c r="B39">
        <v>29</v>
      </c>
      <c r="C39">
        <v>0</v>
      </c>
    </row>
    <row r="40" spans="1:3" x14ac:dyDescent="0.25">
      <c r="A40">
        <v>35</v>
      </c>
      <c r="B40">
        <v>30</v>
      </c>
      <c r="C40">
        <v>0</v>
      </c>
    </row>
    <row r="41" spans="1:3" x14ac:dyDescent="0.25">
      <c r="A41">
        <v>36</v>
      </c>
      <c r="B41">
        <v>31</v>
      </c>
      <c r="C41">
        <v>0</v>
      </c>
    </row>
    <row r="42" spans="1:3" x14ac:dyDescent="0.25">
      <c r="A42">
        <v>37</v>
      </c>
      <c r="B42">
        <v>32</v>
      </c>
      <c r="C42">
        <v>0</v>
      </c>
    </row>
    <row r="43" spans="1:3" x14ac:dyDescent="0.25">
      <c r="A43">
        <v>38</v>
      </c>
      <c r="B43">
        <v>33</v>
      </c>
      <c r="C43">
        <v>0</v>
      </c>
    </row>
    <row r="44" spans="1:3" x14ac:dyDescent="0.25">
      <c r="A44">
        <v>39</v>
      </c>
      <c r="B44">
        <v>34</v>
      </c>
      <c r="C44">
        <v>0</v>
      </c>
    </row>
    <row r="45" spans="1:3" x14ac:dyDescent="0.25">
      <c r="A45">
        <v>40</v>
      </c>
      <c r="B45">
        <v>35</v>
      </c>
      <c r="C45">
        <v>0</v>
      </c>
    </row>
    <row r="46" spans="1:3" x14ac:dyDescent="0.25">
      <c r="A46">
        <v>41</v>
      </c>
      <c r="B46">
        <v>36</v>
      </c>
      <c r="C46">
        <v>0</v>
      </c>
    </row>
    <row r="47" spans="1:3" x14ac:dyDescent="0.25">
      <c r="A47">
        <v>42</v>
      </c>
      <c r="B47">
        <v>37</v>
      </c>
      <c r="C47">
        <v>0</v>
      </c>
    </row>
    <row r="48" spans="1:3" x14ac:dyDescent="0.25">
      <c r="A48">
        <v>43</v>
      </c>
      <c r="B48">
        <v>38</v>
      </c>
      <c r="C48">
        <v>0</v>
      </c>
    </row>
    <row r="49" spans="1:3" x14ac:dyDescent="0.25">
      <c r="A49">
        <v>44</v>
      </c>
      <c r="B49">
        <v>39</v>
      </c>
      <c r="C49">
        <v>0</v>
      </c>
    </row>
    <row r="50" spans="1:3" x14ac:dyDescent="0.25">
      <c r="A50">
        <v>45</v>
      </c>
      <c r="B50">
        <v>40</v>
      </c>
      <c r="C50">
        <v>0</v>
      </c>
    </row>
    <row r="51" spans="1:3" x14ac:dyDescent="0.25">
      <c r="A51">
        <v>46</v>
      </c>
      <c r="B51">
        <v>41</v>
      </c>
      <c r="C51">
        <v>0</v>
      </c>
    </row>
    <row r="52" spans="1:3" x14ac:dyDescent="0.25">
      <c r="A52">
        <v>47</v>
      </c>
      <c r="B52">
        <v>42</v>
      </c>
      <c r="C52">
        <v>0</v>
      </c>
    </row>
    <row r="53" spans="1:3" x14ac:dyDescent="0.25">
      <c r="A53">
        <v>48</v>
      </c>
      <c r="B53">
        <v>43</v>
      </c>
      <c r="C53">
        <v>0</v>
      </c>
    </row>
    <row r="54" spans="1:3" x14ac:dyDescent="0.25">
      <c r="A54">
        <v>49</v>
      </c>
      <c r="B54">
        <v>44</v>
      </c>
      <c r="C54">
        <v>0</v>
      </c>
    </row>
    <row r="55" spans="1:3" x14ac:dyDescent="0.25">
      <c r="A55">
        <v>50</v>
      </c>
      <c r="B55">
        <v>45</v>
      </c>
      <c r="C55">
        <v>0</v>
      </c>
    </row>
    <row r="56" spans="1:3" x14ac:dyDescent="0.25">
      <c r="A56">
        <v>51</v>
      </c>
      <c r="B56">
        <v>46</v>
      </c>
      <c r="C56">
        <v>0</v>
      </c>
    </row>
    <row r="57" spans="1:3" x14ac:dyDescent="0.25">
      <c r="A57">
        <v>52</v>
      </c>
      <c r="B57">
        <v>47</v>
      </c>
      <c r="C57">
        <v>0</v>
      </c>
    </row>
    <row r="58" spans="1:3" x14ac:dyDescent="0.25">
      <c r="A58">
        <v>53</v>
      </c>
      <c r="B58" t="s">
        <v>79</v>
      </c>
      <c r="C58">
        <v>1</v>
      </c>
    </row>
    <row r="59" spans="1:3" x14ac:dyDescent="0.25">
      <c r="A59">
        <v>54</v>
      </c>
      <c r="B59">
        <v>48</v>
      </c>
      <c r="C59">
        <v>0</v>
      </c>
    </row>
    <row r="60" spans="1:3" x14ac:dyDescent="0.25">
      <c r="A60">
        <v>55</v>
      </c>
      <c r="B60" t="s">
        <v>80</v>
      </c>
      <c r="C60">
        <v>0</v>
      </c>
    </row>
    <row r="61" spans="1:3" x14ac:dyDescent="0.25">
      <c r="A61">
        <v>56</v>
      </c>
      <c r="B61" t="s">
        <v>81</v>
      </c>
      <c r="C61">
        <v>0</v>
      </c>
    </row>
    <row r="62" spans="1:3" x14ac:dyDescent="0.25">
      <c r="A62">
        <v>57</v>
      </c>
      <c r="B62" t="s">
        <v>82</v>
      </c>
      <c r="C6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opLeftCell="C1" workbookViewId="0">
      <selection activeCell="E26" sqref="E26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46</v>
      </c>
      <c r="C1">
        <v>48</v>
      </c>
    </row>
    <row r="3" spans="2:6" x14ac:dyDescent="0.25">
      <c r="B3" s="8" t="s">
        <v>47</v>
      </c>
      <c r="E3" s="8" t="s">
        <v>48</v>
      </c>
    </row>
    <row r="4" spans="2:6" x14ac:dyDescent="0.25">
      <c r="B4" s="8" t="s">
        <v>49</v>
      </c>
      <c r="C4">
        <f>MIN(C9:C23)</f>
        <v>0</v>
      </c>
      <c r="E4" s="8" t="s">
        <v>49</v>
      </c>
      <c r="F4">
        <f>MIN(F9:F23)</f>
        <v>0</v>
      </c>
    </row>
    <row r="5" spans="2:6" x14ac:dyDescent="0.25">
      <c r="B5" s="8" t="s">
        <v>50</v>
      </c>
      <c r="C5">
        <f>MAX(C9:C23)</f>
        <v>14</v>
      </c>
      <c r="E5" s="8" t="s">
        <v>50</v>
      </c>
      <c r="F5">
        <f>MAX(F9:F23)</f>
        <v>40</v>
      </c>
    </row>
    <row r="6" spans="2:6" x14ac:dyDescent="0.25">
      <c r="B6" s="8" t="s">
        <v>51</v>
      </c>
      <c r="C6">
        <f>AVERAGE(C9:C23)</f>
        <v>1.2</v>
      </c>
      <c r="E6" s="8" t="s">
        <v>51</v>
      </c>
      <c r="F6">
        <f>AVERAGE(F9:F23)</f>
        <v>3.8666666666666667</v>
      </c>
    </row>
    <row r="8" spans="2:6" x14ac:dyDescent="0.25">
      <c r="B8" s="4" t="s">
        <v>43</v>
      </c>
      <c r="C8" s="4" t="s">
        <v>44</v>
      </c>
      <c r="E8" s="4" t="s">
        <v>45</v>
      </c>
      <c r="F8" s="4" t="s">
        <v>44</v>
      </c>
    </row>
    <row r="9" spans="2:6" x14ac:dyDescent="0.25">
      <c r="B9" t="s">
        <v>105</v>
      </c>
      <c r="C9">
        <f t="shared" ref="C9:C23" si="0">(LEN(B9) - LEN(SUBSTITUTE(B9," or ",""))) / LEN(" or ") + (LEN(B9) - LEN(SUBSTITUTE(B9," and ",""))) / LEN(" and ")</f>
        <v>4</v>
      </c>
      <c r="E9" t="s">
        <v>120</v>
      </c>
      <c r="F9">
        <f t="shared" ref="F9:F23" si="1">(LEN(E9) - LEN(SUBSTITUTE(E9," or ",""))) / LEN(" or ") + (LEN(E9) - LEN(SUBSTITUTE(E9," and ",""))) / LEN(" and ")</f>
        <v>3</v>
      </c>
    </row>
    <row r="10" spans="2:6" x14ac:dyDescent="0.25">
      <c r="B10" t="s">
        <v>106</v>
      </c>
      <c r="C10">
        <f t="shared" si="0"/>
        <v>0</v>
      </c>
      <c r="E10" t="s">
        <v>106</v>
      </c>
      <c r="F10">
        <f t="shared" si="1"/>
        <v>0</v>
      </c>
    </row>
    <row r="11" spans="2:6" x14ac:dyDescent="0.25">
      <c r="B11" t="s">
        <v>107</v>
      </c>
      <c r="C11">
        <f t="shared" si="0"/>
        <v>0</v>
      </c>
      <c r="E11" t="s">
        <v>107</v>
      </c>
      <c r="F11">
        <f t="shared" si="1"/>
        <v>0</v>
      </c>
    </row>
    <row r="12" spans="2:6" x14ac:dyDescent="0.25">
      <c r="B12" t="s">
        <v>108</v>
      </c>
      <c r="C12">
        <f t="shared" si="0"/>
        <v>0</v>
      </c>
      <c r="E12" t="s">
        <v>108</v>
      </c>
      <c r="F12">
        <f t="shared" si="1"/>
        <v>0</v>
      </c>
    </row>
    <row r="13" spans="2:6" x14ac:dyDescent="0.25">
      <c r="B13" t="s">
        <v>109</v>
      </c>
      <c r="C13">
        <f t="shared" si="0"/>
        <v>0</v>
      </c>
      <c r="E13" t="s">
        <v>109</v>
      </c>
      <c r="F13">
        <f t="shared" si="1"/>
        <v>0</v>
      </c>
    </row>
    <row r="14" spans="2:6" x14ac:dyDescent="0.25">
      <c r="B14" t="s">
        <v>110</v>
      </c>
      <c r="C14">
        <f t="shared" si="0"/>
        <v>0</v>
      </c>
      <c r="E14" t="s">
        <v>110</v>
      </c>
      <c r="F14">
        <f t="shared" si="1"/>
        <v>0</v>
      </c>
    </row>
    <row r="15" spans="2:6" x14ac:dyDescent="0.25">
      <c r="B15" t="s">
        <v>111</v>
      </c>
      <c r="C15">
        <f t="shared" si="0"/>
        <v>14</v>
      </c>
      <c r="E15" t="s">
        <v>121</v>
      </c>
      <c r="F15">
        <f t="shared" si="1"/>
        <v>40</v>
      </c>
    </row>
    <row r="16" spans="2:6" x14ac:dyDescent="0.25">
      <c r="B16" t="s">
        <v>112</v>
      </c>
      <c r="C16">
        <f t="shared" si="0"/>
        <v>0</v>
      </c>
      <c r="E16" t="s">
        <v>112</v>
      </c>
      <c r="F16">
        <f t="shared" si="1"/>
        <v>0</v>
      </c>
    </row>
    <row r="17" spans="2:6" x14ac:dyDescent="0.25">
      <c r="B17" t="s">
        <v>113</v>
      </c>
      <c r="C17">
        <f t="shared" si="0"/>
        <v>0</v>
      </c>
      <c r="E17" t="s">
        <v>113</v>
      </c>
      <c r="F17">
        <f t="shared" si="1"/>
        <v>0</v>
      </c>
    </row>
    <row r="18" spans="2:6" x14ac:dyDescent="0.25">
      <c r="B18" t="s">
        <v>114</v>
      </c>
      <c r="C18">
        <f t="shared" si="0"/>
        <v>0</v>
      </c>
      <c r="E18" t="s">
        <v>122</v>
      </c>
      <c r="F18">
        <f t="shared" si="1"/>
        <v>3</v>
      </c>
    </row>
    <row r="19" spans="2:6" x14ac:dyDescent="0.25">
      <c r="B19" t="s">
        <v>115</v>
      </c>
      <c r="C19">
        <f t="shared" si="0"/>
        <v>0</v>
      </c>
      <c r="E19" t="s">
        <v>123</v>
      </c>
      <c r="F19">
        <f t="shared" si="1"/>
        <v>6</v>
      </c>
    </row>
    <row r="20" spans="2:6" x14ac:dyDescent="0.25">
      <c r="B20" t="s">
        <v>116</v>
      </c>
      <c r="C20">
        <f t="shared" si="0"/>
        <v>0</v>
      </c>
      <c r="E20" t="s">
        <v>124</v>
      </c>
      <c r="F20">
        <f t="shared" si="1"/>
        <v>3</v>
      </c>
    </row>
    <row r="21" spans="2:6" x14ac:dyDescent="0.25">
      <c r="B21" t="s">
        <v>117</v>
      </c>
      <c r="C21">
        <f t="shared" si="0"/>
        <v>0</v>
      </c>
      <c r="E21" t="s">
        <v>125</v>
      </c>
      <c r="F21">
        <f t="shared" si="1"/>
        <v>3</v>
      </c>
    </row>
    <row r="22" spans="2:6" x14ac:dyDescent="0.25">
      <c r="B22" t="s">
        <v>118</v>
      </c>
      <c r="C22">
        <f t="shared" si="0"/>
        <v>0</v>
      </c>
      <c r="E22" t="s">
        <v>118</v>
      </c>
      <c r="F22">
        <f t="shared" si="1"/>
        <v>0</v>
      </c>
    </row>
    <row r="23" spans="2:6" x14ac:dyDescent="0.25">
      <c r="B23" t="s">
        <v>119</v>
      </c>
      <c r="C23">
        <f t="shared" si="0"/>
        <v>0</v>
      </c>
      <c r="E23" t="s">
        <v>119</v>
      </c>
      <c r="F23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'6'!Plant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2019-12-17T12:46:59Z</dcterms:modified>
</cp:coreProperties>
</file>