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frauasde-my.sharepoint.com/personal/magruene_fb3_fra-uas_de/Documents/011_FUAS_Lehre/2025-1/2025-1 STL (BA) DatMan Vortr/Github-Repository/DataManagement/STL/testdaten/"/>
    </mc:Choice>
  </mc:AlternateContent>
  <xr:revisionPtr revIDLastSave="403" documentId="8_{C2AACF18-BC55-456C-865B-7815CDDD98F4}" xr6:coauthVersionLast="47" xr6:coauthVersionMax="47" xr10:uidLastSave="{4F544A87-2445-4DB9-A833-019C153D00CA}"/>
  <bookViews>
    <workbookView xWindow="19065" yWindow="2295" windowWidth="38700" windowHeight="15210" activeTab="1" xr2:uid="{26DE2EF3-EC01-446B-A0D5-2A38F244450A}"/>
  </bookViews>
  <sheets>
    <sheet name="Arbeiten" sheetId="1" r:id="rId1"/>
    <sheet name="Semester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3" i="1"/>
  <c r="B99" i="1"/>
  <c r="B100" i="1"/>
  <c r="B101" i="1"/>
  <c r="B102" i="1"/>
  <c r="B123" i="1"/>
  <c r="B103" i="1"/>
  <c r="B104" i="1"/>
  <c r="B105" i="1"/>
  <c r="B106" i="1"/>
  <c r="B107" i="1"/>
  <c r="B111" i="1"/>
  <c r="B108" i="1"/>
  <c r="B112" i="1"/>
  <c r="B109" i="1"/>
  <c r="B113" i="1"/>
  <c r="B110" i="1"/>
  <c r="B114" i="1"/>
  <c r="B115" i="1"/>
  <c r="B118" i="1"/>
  <c r="B116" i="1"/>
  <c r="B119" i="1"/>
  <c r="B120" i="1"/>
  <c r="B117" i="1"/>
  <c r="B121" i="1"/>
  <c r="B122" i="1"/>
  <c r="B4" i="1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N11" i="2" s="1"/>
  <c r="N12" i="2" s="1"/>
  <c r="M10" i="2"/>
  <c r="M9" i="2"/>
  <c r="M8" i="2"/>
  <c r="M7" i="2"/>
  <c r="M6" i="2"/>
  <c r="M5" i="2"/>
  <c r="M4" i="2"/>
  <c r="N13" i="2" l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</calcChain>
</file>

<file path=xl/sharedStrings.xml><?xml version="1.0" encoding="utf-8"?>
<sst xmlns="http://schemas.openxmlformats.org/spreadsheetml/2006/main" count="1190" uniqueCount="466">
  <si>
    <t>Status</t>
  </si>
  <si>
    <t>Deputat j/n</t>
  </si>
  <si>
    <t>Kontakt Studierende</t>
  </si>
  <si>
    <t>Erstprüfer</t>
  </si>
  <si>
    <t>Zweitprüfer</t>
  </si>
  <si>
    <t>Nachname Studierende/r</t>
  </si>
  <si>
    <t>Vorname Studierende/r</t>
  </si>
  <si>
    <t>Anrede Studierende/r</t>
  </si>
  <si>
    <t>Matrikelnumme</t>
  </si>
  <si>
    <t>Fachbereich</t>
  </si>
  <si>
    <t>Studiengang</t>
  </si>
  <si>
    <t>Titel</t>
  </si>
  <si>
    <t>Startdatum</t>
  </si>
  <si>
    <t>Abgabedatum</t>
  </si>
  <si>
    <t>Ende der Korrektur</t>
  </si>
  <si>
    <t>Kolloquiumsdatum</t>
  </si>
  <si>
    <t>Beginn Kolloquium</t>
  </si>
  <si>
    <t>Ende Kolloquium</t>
  </si>
  <si>
    <t>Startsemester</t>
  </si>
  <si>
    <t>Endsemester</t>
  </si>
  <si>
    <t>Note Arbeit</t>
  </si>
  <si>
    <t>Note Kolloquium</t>
  </si>
  <si>
    <t>Deputat in SWS</t>
  </si>
  <si>
    <t>in Planung</t>
  </si>
  <si>
    <t>lisa.meyer@stud.uni.de</t>
  </si>
  <si>
    <t>Prof. Dr. Schmidt</t>
  </si>
  <si>
    <t>Meyer</t>
  </si>
  <si>
    <t>Lisa</t>
  </si>
  <si>
    <t>Frau</t>
  </si>
  <si>
    <t>BA_BW</t>
  </si>
  <si>
    <t>Digitalisierung im Mittelstand</t>
  </si>
  <si>
    <t>in Bearbeitung</t>
  </si>
  <si>
    <t>max.mueller@stud.uni.de</t>
  </si>
  <si>
    <t>Dr. Fischer</t>
  </si>
  <si>
    <t>Müller</t>
  </si>
  <si>
    <t>Max</t>
  </si>
  <si>
    <t>Herr</t>
  </si>
  <si>
    <t>BS_WINFO</t>
  </si>
  <si>
    <t>Entwicklung eines KI-Chatbots</t>
  </si>
  <si>
    <t>sophie.bauer@stud.uni.de</t>
  </si>
  <si>
    <t>Prof. Dr. Hoffmann</t>
  </si>
  <si>
    <t>Bauer</t>
  </si>
  <si>
    <t>Sophie</t>
  </si>
  <si>
    <t>BA_IBA</t>
  </si>
  <si>
    <t>Internationales Marketing</t>
  </si>
  <si>
    <t>jan.kohl@stud.uni.de</t>
  </si>
  <si>
    <t>Prof. Dr. Wagner</t>
  </si>
  <si>
    <t>Kohl</t>
  </si>
  <si>
    <t>Jan</t>
  </si>
  <si>
    <t>MS_SIM</t>
  </si>
  <si>
    <t>Simulation von Produktionsprozessen</t>
  </si>
  <si>
    <t>anna.schwarz@stud.uni.de</t>
  </si>
  <si>
    <t>Prof. Dr. Meier</t>
  </si>
  <si>
    <t>Schwarz</t>
  </si>
  <si>
    <t>Anna</t>
  </si>
  <si>
    <t>sonst.</t>
  </si>
  <si>
    <t>BS_IBIS</t>
  </si>
  <si>
    <t>Blockchain in der Logistik</t>
  </si>
  <si>
    <t>julia.kramer@stud.uni.de</t>
  </si>
  <si>
    <t>Kramer</t>
  </si>
  <si>
    <t>Julia</t>
  </si>
  <si>
    <t>Strategien für globale Expansion</t>
  </si>
  <si>
    <t>tobias.schneider@stud.uni.de</t>
  </si>
  <si>
    <t>Schneider</t>
  </si>
  <si>
    <t>Tobias</t>
  </si>
  <si>
    <t>Optimierung von Datenbanken</t>
  </si>
  <si>
    <t>lena.hoffmann@stud.uni.de</t>
  </si>
  <si>
    <t>Prof. Dr. Schuster</t>
  </si>
  <si>
    <t>Hoffmann</t>
  </si>
  <si>
    <t>Lena</t>
  </si>
  <si>
    <t>Modellierung von Verkehrsflüssen</t>
  </si>
  <si>
    <t>markus.wolf@stud.uni.de</t>
  </si>
  <si>
    <t>Prof. Dr. Becker</t>
  </si>
  <si>
    <t>Wolf</t>
  </si>
  <si>
    <t>Markus</t>
  </si>
  <si>
    <t>Nachhaltigkeit in der Betriebswirtschaft</t>
  </si>
  <si>
    <t>klara.fischer@stud.uni.de</t>
  </si>
  <si>
    <t>Prof. Dr. Richter</t>
  </si>
  <si>
    <t>Fischer</t>
  </si>
  <si>
    <t>Klara</t>
  </si>
  <si>
    <t>Einsatz von IoT in der Industrie</t>
  </si>
  <si>
    <t>simon.baumann@stud.uni.de</t>
  </si>
  <si>
    <t>Baumann</t>
  </si>
  <si>
    <t>Simon</t>
  </si>
  <si>
    <t>Kulturelle Einflüsse auf Marketing</t>
  </si>
  <si>
    <t>emma.wagner@stud.uni.de</t>
  </si>
  <si>
    <t>Wagner</t>
  </si>
  <si>
    <t>Emma</t>
  </si>
  <si>
    <t>Sicherheit in Cloud-Systemen</t>
  </si>
  <si>
    <t>paul.schulz@stud.uni.de</t>
  </si>
  <si>
    <t>Schulz</t>
  </si>
  <si>
    <t>Paul</t>
  </si>
  <si>
    <t>Simulation von Lieferketten</t>
  </si>
  <si>
    <t>sara.koch@stud.uni.de</t>
  </si>
  <si>
    <t>Koch</t>
  </si>
  <si>
    <t>Sara</t>
  </si>
  <si>
    <t>Controlling in KMU</t>
  </si>
  <si>
    <t>niklas.peters@stud.uni.de</t>
  </si>
  <si>
    <t>Peters</t>
  </si>
  <si>
    <t>Niklas</t>
  </si>
  <si>
    <t>Automatisierung in der Logistik</t>
  </si>
  <si>
    <t>hannah.berg@stud.uni.de</t>
  </si>
  <si>
    <t>Berg</t>
  </si>
  <si>
    <t>Hannah</t>
  </si>
  <si>
    <t>Einsatz von KI in der Buchhaltung</t>
  </si>
  <si>
    <t>leo.kaiser@stud.uni.de</t>
  </si>
  <si>
    <t>Kaiser</t>
  </si>
  <si>
    <t>Leo</t>
  </si>
  <si>
    <t>Machine Learning für Bilderkennung</t>
  </si>
  <si>
    <t>mia.lange@stud.uni.de</t>
  </si>
  <si>
    <t>Lange</t>
  </si>
  <si>
    <t>Mia</t>
  </si>
  <si>
    <t>Markteintrittsstrategien in Asien</t>
  </si>
  <si>
    <t>elias.huber@stud.uni.de</t>
  </si>
  <si>
    <t>Huber</t>
  </si>
  <si>
    <t>Elias</t>
  </si>
  <si>
    <t>Optimierung von Produktionsabläufen</t>
  </si>
  <si>
    <t>lara.sommer@stud.uni.de</t>
  </si>
  <si>
    <t>Sommer</t>
  </si>
  <si>
    <t>Lara</t>
  </si>
  <si>
    <t>Digital Twins in der Fertigung</t>
  </si>
  <si>
    <t>finn.otto@stud.uni.de</t>
  </si>
  <si>
    <t>Otto</t>
  </si>
  <si>
    <t>Finn</t>
  </si>
  <si>
    <t>Finanzierung von Start-ups</t>
  </si>
  <si>
    <t>nina.graf@stud.uni.de</t>
  </si>
  <si>
    <t>Graf</t>
  </si>
  <si>
    <t>Nina</t>
  </si>
  <si>
    <t>Entwicklung eines Web-Crawlers</t>
  </si>
  <si>
    <t>tim.reuter@stud.uni.de</t>
  </si>
  <si>
    <t>Reuter</t>
  </si>
  <si>
    <t>Tim</t>
  </si>
  <si>
    <t>Exportstrategien für KMU</t>
  </si>
  <si>
    <t>sophia.lindner@stud.uni.de</t>
  </si>
  <si>
    <t>Lindner</t>
  </si>
  <si>
    <t>Sophia</t>
  </si>
  <si>
    <t>Simulation von Klimamodellen</t>
  </si>
  <si>
    <t>jonas.neumann@stud.uni.de</t>
  </si>
  <si>
    <t>Neumann</t>
  </si>
  <si>
    <t>Jonas</t>
  </si>
  <si>
    <t>Autonome Systeme in der Logistik</t>
  </si>
  <si>
    <t>ayse.yilmaz@stud.uni.de</t>
  </si>
  <si>
    <t>Yilmaz</t>
  </si>
  <si>
    <t>Ayşe</t>
  </si>
  <si>
    <t>E-Commerce in der Türkei</t>
  </si>
  <si>
    <t>reza.karimi@stud.uni.de</t>
  </si>
  <si>
    <t>Karimi</t>
  </si>
  <si>
    <t>Reza</t>
  </si>
  <si>
    <t>KI-gestützte Bildverarbeitung</t>
  </si>
  <si>
    <t>emma.watson@stud.uni.de</t>
  </si>
  <si>
    <t>Watson</t>
  </si>
  <si>
    <t>Global Branding Strategies</t>
  </si>
  <si>
    <t>nguyen.tran@stud.uni.de</t>
  </si>
  <si>
    <t>Tran</t>
  </si>
  <si>
    <t>Nguyen</t>
  </si>
  <si>
    <t>Simulation von Verkehrsnetzen</t>
  </si>
  <si>
    <t>jiwoo.kim@stud.uni.de</t>
  </si>
  <si>
    <t>Kim</t>
  </si>
  <si>
    <t>Ji-woo</t>
  </si>
  <si>
    <t>Blockchain in Supply Chains</t>
  </si>
  <si>
    <t>arjun.singh@stud.uni.de</t>
  </si>
  <si>
    <t>Singh</t>
  </si>
  <si>
    <t>Arjun</t>
  </si>
  <si>
    <t>Microfinance in Indien</t>
  </si>
  <si>
    <t>sofia.rodriguez@stud.uni.de</t>
  </si>
  <si>
    <t>Rodriguez</t>
  </si>
  <si>
    <t>Sofía</t>
  </si>
  <si>
    <t>Cybersecurity in IoT</t>
  </si>
  <si>
    <t>adebayo.olu@stud.uni.de</t>
  </si>
  <si>
    <t>Olu</t>
  </si>
  <si>
    <t>Adebayo</t>
  </si>
  <si>
    <t>fatima.ahmed@stud.uni.de</t>
  </si>
  <si>
    <t>Ahmed</t>
  </si>
  <si>
    <t>Fatima</t>
  </si>
  <si>
    <t>mateo.gomez@stud.uni.de</t>
  </si>
  <si>
    <t>Gómez</t>
  </si>
  <si>
    <t>Mateo</t>
  </si>
  <si>
    <t>zeynep.ozturk@stud.uni.de</t>
  </si>
  <si>
    <t>Öztürk</t>
  </si>
  <si>
    <t>Zeynep</t>
  </si>
  <si>
    <t>amir.hosseini@stud.uni.de</t>
  </si>
  <si>
    <t>Hosseini</t>
  </si>
  <si>
    <t>Amir</t>
  </si>
  <si>
    <t>Entwicklung eines Chatbots</t>
  </si>
  <si>
    <t>olivia.smith@stud.uni.de</t>
  </si>
  <si>
    <t>Smith</t>
  </si>
  <si>
    <t>Olivia</t>
  </si>
  <si>
    <t>Digital Marketing Trends</t>
  </si>
  <si>
    <t>hoang.le@stud.uni.de</t>
  </si>
  <si>
    <t>Lê</t>
  </si>
  <si>
    <t>Hoang</t>
  </si>
  <si>
    <t>Simulation von Produktionslinien</t>
  </si>
  <si>
    <t>minseo.park@stud.uni.de</t>
  </si>
  <si>
    <t>Park</t>
  </si>
  <si>
    <t>Min-seo</t>
  </si>
  <si>
    <t>Smart Contracts in der Logistik</t>
  </si>
  <si>
    <t>priya.sharma@stud.uni.de</t>
  </si>
  <si>
    <t>Sharma</t>
  </si>
  <si>
    <t>Priya</t>
  </si>
  <si>
    <t>Social Entrepreneurship in Indien</t>
  </si>
  <si>
    <t>carlos.silva@stud.uni.de</t>
  </si>
  <si>
    <t>Silva</t>
  </si>
  <si>
    <t>Carlos</t>
  </si>
  <si>
    <t>Cloud Computing in Brasilien</t>
  </si>
  <si>
    <t>amina.diop@stud.uni.de</t>
  </si>
  <si>
    <t>Diop</t>
  </si>
  <si>
    <t>Amina</t>
  </si>
  <si>
    <t>Mikrokredite in Senegal</t>
  </si>
  <si>
    <t>selin.kaya@stud.uni.de</t>
  </si>
  <si>
    <t>Kaya</t>
  </si>
  <si>
    <t>Selin</t>
  </si>
  <si>
    <t>Simulation von Wassermanagement</t>
  </si>
  <si>
    <t>darius.rahimi@stud.uni.de</t>
  </si>
  <si>
    <t>Rahimi</t>
  </si>
  <si>
    <t>Darius</t>
  </si>
  <si>
    <t>IoT in der Energieversorgung</t>
  </si>
  <si>
    <t>lily.evans@stud.uni.de</t>
  </si>
  <si>
    <t>Evans</t>
  </si>
  <si>
    <t>Lily</t>
  </si>
  <si>
    <t>Sustainable Business Models</t>
  </si>
  <si>
    <t>thanh.pham@stud.uni.de</t>
  </si>
  <si>
    <t>Phạm</t>
  </si>
  <si>
    <t>Thanh</t>
  </si>
  <si>
    <t>Entwicklung eines Spiels</t>
  </si>
  <si>
    <t>sooyeon.lee@stud.uni.de</t>
  </si>
  <si>
    <t>Lee</t>
  </si>
  <si>
    <t>Soo-yeon</t>
  </si>
  <si>
    <t>rahul.verma@stud.uni.de</t>
  </si>
  <si>
    <t>Verma</t>
  </si>
  <si>
    <t>Rahul</t>
  </si>
  <si>
    <t>Simulation von Windenergie</t>
  </si>
  <si>
    <t>isabella.lopez@stud.uni.de</t>
  </si>
  <si>
    <t>López</t>
  </si>
  <si>
    <t>Isabella</t>
  </si>
  <si>
    <t>kofi.asante@stud.uni.de</t>
  </si>
  <si>
    <t>Asante</t>
  </si>
  <si>
    <t>Kofi</t>
  </si>
  <si>
    <t>Agribusiness in Ghana</t>
  </si>
  <si>
    <t>elif.demir@stud.uni.de</t>
  </si>
  <si>
    <t>Demir</t>
  </si>
  <si>
    <t>Elif</t>
  </si>
  <si>
    <t>Sicherheit von Webanwendungen</t>
  </si>
  <si>
    <t>parsa.nowak@stud.uni.de</t>
  </si>
  <si>
    <t>Nowak</t>
  </si>
  <si>
    <t>Parsa</t>
  </si>
  <si>
    <t>Handelsbeziehungen Iran-Europa</t>
  </si>
  <si>
    <t>hanh.ngo@stud.uni.de</t>
  </si>
  <si>
    <t>Ngô</t>
  </si>
  <si>
    <t>Hạnh</t>
  </si>
  <si>
    <t>Simulation von Hochwasserrisiken</t>
  </si>
  <si>
    <t>juan.martinez@stud.uni.de</t>
  </si>
  <si>
    <t>Martínez</t>
  </si>
  <si>
    <t>Juan</t>
  </si>
  <si>
    <t>Robotik in der Industrie</t>
  </si>
  <si>
    <t>Wirtschaftsinformatik interkontinental</t>
  </si>
  <si>
    <t>Klimasimulationen mit R</t>
  </si>
  <si>
    <t>Automatisierungstechnologien in der Landwirtschaft</t>
  </si>
  <si>
    <t>Die Türkei als IT-Fachkräfteressource</t>
  </si>
  <si>
    <t>K-Pop und AI - datengetriebene Entwicklung von Pop-Musik</t>
  </si>
  <si>
    <t>Digitalisierung im Tourismus - der Hochsauerlandkreis</t>
  </si>
  <si>
    <t>Prof. Dr. Markus Grüne</t>
  </si>
  <si>
    <t>Prof. Dr. Swen Schneider</t>
  </si>
  <si>
    <t>Prof. Dr. Katja Müller</t>
  </si>
  <si>
    <t>Prof. Dr. Ralf Banning</t>
  </si>
  <si>
    <t>Prof. Dr. Elizaveta Gardó</t>
  </si>
  <si>
    <t>Erhan Turan (ext)</t>
  </si>
  <si>
    <t>Thomas Keul (ext)</t>
  </si>
  <si>
    <t>Prof. Dr. Dennis Forster</t>
  </si>
  <si>
    <t>Dr. Arun Meier (ext)</t>
  </si>
  <si>
    <t>Henrik Maske</t>
  </si>
  <si>
    <t>Prof. Dr. Samia Maisch (ext)</t>
  </si>
  <si>
    <t>Prof. Dr. Tino Scholz</t>
  </si>
  <si>
    <t>Prof. Dr. Anneliese Rattke</t>
  </si>
  <si>
    <t>Sam SsangYong</t>
  </si>
  <si>
    <t>Beate Richter-Lengsfeld</t>
  </si>
  <si>
    <t>Tom Shuster (LB)</t>
  </si>
  <si>
    <t>Prof. Dr. Sandra Weber</t>
  </si>
  <si>
    <t>Prof. Dr. ing. Dr. hc Anne McMillen</t>
  </si>
  <si>
    <t>Prof. Dr. W. König</t>
  </si>
  <si>
    <t>Prof. Dr. Reginald Becker</t>
  </si>
  <si>
    <t>Katherine Zeta (ext)</t>
  </si>
  <si>
    <t>Von</t>
  </si>
  <si>
    <t>Bis</t>
  </si>
  <si>
    <t>Semester</t>
  </si>
  <si>
    <t>Alter</t>
  </si>
  <si>
    <t>Forschungssemester</t>
  </si>
  <si>
    <t>Besonderheiten</t>
  </si>
  <si>
    <t>SWS Lehre</t>
  </si>
  <si>
    <t>SWS Arbeiten</t>
  </si>
  <si>
    <t>SWS Forschungssemester</t>
  </si>
  <si>
    <t>SWS durch Projekte</t>
  </si>
  <si>
    <t>SWS-Verpflichtung</t>
  </si>
  <si>
    <t>Minus / Plus</t>
  </si>
  <si>
    <t>Mehr-SWS</t>
  </si>
  <si>
    <t>2021-0</t>
  </si>
  <si>
    <t>2021-1</t>
  </si>
  <si>
    <t>2021-2</t>
  </si>
  <si>
    <t>2022-1</t>
  </si>
  <si>
    <t>2022-2</t>
  </si>
  <si>
    <t>2023-1</t>
  </si>
  <si>
    <t>2023-2</t>
  </si>
  <si>
    <t>2024-1</t>
  </si>
  <si>
    <t>2024-2</t>
  </si>
  <si>
    <t>2025-1</t>
  </si>
  <si>
    <t>2025-2</t>
  </si>
  <si>
    <t>2026-1</t>
  </si>
  <si>
    <t>2026-2</t>
  </si>
  <si>
    <t>2027-1</t>
  </si>
  <si>
    <t>2027-2</t>
  </si>
  <si>
    <t>2028-1</t>
  </si>
  <si>
    <t>2028-2</t>
  </si>
  <si>
    <t>2029-1</t>
  </si>
  <si>
    <t>2029-2</t>
  </si>
  <si>
    <t>2030-1</t>
  </si>
  <si>
    <t>2030-2</t>
  </si>
  <si>
    <t>2031-1</t>
  </si>
  <si>
    <t>2031-2</t>
  </si>
  <si>
    <t>2032-1</t>
  </si>
  <si>
    <t>2032-2</t>
  </si>
  <si>
    <t>2033-1</t>
  </si>
  <si>
    <t>2033-2</t>
  </si>
  <si>
    <t>2034-1</t>
  </si>
  <si>
    <t>2034-2</t>
  </si>
  <si>
    <t>2035-1</t>
  </si>
  <si>
    <t>2035-2</t>
  </si>
  <si>
    <t>2036-1</t>
  </si>
  <si>
    <t>2036-2</t>
  </si>
  <si>
    <t>2037-1</t>
  </si>
  <si>
    <t>2037-2</t>
  </si>
  <si>
    <t>2038-1</t>
  </si>
  <si>
    <t>2038-2</t>
  </si>
  <si>
    <t>letzte Annahme von Arbeiten</t>
  </si>
  <si>
    <t>2039-1</t>
  </si>
  <si>
    <t>Test-Projekt</t>
  </si>
  <si>
    <t>Ende Test-Projekt</t>
  </si>
  <si>
    <t>Buchveröffentlichung</t>
  </si>
  <si>
    <t>Plagiat</t>
  </si>
  <si>
    <t>./.</t>
  </si>
  <si>
    <t>abgeschlossen</t>
  </si>
  <si>
    <t>Abbruch</t>
  </si>
  <si>
    <t>Kolloquium planen</t>
  </si>
  <si>
    <t>Trade Policies in Westafrika</t>
  </si>
  <si>
    <t>lisa.mueller@stud.uni.de</t>
  </si>
  <si>
    <t>Automatisierung in der Landwirtschaft</t>
  </si>
  <si>
    <t>Familienunternehmen in der Türkei</t>
  </si>
  <si>
    <t>max.weber@stud.uni.de</t>
  </si>
  <si>
    <t>Weber</t>
  </si>
  <si>
    <t>K-Pop und Globalisierung</t>
  </si>
  <si>
    <t>Digitalisierung im Tourismus</t>
  </si>
  <si>
    <t>julia.schmidt@stud.uni.de</t>
  </si>
  <si>
    <t>Schmidt</t>
  </si>
  <si>
    <t>Strategisches Controlling</t>
  </si>
  <si>
    <t>mehmet.aydin@stud.uni.de</t>
  </si>
  <si>
    <t>Aydin</t>
  </si>
  <si>
    <t>Mehmet</t>
  </si>
  <si>
    <t>Digitalisierung im Gesundheitswesen</t>
  </si>
  <si>
    <t>sara.khan@stud.uni.de</t>
  </si>
  <si>
    <t>Khan</t>
  </si>
  <si>
    <t>Einsatz von KI in der Bildung</t>
  </si>
  <si>
    <t>james.brown@stud.uni.de</t>
  </si>
  <si>
    <t>Brown</t>
  </si>
  <si>
    <t>James</t>
  </si>
  <si>
    <t>Data Privacy in Social Media</t>
  </si>
  <si>
    <t>lan.vu@stud.uni.de</t>
  </si>
  <si>
    <t>Vũ</t>
  </si>
  <si>
    <t>Lan</t>
  </si>
  <si>
    <t>taehyung.kim@stud.uni.de</t>
  </si>
  <si>
    <t>Tae-hyung</t>
  </si>
  <si>
    <t>Entwicklung eines VR-Systems</t>
  </si>
  <si>
    <t>neha.patel@stud.uni.de</t>
  </si>
  <si>
    <t>Patel</t>
  </si>
  <si>
    <t>Neha</t>
  </si>
  <si>
    <t>Finanzstrategien für KMU</t>
  </si>
  <si>
    <t>lucia.fernandez@stud.uni.de</t>
  </si>
  <si>
    <t>Fernández</t>
  </si>
  <si>
    <t>Lucía</t>
  </si>
  <si>
    <t>Nachhaltigkeit in der Modeindustrie</t>
  </si>
  <si>
    <t>chinedu.obi@stud.uni.de</t>
  </si>
  <si>
    <t>Obi</t>
  </si>
  <si>
    <t>Chinedu</t>
  </si>
  <si>
    <t>Erneuerbare Energien in Nigeria</t>
  </si>
  <si>
    <t>yasmin.ali@stud.uni.de</t>
  </si>
  <si>
    <t>Ali</t>
  </si>
  <si>
    <t>Yasmin</t>
  </si>
  <si>
    <t>Simulation von Luftqualität</t>
  </si>
  <si>
    <t>diego.perez@stud.uni.de</t>
  </si>
  <si>
    <t>Pérez</t>
  </si>
  <si>
    <t>Diego</t>
  </si>
  <si>
    <t>Autonome Fahrzeuge</t>
  </si>
  <si>
    <t>burak.sahin@stud.uni.de</t>
  </si>
  <si>
    <t>Şahin</t>
  </si>
  <si>
    <t>Burak</t>
  </si>
  <si>
    <t>Einsatz von Drohnen in der Logistik</t>
  </si>
  <si>
    <t>leila.mohammadi@stud.uni.de</t>
  </si>
  <si>
    <t>Mohammadi</t>
  </si>
  <si>
    <t>Leila</t>
  </si>
  <si>
    <t>Machine Learning in der Medizin</t>
  </si>
  <si>
    <t>harry.jones@stud.uni.de</t>
  </si>
  <si>
    <t>Jones</t>
  </si>
  <si>
    <t>Harry</t>
  </si>
  <si>
    <t>Big Data in der Wirtschaft</t>
  </si>
  <si>
    <t>thi.nguyen@stud.uni.de</t>
  </si>
  <si>
    <t>Nguyễn</t>
  </si>
  <si>
    <t>Thi</t>
  </si>
  <si>
    <t>Entwicklung eines Webshops</t>
  </si>
  <si>
    <t>eunji.choi@stud.uni.de</t>
  </si>
  <si>
    <t>Choi</t>
  </si>
  <si>
    <t>Eun-ji</t>
  </si>
  <si>
    <t>Blockchain für Wahlsysteme</t>
  </si>
  <si>
    <t>vikram.mehta@stud.uni.de</t>
  </si>
  <si>
    <t>Mehta</t>
  </si>
  <si>
    <t>Vikram</t>
  </si>
  <si>
    <t>Digital Payments in Indien</t>
  </si>
  <si>
    <t>camila.ortiz@stud.uni.de</t>
  </si>
  <si>
    <t>Ortiz</t>
  </si>
  <si>
    <t>Camila</t>
  </si>
  <si>
    <t>Smart Cities in Südamerika</t>
  </si>
  <si>
    <t>zainab.ibrahim@stud.uni.de</t>
  </si>
  <si>
    <t>Ibrahim</t>
  </si>
  <si>
    <t>Zainab</t>
  </si>
  <si>
    <t>Wasserressourcenmanagement</t>
  </si>
  <si>
    <t>emre.celik@stud.uni.de</t>
  </si>
  <si>
    <t>Çelik</t>
  </si>
  <si>
    <t>Emre</t>
  </si>
  <si>
    <t>KI in der Kundenbetreuung</t>
  </si>
  <si>
    <t>farhad.azizi@stud.uni.de</t>
  </si>
  <si>
    <t>Azizi</t>
  </si>
  <si>
    <t>Farhad</t>
  </si>
  <si>
    <t>Simulation von Erdbebenrisiken</t>
  </si>
  <si>
    <t>grace.miller@stud.uni.de</t>
  </si>
  <si>
    <t>Miller</t>
  </si>
  <si>
    <t>Grace</t>
  </si>
  <si>
    <t>Ethische Aspekte von KI</t>
  </si>
  <si>
    <t>bao.truong@stud.uni.de</t>
  </si>
  <si>
    <t>Trương</t>
  </si>
  <si>
    <t>Bảo</t>
  </si>
  <si>
    <t>Entwicklung eines IoT-Geräts</t>
  </si>
  <si>
    <t>seojin.han@stud.uni.de</t>
  </si>
  <si>
    <t>Han</t>
  </si>
  <si>
    <t>Seo-jin</t>
  </si>
  <si>
    <t>Augmented Reality im Unterricht</t>
  </si>
  <si>
    <t>ananya.das@stud.uni.de</t>
  </si>
  <si>
    <t>Das</t>
  </si>
  <si>
    <t>Ananya</t>
  </si>
  <si>
    <t>Grüne Technologien in Indien</t>
  </si>
  <si>
    <t>pedro.alvarez@stud.uni.de</t>
  </si>
  <si>
    <t>Álvarez</t>
  </si>
  <si>
    <t>Pedro</t>
  </si>
  <si>
    <t>Automatisierung im Bergbau</t>
  </si>
  <si>
    <t>amina.sow@stud.uni.de</t>
  </si>
  <si>
    <t>Sow</t>
  </si>
  <si>
    <t>Solarenergie in Mali</t>
  </si>
  <si>
    <t>deniz.koc@stud.uni.de</t>
  </si>
  <si>
    <t>Koç</t>
  </si>
  <si>
    <t>Deniz</t>
  </si>
  <si>
    <t>lena.bauer@stud.uni.de</t>
  </si>
  <si>
    <t>tobias.klein@stud.uni.de</t>
  </si>
  <si>
    <t>Klein</t>
  </si>
  <si>
    <t>sophie.hoffmann@stud.uni.de</t>
  </si>
  <si>
    <t>simon.neumann@stud.uni.de</t>
  </si>
  <si>
    <t>anna.weiss@stud.uni.de</t>
  </si>
  <si>
    <t>Weiß</t>
  </si>
  <si>
    <t>Optimierung von Produktionsprozessen</t>
  </si>
  <si>
    <t>div</t>
  </si>
  <si>
    <t>nicht durchgeführt</t>
  </si>
  <si>
    <t>Datum des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</si>
</sst>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ourier New"/>
      <family val="3"/>
    </font>
    <font>
      <b/>
      <sz val="10"/>
      <color rgb="FF000000"/>
      <name val="Courier New"/>
      <family val="3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14" fontId="0" fillId="0" borderId="0" xfId="0" applyNumberFormat="1"/>
    <xf numFmtId="20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/>
    <xf numFmtId="14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14" fontId="4" fillId="0" borderId="0" xfId="0" applyNumberFormat="1" applyFont="1"/>
    <xf numFmtId="14" fontId="0" fillId="0" borderId="1" xfId="0" applyNumberFormat="1" applyBorder="1"/>
    <xf numFmtId="14" fontId="4" fillId="0" borderId="1" xfId="0" applyNumberFormat="1" applyFont="1" applyBorder="1"/>
    <xf numFmtId="14" fontId="5" fillId="0" borderId="1" xfId="0" applyNumberFormat="1" applyFont="1" applyBorder="1"/>
    <xf numFmtId="14" fontId="6" fillId="0" borderId="1" xfId="0" applyNumberFormat="1" applyFont="1" applyBorder="1"/>
    <xf numFmtId="0" fontId="0" fillId="0" borderId="1" xfId="0" applyBorder="1"/>
    <xf numFmtId="14" fontId="7" fillId="0" borderId="1" xfId="0" applyNumberFormat="1" applyFont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5" fillId="0" borderId="1" xfId="0" applyFont="1" applyBorder="1" applyAlignment="1">
      <alignment wrapText="1"/>
    </xf>
    <xf numFmtId="14" fontId="0" fillId="0" borderId="1" xfId="0" applyNumberFormat="1" applyFill="1" applyBorder="1"/>
    <xf numFmtId="14" fontId="5" fillId="0" borderId="1" xfId="0" applyNumberFormat="1" applyFont="1" applyFill="1" applyBorder="1"/>
  </cellXfs>
  <cellStyles count="1">
    <cellStyle name="Standard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5" formatCode="hh:mm"/>
    </dxf>
    <dxf>
      <numFmt numFmtId="25" formatCode="hh:mm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8AD610-0607-450F-BEFA-2E71345552C5}" name="Arbeiten" displayName="Arbeiten" ref="A1:W123" totalsRowShown="0" headerRowDxfId="5">
  <autoFilter ref="A1:W123" xr:uid="{3B8AD610-0607-450F-BEFA-2E71345552C5}"/>
  <sortState xmlns:xlrd2="http://schemas.microsoft.com/office/spreadsheetml/2017/richdata2" ref="A2:W123">
    <sortCondition ref="A1:A123"/>
  </sortState>
  <tableColumns count="23">
    <tableColumn id="1" xr3:uid="{FDFE7264-FA57-424F-9D2D-C8E19F0BEFCF}" name="Status" dataDxfId="0"/>
    <tableColumn id="2" xr3:uid="{B52446EF-68D0-427B-838D-9D04F06744B5}" name="Deputat j/n">
      <calculatedColumnFormula>IF(Arbeiten[[#This Row],[Erstprüfer]]="Prof. Dr. Markus Grüne","TRUE","FALSE")</calculatedColumnFormula>
    </tableColumn>
    <tableColumn id="3" xr3:uid="{8CEF9A49-4E00-43F7-A883-207F2EC59C24}" name="Kontakt Studierende"/>
    <tableColumn id="4" xr3:uid="{785235E5-FE5E-4611-BD74-B3C1C307FE33}" name="Erstprüfer"/>
    <tableColumn id="5" xr3:uid="{F6E45FED-6BD3-46FE-AD05-767C21F38375}" name="Zweitprüfer"/>
    <tableColumn id="6" xr3:uid="{F5A1CC19-5ADC-494D-AF06-2B1BE789013C}" name="Nachname Studierende/r"/>
    <tableColumn id="7" xr3:uid="{0CDD9A13-4FDE-4F45-97A6-1A6D68827E82}" name="Vorname Studierende/r"/>
    <tableColumn id="8" xr3:uid="{36D6A295-0BFF-4475-892F-4E18CB7EEABC}" name="Anrede Studierende/r"/>
    <tableColumn id="9" xr3:uid="{F6B6F22E-F042-4345-AF11-11D2A5F6131C}" name="Matrikelnumme"/>
    <tableColumn id="10" xr3:uid="{A3ED1530-69DC-4308-B376-A3FCE8F29137}" name="Fachbereich"/>
    <tableColumn id="11" xr3:uid="{3B867990-FF86-4B79-A2B9-50A182B8B792}" name="Studiengang"/>
    <tableColumn id="12" xr3:uid="{D1475F47-6252-434E-8712-D32BF64B9156}" name="Titel"/>
    <tableColumn id="13" xr3:uid="{E2C77DD1-8A00-4119-81FD-211524F143BD}" name="Startdatum" dataDxfId="4"/>
    <tableColumn id="14" xr3:uid="{F45D2DFB-BA45-472A-BEEE-285DAE79BE05}" name="Abgabedatum" dataDxfId="3"/>
    <tableColumn id="15" xr3:uid="{7E900AAD-CB31-483B-98C9-5AD6FAAC8A5B}" name="Ende der Korrektur" dataDxfId="2"/>
    <tableColumn id="16" xr3:uid="{9FDE5856-53F9-4FE1-BEEF-AD32AAC65551}" name="Kolloquiumsdatum" dataDxfId="1"/>
    <tableColumn id="17" xr3:uid="{90EB0449-9587-4698-84C7-5A77380CCAFD}" name="Beginn Kolloquium" dataDxfId="7"/>
    <tableColumn id="18" xr3:uid="{75136BB7-F455-422E-A6CA-D0599F42D593}" name="Ende Kolloquium" dataDxfId="6"/>
    <tableColumn id="19" xr3:uid="{74F26542-3DDB-4D52-A35E-4D29D37CFAAB}" name="Startsemester"/>
    <tableColumn id="20" xr3:uid="{B7752B96-3750-4FC6-8108-EC596BB65BC0}" name="Endsemester"/>
    <tableColumn id="21" xr3:uid="{2BBB7258-1D61-4652-BA06-DBF519D2030B}" name="Note Arbeit"/>
    <tableColumn id="22" xr3:uid="{A8AFCCF4-B7BC-4125-AEEB-10BA8D48D454}" name="Note Kolloquium"/>
    <tableColumn id="23" xr3:uid="{A0F99C08-430F-49B9-AFF1-68A84B9BD722}" name="Deputat in SW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DCFD4C-CFBA-4A8A-BDC2-8974F9C5DAC1}" name="Semesterzeiten" displayName="Semesterzeiten" ref="B3:N41" totalsRowShown="0">
  <autoFilter ref="B3:N41" xr:uid="{56DCFD4C-CFBA-4A8A-BDC2-8974F9C5DAC1}"/>
  <tableColumns count="13">
    <tableColumn id="1" xr3:uid="{191CE686-F4C6-4920-BAB2-099513C7CAE3}" name="Von" dataDxfId="10"/>
    <tableColumn id="2" xr3:uid="{23EA0E76-FE1F-4E55-AA71-892427A90D9A}" name="Bis" dataDxfId="9"/>
    <tableColumn id="3" xr3:uid="{93120DD2-5EA4-47FC-A393-AF750AA2301C}" name="Semester"/>
    <tableColumn id="4" xr3:uid="{F6F0D583-557D-4C7E-B451-43B2214C9A18}" name="Alter"/>
    <tableColumn id="5" xr3:uid="{AB681629-B788-4E85-93B0-8C3531313F54}" name="Forschungssemester"/>
    <tableColumn id="6" xr3:uid="{949F38A8-F91F-40DB-930C-514757EFC093}" name="Besonderheiten"/>
    <tableColumn id="7" xr3:uid="{251C1A8A-DDBF-41AD-A6CE-C80B6359266C}" name="SWS Lehre"/>
    <tableColumn id="8" xr3:uid="{CE640098-6BEA-4D77-96E1-899398B5555C}" name="SWS Arbeiten"/>
    <tableColumn id="13" xr3:uid="{DCE6D590-085B-42FA-9117-C0E89ABA2A3C}" name="SWS Forschungssemester"/>
    <tableColumn id="10" xr3:uid="{C4C5F835-5754-4671-899C-CA31C707BEFB}" name="SWS durch Projekte"/>
    <tableColumn id="11" xr3:uid="{1B2A606D-5972-4AE9-9EBF-E10CBEACC7FB}" name="SWS-Verpflichtung"/>
    <tableColumn id="12" xr3:uid="{F0AB70D1-8355-480A-97DE-09DCB168B55F}" name="Minus / Plus" dataDxfId="8">
      <calculatedColumnFormula>Semesterzeiten[[#This Row],[SWS-Verpflichtung]]-SUM(Semesterzeiten[[#This Row],[SWS Lehre]:[SWS durch Projekte]])</calculatedColumnFormula>
    </tableColumn>
    <tableColumn id="9" xr3:uid="{D79B43CF-6F48-4EC2-9C9B-3ACBE4FC7035}" name="Mehr-S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023A-3986-43BC-B30D-70BC386C7BB9}">
  <dimension ref="A1:W126"/>
  <sheetViews>
    <sheetView workbookViewId="0">
      <selection activeCell="E23" sqref="E23"/>
    </sheetView>
  </sheetViews>
  <sheetFormatPr baseColWidth="10" defaultRowHeight="15" x14ac:dyDescent="0.25"/>
  <cols>
    <col min="1" max="1" width="17.140625" bestFit="1" customWidth="1"/>
    <col min="2" max="2" width="13.28515625" customWidth="1"/>
    <col min="3" max="3" width="28" bestFit="1" customWidth="1"/>
    <col min="4" max="5" width="31.140625" bestFit="1" customWidth="1"/>
    <col min="6" max="6" width="25.7109375" customWidth="1"/>
    <col min="7" max="7" width="24.140625" customWidth="1"/>
    <col min="8" max="8" width="22.85546875" bestFit="1" customWidth="1"/>
    <col min="9" max="9" width="17.28515625" customWidth="1"/>
    <col min="10" max="10" width="14.140625" customWidth="1"/>
    <col min="11" max="11" width="14.28515625" customWidth="1"/>
    <col min="12" max="12" width="34.85546875" bestFit="1" customWidth="1"/>
    <col min="13" max="13" width="13.140625" customWidth="1"/>
    <col min="14" max="14" width="15.42578125" customWidth="1"/>
    <col min="15" max="15" width="20" customWidth="1"/>
    <col min="16" max="16" width="20.140625" customWidth="1"/>
    <col min="17" max="17" width="20" customWidth="1"/>
    <col min="18" max="18" width="18.42578125" customWidth="1"/>
    <col min="19" max="19" width="16" customWidth="1"/>
    <col min="20" max="20" width="15.140625" customWidth="1"/>
    <col min="21" max="21" width="13.42578125" customWidth="1"/>
    <col min="22" max="22" width="18.28515625" customWidth="1"/>
    <col min="23" max="23" width="17.140625" customWidth="1"/>
  </cols>
  <sheetData>
    <row r="1" spans="1:23" s="5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 x14ac:dyDescent="0.25">
      <c r="A2" s="19" t="s">
        <v>339</v>
      </c>
      <c r="B2" t="str">
        <f>IF(Arbeiten[[#This Row],[Erstprüfer]]="Prof. Dr. Markus Grüne","TRUE","FALSE")</f>
        <v>TRUE</v>
      </c>
      <c r="C2" s="1" t="s">
        <v>196</v>
      </c>
      <c r="D2" t="s">
        <v>260</v>
      </c>
      <c r="E2" t="s">
        <v>273</v>
      </c>
      <c r="F2" t="s">
        <v>197</v>
      </c>
      <c r="G2" t="s">
        <v>198</v>
      </c>
      <c r="H2" t="s">
        <v>28</v>
      </c>
      <c r="I2">
        <v>1239874563</v>
      </c>
      <c r="J2">
        <v>1</v>
      </c>
      <c r="K2" t="s">
        <v>29</v>
      </c>
      <c r="L2" t="s">
        <v>199</v>
      </c>
      <c r="M2" s="10">
        <v>45158</v>
      </c>
      <c r="N2" s="10">
        <v>45230</v>
      </c>
      <c r="O2" s="10"/>
      <c r="P2" s="11">
        <v>45807</v>
      </c>
      <c r="Q2" s="3"/>
      <c r="R2" s="3"/>
      <c r="U2">
        <v>1.7</v>
      </c>
    </row>
    <row r="3" spans="1:23" x14ac:dyDescent="0.25">
      <c r="A3" s="18" t="s">
        <v>339</v>
      </c>
      <c r="B3" t="str">
        <f>IF(Arbeiten[[#This Row],[Erstprüfer]]="Prof. Dr. Markus Grüne","TRUE","FALSE")</f>
        <v>FALSE</v>
      </c>
      <c r="C3" s="1" t="s">
        <v>393</v>
      </c>
      <c r="D3" t="s">
        <v>279</v>
      </c>
      <c r="E3" t="s">
        <v>260</v>
      </c>
      <c r="F3" t="s">
        <v>394</v>
      </c>
      <c r="G3" t="s">
        <v>395</v>
      </c>
      <c r="H3" t="s">
        <v>28</v>
      </c>
      <c r="I3">
        <v>9637418523</v>
      </c>
      <c r="J3">
        <v>1</v>
      </c>
      <c r="K3" t="s">
        <v>37</v>
      </c>
      <c r="L3" t="s">
        <v>396</v>
      </c>
      <c r="M3" s="13">
        <v>45546</v>
      </c>
      <c r="N3" s="13">
        <v>45609</v>
      </c>
      <c r="O3" s="13"/>
      <c r="P3" s="13"/>
      <c r="Q3" s="3"/>
      <c r="R3" s="3"/>
    </row>
    <row r="4" spans="1:23" x14ac:dyDescent="0.25">
      <c r="A4" s="14" t="s">
        <v>338</v>
      </c>
      <c r="B4" t="str">
        <f>IF(Arbeiten[[#This Row],[Erstprüfer]]="Prof. Dr. Markus Grüne","TRUE","FALSE")</f>
        <v>TRUE</v>
      </c>
      <c r="C4" t="s">
        <v>24</v>
      </c>
      <c r="D4" t="s">
        <v>260</v>
      </c>
      <c r="E4" t="s">
        <v>261</v>
      </c>
      <c r="F4" t="s">
        <v>26</v>
      </c>
      <c r="G4" t="s">
        <v>27</v>
      </c>
      <c r="H4" t="s">
        <v>28</v>
      </c>
      <c r="I4">
        <v>1234567890</v>
      </c>
      <c r="J4">
        <v>1</v>
      </c>
      <c r="K4" t="s">
        <v>29</v>
      </c>
      <c r="L4" t="s">
        <v>30</v>
      </c>
      <c r="M4" s="10">
        <v>44122</v>
      </c>
      <c r="N4" s="10">
        <v>44317</v>
      </c>
      <c r="O4" s="10"/>
      <c r="P4" s="10">
        <v>44349</v>
      </c>
      <c r="Q4" s="3">
        <v>0.58333333333333337</v>
      </c>
      <c r="R4" s="3">
        <v>0.64583333333333337</v>
      </c>
      <c r="U4">
        <v>1.7</v>
      </c>
      <c r="V4">
        <v>2</v>
      </c>
    </row>
    <row r="5" spans="1:23" x14ac:dyDescent="0.25">
      <c r="A5" s="14" t="s">
        <v>338</v>
      </c>
      <c r="B5" t="str">
        <f>IF(Arbeiten[[#This Row],[Erstprüfer]]="Prof. Dr. Markus Grüne","TRUE","FALSE")</f>
        <v>TRUE</v>
      </c>
      <c r="C5" t="s">
        <v>32</v>
      </c>
      <c r="D5" t="s">
        <v>260</v>
      </c>
      <c r="E5" t="s">
        <v>263</v>
      </c>
      <c r="F5" t="s">
        <v>34</v>
      </c>
      <c r="G5" t="s">
        <v>35</v>
      </c>
      <c r="H5" t="s">
        <v>36</v>
      </c>
      <c r="I5">
        <v>9876543210</v>
      </c>
      <c r="J5">
        <v>2</v>
      </c>
      <c r="K5" t="s">
        <v>37</v>
      </c>
      <c r="L5" t="s">
        <v>38</v>
      </c>
      <c r="M5" s="12">
        <v>44148</v>
      </c>
      <c r="N5" s="12">
        <v>44299</v>
      </c>
      <c r="O5" s="10"/>
      <c r="P5" s="10">
        <v>44315</v>
      </c>
      <c r="Q5" s="3">
        <v>0.41666666666666669</v>
      </c>
      <c r="R5" s="3">
        <v>0.47916666666666669</v>
      </c>
      <c r="U5">
        <v>2.2999999999999998</v>
      </c>
      <c r="V5">
        <v>2.7</v>
      </c>
    </row>
    <row r="6" spans="1:23" x14ac:dyDescent="0.25">
      <c r="A6" s="14" t="s">
        <v>338</v>
      </c>
      <c r="B6" t="str">
        <f>IF(Arbeiten[[#This Row],[Erstprüfer]]="Prof. Dr. Markus Grüne","TRUE","FALSE")</f>
        <v>FALSE</v>
      </c>
      <c r="C6" t="s">
        <v>39</v>
      </c>
      <c r="D6" t="s">
        <v>40</v>
      </c>
      <c r="E6" t="s">
        <v>260</v>
      </c>
      <c r="F6" t="s">
        <v>41</v>
      </c>
      <c r="G6" t="s">
        <v>42</v>
      </c>
      <c r="H6" t="s">
        <v>28</v>
      </c>
      <c r="I6">
        <v>4567891234</v>
      </c>
      <c r="J6">
        <v>3</v>
      </c>
      <c r="K6" t="s">
        <v>43</v>
      </c>
      <c r="L6" t="s">
        <v>44</v>
      </c>
      <c r="M6" s="12">
        <v>44212</v>
      </c>
      <c r="N6" s="12">
        <v>44645</v>
      </c>
      <c r="O6" s="10"/>
      <c r="P6" s="10">
        <v>44698</v>
      </c>
      <c r="Q6" s="3">
        <v>0.625</v>
      </c>
      <c r="R6" s="3">
        <v>0.6875</v>
      </c>
      <c r="U6">
        <v>1.3</v>
      </c>
      <c r="V6">
        <v>1.7</v>
      </c>
    </row>
    <row r="7" spans="1:23" x14ac:dyDescent="0.25">
      <c r="A7" s="14" t="s">
        <v>338</v>
      </c>
      <c r="B7" t="str">
        <f>IF(Arbeiten[[#This Row],[Erstprüfer]]="Prof. Dr. Markus Grüne","TRUE","FALSE")</f>
        <v>FALSE</v>
      </c>
      <c r="C7" t="s">
        <v>45</v>
      </c>
      <c r="D7" t="s">
        <v>46</v>
      </c>
      <c r="E7" t="s">
        <v>260</v>
      </c>
      <c r="F7" t="s">
        <v>47</v>
      </c>
      <c r="G7" t="s">
        <v>48</v>
      </c>
      <c r="H7" t="s">
        <v>36</v>
      </c>
      <c r="I7">
        <v>3216549870</v>
      </c>
      <c r="J7">
        <v>4</v>
      </c>
      <c r="K7" t="s">
        <v>49</v>
      </c>
      <c r="L7" t="s">
        <v>50</v>
      </c>
      <c r="M7" s="12">
        <v>44221</v>
      </c>
      <c r="N7" s="12">
        <v>44365</v>
      </c>
      <c r="O7" s="10"/>
      <c r="P7" s="10">
        <v>44383</v>
      </c>
      <c r="Q7" s="3">
        <v>0.375</v>
      </c>
      <c r="R7" s="3">
        <v>0.4375</v>
      </c>
      <c r="U7">
        <v>3</v>
      </c>
      <c r="V7">
        <v>2.2999999999999998</v>
      </c>
    </row>
    <row r="8" spans="1:23" x14ac:dyDescent="0.25">
      <c r="A8" s="14" t="s">
        <v>338</v>
      </c>
      <c r="B8" t="str">
        <f>IF(Arbeiten[[#This Row],[Erstprüfer]]="Prof. Dr. Markus Grüne","TRUE","FALSE")</f>
        <v>FALSE</v>
      </c>
      <c r="C8" t="s">
        <v>51</v>
      </c>
      <c r="D8" t="s">
        <v>52</v>
      </c>
      <c r="E8" t="s">
        <v>260</v>
      </c>
      <c r="F8" t="s">
        <v>53</v>
      </c>
      <c r="G8" t="s">
        <v>54</v>
      </c>
      <c r="H8" t="s">
        <v>55</v>
      </c>
      <c r="I8">
        <v>6543217890</v>
      </c>
      <c r="J8">
        <v>1</v>
      </c>
      <c r="K8" t="s">
        <v>56</v>
      </c>
      <c r="L8" t="s">
        <v>57</v>
      </c>
      <c r="M8" s="12">
        <v>44298</v>
      </c>
      <c r="N8" s="12">
        <v>44354</v>
      </c>
      <c r="O8" s="10"/>
      <c r="P8" s="10">
        <v>44376</v>
      </c>
      <c r="Q8" s="3">
        <v>0.54166666666666663</v>
      </c>
      <c r="R8" s="3">
        <v>0.60416666666666663</v>
      </c>
      <c r="U8">
        <v>2</v>
      </c>
      <c r="V8">
        <v>1.3</v>
      </c>
    </row>
    <row r="9" spans="1:23" x14ac:dyDescent="0.25">
      <c r="A9" s="14" t="s">
        <v>338</v>
      </c>
      <c r="B9" t="str">
        <f>IF(Arbeiten[[#This Row],[Erstprüfer]]="Prof. Dr. Markus Grüne","TRUE","FALSE")</f>
        <v>FALSE</v>
      </c>
      <c r="C9" t="s">
        <v>58</v>
      </c>
      <c r="D9" t="s">
        <v>264</v>
      </c>
      <c r="E9" t="s">
        <v>260</v>
      </c>
      <c r="F9" t="s">
        <v>59</v>
      </c>
      <c r="G9" t="s">
        <v>60</v>
      </c>
      <c r="H9" t="s">
        <v>28</v>
      </c>
      <c r="I9">
        <v>7891234560</v>
      </c>
      <c r="J9">
        <v>2</v>
      </c>
      <c r="K9" t="s">
        <v>43</v>
      </c>
      <c r="L9" t="s">
        <v>61</v>
      </c>
      <c r="M9" s="12">
        <v>44301</v>
      </c>
      <c r="N9" s="12">
        <v>44715</v>
      </c>
      <c r="O9" s="10"/>
      <c r="P9" s="10">
        <v>44736</v>
      </c>
      <c r="Q9" s="3">
        <v>0.45833333333333331</v>
      </c>
      <c r="R9" s="3">
        <v>0.52083333333333337</v>
      </c>
      <c r="U9">
        <v>1</v>
      </c>
      <c r="V9">
        <v>1.3</v>
      </c>
    </row>
    <row r="10" spans="1:23" x14ac:dyDescent="0.25">
      <c r="A10" s="14" t="s">
        <v>338</v>
      </c>
      <c r="B10" t="str">
        <f>IF(Arbeiten[[#This Row],[Erstprüfer]]="Prof. Dr. Markus Grüne","TRUE","FALSE")</f>
        <v>TRUE</v>
      </c>
      <c r="C10" t="s">
        <v>62</v>
      </c>
      <c r="D10" t="s">
        <v>260</v>
      </c>
      <c r="E10" t="s">
        <v>264</v>
      </c>
      <c r="F10" t="s">
        <v>63</v>
      </c>
      <c r="G10" t="s">
        <v>64</v>
      </c>
      <c r="H10" t="s">
        <v>36</v>
      </c>
      <c r="I10">
        <v>1472583690</v>
      </c>
      <c r="J10">
        <v>3</v>
      </c>
      <c r="K10" t="s">
        <v>37</v>
      </c>
      <c r="L10" t="s">
        <v>65</v>
      </c>
      <c r="M10" s="12">
        <v>44301</v>
      </c>
      <c r="N10" s="12">
        <v>44355</v>
      </c>
      <c r="O10" s="10"/>
      <c r="P10" s="10">
        <v>44377</v>
      </c>
      <c r="Q10" s="3">
        <v>0.60416666666666663</v>
      </c>
      <c r="R10" s="3">
        <v>0.66666666666666663</v>
      </c>
      <c r="U10">
        <v>2.7</v>
      </c>
      <c r="V10">
        <v>3</v>
      </c>
    </row>
    <row r="11" spans="1:23" x14ac:dyDescent="0.25">
      <c r="A11" s="14" t="s">
        <v>338</v>
      </c>
      <c r="B11" t="str">
        <f>IF(Arbeiten[[#This Row],[Erstprüfer]]="Prof. Dr. Markus Grüne","TRUE","FALSE")</f>
        <v>FALSE</v>
      </c>
      <c r="C11" t="s">
        <v>66</v>
      </c>
      <c r="D11" t="s">
        <v>67</v>
      </c>
      <c r="E11" t="s">
        <v>260</v>
      </c>
      <c r="F11" t="s">
        <v>68</v>
      </c>
      <c r="G11" t="s">
        <v>69</v>
      </c>
      <c r="H11" t="s">
        <v>28</v>
      </c>
      <c r="I11">
        <v>2583691470</v>
      </c>
      <c r="J11">
        <v>1</v>
      </c>
      <c r="K11" t="s">
        <v>49</v>
      </c>
      <c r="L11" t="s">
        <v>70</v>
      </c>
      <c r="M11" s="12">
        <v>44317</v>
      </c>
      <c r="N11" s="12">
        <v>44406</v>
      </c>
      <c r="O11" s="10"/>
      <c r="P11" s="10">
        <v>44438</v>
      </c>
      <c r="Q11" s="3">
        <v>0.39583333333333331</v>
      </c>
      <c r="R11" s="3">
        <v>0.45833333333333331</v>
      </c>
      <c r="U11">
        <v>1.7</v>
      </c>
      <c r="V11">
        <v>2</v>
      </c>
    </row>
    <row r="12" spans="1:23" x14ac:dyDescent="0.25">
      <c r="A12" s="14" t="s">
        <v>338</v>
      </c>
      <c r="B12" t="str">
        <f>IF(Arbeiten[[#This Row],[Erstprüfer]]="Prof. Dr. Markus Grüne","TRUE","FALSE")</f>
        <v>FALSE</v>
      </c>
      <c r="C12" t="s">
        <v>71</v>
      </c>
      <c r="D12" t="s">
        <v>72</v>
      </c>
      <c r="E12" t="s">
        <v>260</v>
      </c>
      <c r="F12" t="s">
        <v>73</v>
      </c>
      <c r="G12" t="s">
        <v>74</v>
      </c>
      <c r="H12" t="s">
        <v>36</v>
      </c>
      <c r="I12">
        <v>3692581470</v>
      </c>
      <c r="J12">
        <v>4</v>
      </c>
      <c r="K12" t="s">
        <v>29</v>
      </c>
      <c r="L12" t="s">
        <v>75</v>
      </c>
      <c r="M12" s="12">
        <v>44341</v>
      </c>
      <c r="N12" s="12">
        <v>44411</v>
      </c>
      <c r="O12" s="10"/>
      <c r="P12" s="10">
        <v>44468</v>
      </c>
      <c r="Q12" s="3">
        <v>0.5625</v>
      </c>
      <c r="R12" s="3">
        <v>0.625</v>
      </c>
      <c r="U12">
        <v>2.2999999999999998</v>
      </c>
      <c r="V12">
        <v>2.7</v>
      </c>
    </row>
    <row r="13" spans="1:23" x14ac:dyDescent="0.25">
      <c r="A13" s="14" t="s">
        <v>338</v>
      </c>
      <c r="B13" t="str">
        <f>IF(Arbeiten[[#This Row],[Erstprüfer]]="Prof. Dr. Markus Grüne","TRUE","FALSE")</f>
        <v>FALSE</v>
      </c>
      <c r="C13" t="s">
        <v>76</v>
      </c>
      <c r="D13" t="s">
        <v>77</v>
      </c>
      <c r="E13" t="s">
        <v>260</v>
      </c>
      <c r="F13" t="s">
        <v>78</v>
      </c>
      <c r="G13" t="s">
        <v>79</v>
      </c>
      <c r="H13" t="s">
        <v>55</v>
      </c>
      <c r="I13">
        <v>7418529630</v>
      </c>
      <c r="J13">
        <v>2</v>
      </c>
      <c r="K13" t="s">
        <v>56</v>
      </c>
      <c r="L13" t="s">
        <v>80</v>
      </c>
      <c r="M13" s="12">
        <v>44347</v>
      </c>
      <c r="N13" s="12">
        <v>44357</v>
      </c>
      <c r="O13" s="10"/>
      <c r="P13" s="10">
        <v>44468</v>
      </c>
      <c r="Q13" s="3">
        <v>0.4375</v>
      </c>
      <c r="R13" s="3">
        <v>0.5</v>
      </c>
      <c r="U13">
        <v>1.3</v>
      </c>
      <c r="V13">
        <v>1</v>
      </c>
    </row>
    <row r="14" spans="1:23" x14ac:dyDescent="0.25">
      <c r="A14" s="14" t="s">
        <v>338</v>
      </c>
      <c r="B14" t="str">
        <f>IF(Arbeiten[[#This Row],[Erstprüfer]]="Prof. Dr. Markus Grüne","TRUE","FALSE")</f>
        <v>TRUE</v>
      </c>
      <c r="C14" t="s">
        <v>81</v>
      </c>
      <c r="D14" t="s">
        <v>260</v>
      </c>
      <c r="E14" t="s">
        <v>268</v>
      </c>
      <c r="F14" t="s">
        <v>82</v>
      </c>
      <c r="G14" t="s">
        <v>83</v>
      </c>
      <c r="H14" t="s">
        <v>36</v>
      </c>
      <c r="I14">
        <v>8529637410</v>
      </c>
      <c r="J14">
        <v>3</v>
      </c>
      <c r="K14" t="s">
        <v>43</v>
      </c>
      <c r="L14" t="s">
        <v>84</v>
      </c>
      <c r="M14" s="12">
        <v>44348</v>
      </c>
      <c r="N14" s="12">
        <v>44490</v>
      </c>
      <c r="O14" s="10"/>
      <c r="P14" s="10">
        <v>44498</v>
      </c>
      <c r="Q14" s="3">
        <v>0.64583333333333337</v>
      </c>
      <c r="R14" s="3">
        <v>0.70833333333333337</v>
      </c>
      <c r="U14">
        <v>2</v>
      </c>
      <c r="V14">
        <v>2.2999999999999998</v>
      </c>
    </row>
    <row r="15" spans="1:23" x14ac:dyDescent="0.25">
      <c r="A15" s="14" t="s">
        <v>338</v>
      </c>
      <c r="B15" t="str">
        <f>IF(Arbeiten[[#This Row],[Erstprüfer]]="Prof. Dr. Markus Grüne","TRUE","FALSE")</f>
        <v>TRUE</v>
      </c>
      <c r="C15" t="s">
        <v>85</v>
      </c>
      <c r="D15" t="s">
        <v>260</v>
      </c>
      <c r="E15" t="s">
        <v>269</v>
      </c>
      <c r="F15" t="s">
        <v>86</v>
      </c>
      <c r="G15" t="s">
        <v>87</v>
      </c>
      <c r="H15" t="s">
        <v>28</v>
      </c>
      <c r="I15">
        <v>9637418520</v>
      </c>
      <c r="J15">
        <v>1</v>
      </c>
      <c r="K15" t="s">
        <v>37</v>
      </c>
      <c r="L15" t="s">
        <v>88</v>
      </c>
      <c r="M15" s="12">
        <v>44375</v>
      </c>
      <c r="N15" s="12">
        <v>44431</v>
      </c>
      <c r="O15" s="10"/>
      <c r="P15" s="10">
        <v>44448</v>
      </c>
      <c r="Q15" s="3">
        <v>0.58333333333333337</v>
      </c>
      <c r="R15" s="3">
        <v>0.64583333333333337</v>
      </c>
      <c r="U15">
        <v>3</v>
      </c>
      <c r="V15">
        <v>2.7</v>
      </c>
    </row>
    <row r="16" spans="1:23" x14ac:dyDescent="0.25">
      <c r="A16" s="14" t="s">
        <v>338</v>
      </c>
      <c r="B16" t="str">
        <f>IF(Arbeiten[[#This Row],[Erstprüfer]]="Prof. Dr. Markus Grüne","TRUE","FALSE")</f>
        <v>TRUE</v>
      </c>
      <c r="C16" t="s">
        <v>89</v>
      </c>
      <c r="D16" t="s">
        <v>260</v>
      </c>
      <c r="E16" t="s">
        <v>270</v>
      </c>
      <c r="F16" t="s">
        <v>90</v>
      </c>
      <c r="G16" t="s">
        <v>91</v>
      </c>
      <c r="H16" t="s">
        <v>36</v>
      </c>
      <c r="I16">
        <v>1593574862</v>
      </c>
      <c r="J16">
        <v>4</v>
      </c>
      <c r="K16" t="s">
        <v>49</v>
      </c>
      <c r="L16" t="s">
        <v>92</v>
      </c>
      <c r="M16" s="10">
        <v>44383</v>
      </c>
      <c r="N16" s="10">
        <v>44496</v>
      </c>
      <c r="O16" s="10"/>
      <c r="P16" s="10">
        <v>44524</v>
      </c>
      <c r="Q16" s="3">
        <v>0.375</v>
      </c>
      <c r="R16" s="3">
        <v>0.4375</v>
      </c>
      <c r="U16">
        <v>1.7</v>
      </c>
      <c r="V16">
        <v>1.3</v>
      </c>
    </row>
    <row r="17" spans="1:22" x14ac:dyDescent="0.25">
      <c r="A17" s="14" t="s">
        <v>338</v>
      </c>
      <c r="B17" t="str">
        <f>IF(Arbeiten[[#This Row],[Erstprüfer]]="Prof. Dr. Markus Grüne","TRUE","FALSE")</f>
        <v>FALSE</v>
      </c>
      <c r="C17" t="s">
        <v>93</v>
      </c>
      <c r="D17" t="s">
        <v>25</v>
      </c>
      <c r="E17" t="s">
        <v>271</v>
      </c>
      <c r="F17" t="s">
        <v>94</v>
      </c>
      <c r="G17" t="s">
        <v>95</v>
      </c>
      <c r="H17" t="s">
        <v>28</v>
      </c>
      <c r="I17">
        <v>3571594862</v>
      </c>
      <c r="J17">
        <v>2</v>
      </c>
      <c r="K17" t="s">
        <v>29</v>
      </c>
      <c r="L17" t="s">
        <v>96</v>
      </c>
      <c r="M17" s="10">
        <v>44403</v>
      </c>
      <c r="N17" s="10">
        <v>44558</v>
      </c>
      <c r="O17" s="10"/>
      <c r="P17" s="10">
        <v>44607</v>
      </c>
      <c r="Q17" s="3">
        <v>0.47916666666666669</v>
      </c>
      <c r="R17" s="3">
        <v>0.54166666666666663</v>
      </c>
      <c r="U17">
        <v>4</v>
      </c>
      <c r="V17">
        <v>4</v>
      </c>
    </row>
    <row r="18" spans="1:22" x14ac:dyDescent="0.25">
      <c r="A18" s="14" t="s">
        <v>338</v>
      </c>
      <c r="B18" t="str">
        <f>IF(Arbeiten[[#This Row],[Erstprüfer]]="Prof. Dr. Markus Grüne","TRUE","FALSE")</f>
        <v>TRUE</v>
      </c>
      <c r="C18" t="s">
        <v>97</v>
      </c>
      <c r="D18" t="s">
        <v>260</v>
      </c>
      <c r="E18" t="s">
        <v>272</v>
      </c>
      <c r="F18" t="s">
        <v>98</v>
      </c>
      <c r="G18" t="s">
        <v>99</v>
      </c>
      <c r="H18" t="s">
        <v>36</v>
      </c>
      <c r="I18">
        <v>9517534862</v>
      </c>
      <c r="J18">
        <v>3</v>
      </c>
      <c r="K18" t="s">
        <v>56</v>
      </c>
      <c r="L18" t="s">
        <v>100</v>
      </c>
      <c r="M18" s="10">
        <v>44404</v>
      </c>
      <c r="N18" s="10">
        <v>44473</v>
      </c>
      <c r="O18" s="10"/>
      <c r="P18" s="10">
        <v>44498</v>
      </c>
      <c r="Q18" s="3">
        <v>0.54166666666666663</v>
      </c>
      <c r="R18" s="3">
        <v>0.60416666666666663</v>
      </c>
      <c r="U18">
        <v>1</v>
      </c>
      <c r="V18">
        <v>1.7</v>
      </c>
    </row>
    <row r="19" spans="1:22" x14ac:dyDescent="0.25">
      <c r="A19" s="14" t="s">
        <v>338</v>
      </c>
      <c r="B19" t="str">
        <f>IF(Arbeiten[[#This Row],[Erstprüfer]]="Prof. Dr. Markus Grüne","TRUE","FALSE")</f>
        <v>TRUE</v>
      </c>
      <c r="C19" t="s">
        <v>101</v>
      </c>
      <c r="D19" t="s">
        <v>260</v>
      </c>
      <c r="E19" t="s">
        <v>273</v>
      </c>
      <c r="F19" t="s">
        <v>102</v>
      </c>
      <c r="G19" t="s">
        <v>103</v>
      </c>
      <c r="H19" t="s">
        <v>28</v>
      </c>
      <c r="I19">
        <v>4561237890</v>
      </c>
      <c r="J19">
        <v>1</v>
      </c>
      <c r="K19" t="s">
        <v>29</v>
      </c>
      <c r="L19" t="s">
        <v>104</v>
      </c>
      <c r="M19" s="10">
        <v>44407</v>
      </c>
      <c r="N19" s="10">
        <v>44480</v>
      </c>
      <c r="O19" s="10"/>
      <c r="P19" s="10">
        <v>44498</v>
      </c>
      <c r="Q19" s="3">
        <v>0.58333333333333337</v>
      </c>
      <c r="R19" s="3">
        <v>0.64583333333333337</v>
      </c>
      <c r="U19">
        <v>2</v>
      </c>
      <c r="V19">
        <v>1.7</v>
      </c>
    </row>
    <row r="20" spans="1:22" x14ac:dyDescent="0.25">
      <c r="A20" s="14" t="s">
        <v>338</v>
      </c>
      <c r="B20" t="str">
        <f>IF(Arbeiten[[#This Row],[Erstprüfer]]="Prof. Dr. Markus Grüne","TRUE","FALSE")</f>
        <v>FALSE</v>
      </c>
      <c r="C20" t="s">
        <v>105</v>
      </c>
      <c r="D20" t="s">
        <v>265</v>
      </c>
      <c r="E20" t="s">
        <v>260</v>
      </c>
      <c r="F20" t="s">
        <v>106</v>
      </c>
      <c r="G20" t="s">
        <v>107</v>
      </c>
      <c r="H20" t="s">
        <v>36</v>
      </c>
      <c r="I20">
        <v>7894561230</v>
      </c>
      <c r="J20">
        <v>2</v>
      </c>
      <c r="K20" t="s">
        <v>37</v>
      </c>
      <c r="L20" t="s">
        <v>108</v>
      </c>
      <c r="M20" s="10">
        <v>44407</v>
      </c>
      <c r="N20" s="10">
        <v>44480</v>
      </c>
      <c r="O20" s="10"/>
      <c r="P20" s="10">
        <v>44496</v>
      </c>
      <c r="Q20" s="3">
        <v>0.41666666666666669</v>
      </c>
      <c r="R20" s="3">
        <v>0.47916666666666669</v>
      </c>
      <c r="U20">
        <v>1.3</v>
      </c>
      <c r="V20">
        <v>2</v>
      </c>
    </row>
    <row r="21" spans="1:22" x14ac:dyDescent="0.25">
      <c r="A21" s="14" t="s">
        <v>338</v>
      </c>
      <c r="B21" t="str">
        <f>IF(Arbeiten[[#This Row],[Erstprüfer]]="Prof. Dr. Markus Grüne","TRUE","FALSE")</f>
        <v>FALSE</v>
      </c>
      <c r="C21" t="s">
        <v>109</v>
      </c>
      <c r="D21" t="s">
        <v>265</v>
      </c>
      <c r="E21" t="s">
        <v>260</v>
      </c>
      <c r="F21" t="s">
        <v>110</v>
      </c>
      <c r="G21" t="s">
        <v>111</v>
      </c>
      <c r="H21" t="s">
        <v>28</v>
      </c>
      <c r="I21">
        <v>1237894560</v>
      </c>
      <c r="J21">
        <v>3</v>
      </c>
      <c r="K21" t="s">
        <v>43</v>
      </c>
      <c r="L21" t="s">
        <v>112</v>
      </c>
      <c r="M21" s="10">
        <v>44466</v>
      </c>
      <c r="N21" s="10">
        <v>44532</v>
      </c>
      <c r="O21" s="10"/>
      <c r="P21" s="10">
        <v>44613</v>
      </c>
      <c r="Q21" s="3">
        <v>0.5625</v>
      </c>
      <c r="R21" s="3">
        <v>0.625</v>
      </c>
      <c r="U21">
        <v>2.7</v>
      </c>
      <c r="V21">
        <v>3</v>
      </c>
    </row>
    <row r="22" spans="1:22" x14ac:dyDescent="0.25">
      <c r="A22" s="14" t="s">
        <v>338</v>
      </c>
      <c r="B22" t="str">
        <f>IF(Arbeiten[[#This Row],[Erstprüfer]]="Prof. Dr. Markus Grüne","TRUE","FALSE")</f>
        <v>FALSE</v>
      </c>
      <c r="C22" t="s">
        <v>113</v>
      </c>
      <c r="D22" t="s">
        <v>276</v>
      </c>
      <c r="E22" t="s">
        <v>260</v>
      </c>
      <c r="F22" t="s">
        <v>114</v>
      </c>
      <c r="G22" t="s">
        <v>115</v>
      </c>
      <c r="H22" t="s">
        <v>36</v>
      </c>
      <c r="I22">
        <v>3219876540</v>
      </c>
      <c r="J22">
        <v>4</v>
      </c>
      <c r="K22" t="s">
        <v>49</v>
      </c>
      <c r="L22" t="s">
        <v>116</v>
      </c>
      <c r="M22" s="10">
        <v>44495</v>
      </c>
      <c r="N22" s="10">
        <v>44564</v>
      </c>
      <c r="O22" s="10"/>
      <c r="P22" s="10">
        <v>44971</v>
      </c>
      <c r="Q22" s="3">
        <v>0.39583333333333331</v>
      </c>
      <c r="R22" s="3">
        <v>0.45833333333333331</v>
      </c>
      <c r="U22">
        <v>4</v>
      </c>
      <c r="V22">
        <v>4</v>
      </c>
    </row>
    <row r="23" spans="1:22" x14ac:dyDescent="0.25">
      <c r="A23" s="14" t="s">
        <v>338</v>
      </c>
      <c r="B23" t="str">
        <f>IF(Arbeiten[[#This Row],[Erstprüfer]]="Prof. Dr. Markus Grüne","TRUE","FALSE")</f>
        <v>FALSE</v>
      </c>
      <c r="C23" t="s">
        <v>117</v>
      </c>
      <c r="D23" t="s">
        <v>277</v>
      </c>
      <c r="E23" t="s">
        <v>260</v>
      </c>
      <c r="F23" t="s">
        <v>118</v>
      </c>
      <c r="G23" t="s">
        <v>119</v>
      </c>
      <c r="H23" t="s">
        <v>55</v>
      </c>
      <c r="I23">
        <v>6541239870</v>
      </c>
      <c r="J23">
        <v>1</v>
      </c>
      <c r="K23" t="s">
        <v>56</v>
      </c>
      <c r="L23" t="s">
        <v>120</v>
      </c>
      <c r="M23" s="10">
        <v>44526</v>
      </c>
      <c r="N23" s="10">
        <v>44697</v>
      </c>
      <c r="O23" s="10"/>
      <c r="P23" s="10">
        <v>44811</v>
      </c>
      <c r="Q23" s="3">
        <v>0.625</v>
      </c>
      <c r="R23" s="3">
        <v>0.6875</v>
      </c>
      <c r="U23">
        <v>2.2999999999999998</v>
      </c>
      <c r="V23">
        <v>2.7</v>
      </c>
    </row>
    <row r="24" spans="1:22" x14ac:dyDescent="0.25">
      <c r="A24" s="14" t="s">
        <v>338</v>
      </c>
      <c r="B24" t="str">
        <f>IF(Arbeiten[[#This Row],[Erstprüfer]]="Prof. Dr. Markus Grüne","TRUE","FALSE")</f>
        <v>FALSE</v>
      </c>
      <c r="C24" t="s">
        <v>121</v>
      </c>
      <c r="D24" t="s">
        <v>279</v>
      </c>
      <c r="E24" t="s">
        <v>260</v>
      </c>
      <c r="F24" t="s">
        <v>122</v>
      </c>
      <c r="G24" t="s">
        <v>123</v>
      </c>
      <c r="H24" t="s">
        <v>36</v>
      </c>
      <c r="I24">
        <v>9873216540</v>
      </c>
      <c r="J24">
        <v>2</v>
      </c>
      <c r="K24" t="s">
        <v>29</v>
      </c>
      <c r="L24" t="s">
        <v>124</v>
      </c>
      <c r="M24" s="10">
        <v>44531</v>
      </c>
      <c r="N24" s="10">
        <v>44594</v>
      </c>
      <c r="O24" s="10"/>
      <c r="P24" s="10">
        <v>44624</v>
      </c>
      <c r="Q24" s="3">
        <v>0.45833333333333331</v>
      </c>
      <c r="R24" s="3">
        <v>0.52083333333333337</v>
      </c>
      <c r="U24">
        <v>1</v>
      </c>
      <c r="V24">
        <v>1.7</v>
      </c>
    </row>
    <row r="25" spans="1:22" x14ac:dyDescent="0.25">
      <c r="A25" s="14" t="s">
        <v>338</v>
      </c>
      <c r="B25" t="str">
        <f>IF(Arbeiten[[#This Row],[Erstprüfer]]="Prof. Dr. Markus Grüne","TRUE","FALSE")</f>
        <v>TRUE</v>
      </c>
      <c r="C25" t="s">
        <v>125</v>
      </c>
      <c r="D25" t="s">
        <v>260</v>
      </c>
      <c r="E25" t="s">
        <v>274</v>
      </c>
      <c r="F25" t="s">
        <v>126</v>
      </c>
      <c r="G25" t="s">
        <v>127</v>
      </c>
      <c r="H25" t="s">
        <v>28</v>
      </c>
      <c r="I25">
        <v>1479632580</v>
      </c>
      <c r="J25">
        <v>3</v>
      </c>
      <c r="K25" t="s">
        <v>37</v>
      </c>
      <c r="L25" t="s">
        <v>128</v>
      </c>
      <c r="M25" s="10">
        <v>44551</v>
      </c>
      <c r="N25" s="10">
        <v>44631</v>
      </c>
      <c r="O25" s="10"/>
      <c r="P25" s="10">
        <v>44710</v>
      </c>
      <c r="Q25" s="3">
        <v>0.60416666666666663</v>
      </c>
      <c r="R25" s="3">
        <v>0.66666666666666663</v>
      </c>
      <c r="U25">
        <v>2</v>
      </c>
      <c r="V25">
        <v>2.2999999999999998</v>
      </c>
    </row>
    <row r="26" spans="1:22" x14ac:dyDescent="0.25">
      <c r="A26" s="14" t="s">
        <v>338</v>
      </c>
      <c r="B26" t="str">
        <f>IF(Arbeiten[[#This Row],[Erstprüfer]]="Prof. Dr. Markus Grüne","TRUE","FALSE")</f>
        <v>TRUE</v>
      </c>
      <c r="C26" t="s">
        <v>129</v>
      </c>
      <c r="D26" t="s">
        <v>260</v>
      </c>
      <c r="E26" t="s">
        <v>264</v>
      </c>
      <c r="F26" t="s">
        <v>130</v>
      </c>
      <c r="G26" t="s">
        <v>131</v>
      </c>
      <c r="H26" t="s">
        <v>36</v>
      </c>
      <c r="I26">
        <v>2581479630</v>
      </c>
      <c r="J26">
        <v>4</v>
      </c>
      <c r="K26" t="s">
        <v>43</v>
      </c>
      <c r="L26" t="s">
        <v>132</v>
      </c>
      <c r="M26" s="10">
        <v>44551</v>
      </c>
      <c r="N26" s="10">
        <v>44614</v>
      </c>
      <c r="O26" s="10"/>
      <c r="P26" s="10">
        <v>44651</v>
      </c>
      <c r="Q26" s="3">
        <v>0.4375</v>
      </c>
      <c r="R26" s="3">
        <v>0.5</v>
      </c>
      <c r="U26">
        <v>3</v>
      </c>
      <c r="V26">
        <v>2.7</v>
      </c>
    </row>
    <row r="27" spans="1:22" x14ac:dyDescent="0.25">
      <c r="A27" s="14" t="s">
        <v>338</v>
      </c>
      <c r="B27" t="str">
        <f>IF(Arbeiten[[#This Row],[Erstprüfer]]="Prof. Dr. Markus Grüne","TRUE","FALSE")</f>
        <v>TRUE</v>
      </c>
      <c r="C27" t="s">
        <v>133</v>
      </c>
      <c r="D27" t="s">
        <v>260</v>
      </c>
      <c r="E27" t="s">
        <v>275</v>
      </c>
      <c r="F27" t="s">
        <v>134</v>
      </c>
      <c r="G27" t="s">
        <v>135</v>
      </c>
      <c r="H27" t="s">
        <v>28</v>
      </c>
      <c r="I27">
        <v>3692587410</v>
      </c>
      <c r="J27">
        <v>1</v>
      </c>
      <c r="K27" t="s">
        <v>49</v>
      </c>
      <c r="L27" t="s">
        <v>136</v>
      </c>
      <c r="M27" s="10">
        <v>44592</v>
      </c>
      <c r="N27" s="10">
        <v>44669</v>
      </c>
      <c r="O27" s="10"/>
      <c r="P27" s="10">
        <v>44823</v>
      </c>
      <c r="Q27" s="3">
        <v>0.54166666666666663</v>
      </c>
      <c r="R27" s="3">
        <v>0.60416666666666663</v>
      </c>
      <c r="U27">
        <v>1.3</v>
      </c>
      <c r="V27">
        <v>1</v>
      </c>
    </row>
    <row r="28" spans="1:22" x14ac:dyDescent="0.25">
      <c r="A28" s="14" t="s">
        <v>338</v>
      </c>
      <c r="B28" t="str">
        <f>IF(Arbeiten[[#This Row],[Erstprüfer]]="Prof. Dr. Markus Grüne","TRUE","FALSE")</f>
        <v>FALSE</v>
      </c>
      <c r="C28" t="s">
        <v>137</v>
      </c>
      <c r="D28" t="s">
        <v>261</v>
      </c>
      <c r="E28" t="s">
        <v>260</v>
      </c>
      <c r="F28" t="s">
        <v>138</v>
      </c>
      <c r="G28" t="s">
        <v>139</v>
      </c>
      <c r="H28" t="s">
        <v>36</v>
      </c>
      <c r="I28">
        <v>7419638520</v>
      </c>
      <c r="J28">
        <v>2</v>
      </c>
      <c r="K28" t="s">
        <v>56</v>
      </c>
      <c r="L28" t="s">
        <v>140</v>
      </c>
      <c r="M28" s="10">
        <v>44593</v>
      </c>
      <c r="N28" s="10">
        <v>44684</v>
      </c>
      <c r="O28" s="10"/>
      <c r="P28" s="10">
        <v>44714</v>
      </c>
      <c r="Q28" s="3">
        <v>0.375</v>
      </c>
      <c r="R28" s="3">
        <v>0.4375</v>
      </c>
      <c r="U28">
        <v>2.7</v>
      </c>
      <c r="V28">
        <v>2.2999999999999998</v>
      </c>
    </row>
    <row r="29" spans="1:22" x14ac:dyDescent="0.25">
      <c r="A29" s="14" t="s">
        <v>338</v>
      </c>
      <c r="B29" t="str">
        <f>IF(Arbeiten[[#This Row],[Erstprüfer]]="Prof. Dr. Markus Grüne","TRUE","FALSE")</f>
        <v>FALSE</v>
      </c>
      <c r="C29" t="s">
        <v>141</v>
      </c>
      <c r="D29" t="s">
        <v>262</v>
      </c>
      <c r="E29" t="s">
        <v>260</v>
      </c>
      <c r="F29" t="s">
        <v>142</v>
      </c>
      <c r="G29" t="s">
        <v>143</v>
      </c>
      <c r="H29" t="s">
        <v>28</v>
      </c>
      <c r="I29">
        <v>1234567891</v>
      </c>
      <c r="J29">
        <v>1</v>
      </c>
      <c r="K29" t="s">
        <v>29</v>
      </c>
      <c r="L29" t="s">
        <v>144</v>
      </c>
      <c r="M29" s="10">
        <v>44601</v>
      </c>
      <c r="N29" s="10">
        <v>44760</v>
      </c>
      <c r="O29" s="10"/>
      <c r="P29" s="10">
        <v>44832</v>
      </c>
      <c r="Q29" s="3">
        <v>0.58333333333333337</v>
      </c>
      <c r="R29" s="3">
        <v>0.64583333333333337</v>
      </c>
      <c r="U29">
        <v>1.7</v>
      </c>
      <c r="V29">
        <v>2</v>
      </c>
    </row>
    <row r="30" spans="1:22" x14ac:dyDescent="0.25">
      <c r="A30" s="14" t="s">
        <v>338</v>
      </c>
      <c r="B30" t="str">
        <f>IF(Arbeiten[[#This Row],[Erstprüfer]]="Prof. Dr. Markus Grüne","TRUE","FALSE")</f>
        <v>TRUE</v>
      </c>
      <c r="C30" t="s">
        <v>145</v>
      </c>
      <c r="D30" t="s">
        <v>260</v>
      </c>
      <c r="E30" t="s">
        <v>265</v>
      </c>
      <c r="F30" t="s">
        <v>146</v>
      </c>
      <c r="G30" t="s">
        <v>147</v>
      </c>
      <c r="H30" t="s">
        <v>36</v>
      </c>
      <c r="I30">
        <v>9876543211</v>
      </c>
      <c r="J30">
        <v>2</v>
      </c>
      <c r="K30" t="s">
        <v>37</v>
      </c>
      <c r="L30" t="s">
        <v>148</v>
      </c>
      <c r="M30" s="10">
        <v>44607</v>
      </c>
      <c r="N30" s="10">
        <v>44684</v>
      </c>
      <c r="O30" s="10"/>
      <c r="P30" s="10">
        <v>44722</v>
      </c>
      <c r="Q30" s="3">
        <v>0.41666666666666669</v>
      </c>
      <c r="R30" s="3">
        <v>0.47916666666666669</v>
      </c>
      <c r="U30">
        <v>2.2999999999999998</v>
      </c>
      <c r="V30">
        <v>2.7</v>
      </c>
    </row>
    <row r="31" spans="1:22" x14ac:dyDescent="0.25">
      <c r="A31" s="14" t="s">
        <v>338</v>
      </c>
      <c r="B31" t="str">
        <f>IF(Arbeiten[[#This Row],[Erstprüfer]]="Prof. Dr. Markus Grüne","TRUE","FALSE")</f>
        <v>TRUE</v>
      </c>
      <c r="C31" t="s">
        <v>149</v>
      </c>
      <c r="D31" t="s">
        <v>260</v>
      </c>
      <c r="E31" t="s">
        <v>266</v>
      </c>
      <c r="F31" t="s">
        <v>150</v>
      </c>
      <c r="G31" t="s">
        <v>87</v>
      </c>
      <c r="H31" t="s">
        <v>28</v>
      </c>
      <c r="I31">
        <v>4567891231</v>
      </c>
      <c r="J31">
        <v>3</v>
      </c>
      <c r="K31" t="s">
        <v>43</v>
      </c>
      <c r="L31" t="s">
        <v>151</v>
      </c>
      <c r="M31" s="10">
        <v>44665</v>
      </c>
      <c r="N31" s="10">
        <v>44819</v>
      </c>
      <c r="O31" s="10"/>
      <c r="P31" s="10">
        <v>44882</v>
      </c>
      <c r="Q31" s="3">
        <v>0.5625</v>
      </c>
      <c r="R31" s="3">
        <v>0.625</v>
      </c>
      <c r="U31">
        <v>1.3</v>
      </c>
      <c r="V31">
        <v>1.7</v>
      </c>
    </row>
    <row r="32" spans="1:22" x14ac:dyDescent="0.25">
      <c r="A32" s="14" t="s">
        <v>338</v>
      </c>
      <c r="B32" t="str">
        <f>IF(Arbeiten[[#This Row],[Erstprüfer]]="Prof. Dr. Markus Grüne","TRUE","FALSE")</f>
        <v>FALSE</v>
      </c>
      <c r="C32" t="s">
        <v>152</v>
      </c>
      <c r="D32" t="s">
        <v>262</v>
      </c>
      <c r="E32" t="s">
        <v>260</v>
      </c>
      <c r="F32" t="s">
        <v>153</v>
      </c>
      <c r="G32" t="s">
        <v>154</v>
      </c>
      <c r="H32" t="s">
        <v>36</v>
      </c>
      <c r="I32">
        <v>3216549871</v>
      </c>
      <c r="J32">
        <v>4</v>
      </c>
      <c r="K32" t="s">
        <v>49</v>
      </c>
      <c r="L32" t="s">
        <v>155</v>
      </c>
      <c r="M32" s="10">
        <v>44727</v>
      </c>
      <c r="N32" s="10">
        <v>44895</v>
      </c>
      <c r="O32" s="10"/>
      <c r="P32" s="10">
        <v>44914</v>
      </c>
      <c r="Q32" s="3">
        <v>0.39583333333333331</v>
      </c>
      <c r="R32" s="3">
        <v>0.45833333333333331</v>
      </c>
      <c r="U32">
        <v>2</v>
      </c>
      <c r="V32">
        <v>2.2999999999999998</v>
      </c>
    </row>
    <row r="33" spans="1:22" x14ac:dyDescent="0.25">
      <c r="A33" s="14" t="s">
        <v>338</v>
      </c>
      <c r="B33" t="str">
        <f>IF(Arbeiten[[#This Row],[Erstprüfer]]="Prof. Dr. Markus Grüne","TRUE","FALSE")</f>
        <v>FALSE</v>
      </c>
      <c r="C33" t="s">
        <v>156</v>
      </c>
      <c r="D33" t="s">
        <v>277</v>
      </c>
      <c r="E33" t="s">
        <v>260</v>
      </c>
      <c r="F33" t="s">
        <v>157</v>
      </c>
      <c r="G33" t="s">
        <v>158</v>
      </c>
      <c r="H33" t="s">
        <v>55</v>
      </c>
      <c r="I33">
        <v>6543217891</v>
      </c>
      <c r="J33">
        <v>1</v>
      </c>
      <c r="K33" t="s">
        <v>56</v>
      </c>
      <c r="L33" t="s">
        <v>159</v>
      </c>
      <c r="M33" s="10">
        <v>44762</v>
      </c>
      <c r="N33" s="10">
        <v>44928</v>
      </c>
      <c r="O33" s="10"/>
      <c r="P33" s="10">
        <v>44951</v>
      </c>
      <c r="Q33" s="3">
        <v>0.625</v>
      </c>
      <c r="R33" s="3">
        <v>0.6875</v>
      </c>
      <c r="U33">
        <v>1</v>
      </c>
      <c r="V33">
        <v>1.3</v>
      </c>
    </row>
    <row r="34" spans="1:22" x14ac:dyDescent="0.25">
      <c r="A34" s="14" t="s">
        <v>338</v>
      </c>
      <c r="B34" t="str">
        <f>IF(Arbeiten[[#This Row],[Erstprüfer]]="Prof. Dr. Markus Grüne","TRUE","FALSE")</f>
        <v>FALSE</v>
      </c>
      <c r="C34" t="s">
        <v>160</v>
      </c>
      <c r="D34" t="s">
        <v>266</v>
      </c>
      <c r="E34" t="s">
        <v>260</v>
      </c>
      <c r="F34" t="s">
        <v>161</v>
      </c>
      <c r="G34" t="s">
        <v>162</v>
      </c>
      <c r="H34" t="s">
        <v>36</v>
      </c>
      <c r="I34">
        <v>7891234561</v>
      </c>
      <c r="J34">
        <v>2</v>
      </c>
      <c r="K34" t="s">
        <v>29</v>
      </c>
      <c r="L34" t="s">
        <v>163</v>
      </c>
      <c r="M34" s="10">
        <v>44774</v>
      </c>
      <c r="N34" s="10">
        <v>44871</v>
      </c>
      <c r="O34" s="10"/>
      <c r="P34" s="10">
        <v>44914</v>
      </c>
      <c r="Q34" s="3">
        <v>0.45833333333333331</v>
      </c>
      <c r="R34" s="3">
        <v>0.52083333333333337</v>
      </c>
      <c r="U34">
        <v>3.7</v>
      </c>
      <c r="V34">
        <v>3</v>
      </c>
    </row>
    <row r="35" spans="1:22" x14ac:dyDescent="0.25">
      <c r="A35" s="14" t="s">
        <v>338</v>
      </c>
      <c r="B35" t="str">
        <f>IF(Arbeiten[[#This Row],[Erstprüfer]]="Prof. Dr. Markus Grüne","TRUE","FALSE")</f>
        <v>TRUE</v>
      </c>
      <c r="C35" t="s">
        <v>164</v>
      </c>
      <c r="D35" t="s">
        <v>260</v>
      </c>
      <c r="E35" t="s">
        <v>264</v>
      </c>
      <c r="F35" t="s">
        <v>165</v>
      </c>
      <c r="G35" t="s">
        <v>166</v>
      </c>
      <c r="H35" t="s">
        <v>28</v>
      </c>
      <c r="I35">
        <v>1472583691</v>
      </c>
      <c r="J35">
        <v>3</v>
      </c>
      <c r="K35" t="s">
        <v>37</v>
      </c>
      <c r="L35" t="s">
        <v>167</v>
      </c>
      <c r="M35" s="10">
        <v>44853</v>
      </c>
      <c r="N35" s="10">
        <v>44928</v>
      </c>
      <c r="O35" s="10"/>
      <c r="P35" s="10">
        <v>44951</v>
      </c>
      <c r="Q35" s="3">
        <v>0.60416666666666663</v>
      </c>
      <c r="R35" s="3">
        <v>0.66666666666666663</v>
      </c>
      <c r="U35">
        <v>1.7</v>
      </c>
      <c r="V35">
        <v>2</v>
      </c>
    </row>
    <row r="36" spans="1:22" x14ac:dyDescent="0.25">
      <c r="A36" s="14" t="s">
        <v>338</v>
      </c>
      <c r="B36" t="str">
        <f>IF(Arbeiten[[#This Row],[Erstprüfer]]="Prof. Dr. Markus Grüne","TRUE","FALSE")</f>
        <v>TRUE</v>
      </c>
      <c r="C36" t="s">
        <v>168</v>
      </c>
      <c r="D36" t="s">
        <v>260</v>
      </c>
      <c r="E36" t="s">
        <v>278</v>
      </c>
      <c r="F36" t="s">
        <v>169</v>
      </c>
      <c r="G36" t="s">
        <v>170</v>
      </c>
      <c r="H36" t="s">
        <v>36</v>
      </c>
      <c r="I36">
        <v>2583691471</v>
      </c>
      <c r="J36">
        <v>4</v>
      </c>
      <c r="K36" t="s">
        <v>43</v>
      </c>
      <c r="L36" t="s">
        <v>254</v>
      </c>
      <c r="M36" s="10">
        <v>44865</v>
      </c>
      <c r="N36" s="10">
        <v>44930</v>
      </c>
      <c r="O36" s="10"/>
      <c r="P36" s="10">
        <v>44958</v>
      </c>
      <c r="Q36" s="3">
        <v>0.4375</v>
      </c>
      <c r="R36" s="3">
        <v>0.5</v>
      </c>
      <c r="U36">
        <v>2.2999999999999998</v>
      </c>
      <c r="V36">
        <v>2.7</v>
      </c>
    </row>
    <row r="37" spans="1:22" x14ac:dyDescent="0.25">
      <c r="A37" s="14" t="s">
        <v>338</v>
      </c>
      <c r="B37" t="str">
        <f>IF(Arbeiten[[#This Row],[Erstprüfer]]="Prof. Dr. Markus Grüne","TRUE","FALSE")</f>
        <v>TRUE</v>
      </c>
      <c r="C37" t="s">
        <v>171</v>
      </c>
      <c r="D37" t="s">
        <v>260</v>
      </c>
      <c r="E37" t="s">
        <v>274</v>
      </c>
      <c r="F37" t="s">
        <v>172</v>
      </c>
      <c r="G37" t="s">
        <v>173</v>
      </c>
      <c r="H37" t="s">
        <v>28</v>
      </c>
      <c r="I37">
        <v>3692581471</v>
      </c>
      <c r="J37">
        <v>1</v>
      </c>
      <c r="K37" t="s">
        <v>49</v>
      </c>
      <c r="L37" t="s">
        <v>255</v>
      </c>
      <c r="M37" s="10">
        <v>44871</v>
      </c>
      <c r="N37" s="10">
        <v>44930</v>
      </c>
      <c r="O37" s="10"/>
      <c r="P37" s="10">
        <v>44984</v>
      </c>
      <c r="Q37" s="3">
        <v>0.54166666666666663</v>
      </c>
      <c r="R37" s="3">
        <v>0.60416666666666663</v>
      </c>
      <c r="U37">
        <v>1.3</v>
      </c>
      <c r="V37">
        <v>1</v>
      </c>
    </row>
    <row r="38" spans="1:22" x14ac:dyDescent="0.25">
      <c r="A38" s="14" t="s">
        <v>338</v>
      </c>
      <c r="B38" t="str">
        <f>IF(Arbeiten[[#This Row],[Erstprüfer]]="Prof. Dr. Markus Grüne","TRUE","FALSE")</f>
        <v>TRUE</v>
      </c>
      <c r="C38" t="s">
        <v>174</v>
      </c>
      <c r="D38" t="s">
        <v>260</v>
      </c>
      <c r="E38" t="s">
        <v>274</v>
      </c>
      <c r="F38" t="s">
        <v>175</v>
      </c>
      <c r="G38" t="s">
        <v>176</v>
      </c>
      <c r="H38" t="s">
        <v>36</v>
      </c>
      <c r="I38">
        <v>7418529631</v>
      </c>
      <c r="J38">
        <v>2</v>
      </c>
      <c r="K38" t="s">
        <v>56</v>
      </c>
      <c r="L38" t="s">
        <v>256</v>
      </c>
      <c r="M38" s="10">
        <v>44886</v>
      </c>
      <c r="N38" s="10">
        <v>44949</v>
      </c>
      <c r="O38" s="10"/>
      <c r="P38" s="10">
        <v>44984</v>
      </c>
      <c r="Q38" s="3">
        <v>0.375</v>
      </c>
      <c r="R38" s="3">
        <v>0.4375</v>
      </c>
      <c r="U38">
        <v>2</v>
      </c>
      <c r="V38">
        <v>1.7</v>
      </c>
    </row>
    <row r="39" spans="1:22" x14ac:dyDescent="0.25">
      <c r="A39" s="14" t="s">
        <v>338</v>
      </c>
      <c r="B39" t="str">
        <f>IF(Arbeiten[[#This Row],[Erstprüfer]]="Prof. Dr. Markus Grüne","TRUE","FALSE")</f>
        <v>TRUE</v>
      </c>
      <c r="C39" t="s">
        <v>177</v>
      </c>
      <c r="D39" t="s">
        <v>260</v>
      </c>
      <c r="E39" t="s">
        <v>277</v>
      </c>
      <c r="F39" t="s">
        <v>178</v>
      </c>
      <c r="G39" t="s">
        <v>179</v>
      </c>
      <c r="H39" t="s">
        <v>28</v>
      </c>
      <c r="I39">
        <v>8529637411</v>
      </c>
      <c r="J39">
        <v>3</v>
      </c>
      <c r="K39" t="s">
        <v>29</v>
      </c>
      <c r="L39" t="s">
        <v>257</v>
      </c>
      <c r="M39" s="10">
        <v>44893</v>
      </c>
      <c r="N39" s="10">
        <v>45001</v>
      </c>
      <c r="O39" s="10"/>
      <c r="P39" s="10">
        <v>45012</v>
      </c>
      <c r="Q39" s="3">
        <v>0.64583333333333337</v>
      </c>
      <c r="R39" s="3">
        <v>0.70833333333333337</v>
      </c>
      <c r="U39">
        <v>1.7</v>
      </c>
      <c r="V39">
        <v>2.2999999999999998</v>
      </c>
    </row>
    <row r="40" spans="1:22" x14ac:dyDescent="0.25">
      <c r="A40" s="14" t="s">
        <v>338</v>
      </c>
      <c r="B40" t="str">
        <f>IF(Arbeiten[[#This Row],[Erstprüfer]]="Prof. Dr. Markus Grüne","TRUE","FALSE")</f>
        <v>FALSE</v>
      </c>
      <c r="C40" t="s">
        <v>180</v>
      </c>
      <c r="D40" t="s">
        <v>262</v>
      </c>
      <c r="E40" t="s">
        <v>260</v>
      </c>
      <c r="F40" t="s">
        <v>181</v>
      </c>
      <c r="G40" t="s">
        <v>182</v>
      </c>
      <c r="H40" t="s">
        <v>36</v>
      </c>
      <c r="I40">
        <v>9637418521</v>
      </c>
      <c r="J40">
        <v>4</v>
      </c>
      <c r="K40" t="s">
        <v>37</v>
      </c>
      <c r="L40" t="s">
        <v>183</v>
      </c>
      <c r="M40" s="10">
        <v>44915</v>
      </c>
      <c r="N40" s="10">
        <v>44978</v>
      </c>
      <c r="O40" s="10"/>
      <c r="P40" s="10">
        <v>44998</v>
      </c>
      <c r="Q40" s="3">
        <v>0.58333333333333337</v>
      </c>
      <c r="R40" s="3">
        <v>0.64583333333333337</v>
      </c>
      <c r="U40">
        <v>3</v>
      </c>
      <c r="V40">
        <v>2.7</v>
      </c>
    </row>
    <row r="41" spans="1:22" x14ac:dyDescent="0.25">
      <c r="A41" s="14" t="s">
        <v>338</v>
      </c>
      <c r="B41" t="str">
        <f>IF(Arbeiten[[#This Row],[Erstprüfer]]="Prof. Dr. Markus Grüne","TRUE","FALSE")</f>
        <v>TRUE</v>
      </c>
      <c r="C41" t="s">
        <v>184</v>
      </c>
      <c r="D41" t="s">
        <v>260</v>
      </c>
      <c r="E41" t="s">
        <v>279</v>
      </c>
      <c r="F41" t="s">
        <v>185</v>
      </c>
      <c r="G41" t="s">
        <v>186</v>
      </c>
      <c r="H41" t="s">
        <v>28</v>
      </c>
      <c r="I41">
        <v>1593574863</v>
      </c>
      <c r="J41">
        <v>1</v>
      </c>
      <c r="K41" t="s">
        <v>43</v>
      </c>
      <c r="L41" t="s">
        <v>187</v>
      </c>
      <c r="M41" s="10">
        <v>44916</v>
      </c>
      <c r="N41" s="10">
        <v>44979</v>
      </c>
      <c r="O41" s="10"/>
      <c r="P41" s="10">
        <v>44998</v>
      </c>
      <c r="Q41" s="3">
        <v>0.375</v>
      </c>
      <c r="R41" s="3">
        <v>0.4375</v>
      </c>
      <c r="U41">
        <v>1</v>
      </c>
      <c r="V41">
        <v>1.3</v>
      </c>
    </row>
    <row r="42" spans="1:22" x14ac:dyDescent="0.25">
      <c r="A42" s="14" t="s">
        <v>338</v>
      </c>
      <c r="B42" t="str">
        <f>IF(Arbeiten[[#This Row],[Erstprüfer]]="Prof. Dr. Markus Grüne","TRUE","FALSE")</f>
        <v>FALSE</v>
      </c>
      <c r="C42" t="s">
        <v>188</v>
      </c>
      <c r="D42" t="s">
        <v>267</v>
      </c>
      <c r="E42" t="s">
        <v>260</v>
      </c>
      <c r="F42" t="s">
        <v>189</v>
      </c>
      <c r="G42" t="s">
        <v>190</v>
      </c>
      <c r="H42" t="s">
        <v>36</v>
      </c>
      <c r="I42">
        <v>3571594863</v>
      </c>
      <c r="J42">
        <v>2</v>
      </c>
      <c r="K42" t="s">
        <v>49</v>
      </c>
      <c r="L42" t="s">
        <v>191</v>
      </c>
      <c r="M42" s="10">
        <v>44935</v>
      </c>
      <c r="N42" s="14"/>
      <c r="O42" s="14"/>
      <c r="P42" s="10">
        <v>45037</v>
      </c>
      <c r="Q42" s="3">
        <v>0.47916666666666669</v>
      </c>
      <c r="R42" s="3">
        <v>0.54166666666666663</v>
      </c>
      <c r="U42">
        <v>2.2999999999999998</v>
      </c>
      <c r="V42">
        <v>2</v>
      </c>
    </row>
    <row r="43" spans="1:22" x14ac:dyDescent="0.25">
      <c r="A43" s="14" t="s">
        <v>338</v>
      </c>
      <c r="B43" t="str">
        <f>IF(Arbeiten[[#This Row],[Erstprüfer]]="Prof. Dr. Markus Grüne","TRUE","FALSE")</f>
        <v>TRUE</v>
      </c>
      <c r="C43" t="s">
        <v>192</v>
      </c>
      <c r="D43" t="s">
        <v>260</v>
      </c>
      <c r="E43" t="s">
        <v>278</v>
      </c>
      <c r="F43" t="s">
        <v>193</v>
      </c>
      <c r="G43" t="s">
        <v>194</v>
      </c>
      <c r="H43" t="s">
        <v>28</v>
      </c>
      <c r="I43">
        <v>9517534863</v>
      </c>
      <c r="J43">
        <v>3</v>
      </c>
      <c r="K43" t="s">
        <v>56</v>
      </c>
      <c r="L43" t="s">
        <v>195</v>
      </c>
      <c r="M43" s="10">
        <v>44942</v>
      </c>
      <c r="N43" s="10">
        <v>45016</v>
      </c>
      <c r="O43" s="10"/>
      <c r="P43" s="10">
        <v>45033</v>
      </c>
      <c r="Q43" s="3">
        <v>0.54166666666666663</v>
      </c>
      <c r="R43" s="3">
        <v>0.60416666666666663</v>
      </c>
      <c r="U43">
        <v>1.7</v>
      </c>
      <c r="V43">
        <v>2</v>
      </c>
    </row>
    <row r="44" spans="1:22" x14ac:dyDescent="0.25">
      <c r="A44" s="14" t="s">
        <v>338</v>
      </c>
      <c r="B44" t="str">
        <f>IF(Arbeiten[[#This Row],[Erstprüfer]]="Prof. Dr. Markus Grüne","TRUE","FALSE")</f>
        <v>FALSE</v>
      </c>
      <c r="C44" t="s">
        <v>196</v>
      </c>
      <c r="D44" t="s">
        <v>262</v>
      </c>
      <c r="E44" t="s">
        <v>260</v>
      </c>
      <c r="F44" t="s">
        <v>197</v>
      </c>
      <c r="G44" t="s">
        <v>198</v>
      </c>
      <c r="H44" t="s">
        <v>28</v>
      </c>
      <c r="I44">
        <v>1239874563</v>
      </c>
      <c r="J44">
        <v>4</v>
      </c>
      <c r="K44" t="s">
        <v>29</v>
      </c>
      <c r="L44" t="s">
        <v>199</v>
      </c>
      <c r="M44" s="10">
        <v>44950</v>
      </c>
      <c r="N44" s="10">
        <v>45016</v>
      </c>
      <c r="O44" s="10"/>
      <c r="P44" s="10">
        <v>45037</v>
      </c>
      <c r="Q44" s="3">
        <v>0.41666666666666669</v>
      </c>
      <c r="R44" s="3">
        <v>0.47916666666666669</v>
      </c>
      <c r="U44">
        <v>2</v>
      </c>
      <c r="V44">
        <v>2.7</v>
      </c>
    </row>
    <row r="45" spans="1:22" x14ac:dyDescent="0.25">
      <c r="A45" s="14" t="s">
        <v>338</v>
      </c>
      <c r="B45" t="str">
        <f>IF(Arbeiten[[#This Row],[Erstprüfer]]="Prof. Dr. Markus Grüne","TRUE","FALSE")</f>
        <v>TRUE</v>
      </c>
      <c r="C45" t="s">
        <v>200</v>
      </c>
      <c r="D45" t="s">
        <v>260</v>
      </c>
      <c r="E45" t="s">
        <v>274</v>
      </c>
      <c r="F45" t="s">
        <v>201</v>
      </c>
      <c r="G45" t="s">
        <v>202</v>
      </c>
      <c r="H45" t="s">
        <v>36</v>
      </c>
      <c r="I45">
        <v>7894561232</v>
      </c>
      <c r="J45">
        <v>1</v>
      </c>
      <c r="K45" t="s">
        <v>37</v>
      </c>
      <c r="L45" t="s">
        <v>203</v>
      </c>
      <c r="M45" s="10">
        <v>44951</v>
      </c>
      <c r="N45" s="10">
        <v>45064</v>
      </c>
      <c r="O45" s="10"/>
      <c r="P45" s="10">
        <v>45079</v>
      </c>
      <c r="Q45" s="3">
        <v>0.60416666666666663</v>
      </c>
      <c r="R45" s="3">
        <v>0.66666666666666663</v>
      </c>
      <c r="U45">
        <v>1.3</v>
      </c>
      <c r="V45">
        <v>1</v>
      </c>
    </row>
    <row r="46" spans="1:22" x14ac:dyDescent="0.25">
      <c r="A46" s="14" t="s">
        <v>338</v>
      </c>
      <c r="B46" t="str">
        <f>IF(Arbeiten[[#This Row],[Erstprüfer]]="Prof. Dr. Markus Grüne","TRUE","FALSE")</f>
        <v>TRUE</v>
      </c>
      <c r="C46" t="s">
        <v>204</v>
      </c>
      <c r="D46" t="s">
        <v>260</v>
      </c>
      <c r="E46" t="s">
        <v>261</v>
      </c>
      <c r="F46" t="s">
        <v>205</v>
      </c>
      <c r="G46" t="s">
        <v>206</v>
      </c>
      <c r="H46" t="s">
        <v>28</v>
      </c>
      <c r="I46">
        <v>4561237892</v>
      </c>
      <c r="J46">
        <v>2</v>
      </c>
      <c r="K46" t="s">
        <v>43</v>
      </c>
      <c r="L46" t="s">
        <v>207</v>
      </c>
      <c r="M46" s="10">
        <v>44960</v>
      </c>
      <c r="N46" s="14"/>
      <c r="O46" s="14"/>
      <c r="P46" s="10">
        <v>45078</v>
      </c>
      <c r="Q46" s="3">
        <v>0.39583333333333331</v>
      </c>
      <c r="R46" s="3">
        <v>0.45833333333333331</v>
      </c>
      <c r="U46">
        <v>2.7</v>
      </c>
      <c r="V46">
        <v>2.2999999999999998</v>
      </c>
    </row>
    <row r="47" spans="1:22" x14ac:dyDescent="0.25">
      <c r="A47" s="14" t="s">
        <v>338</v>
      </c>
      <c r="B47" t="str">
        <f>IF(Arbeiten[[#This Row],[Erstprüfer]]="Prof. Dr. Markus Grüne","TRUE","FALSE")</f>
        <v>FALSE</v>
      </c>
      <c r="C47" t="s">
        <v>208</v>
      </c>
      <c r="D47" t="s">
        <v>279</v>
      </c>
      <c r="E47" t="s">
        <v>260</v>
      </c>
      <c r="F47" t="s">
        <v>209</v>
      </c>
      <c r="G47" t="s">
        <v>210</v>
      </c>
      <c r="H47" t="s">
        <v>28</v>
      </c>
      <c r="I47">
        <v>3216549872</v>
      </c>
      <c r="J47">
        <v>3</v>
      </c>
      <c r="K47" t="s">
        <v>49</v>
      </c>
      <c r="L47" t="s">
        <v>211</v>
      </c>
      <c r="M47" s="10">
        <v>44964</v>
      </c>
      <c r="N47" s="10">
        <v>45027</v>
      </c>
      <c r="O47" s="10"/>
      <c r="P47" s="10">
        <v>45037</v>
      </c>
      <c r="Q47" s="3">
        <v>0.625</v>
      </c>
      <c r="R47" s="3">
        <v>0.6875</v>
      </c>
      <c r="U47">
        <v>1.7</v>
      </c>
      <c r="V47">
        <v>2</v>
      </c>
    </row>
    <row r="48" spans="1:22" x14ac:dyDescent="0.25">
      <c r="A48" s="14" t="s">
        <v>338</v>
      </c>
      <c r="B48" t="str">
        <f>IF(Arbeiten[[#This Row],[Erstprüfer]]="Prof. Dr. Markus Grüne","TRUE","FALSE")</f>
        <v>TRUE</v>
      </c>
      <c r="C48" t="s">
        <v>212</v>
      </c>
      <c r="D48" t="s">
        <v>260</v>
      </c>
      <c r="E48" t="s">
        <v>280</v>
      </c>
      <c r="F48" t="s">
        <v>213</v>
      </c>
      <c r="G48" t="s">
        <v>214</v>
      </c>
      <c r="H48" t="s">
        <v>36</v>
      </c>
      <c r="I48">
        <v>6543217892</v>
      </c>
      <c r="J48">
        <v>4</v>
      </c>
      <c r="K48" t="s">
        <v>56</v>
      </c>
      <c r="L48" t="s">
        <v>215</v>
      </c>
      <c r="M48" s="10">
        <v>44964</v>
      </c>
      <c r="N48" s="10">
        <v>45027</v>
      </c>
      <c r="O48" s="10"/>
      <c r="P48" s="10">
        <v>45037</v>
      </c>
      <c r="Q48" s="3">
        <v>0.45833333333333331</v>
      </c>
      <c r="R48" s="3">
        <v>0.52083333333333337</v>
      </c>
      <c r="U48">
        <v>2.2999999999999998</v>
      </c>
      <c r="V48">
        <v>1.7</v>
      </c>
    </row>
    <row r="49" spans="1:22" x14ac:dyDescent="0.25">
      <c r="A49" s="14" t="s">
        <v>338</v>
      </c>
      <c r="B49" t="str">
        <f>IF(Arbeiten[[#This Row],[Erstprüfer]]="Prof. Dr. Markus Grüne","TRUE","FALSE")</f>
        <v>FALSE</v>
      </c>
      <c r="C49" t="s">
        <v>216</v>
      </c>
      <c r="D49" t="s">
        <v>261</v>
      </c>
      <c r="E49" t="s">
        <v>260</v>
      </c>
      <c r="F49" t="s">
        <v>217</v>
      </c>
      <c r="G49" t="s">
        <v>218</v>
      </c>
      <c r="H49" t="s">
        <v>28</v>
      </c>
      <c r="I49">
        <v>7891234562</v>
      </c>
      <c r="J49">
        <v>1</v>
      </c>
      <c r="K49" t="s">
        <v>29</v>
      </c>
      <c r="L49" t="s">
        <v>219</v>
      </c>
      <c r="M49" s="10">
        <v>44971</v>
      </c>
      <c r="N49" s="10">
        <v>45034</v>
      </c>
      <c r="O49" s="10"/>
      <c r="P49" s="10">
        <v>45105</v>
      </c>
      <c r="Q49" s="3">
        <v>0.5625</v>
      </c>
      <c r="R49" s="3">
        <v>0.625</v>
      </c>
      <c r="U49">
        <v>1</v>
      </c>
      <c r="V49">
        <v>1.3</v>
      </c>
    </row>
    <row r="50" spans="1:22" x14ac:dyDescent="0.25">
      <c r="A50" s="14" t="s">
        <v>338</v>
      </c>
      <c r="B50" t="str">
        <f>IF(Arbeiten[[#This Row],[Erstprüfer]]="Prof. Dr. Markus Grüne","TRUE","FALSE")</f>
        <v>FALSE</v>
      </c>
      <c r="C50" t="s">
        <v>220</v>
      </c>
      <c r="D50" t="s">
        <v>277</v>
      </c>
      <c r="E50" t="s">
        <v>260</v>
      </c>
      <c r="F50" t="s">
        <v>221</v>
      </c>
      <c r="G50" t="s">
        <v>222</v>
      </c>
      <c r="H50" t="s">
        <v>36</v>
      </c>
      <c r="I50">
        <v>1472583692</v>
      </c>
      <c r="J50">
        <v>2</v>
      </c>
      <c r="K50" t="s">
        <v>37</v>
      </c>
      <c r="L50" t="s">
        <v>223</v>
      </c>
      <c r="M50" s="10">
        <v>44986</v>
      </c>
      <c r="N50" s="10">
        <v>45121</v>
      </c>
      <c r="O50" s="14"/>
      <c r="P50" s="10">
        <v>45133</v>
      </c>
      <c r="Q50" s="3">
        <v>0.4375</v>
      </c>
      <c r="R50" s="3">
        <v>0.5</v>
      </c>
      <c r="U50">
        <v>2</v>
      </c>
      <c r="V50">
        <v>2.7</v>
      </c>
    </row>
    <row r="51" spans="1:22" x14ac:dyDescent="0.25">
      <c r="A51" s="14" t="s">
        <v>338</v>
      </c>
      <c r="B51" t="str">
        <f>IF(Arbeiten[[#This Row],[Erstprüfer]]="Prof. Dr. Markus Grüne","TRUE","FALSE")</f>
        <v>TRUE</v>
      </c>
      <c r="C51" t="s">
        <v>224</v>
      </c>
      <c r="D51" t="s">
        <v>260</v>
      </c>
      <c r="E51" t="s">
        <v>33</v>
      </c>
      <c r="F51" t="s">
        <v>225</v>
      </c>
      <c r="G51" t="s">
        <v>226</v>
      </c>
      <c r="H51" t="s">
        <v>28</v>
      </c>
      <c r="I51">
        <v>2583691472</v>
      </c>
      <c r="J51">
        <v>3</v>
      </c>
      <c r="K51" t="s">
        <v>43</v>
      </c>
      <c r="L51" t="s">
        <v>258</v>
      </c>
      <c r="M51" s="10">
        <v>45003</v>
      </c>
      <c r="N51" s="10">
        <v>45069</v>
      </c>
      <c r="O51" s="10"/>
      <c r="P51" s="10">
        <v>45118</v>
      </c>
      <c r="Q51" s="3">
        <v>0.58333333333333337</v>
      </c>
      <c r="R51" s="3">
        <v>0.64583333333333337</v>
      </c>
      <c r="U51">
        <v>1.7</v>
      </c>
      <c r="V51">
        <v>2</v>
      </c>
    </row>
    <row r="52" spans="1:22" x14ac:dyDescent="0.25">
      <c r="A52" s="14" t="s">
        <v>338</v>
      </c>
      <c r="B52" t="str">
        <f>IF(Arbeiten[[#This Row],[Erstprüfer]]="Prof. Dr. Markus Grüne","TRUE","FALSE")</f>
        <v>FALSE</v>
      </c>
      <c r="C52" t="s">
        <v>227</v>
      </c>
      <c r="D52" t="s">
        <v>277</v>
      </c>
      <c r="E52" t="s">
        <v>260</v>
      </c>
      <c r="F52" t="s">
        <v>228</v>
      </c>
      <c r="G52" t="s">
        <v>229</v>
      </c>
      <c r="H52" t="s">
        <v>36</v>
      </c>
      <c r="I52">
        <v>3692581472</v>
      </c>
      <c r="J52">
        <v>4</v>
      </c>
      <c r="K52" t="s">
        <v>49</v>
      </c>
      <c r="L52" t="s">
        <v>230</v>
      </c>
      <c r="M52" s="10">
        <v>45005</v>
      </c>
      <c r="N52" s="10">
        <v>45160</v>
      </c>
      <c r="O52" s="10"/>
      <c r="P52" s="10">
        <v>45174</v>
      </c>
      <c r="Q52" s="3">
        <v>0.375</v>
      </c>
      <c r="R52" s="3">
        <v>0.4375</v>
      </c>
      <c r="U52">
        <v>3</v>
      </c>
      <c r="V52">
        <v>2.2999999999999998</v>
      </c>
    </row>
    <row r="53" spans="1:22" x14ac:dyDescent="0.25">
      <c r="A53" s="14" t="s">
        <v>338</v>
      </c>
      <c r="B53" t="str">
        <f>IF(Arbeiten[[#This Row],[Erstprüfer]]="Prof. Dr. Markus Grüne","TRUE","FALSE")</f>
        <v>TRUE</v>
      </c>
      <c r="C53" t="s">
        <v>231</v>
      </c>
      <c r="D53" t="s">
        <v>260</v>
      </c>
      <c r="E53" t="s">
        <v>274</v>
      </c>
      <c r="F53" t="s">
        <v>232</v>
      </c>
      <c r="G53" t="s">
        <v>233</v>
      </c>
      <c r="H53" t="s">
        <v>28</v>
      </c>
      <c r="I53">
        <v>7418529632</v>
      </c>
      <c r="J53">
        <v>1</v>
      </c>
      <c r="K53" t="s">
        <v>56</v>
      </c>
      <c r="L53" t="s">
        <v>259</v>
      </c>
      <c r="M53" s="10">
        <v>45012</v>
      </c>
      <c r="N53" s="10">
        <v>45083</v>
      </c>
      <c r="O53" s="10"/>
      <c r="P53" s="10">
        <v>45114</v>
      </c>
      <c r="Q53" s="3">
        <v>0.64583333333333337</v>
      </c>
      <c r="R53" s="3">
        <v>0.70833333333333337</v>
      </c>
      <c r="U53">
        <v>1.3</v>
      </c>
      <c r="V53">
        <v>1.7</v>
      </c>
    </row>
    <row r="54" spans="1:22" x14ac:dyDescent="0.25">
      <c r="A54" s="14" t="s">
        <v>338</v>
      </c>
      <c r="B54" t="str">
        <f>IF(Arbeiten[[#This Row],[Erstprüfer]]="Prof. Dr. Markus Grüne","TRUE","FALSE")</f>
        <v>TRUE</v>
      </c>
      <c r="C54" t="s">
        <v>234</v>
      </c>
      <c r="D54" t="s">
        <v>260</v>
      </c>
      <c r="E54" t="s">
        <v>277</v>
      </c>
      <c r="F54" t="s">
        <v>235</v>
      </c>
      <c r="G54" t="s">
        <v>236</v>
      </c>
      <c r="H54" t="s">
        <v>36</v>
      </c>
      <c r="I54">
        <v>8529637412</v>
      </c>
      <c r="J54">
        <v>2</v>
      </c>
      <c r="K54" t="s">
        <v>29</v>
      </c>
      <c r="L54" t="s">
        <v>237</v>
      </c>
      <c r="M54" s="10">
        <v>45027</v>
      </c>
      <c r="N54" s="10">
        <v>45099</v>
      </c>
      <c r="O54" s="10"/>
      <c r="P54" s="10">
        <v>45132</v>
      </c>
      <c r="Q54" s="3">
        <v>0.47916666666666669</v>
      </c>
      <c r="R54" s="3">
        <v>0.54166666666666663</v>
      </c>
      <c r="U54">
        <v>2.7</v>
      </c>
      <c r="V54">
        <v>2.2999999999999998</v>
      </c>
    </row>
    <row r="55" spans="1:22" x14ac:dyDescent="0.25">
      <c r="A55" s="14" t="s">
        <v>338</v>
      </c>
      <c r="B55" t="str">
        <f>IF(Arbeiten[[#This Row],[Erstprüfer]]="Prof. Dr. Markus Grüne","TRUE","FALSE")</f>
        <v>TRUE</v>
      </c>
      <c r="C55" t="s">
        <v>238</v>
      </c>
      <c r="D55" t="s">
        <v>260</v>
      </c>
      <c r="E55" t="s">
        <v>264</v>
      </c>
      <c r="F55" t="s">
        <v>239</v>
      </c>
      <c r="G55" t="s">
        <v>240</v>
      </c>
      <c r="H55" t="s">
        <v>28</v>
      </c>
      <c r="I55">
        <v>9637418522</v>
      </c>
      <c r="J55">
        <v>3</v>
      </c>
      <c r="K55" t="s">
        <v>37</v>
      </c>
      <c r="L55" t="s">
        <v>241</v>
      </c>
      <c r="M55" s="10">
        <v>45034</v>
      </c>
      <c r="N55" s="10">
        <v>45118</v>
      </c>
      <c r="O55" s="10"/>
      <c r="P55" s="10">
        <v>45133</v>
      </c>
      <c r="Q55" s="3">
        <v>0.54166666666666663</v>
      </c>
      <c r="R55" s="3">
        <v>0.60416666666666663</v>
      </c>
      <c r="U55">
        <v>1</v>
      </c>
      <c r="V55">
        <v>1.3</v>
      </c>
    </row>
    <row r="56" spans="1:22" x14ac:dyDescent="0.25">
      <c r="A56" s="14" t="s">
        <v>338</v>
      </c>
      <c r="B56" t="str">
        <f>IF(Arbeiten[[#This Row],[Erstprüfer]]="Prof. Dr. Markus Grüne","TRUE","FALSE")</f>
        <v>FALSE</v>
      </c>
      <c r="C56" t="s">
        <v>242</v>
      </c>
      <c r="D56" t="s">
        <v>277</v>
      </c>
      <c r="E56" t="s">
        <v>260</v>
      </c>
      <c r="F56" t="s">
        <v>243</v>
      </c>
      <c r="G56" t="s">
        <v>244</v>
      </c>
      <c r="H56" t="s">
        <v>36</v>
      </c>
      <c r="I56">
        <v>1593574864</v>
      </c>
      <c r="J56">
        <v>4</v>
      </c>
      <c r="K56" t="s">
        <v>43</v>
      </c>
      <c r="L56" t="s">
        <v>245</v>
      </c>
      <c r="M56" s="10">
        <v>45043</v>
      </c>
      <c r="N56" s="10">
        <v>45119</v>
      </c>
      <c r="O56" s="10"/>
      <c r="P56" s="10">
        <v>45133</v>
      </c>
      <c r="Q56" s="3">
        <v>0.41666666666666669</v>
      </c>
      <c r="R56" s="3">
        <v>0.47916666666666669</v>
      </c>
      <c r="U56">
        <v>2.2999999999999998</v>
      </c>
      <c r="V56">
        <v>2</v>
      </c>
    </row>
    <row r="57" spans="1:22" x14ac:dyDescent="0.25">
      <c r="A57" s="14" t="s">
        <v>338</v>
      </c>
      <c r="B57" t="str">
        <f>IF(Arbeiten[[#This Row],[Erstprüfer]]="Prof. Dr. Markus Grüne","TRUE","FALSE")</f>
        <v>FALSE</v>
      </c>
      <c r="C57" t="s">
        <v>246</v>
      </c>
      <c r="D57" t="s">
        <v>262</v>
      </c>
      <c r="E57" t="s">
        <v>260</v>
      </c>
      <c r="F57" t="s">
        <v>247</v>
      </c>
      <c r="G57" t="s">
        <v>248</v>
      </c>
      <c r="H57" t="s">
        <v>28</v>
      </c>
      <c r="I57">
        <v>3571594864</v>
      </c>
      <c r="J57">
        <v>1</v>
      </c>
      <c r="K57" t="s">
        <v>49</v>
      </c>
      <c r="L57" t="s">
        <v>249</v>
      </c>
      <c r="M57" s="10">
        <v>45047</v>
      </c>
      <c r="N57" s="10">
        <v>45125</v>
      </c>
      <c r="O57" s="10"/>
      <c r="P57" s="10">
        <v>45162</v>
      </c>
      <c r="Q57" s="3">
        <v>0.60416666666666663</v>
      </c>
      <c r="R57" s="3">
        <v>0.66666666666666663</v>
      </c>
      <c r="U57">
        <v>1.7</v>
      </c>
      <c r="V57">
        <v>1.3</v>
      </c>
    </row>
    <row r="58" spans="1:22" x14ac:dyDescent="0.25">
      <c r="A58" s="14" t="s">
        <v>338</v>
      </c>
      <c r="B58" t="str">
        <f>IF(Arbeiten[[#This Row],[Erstprüfer]]="Prof. Dr. Markus Grüne","TRUE","FALSE")</f>
        <v>TRUE</v>
      </c>
      <c r="C58" t="s">
        <v>250</v>
      </c>
      <c r="D58" t="s">
        <v>260</v>
      </c>
      <c r="E58" t="s">
        <v>262</v>
      </c>
      <c r="F58" t="s">
        <v>251</v>
      </c>
      <c r="G58" t="s">
        <v>252</v>
      </c>
      <c r="H58" t="s">
        <v>36</v>
      </c>
      <c r="I58">
        <v>9517534864</v>
      </c>
      <c r="J58">
        <v>2</v>
      </c>
      <c r="K58" t="s">
        <v>56</v>
      </c>
      <c r="L58" t="s">
        <v>253</v>
      </c>
      <c r="M58" s="10">
        <v>45055</v>
      </c>
      <c r="N58" s="10">
        <v>45131</v>
      </c>
      <c r="O58" s="14"/>
      <c r="P58" s="10">
        <v>45163</v>
      </c>
      <c r="Q58" s="3">
        <v>0.39583333333333331</v>
      </c>
      <c r="R58" s="3">
        <v>0.45833333333333331</v>
      </c>
      <c r="U58">
        <v>2</v>
      </c>
      <c r="V58">
        <v>2.7</v>
      </c>
    </row>
    <row r="59" spans="1:22" x14ac:dyDescent="0.25">
      <c r="A59" s="14" t="s">
        <v>338</v>
      </c>
      <c r="B59" t="str">
        <f>IF(Arbeiten[[#This Row],[Erstprüfer]]="Prof. Dr. Markus Grüne","TRUE","FALSE")</f>
        <v>TRUE</v>
      </c>
      <c r="C59" s="1" t="s">
        <v>141</v>
      </c>
      <c r="D59" t="s">
        <v>260</v>
      </c>
      <c r="E59" t="s">
        <v>261</v>
      </c>
      <c r="F59" t="s">
        <v>142</v>
      </c>
      <c r="G59" t="s">
        <v>143</v>
      </c>
      <c r="H59" t="s">
        <v>28</v>
      </c>
      <c r="I59">
        <v>1234567891</v>
      </c>
      <c r="J59">
        <v>1</v>
      </c>
      <c r="K59" t="s">
        <v>29</v>
      </c>
      <c r="L59" t="s">
        <v>144</v>
      </c>
      <c r="M59" s="10">
        <v>45062</v>
      </c>
      <c r="N59" s="10">
        <v>45229</v>
      </c>
      <c r="O59" s="10"/>
      <c r="P59" s="10">
        <v>45257</v>
      </c>
      <c r="Q59" s="3">
        <v>0.625</v>
      </c>
      <c r="R59" s="3">
        <v>0.6875</v>
      </c>
      <c r="U59">
        <v>1</v>
      </c>
      <c r="V59">
        <v>1</v>
      </c>
    </row>
    <row r="60" spans="1:22" x14ac:dyDescent="0.25">
      <c r="A60" s="14" t="s">
        <v>338</v>
      </c>
      <c r="B60" t="str">
        <f>IF(Arbeiten[[#This Row],[Erstprüfer]]="Prof. Dr. Markus Grüne","TRUE","FALSE")</f>
        <v>TRUE</v>
      </c>
      <c r="C60" s="1" t="s">
        <v>145</v>
      </c>
      <c r="D60" t="s">
        <v>260</v>
      </c>
      <c r="E60" t="s">
        <v>263</v>
      </c>
      <c r="F60" t="s">
        <v>146</v>
      </c>
      <c r="G60" t="s">
        <v>147</v>
      </c>
      <c r="H60" t="s">
        <v>36</v>
      </c>
      <c r="I60">
        <v>9876543211</v>
      </c>
      <c r="J60">
        <v>2</v>
      </c>
      <c r="K60" t="s">
        <v>37</v>
      </c>
      <c r="L60" t="s">
        <v>148</v>
      </c>
      <c r="M60" s="10">
        <v>45063</v>
      </c>
      <c r="N60" s="10">
        <v>45124</v>
      </c>
      <c r="O60" s="10"/>
      <c r="P60" s="10">
        <v>45133</v>
      </c>
      <c r="Q60" s="3">
        <v>0.45833333333333331</v>
      </c>
      <c r="R60" s="3">
        <v>0.52083333333333337</v>
      </c>
      <c r="U60">
        <v>1.7</v>
      </c>
      <c r="V60">
        <v>2.2999999999999998</v>
      </c>
    </row>
    <row r="61" spans="1:22" x14ac:dyDescent="0.25">
      <c r="A61" s="14" t="s">
        <v>338</v>
      </c>
      <c r="B61" t="str">
        <f>IF(Arbeiten[[#This Row],[Erstprüfer]]="Prof. Dr. Markus Grüne","TRUE","FALSE")</f>
        <v>FALSE</v>
      </c>
      <c r="C61" s="1" t="s">
        <v>149</v>
      </c>
      <c r="D61" t="s">
        <v>40</v>
      </c>
      <c r="E61" t="s">
        <v>260</v>
      </c>
      <c r="F61" t="s">
        <v>150</v>
      </c>
      <c r="G61" t="s">
        <v>87</v>
      </c>
      <c r="H61" t="s">
        <v>28</v>
      </c>
      <c r="I61">
        <v>4567891231</v>
      </c>
      <c r="J61">
        <v>3</v>
      </c>
      <c r="K61" t="s">
        <v>43</v>
      </c>
      <c r="L61" t="s">
        <v>151</v>
      </c>
      <c r="M61" s="10">
        <v>45068</v>
      </c>
      <c r="N61" s="10">
        <v>45184</v>
      </c>
      <c r="O61" s="10"/>
      <c r="P61" s="10">
        <v>45217</v>
      </c>
      <c r="Q61" s="3">
        <v>0.60416666666666663</v>
      </c>
      <c r="R61" s="3">
        <v>0.66666666666666663</v>
      </c>
      <c r="U61">
        <v>4</v>
      </c>
      <c r="V61">
        <v>2</v>
      </c>
    </row>
    <row r="62" spans="1:22" x14ac:dyDescent="0.25">
      <c r="A62" s="14" t="s">
        <v>338</v>
      </c>
      <c r="B62" t="str">
        <f>IF(Arbeiten[[#This Row],[Erstprüfer]]="Prof. Dr. Markus Grüne","TRUE","FALSE")</f>
        <v>FALSE</v>
      </c>
      <c r="C62" s="1" t="s">
        <v>152</v>
      </c>
      <c r="D62" t="s">
        <v>46</v>
      </c>
      <c r="E62" t="s">
        <v>260</v>
      </c>
      <c r="F62" t="s">
        <v>153</v>
      </c>
      <c r="G62" t="s">
        <v>154</v>
      </c>
      <c r="H62" t="s">
        <v>28</v>
      </c>
      <c r="I62">
        <v>3216549871</v>
      </c>
      <c r="J62">
        <v>4</v>
      </c>
      <c r="K62" t="s">
        <v>49</v>
      </c>
      <c r="L62" t="s">
        <v>155</v>
      </c>
      <c r="M62" s="10">
        <v>45092</v>
      </c>
      <c r="N62" s="10">
        <v>45155</v>
      </c>
      <c r="O62" s="10"/>
      <c r="P62" s="10" t="s">
        <v>336</v>
      </c>
      <c r="Q62" s="3"/>
      <c r="R62" s="3"/>
      <c r="U62">
        <v>5</v>
      </c>
      <c r="V62" t="s">
        <v>464</v>
      </c>
    </row>
    <row r="63" spans="1:22" x14ac:dyDescent="0.25">
      <c r="A63" s="14" t="s">
        <v>338</v>
      </c>
      <c r="B63" t="str">
        <f>IF(Arbeiten[[#This Row],[Erstprüfer]]="Prof. Dr. Markus Grüne","TRUE","FALSE")</f>
        <v>FALSE</v>
      </c>
      <c r="C63" s="1" t="s">
        <v>156</v>
      </c>
      <c r="D63" t="s">
        <v>52</v>
      </c>
      <c r="E63" t="s">
        <v>260</v>
      </c>
      <c r="F63" t="s">
        <v>157</v>
      </c>
      <c r="G63" t="s">
        <v>158</v>
      </c>
      <c r="H63" t="s">
        <v>36</v>
      </c>
      <c r="I63">
        <v>6543217891</v>
      </c>
      <c r="J63">
        <v>1</v>
      </c>
      <c r="K63" t="s">
        <v>56</v>
      </c>
      <c r="L63" t="s">
        <v>159</v>
      </c>
      <c r="M63" s="10">
        <v>45093</v>
      </c>
      <c r="N63" s="10">
        <v>45230</v>
      </c>
      <c r="O63" s="10"/>
      <c r="P63" s="10">
        <v>45273</v>
      </c>
      <c r="Q63" s="3">
        <v>0.54166666666666663</v>
      </c>
      <c r="R63" s="3">
        <v>0.60416666666666663</v>
      </c>
      <c r="U63">
        <v>2</v>
      </c>
      <c r="V63">
        <v>2.2999999999999998</v>
      </c>
    </row>
    <row r="64" spans="1:22" x14ac:dyDescent="0.25">
      <c r="A64" s="14" t="s">
        <v>338</v>
      </c>
      <c r="B64" t="str">
        <f>IF(Arbeiten[[#This Row],[Erstprüfer]]="Prof. Dr. Markus Grüne","TRUE","FALSE")</f>
        <v>FALSE</v>
      </c>
      <c r="C64" s="1" t="s">
        <v>160</v>
      </c>
      <c r="D64" t="s">
        <v>264</v>
      </c>
      <c r="E64" t="s">
        <v>260</v>
      </c>
      <c r="F64" t="s">
        <v>161</v>
      </c>
      <c r="G64" t="s">
        <v>162</v>
      </c>
      <c r="H64" t="s">
        <v>36</v>
      </c>
      <c r="I64">
        <v>7891234561</v>
      </c>
      <c r="J64">
        <v>2</v>
      </c>
      <c r="K64" t="s">
        <v>43</v>
      </c>
      <c r="L64" t="s">
        <v>163</v>
      </c>
      <c r="M64" s="10">
        <v>45093</v>
      </c>
      <c r="N64" s="10">
        <v>45169</v>
      </c>
      <c r="O64" s="10"/>
      <c r="P64" s="10">
        <v>45209</v>
      </c>
      <c r="Q64" s="3">
        <v>0.375</v>
      </c>
      <c r="R64" s="3">
        <v>0.4375</v>
      </c>
      <c r="U64">
        <v>1.7</v>
      </c>
      <c r="V64">
        <v>1.3</v>
      </c>
    </row>
    <row r="65" spans="1:22" x14ac:dyDescent="0.25">
      <c r="A65" s="14" t="s">
        <v>338</v>
      </c>
      <c r="B65" t="str">
        <f>IF(Arbeiten[[#This Row],[Erstprüfer]]="Prof. Dr. Markus Grüne","TRUE","FALSE")</f>
        <v>TRUE</v>
      </c>
      <c r="C65" s="1" t="s">
        <v>164</v>
      </c>
      <c r="D65" t="s">
        <v>260</v>
      </c>
      <c r="E65" t="s">
        <v>264</v>
      </c>
      <c r="F65" t="s">
        <v>165</v>
      </c>
      <c r="G65" t="s">
        <v>166</v>
      </c>
      <c r="H65" t="s">
        <v>28</v>
      </c>
      <c r="I65">
        <v>1472583691</v>
      </c>
      <c r="J65">
        <v>3</v>
      </c>
      <c r="K65" t="s">
        <v>37</v>
      </c>
      <c r="L65" t="s">
        <v>167</v>
      </c>
      <c r="M65" s="10">
        <v>45099</v>
      </c>
      <c r="N65" s="10">
        <v>45169</v>
      </c>
      <c r="O65" s="10"/>
      <c r="P65" s="10">
        <v>45174</v>
      </c>
      <c r="Q65" s="3">
        <v>0.64583333333333337</v>
      </c>
      <c r="R65" s="3">
        <v>0.70833333333333337</v>
      </c>
      <c r="U65">
        <v>3</v>
      </c>
      <c r="V65">
        <v>2</v>
      </c>
    </row>
    <row r="66" spans="1:22" x14ac:dyDescent="0.25">
      <c r="A66" s="14" t="s">
        <v>338</v>
      </c>
      <c r="B66" t="str">
        <f>IF(Arbeiten[[#This Row],[Erstprüfer]]="Prof. Dr. Markus Grüne","TRUE","FALSE")</f>
        <v>FALSE</v>
      </c>
      <c r="C66" s="1" t="s">
        <v>168</v>
      </c>
      <c r="D66" t="s">
        <v>67</v>
      </c>
      <c r="E66" t="s">
        <v>260</v>
      </c>
      <c r="F66" t="s">
        <v>169</v>
      </c>
      <c r="G66" t="s">
        <v>170</v>
      </c>
      <c r="H66" t="s">
        <v>28</v>
      </c>
      <c r="I66">
        <v>2583691471</v>
      </c>
      <c r="J66">
        <v>1</v>
      </c>
      <c r="K66" t="s">
        <v>49</v>
      </c>
      <c r="L66" t="s">
        <v>341</v>
      </c>
      <c r="M66" s="10">
        <v>45103</v>
      </c>
      <c r="N66" s="10">
        <v>45224</v>
      </c>
      <c r="O66" s="10"/>
      <c r="P66" s="10">
        <v>45273</v>
      </c>
      <c r="Q66" s="3">
        <v>0.58333333333333337</v>
      </c>
      <c r="R66" s="3">
        <v>0.64583333333333337</v>
      </c>
      <c r="U66">
        <v>2</v>
      </c>
      <c r="V66">
        <v>3</v>
      </c>
    </row>
    <row r="67" spans="1:22" x14ac:dyDescent="0.25">
      <c r="A67" s="14" t="s">
        <v>338</v>
      </c>
      <c r="B67" t="str">
        <f>IF(Arbeiten[[#This Row],[Erstprüfer]]="Prof. Dr. Markus Grüne","TRUE","FALSE")</f>
        <v>FALSE</v>
      </c>
      <c r="C67" s="1" t="s">
        <v>342</v>
      </c>
      <c r="D67" t="s">
        <v>72</v>
      </c>
      <c r="E67" t="s">
        <v>260</v>
      </c>
      <c r="F67" t="s">
        <v>34</v>
      </c>
      <c r="G67" t="s">
        <v>27</v>
      </c>
      <c r="H67" t="s">
        <v>28</v>
      </c>
      <c r="I67">
        <v>3692581471</v>
      </c>
      <c r="J67">
        <v>4</v>
      </c>
      <c r="K67" t="s">
        <v>29</v>
      </c>
      <c r="L67" t="s">
        <v>30</v>
      </c>
      <c r="M67" s="10">
        <v>45104</v>
      </c>
      <c r="N67" s="10">
        <v>45223</v>
      </c>
      <c r="O67" s="10"/>
      <c r="P67" s="10">
        <v>45278</v>
      </c>
      <c r="Q67" s="3">
        <v>0.375</v>
      </c>
      <c r="R67" s="3">
        <v>0.4375</v>
      </c>
      <c r="U67">
        <v>2</v>
      </c>
      <c r="V67">
        <v>1</v>
      </c>
    </row>
    <row r="68" spans="1:22" x14ac:dyDescent="0.25">
      <c r="A68" s="14" t="s">
        <v>338</v>
      </c>
      <c r="B68" t="str">
        <f>IF(Arbeiten[[#This Row],[Erstprüfer]]="Prof. Dr. Markus Grüne","TRUE","FALSE")</f>
        <v>FALSE</v>
      </c>
      <c r="C68" s="1" t="s">
        <v>174</v>
      </c>
      <c r="D68" t="s">
        <v>77</v>
      </c>
      <c r="E68" t="s">
        <v>260</v>
      </c>
      <c r="F68" t="s">
        <v>175</v>
      </c>
      <c r="G68" t="s">
        <v>176</v>
      </c>
      <c r="H68" t="s">
        <v>463</v>
      </c>
      <c r="I68">
        <v>7418529631</v>
      </c>
      <c r="J68">
        <v>2</v>
      </c>
      <c r="K68" t="s">
        <v>56</v>
      </c>
      <c r="L68" t="s">
        <v>343</v>
      </c>
      <c r="M68" s="10">
        <v>45106</v>
      </c>
      <c r="N68" s="10">
        <v>45190</v>
      </c>
      <c r="O68" s="10"/>
      <c r="P68" s="10">
        <v>45225</v>
      </c>
      <c r="Q68" s="3">
        <v>0.47916666666666669</v>
      </c>
      <c r="R68" s="3">
        <v>0.54166666666666663</v>
      </c>
      <c r="U68">
        <v>2.7</v>
      </c>
      <c r="V68">
        <v>2.2999999999999998</v>
      </c>
    </row>
    <row r="69" spans="1:22" x14ac:dyDescent="0.25">
      <c r="A69" s="14" t="s">
        <v>338</v>
      </c>
      <c r="B69" t="str">
        <f>IF(Arbeiten[[#This Row],[Erstprüfer]]="Prof. Dr. Markus Grüne","TRUE","FALSE")</f>
        <v>TRUE</v>
      </c>
      <c r="C69" s="1" t="s">
        <v>177</v>
      </c>
      <c r="D69" t="s">
        <v>260</v>
      </c>
      <c r="E69" t="s">
        <v>268</v>
      </c>
      <c r="F69" t="s">
        <v>178</v>
      </c>
      <c r="G69" t="s">
        <v>179</v>
      </c>
      <c r="H69" t="s">
        <v>28</v>
      </c>
      <c r="I69">
        <v>8529637411</v>
      </c>
      <c r="J69">
        <v>3</v>
      </c>
      <c r="K69" t="s">
        <v>43</v>
      </c>
      <c r="L69" t="s">
        <v>344</v>
      </c>
      <c r="M69" s="10">
        <v>45118</v>
      </c>
      <c r="N69" s="10">
        <v>45196</v>
      </c>
      <c r="O69" s="10"/>
      <c r="P69" s="10">
        <v>45231</v>
      </c>
      <c r="Q69" s="3">
        <v>0.54166666666666663</v>
      </c>
      <c r="R69" s="3">
        <v>0.60416666666666663</v>
      </c>
      <c r="U69">
        <v>3.7</v>
      </c>
      <c r="V69">
        <v>3.7</v>
      </c>
    </row>
    <row r="70" spans="1:22" x14ac:dyDescent="0.25">
      <c r="A70" s="16" t="s">
        <v>338</v>
      </c>
      <c r="B70" t="str">
        <f>IF(Arbeiten[[#This Row],[Erstprüfer]]="Prof. Dr. Markus Grüne","TRUE","FALSE")</f>
        <v>TRUE</v>
      </c>
      <c r="C70" s="1" t="s">
        <v>180</v>
      </c>
      <c r="D70" t="s">
        <v>260</v>
      </c>
      <c r="E70" t="s">
        <v>269</v>
      </c>
      <c r="F70" t="s">
        <v>181</v>
      </c>
      <c r="G70" t="s">
        <v>182</v>
      </c>
      <c r="H70" t="s">
        <v>36</v>
      </c>
      <c r="I70">
        <v>9637418521</v>
      </c>
      <c r="J70">
        <v>1</v>
      </c>
      <c r="K70" t="s">
        <v>37</v>
      </c>
      <c r="L70" t="s">
        <v>183</v>
      </c>
      <c r="M70" s="10">
        <v>45118</v>
      </c>
      <c r="N70" s="10">
        <v>45196</v>
      </c>
      <c r="O70" s="10"/>
      <c r="P70" s="10">
        <v>45205</v>
      </c>
      <c r="Q70" s="3">
        <v>0.41666666666666669</v>
      </c>
      <c r="R70" s="3">
        <v>0.47916666666666669</v>
      </c>
      <c r="U70">
        <v>1.7</v>
      </c>
      <c r="V70">
        <v>1.7</v>
      </c>
    </row>
    <row r="71" spans="1:22" x14ac:dyDescent="0.25">
      <c r="A71" s="14" t="s">
        <v>338</v>
      </c>
      <c r="B71" t="str">
        <f>IF(Arbeiten[[#This Row],[Erstprüfer]]="Prof. Dr. Markus Grüne","TRUE","FALSE")</f>
        <v>TRUE</v>
      </c>
      <c r="C71" s="1" t="s">
        <v>184</v>
      </c>
      <c r="D71" t="s">
        <v>260</v>
      </c>
      <c r="E71" t="s">
        <v>270</v>
      </c>
      <c r="F71" t="s">
        <v>185</v>
      </c>
      <c r="G71" t="s">
        <v>186</v>
      </c>
      <c r="H71" t="s">
        <v>28</v>
      </c>
      <c r="I71">
        <v>1593574863</v>
      </c>
      <c r="J71">
        <v>4</v>
      </c>
      <c r="K71" t="s">
        <v>49</v>
      </c>
      <c r="L71" t="s">
        <v>187</v>
      </c>
      <c r="M71" s="10">
        <v>45119</v>
      </c>
      <c r="N71" s="10">
        <v>45231</v>
      </c>
      <c r="O71" s="10"/>
      <c r="P71" s="10" t="s">
        <v>336</v>
      </c>
      <c r="Q71" s="3"/>
      <c r="R71" s="3"/>
      <c r="U71">
        <v>5</v>
      </c>
      <c r="V71" t="s">
        <v>464</v>
      </c>
    </row>
    <row r="72" spans="1:22" x14ac:dyDescent="0.25">
      <c r="A72" s="14" t="s">
        <v>338</v>
      </c>
      <c r="B72" t="str">
        <f>IF(Arbeiten[[#This Row],[Erstprüfer]]="Prof. Dr. Markus Grüne","TRUE","FALSE")</f>
        <v>FALSE</v>
      </c>
      <c r="C72" s="1" t="s">
        <v>188</v>
      </c>
      <c r="D72" t="s">
        <v>25</v>
      </c>
      <c r="E72" t="s">
        <v>271</v>
      </c>
      <c r="F72" t="s">
        <v>189</v>
      </c>
      <c r="G72" t="s">
        <v>190</v>
      </c>
      <c r="H72" t="s">
        <v>36</v>
      </c>
      <c r="I72">
        <v>3571594863</v>
      </c>
      <c r="J72">
        <v>2</v>
      </c>
      <c r="K72" t="s">
        <v>29</v>
      </c>
      <c r="L72" t="s">
        <v>191</v>
      </c>
      <c r="M72" s="10">
        <v>45119</v>
      </c>
      <c r="N72" s="10">
        <v>45183</v>
      </c>
      <c r="O72" s="10"/>
      <c r="P72" s="10">
        <v>45211</v>
      </c>
      <c r="Q72" s="3">
        <v>0.39583333333333331</v>
      </c>
      <c r="R72" s="3">
        <v>0.45833333333333331</v>
      </c>
      <c r="U72">
        <v>1.3</v>
      </c>
      <c r="V72">
        <v>1.7</v>
      </c>
    </row>
    <row r="73" spans="1:22" x14ac:dyDescent="0.25">
      <c r="A73" s="14" t="s">
        <v>338</v>
      </c>
      <c r="B73" t="str">
        <f>IF(Arbeiten[[#This Row],[Erstprüfer]]="Prof. Dr. Markus Grüne","TRUE","FALSE")</f>
        <v>TRUE</v>
      </c>
      <c r="C73" s="1" t="s">
        <v>192</v>
      </c>
      <c r="D73" t="s">
        <v>260</v>
      </c>
      <c r="E73" t="s">
        <v>272</v>
      </c>
      <c r="F73" t="s">
        <v>193</v>
      </c>
      <c r="G73" t="s">
        <v>194</v>
      </c>
      <c r="H73" t="s">
        <v>36</v>
      </c>
      <c r="I73">
        <v>9517534863</v>
      </c>
      <c r="J73">
        <v>3</v>
      </c>
      <c r="K73" t="s">
        <v>56</v>
      </c>
      <c r="L73" t="s">
        <v>195</v>
      </c>
      <c r="M73" s="10">
        <v>45133</v>
      </c>
      <c r="N73" s="10">
        <v>45196</v>
      </c>
      <c r="O73" s="10"/>
      <c r="P73" s="10">
        <v>45212</v>
      </c>
      <c r="Q73" s="3">
        <v>0.625</v>
      </c>
      <c r="R73" s="3">
        <v>0.6875</v>
      </c>
      <c r="U73">
        <v>2</v>
      </c>
      <c r="V73">
        <v>2</v>
      </c>
    </row>
    <row r="74" spans="1:22" x14ac:dyDescent="0.25">
      <c r="A74" s="14" t="s">
        <v>338</v>
      </c>
      <c r="B74" t="str">
        <f>IF(Arbeiten[[#This Row],[Erstprüfer]]="Prof. Dr. Markus Grüne","TRUE","FALSE")</f>
        <v>FALSE</v>
      </c>
      <c r="C74" s="1" t="s">
        <v>200</v>
      </c>
      <c r="D74" t="s">
        <v>265</v>
      </c>
      <c r="E74" t="s">
        <v>260</v>
      </c>
      <c r="F74" t="s">
        <v>201</v>
      </c>
      <c r="G74" t="s">
        <v>202</v>
      </c>
      <c r="H74" t="s">
        <v>36</v>
      </c>
      <c r="I74">
        <v>7894561232</v>
      </c>
      <c r="J74">
        <v>2</v>
      </c>
      <c r="K74" t="s">
        <v>37</v>
      </c>
      <c r="L74" t="s">
        <v>203</v>
      </c>
      <c r="M74" s="10">
        <v>45168</v>
      </c>
      <c r="N74" s="10">
        <v>45281</v>
      </c>
      <c r="O74" s="10"/>
      <c r="P74" s="10">
        <v>45342</v>
      </c>
      <c r="Q74" s="3">
        <v>0.5625</v>
      </c>
      <c r="R74" s="3">
        <v>0.625</v>
      </c>
      <c r="U74">
        <v>3</v>
      </c>
      <c r="V74">
        <v>2.2999999999999998</v>
      </c>
    </row>
    <row r="75" spans="1:22" x14ac:dyDescent="0.25">
      <c r="A75" s="14" t="s">
        <v>338</v>
      </c>
      <c r="B75" t="str">
        <f>IF(Arbeiten[[#This Row],[Erstprüfer]]="Prof. Dr. Markus Grüne","TRUE","FALSE")</f>
        <v>FALSE</v>
      </c>
      <c r="C75" s="1" t="s">
        <v>204</v>
      </c>
      <c r="D75" t="s">
        <v>265</v>
      </c>
      <c r="E75" t="s">
        <v>260</v>
      </c>
      <c r="F75" t="s">
        <v>205</v>
      </c>
      <c r="G75" t="s">
        <v>206</v>
      </c>
      <c r="H75" t="s">
        <v>28</v>
      </c>
      <c r="I75">
        <v>4561237892</v>
      </c>
      <c r="J75">
        <v>3</v>
      </c>
      <c r="K75" t="s">
        <v>43</v>
      </c>
      <c r="L75" t="s">
        <v>207</v>
      </c>
      <c r="M75" s="10">
        <v>45203</v>
      </c>
      <c r="N75" s="10">
        <v>45266</v>
      </c>
      <c r="O75" s="10"/>
      <c r="P75" s="12">
        <v>45316</v>
      </c>
      <c r="Q75" s="3">
        <v>0.4375</v>
      </c>
      <c r="R75" s="3">
        <v>0.5</v>
      </c>
      <c r="U75">
        <v>4</v>
      </c>
      <c r="V75">
        <v>3</v>
      </c>
    </row>
    <row r="76" spans="1:22" x14ac:dyDescent="0.25">
      <c r="A76" s="14" t="s">
        <v>338</v>
      </c>
      <c r="B76" t="str">
        <f>IF(Arbeiten[[#This Row],[Erstprüfer]]="Prof. Dr. Markus Grüne","TRUE","FALSE")</f>
        <v>FALSE</v>
      </c>
      <c r="C76" s="1" t="s">
        <v>345</v>
      </c>
      <c r="D76" t="s">
        <v>276</v>
      </c>
      <c r="E76" t="s">
        <v>260</v>
      </c>
      <c r="F76" t="s">
        <v>346</v>
      </c>
      <c r="G76" t="s">
        <v>35</v>
      </c>
      <c r="H76" t="s">
        <v>36</v>
      </c>
      <c r="I76">
        <v>3216549872</v>
      </c>
      <c r="J76">
        <v>4</v>
      </c>
      <c r="K76" t="s">
        <v>49</v>
      </c>
      <c r="L76" t="s">
        <v>75</v>
      </c>
      <c r="M76" s="10">
        <v>45212</v>
      </c>
      <c r="N76" s="10">
        <v>45275</v>
      </c>
      <c r="O76" s="10"/>
      <c r="P76" s="10">
        <v>45329</v>
      </c>
      <c r="Q76" s="3">
        <v>0.58333333333333337</v>
      </c>
      <c r="R76" s="3">
        <v>0.64583333333333337</v>
      </c>
      <c r="U76">
        <v>3.3</v>
      </c>
      <c r="V76">
        <v>3</v>
      </c>
    </row>
    <row r="77" spans="1:22" x14ac:dyDescent="0.25">
      <c r="A77" s="14" t="s">
        <v>338</v>
      </c>
      <c r="B77" t="str">
        <f>IF(Arbeiten[[#This Row],[Erstprüfer]]="Prof. Dr. Markus Grüne","TRUE","FALSE")</f>
        <v>FALSE</v>
      </c>
      <c r="C77" s="1" t="s">
        <v>212</v>
      </c>
      <c r="D77" t="s">
        <v>277</v>
      </c>
      <c r="E77" t="s">
        <v>260</v>
      </c>
      <c r="F77" t="s">
        <v>213</v>
      </c>
      <c r="G77" t="s">
        <v>214</v>
      </c>
      <c r="H77" t="s">
        <v>36</v>
      </c>
      <c r="I77">
        <v>6543217892</v>
      </c>
      <c r="J77">
        <v>1</v>
      </c>
      <c r="K77" t="s">
        <v>56</v>
      </c>
      <c r="L77" t="s">
        <v>215</v>
      </c>
      <c r="M77" s="10">
        <v>45226</v>
      </c>
      <c r="N77" s="10">
        <v>45338</v>
      </c>
      <c r="O77" s="10"/>
      <c r="P77" s="10">
        <v>45379</v>
      </c>
      <c r="Q77" s="3">
        <v>0.375</v>
      </c>
      <c r="R77" s="3">
        <v>0.4375</v>
      </c>
      <c r="U77">
        <v>3.7</v>
      </c>
      <c r="V77">
        <v>2</v>
      </c>
    </row>
    <row r="78" spans="1:22" x14ac:dyDescent="0.25">
      <c r="A78" s="14" t="s">
        <v>338</v>
      </c>
      <c r="B78" t="str">
        <f>IF(Arbeiten[[#This Row],[Erstprüfer]]="Prof. Dr. Markus Grüne","TRUE","FALSE")</f>
        <v>FALSE</v>
      </c>
      <c r="C78" s="1" t="s">
        <v>216</v>
      </c>
      <c r="D78" t="s">
        <v>279</v>
      </c>
      <c r="E78" t="s">
        <v>260</v>
      </c>
      <c r="F78" t="s">
        <v>217</v>
      </c>
      <c r="G78" t="s">
        <v>218</v>
      </c>
      <c r="H78" t="s">
        <v>28</v>
      </c>
      <c r="I78">
        <v>7891234562</v>
      </c>
      <c r="J78">
        <v>2</v>
      </c>
      <c r="K78" t="s">
        <v>29</v>
      </c>
      <c r="L78" t="s">
        <v>219</v>
      </c>
      <c r="M78" s="10">
        <v>45226</v>
      </c>
      <c r="N78" s="10">
        <v>45293</v>
      </c>
      <c r="O78" s="10"/>
      <c r="P78" s="10"/>
      <c r="Q78" s="3"/>
      <c r="R78" s="3"/>
      <c r="U78">
        <v>5</v>
      </c>
      <c r="V78" t="s">
        <v>464</v>
      </c>
    </row>
    <row r="79" spans="1:22" x14ac:dyDescent="0.25">
      <c r="A79" s="14" t="s">
        <v>338</v>
      </c>
      <c r="B79" t="str">
        <f>IF(Arbeiten[[#This Row],[Erstprüfer]]="Prof. Dr. Markus Grüne","TRUE","FALSE")</f>
        <v>TRUE</v>
      </c>
      <c r="C79" s="1" t="s">
        <v>220</v>
      </c>
      <c r="D79" t="s">
        <v>260</v>
      </c>
      <c r="E79" t="s">
        <v>274</v>
      </c>
      <c r="F79" t="s">
        <v>221</v>
      </c>
      <c r="G79" t="s">
        <v>222</v>
      </c>
      <c r="H79" t="s">
        <v>36</v>
      </c>
      <c r="I79">
        <v>1472583692</v>
      </c>
      <c r="J79">
        <v>3</v>
      </c>
      <c r="K79" t="s">
        <v>37</v>
      </c>
      <c r="L79" t="s">
        <v>223</v>
      </c>
      <c r="M79" s="10">
        <v>45238</v>
      </c>
      <c r="N79" s="10">
        <v>45351</v>
      </c>
      <c r="O79" s="10"/>
      <c r="P79" s="10">
        <v>45379</v>
      </c>
      <c r="Q79" s="3">
        <v>0.47916666666666669</v>
      </c>
      <c r="R79" s="3">
        <v>0.54166666666666663</v>
      </c>
      <c r="U79">
        <v>1.7</v>
      </c>
      <c r="V79">
        <v>2</v>
      </c>
    </row>
    <row r="80" spans="1:22" x14ac:dyDescent="0.25">
      <c r="A80" s="14" t="s">
        <v>338</v>
      </c>
      <c r="B80" t="str">
        <f>IF(Arbeiten[[#This Row],[Erstprüfer]]="Prof. Dr. Markus Grüne","TRUE","FALSE")</f>
        <v>TRUE</v>
      </c>
      <c r="C80" s="1" t="s">
        <v>224</v>
      </c>
      <c r="D80" t="s">
        <v>260</v>
      </c>
      <c r="E80" t="s">
        <v>264</v>
      </c>
      <c r="F80" t="s">
        <v>225</v>
      </c>
      <c r="G80" t="s">
        <v>226</v>
      </c>
      <c r="H80" t="s">
        <v>36</v>
      </c>
      <c r="I80">
        <v>2583691472</v>
      </c>
      <c r="J80">
        <v>4</v>
      </c>
      <c r="K80" t="s">
        <v>43</v>
      </c>
      <c r="L80" t="s">
        <v>347</v>
      </c>
      <c r="M80" s="10">
        <v>45240</v>
      </c>
      <c r="N80" s="10">
        <v>45303</v>
      </c>
      <c r="O80" s="10"/>
      <c r="P80" s="10">
        <v>45338</v>
      </c>
      <c r="Q80" s="3">
        <v>0.54166666666666663</v>
      </c>
      <c r="R80" s="3">
        <v>0.60416666666666663</v>
      </c>
      <c r="U80">
        <v>2</v>
      </c>
      <c r="V80">
        <v>2.7</v>
      </c>
    </row>
    <row r="81" spans="1:22" x14ac:dyDescent="0.25">
      <c r="A81" s="14" t="s">
        <v>338</v>
      </c>
      <c r="B81" t="str">
        <f>IF(Arbeiten[[#This Row],[Erstprüfer]]="Prof. Dr. Markus Grüne","TRUE","FALSE")</f>
        <v>TRUE</v>
      </c>
      <c r="C81" s="1" t="s">
        <v>227</v>
      </c>
      <c r="D81" t="s">
        <v>260</v>
      </c>
      <c r="E81" t="s">
        <v>275</v>
      </c>
      <c r="F81" t="s">
        <v>228</v>
      </c>
      <c r="G81" t="s">
        <v>229</v>
      </c>
      <c r="H81" t="s">
        <v>36</v>
      </c>
      <c r="I81">
        <v>3692581472</v>
      </c>
      <c r="J81">
        <v>1</v>
      </c>
      <c r="K81" t="s">
        <v>49</v>
      </c>
      <c r="L81" t="s">
        <v>230</v>
      </c>
      <c r="M81" s="10">
        <v>45244</v>
      </c>
      <c r="N81" s="10">
        <v>45351</v>
      </c>
      <c r="O81" s="10"/>
      <c r="P81" s="10">
        <v>45476</v>
      </c>
      <c r="Q81" s="3">
        <v>0.41666666666666669</v>
      </c>
      <c r="R81" s="3">
        <v>0.47916666666666669</v>
      </c>
      <c r="U81">
        <v>1.3</v>
      </c>
      <c r="V81">
        <v>1</v>
      </c>
    </row>
    <row r="82" spans="1:22" x14ac:dyDescent="0.25">
      <c r="A82" s="14" t="s">
        <v>338</v>
      </c>
      <c r="B82" t="str">
        <f>IF(Arbeiten[[#This Row],[Erstprüfer]]="Prof. Dr. Markus Grüne","TRUE","FALSE")</f>
        <v>FALSE</v>
      </c>
      <c r="C82" s="1" t="s">
        <v>231</v>
      </c>
      <c r="D82" t="s">
        <v>261</v>
      </c>
      <c r="E82" t="s">
        <v>260</v>
      </c>
      <c r="F82" t="s">
        <v>232</v>
      </c>
      <c r="G82" t="s">
        <v>233</v>
      </c>
      <c r="H82" t="s">
        <v>28</v>
      </c>
      <c r="I82">
        <v>7418529632</v>
      </c>
      <c r="J82">
        <v>2</v>
      </c>
      <c r="K82" t="s">
        <v>56</v>
      </c>
      <c r="L82" t="s">
        <v>348</v>
      </c>
      <c r="M82" s="10">
        <v>45267</v>
      </c>
      <c r="N82" s="10">
        <v>45330</v>
      </c>
      <c r="O82" s="10"/>
      <c r="P82" s="10" t="s">
        <v>337</v>
      </c>
      <c r="Q82" s="3">
        <v>0.60416666666666663</v>
      </c>
      <c r="R82" s="3">
        <v>0.66666666666666663</v>
      </c>
      <c r="U82">
        <v>2.7</v>
      </c>
      <c r="V82">
        <v>2.2999999999999998</v>
      </c>
    </row>
    <row r="83" spans="1:22" x14ac:dyDescent="0.25">
      <c r="A83" s="17" t="s">
        <v>338</v>
      </c>
      <c r="B83" t="str">
        <f>IF(Arbeiten[[#This Row],[Erstprüfer]]="Prof. Dr. Markus Grüne","TRUE","FALSE")</f>
        <v>FALSE</v>
      </c>
      <c r="C83" s="1" t="s">
        <v>234</v>
      </c>
      <c r="D83" t="s">
        <v>262</v>
      </c>
      <c r="E83" t="s">
        <v>260</v>
      </c>
      <c r="F83" t="s">
        <v>235</v>
      </c>
      <c r="G83" t="s">
        <v>236</v>
      </c>
      <c r="H83" t="s">
        <v>36</v>
      </c>
      <c r="I83">
        <v>8529637412</v>
      </c>
      <c r="J83">
        <v>1</v>
      </c>
      <c r="K83" t="s">
        <v>29</v>
      </c>
      <c r="L83" t="s">
        <v>237</v>
      </c>
      <c r="M83" s="10">
        <v>45275</v>
      </c>
      <c r="N83" s="10">
        <v>45324</v>
      </c>
      <c r="O83" s="10">
        <v>45397</v>
      </c>
      <c r="P83" s="10">
        <v>45349</v>
      </c>
      <c r="Q83" s="3">
        <v>0.39583333333333331</v>
      </c>
      <c r="R83" s="3">
        <v>0.45833333333333331</v>
      </c>
      <c r="U83">
        <v>1.7</v>
      </c>
      <c r="V83">
        <v>2</v>
      </c>
    </row>
    <row r="84" spans="1:22" x14ac:dyDescent="0.25">
      <c r="A84" s="14" t="s">
        <v>338</v>
      </c>
      <c r="B84" t="str">
        <f>IF(Arbeiten[[#This Row],[Erstprüfer]]="Prof. Dr. Markus Grüne","TRUE","FALSE")</f>
        <v>TRUE</v>
      </c>
      <c r="C84" s="1" t="s">
        <v>349</v>
      </c>
      <c r="D84" t="s">
        <v>260</v>
      </c>
      <c r="E84" t="s">
        <v>265</v>
      </c>
      <c r="F84" t="s">
        <v>350</v>
      </c>
      <c r="G84" t="s">
        <v>60</v>
      </c>
      <c r="H84" t="s">
        <v>28</v>
      </c>
      <c r="I84">
        <v>9637418522</v>
      </c>
      <c r="J84">
        <v>2</v>
      </c>
      <c r="K84" t="s">
        <v>37</v>
      </c>
      <c r="L84" t="s">
        <v>351</v>
      </c>
      <c r="M84" s="10">
        <v>45320</v>
      </c>
      <c r="N84" s="10">
        <v>45384</v>
      </c>
      <c r="O84" s="10"/>
      <c r="P84" s="10">
        <v>45412</v>
      </c>
      <c r="Q84" s="3">
        <v>0.625</v>
      </c>
      <c r="R84" s="3">
        <v>0.6875</v>
      </c>
      <c r="U84">
        <v>2.2999999999999998</v>
      </c>
      <c r="V84">
        <v>1.7</v>
      </c>
    </row>
    <row r="85" spans="1:22" x14ac:dyDescent="0.25">
      <c r="A85" s="14" t="s">
        <v>338</v>
      </c>
      <c r="B85" t="str">
        <f>IF(Arbeiten[[#This Row],[Erstprüfer]]="Prof. Dr. Markus Grüne","TRUE","FALSE")</f>
        <v>TRUE</v>
      </c>
      <c r="C85" s="1" t="s">
        <v>242</v>
      </c>
      <c r="D85" t="s">
        <v>260</v>
      </c>
      <c r="E85" t="s">
        <v>266</v>
      </c>
      <c r="F85" t="s">
        <v>243</v>
      </c>
      <c r="G85" t="s">
        <v>244</v>
      </c>
      <c r="H85" t="s">
        <v>28</v>
      </c>
      <c r="I85">
        <v>1593574864</v>
      </c>
      <c r="J85">
        <v>3</v>
      </c>
      <c r="K85" t="s">
        <v>43</v>
      </c>
      <c r="L85" t="s">
        <v>245</v>
      </c>
      <c r="M85" s="10">
        <v>45335</v>
      </c>
      <c r="N85" s="10">
        <v>45404</v>
      </c>
      <c r="O85" s="10"/>
      <c r="P85" s="10">
        <v>45447</v>
      </c>
      <c r="Q85" s="3">
        <v>0.45833333333333331</v>
      </c>
      <c r="R85" s="3">
        <v>0.52083333333333337</v>
      </c>
      <c r="U85">
        <v>1</v>
      </c>
      <c r="V85">
        <v>1.3</v>
      </c>
    </row>
    <row r="86" spans="1:22" x14ac:dyDescent="0.25">
      <c r="A86" s="14" t="s">
        <v>338</v>
      </c>
      <c r="B86" t="str">
        <f>IF(Arbeiten[[#This Row],[Erstprüfer]]="Prof. Dr. Markus Grüne","TRUE","FALSE")</f>
        <v>FALSE</v>
      </c>
      <c r="C86" s="1" t="s">
        <v>246</v>
      </c>
      <c r="D86" t="s">
        <v>262</v>
      </c>
      <c r="E86" t="s">
        <v>260</v>
      </c>
      <c r="F86" t="s">
        <v>247</v>
      </c>
      <c r="G86" t="s">
        <v>248</v>
      </c>
      <c r="H86" t="s">
        <v>36</v>
      </c>
      <c r="I86">
        <v>3571594864</v>
      </c>
      <c r="J86">
        <v>4</v>
      </c>
      <c r="K86" t="s">
        <v>49</v>
      </c>
      <c r="L86" t="s">
        <v>249</v>
      </c>
      <c r="M86" s="10">
        <v>45345</v>
      </c>
      <c r="N86" s="10">
        <v>45422</v>
      </c>
      <c r="O86" s="10"/>
      <c r="P86" s="10">
        <v>45477</v>
      </c>
      <c r="Q86" s="3">
        <v>0.60416666666666663</v>
      </c>
      <c r="R86" s="3">
        <v>0.66666666666666663</v>
      </c>
      <c r="U86">
        <v>2</v>
      </c>
      <c r="V86">
        <v>2.7</v>
      </c>
    </row>
    <row r="87" spans="1:22" x14ac:dyDescent="0.25">
      <c r="A87" s="14" t="s">
        <v>338</v>
      </c>
      <c r="B87" t="str">
        <f>IF(Arbeiten[[#This Row],[Erstprüfer]]="Prof. Dr. Markus Grüne","TRUE","FALSE")</f>
        <v>FALSE</v>
      </c>
      <c r="C87" s="1" t="s">
        <v>250</v>
      </c>
      <c r="D87" t="s">
        <v>277</v>
      </c>
      <c r="E87" t="s">
        <v>260</v>
      </c>
      <c r="F87" t="s">
        <v>251</v>
      </c>
      <c r="G87" t="s">
        <v>252</v>
      </c>
      <c r="H87" t="s">
        <v>36</v>
      </c>
      <c r="I87">
        <v>9517534864</v>
      </c>
      <c r="J87">
        <v>1</v>
      </c>
      <c r="K87" t="s">
        <v>56</v>
      </c>
      <c r="L87" t="s">
        <v>253</v>
      </c>
      <c r="M87" s="10">
        <v>45379</v>
      </c>
      <c r="N87" s="10">
        <v>45443</v>
      </c>
      <c r="O87" s="10"/>
      <c r="P87" s="10">
        <v>45470</v>
      </c>
      <c r="Q87" s="3">
        <v>0.4375</v>
      </c>
      <c r="R87" s="3">
        <v>0.5</v>
      </c>
      <c r="U87">
        <v>1.7</v>
      </c>
      <c r="V87">
        <v>2</v>
      </c>
    </row>
    <row r="88" spans="1:22" x14ac:dyDescent="0.25">
      <c r="A88" s="14" t="s">
        <v>338</v>
      </c>
      <c r="B88" t="str">
        <f>IF(Arbeiten[[#This Row],[Erstprüfer]]="Prof. Dr. Markus Grüne","TRUE","FALSE")</f>
        <v>FALSE</v>
      </c>
      <c r="C88" s="1" t="s">
        <v>352</v>
      </c>
      <c r="D88" t="s">
        <v>266</v>
      </c>
      <c r="E88" t="s">
        <v>260</v>
      </c>
      <c r="F88" t="s">
        <v>353</v>
      </c>
      <c r="G88" t="s">
        <v>354</v>
      </c>
      <c r="H88" t="s">
        <v>36</v>
      </c>
      <c r="I88">
        <v>1234567893</v>
      </c>
      <c r="J88">
        <v>2</v>
      </c>
      <c r="K88" t="s">
        <v>29</v>
      </c>
      <c r="L88" t="s">
        <v>355</v>
      </c>
      <c r="M88" s="10">
        <v>45391</v>
      </c>
      <c r="N88" s="10">
        <v>45390</v>
      </c>
      <c r="O88" s="10">
        <v>45473</v>
      </c>
      <c r="P88" s="10">
        <v>45470</v>
      </c>
      <c r="Q88" s="3">
        <v>0.54166666666666663</v>
      </c>
      <c r="R88" s="3">
        <v>0.60416666666666663</v>
      </c>
      <c r="U88">
        <v>3</v>
      </c>
      <c r="V88">
        <v>2.2999999999999998</v>
      </c>
    </row>
    <row r="89" spans="1:22" x14ac:dyDescent="0.25">
      <c r="A89" s="14" t="s">
        <v>338</v>
      </c>
      <c r="B89" t="str">
        <f>IF(Arbeiten[[#This Row],[Erstprüfer]]="Prof. Dr. Markus Grüne","TRUE","FALSE")</f>
        <v>TRUE</v>
      </c>
      <c r="C89" s="1" t="s">
        <v>356</v>
      </c>
      <c r="D89" t="s">
        <v>260</v>
      </c>
      <c r="E89" t="s">
        <v>264</v>
      </c>
      <c r="F89" t="s">
        <v>357</v>
      </c>
      <c r="G89" t="s">
        <v>95</v>
      </c>
      <c r="H89" t="s">
        <v>28</v>
      </c>
      <c r="I89">
        <v>9876543212</v>
      </c>
      <c r="J89">
        <v>3</v>
      </c>
      <c r="K89" t="s">
        <v>37</v>
      </c>
      <c r="L89" t="s">
        <v>358</v>
      </c>
      <c r="M89" s="10">
        <v>45401</v>
      </c>
      <c r="N89" s="10">
        <v>45400</v>
      </c>
      <c r="O89" s="10">
        <v>45456</v>
      </c>
      <c r="P89" s="10">
        <v>45455</v>
      </c>
      <c r="Q89" s="3">
        <v>0.375</v>
      </c>
      <c r="R89" s="3">
        <v>0.4375</v>
      </c>
      <c r="U89">
        <v>1.3</v>
      </c>
      <c r="V89">
        <v>1.7</v>
      </c>
    </row>
    <row r="90" spans="1:22" x14ac:dyDescent="0.25">
      <c r="A90" s="14" t="s">
        <v>338</v>
      </c>
      <c r="B90" t="str">
        <f>IF(Arbeiten[[#This Row],[Erstprüfer]]="Prof. Dr. Markus Grüne","TRUE","FALSE")</f>
        <v>TRUE</v>
      </c>
      <c r="C90" s="1" t="s">
        <v>359</v>
      </c>
      <c r="D90" t="s">
        <v>260</v>
      </c>
      <c r="E90" t="s">
        <v>278</v>
      </c>
      <c r="F90" t="s">
        <v>360</v>
      </c>
      <c r="G90" t="s">
        <v>361</v>
      </c>
      <c r="H90" t="s">
        <v>36</v>
      </c>
      <c r="I90">
        <v>4567891232</v>
      </c>
      <c r="J90">
        <v>4</v>
      </c>
      <c r="K90" t="s">
        <v>43</v>
      </c>
      <c r="L90" t="s">
        <v>362</v>
      </c>
      <c r="M90" s="10">
        <v>45406</v>
      </c>
      <c r="N90" s="10">
        <v>45468</v>
      </c>
      <c r="O90" s="10"/>
      <c r="P90" s="10">
        <v>45531</v>
      </c>
      <c r="Q90" s="3">
        <v>0.64583333333333337</v>
      </c>
      <c r="R90" s="3">
        <v>0.70833333333333337</v>
      </c>
      <c r="U90">
        <v>2.7</v>
      </c>
      <c r="V90">
        <v>2.2999999999999998</v>
      </c>
    </row>
    <row r="91" spans="1:22" x14ac:dyDescent="0.25">
      <c r="A91" s="14" t="s">
        <v>338</v>
      </c>
      <c r="B91" t="str">
        <f>IF(Arbeiten[[#This Row],[Erstprüfer]]="Prof. Dr. Markus Grüne","TRUE","FALSE")</f>
        <v>TRUE</v>
      </c>
      <c r="C91" s="1" t="s">
        <v>363</v>
      </c>
      <c r="D91" t="s">
        <v>260</v>
      </c>
      <c r="E91" t="s">
        <v>274</v>
      </c>
      <c r="F91" t="s">
        <v>364</v>
      </c>
      <c r="G91" t="s">
        <v>365</v>
      </c>
      <c r="H91" t="s">
        <v>36</v>
      </c>
      <c r="I91">
        <v>3216549873</v>
      </c>
      <c r="J91">
        <v>1</v>
      </c>
      <c r="K91" t="s">
        <v>49</v>
      </c>
      <c r="L91" t="s">
        <v>65</v>
      </c>
      <c r="M91" s="10">
        <v>45414</v>
      </c>
      <c r="N91" s="10">
        <v>45468</v>
      </c>
      <c r="O91" s="10"/>
      <c r="P91" s="10">
        <v>45502</v>
      </c>
      <c r="Q91" s="3">
        <v>0.58333333333333337</v>
      </c>
      <c r="R91" s="3">
        <v>0.64583333333333337</v>
      </c>
      <c r="U91">
        <v>1</v>
      </c>
      <c r="V91">
        <v>1.3</v>
      </c>
    </row>
    <row r="92" spans="1:22" x14ac:dyDescent="0.25">
      <c r="A92" s="14" t="s">
        <v>338</v>
      </c>
      <c r="B92" t="str">
        <f>IF(Arbeiten[[#This Row],[Erstprüfer]]="Prof. Dr. Markus Grüne","TRUE","FALSE")</f>
        <v>TRUE</v>
      </c>
      <c r="C92" s="1" t="s">
        <v>366</v>
      </c>
      <c r="D92" t="s">
        <v>260</v>
      </c>
      <c r="E92" t="s">
        <v>274</v>
      </c>
      <c r="F92" t="s">
        <v>157</v>
      </c>
      <c r="G92" t="s">
        <v>367</v>
      </c>
      <c r="H92" t="s">
        <v>28</v>
      </c>
      <c r="I92">
        <v>6543217893</v>
      </c>
      <c r="J92">
        <v>2</v>
      </c>
      <c r="K92" t="s">
        <v>56</v>
      </c>
      <c r="L92" t="s">
        <v>368</v>
      </c>
      <c r="M92" s="10">
        <v>45426</v>
      </c>
      <c r="N92" s="10">
        <v>45489</v>
      </c>
      <c r="O92" s="10"/>
      <c r="P92" s="10">
        <v>45541</v>
      </c>
      <c r="Q92" s="3">
        <v>0.375</v>
      </c>
      <c r="R92" s="3">
        <v>0.4375</v>
      </c>
      <c r="U92">
        <v>2.2999999999999998</v>
      </c>
      <c r="V92">
        <v>2</v>
      </c>
    </row>
    <row r="93" spans="1:22" x14ac:dyDescent="0.25">
      <c r="A93" s="16" t="s">
        <v>338</v>
      </c>
      <c r="B93" t="str">
        <f>IF(Arbeiten[[#This Row],[Erstprüfer]]="Prof. Dr. Markus Grüne","TRUE","FALSE")</f>
        <v>TRUE</v>
      </c>
      <c r="C93" s="1" t="s">
        <v>369</v>
      </c>
      <c r="D93" t="s">
        <v>260</v>
      </c>
      <c r="E93" t="s">
        <v>277</v>
      </c>
      <c r="F93" t="s">
        <v>370</v>
      </c>
      <c r="G93" t="s">
        <v>371</v>
      </c>
      <c r="H93" t="s">
        <v>28</v>
      </c>
      <c r="I93">
        <v>7891234563</v>
      </c>
      <c r="J93">
        <v>3</v>
      </c>
      <c r="K93" t="s">
        <v>29</v>
      </c>
      <c r="L93" t="s">
        <v>372</v>
      </c>
      <c r="M93" s="10">
        <v>45447</v>
      </c>
      <c r="N93" s="10">
        <v>45574</v>
      </c>
      <c r="O93" s="10">
        <v>45592</v>
      </c>
      <c r="P93" s="10">
        <v>45618</v>
      </c>
      <c r="Q93" s="3">
        <v>0.47916666666666669</v>
      </c>
      <c r="R93" s="3">
        <v>0.54166666666666663</v>
      </c>
      <c r="U93">
        <v>1.7</v>
      </c>
      <c r="V93">
        <v>1.3</v>
      </c>
    </row>
    <row r="94" spans="1:22" x14ac:dyDescent="0.25">
      <c r="A94" s="14" t="s">
        <v>338</v>
      </c>
      <c r="B94" t="str">
        <f>IF(Arbeiten[[#This Row],[Erstprüfer]]="Prof. Dr. Markus Grüne","TRUE","FALSE")</f>
        <v>FALSE</v>
      </c>
      <c r="C94" s="1" t="s">
        <v>373</v>
      </c>
      <c r="D94" t="s">
        <v>262</v>
      </c>
      <c r="E94" t="s">
        <v>260</v>
      </c>
      <c r="F94" t="s">
        <v>374</v>
      </c>
      <c r="G94" t="s">
        <v>375</v>
      </c>
      <c r="H94" t="s">
        <v>28</v>
      </c>
      <c r="I94">
        <v>1472583693</v>
      </c>
      <c r="J94">
        <v>4</v>
      </c>
      <c r="K94" t="s">
        <v>37</v>
      </c>
      <c r="L94" t="s">
        <v>376</v>
      </c>
      <c r="M94" s="10">
        <v>45464</v>
      </c>
      <c r="N94" s="10">
        <v>45628</v>
      </c>
      <c r="O94" s="10"/>
      <c r="P94" s="10">
        <v>45672</v>
      </c>
      <c r="Q94" s="3">
        <v>0.54166666666666663</v>
      </c>
      <c r="R94" s="3">
        <v>0.60416666666666663</v>
      </c>
      <c r="U94">
        <v>2</v>
      </c>
      <c r="V94">
        <v>2.7</v>
      </c>
    </row>
    <row r="95" spans="1:22" x14ac:dyDescent="0.25">
      <c r="A95" s="14" t="s">
        <v>338</v>
      </c>
      <c r="B95" t="str">
        <f>IF(Arbeiten[[#This Row],[Erstprüfer]]="Prof. Dr. Markus Grüne","TRUE","FALSE")</f>
        <v>TRUE</v>
      </c>
      <c r="C95" s="1" t="s">
        <v>377</v>
      </c>
      <c r="D95" t="s">
        <v>260</v>
      </c>
      <c r="E95" t="s">
        <v>278</v>
      </c>
      <c r="F95" t="s">
        <v>378</v>
      </c>
      <c r="G95" t="s">
        <v>379</v>
      </c>
      <c r="H95" t="s">
        <v>36</v>
      </c>
      <c r="I95">
        <v>2583691473</v>
      </c>
      <c r="J95">
        <v>1</v>
      </c>
      <c r="K95" t="s">
        <v>43</v>
      </c>
      <c r="L95" t="s">
        <v>380</v>
      </c>
      <c r="M95" s="10">
        <v>45482</v>
      </c>
      <c r="N95" s="10">
        <v>45567</v>
      </c>
      <c r="O95" s="10">
        <v>45592</v>
      </c>
      <c r="P95" s="10">
        <v>45618</v>
      </c>
      <c r="Q95" s="3">
        <v>0.41666666666666669</v>
      </c>
      <c r="R95" s="3">
        <v>0.47916666666666669</v>
      </c>
      <c r="U95">
        <v>1</v>
      </c>
      <c r="V95">
        <v>1</v>
      </c>
    </row>
    <row r="96" spans="1:22" x14ac:dyDescent="0.25">
      <c r="A96" s="14" t="s">
        <v>338</v>
      </c>
      <c r="B96" t="str">
        <f>IF(Arbeiten[[#This Row],[Erstprüfer]]="Prof. Dr. Markus Grüne","TRUE","FALSE")</f>
        <v>FALSE</v>
      </c>
      <c r="C96" s="1" t="s">
        <v>381</v>
      </c>
      <c r="D96" t="s">
        <v>262</v>
      </c>
      <c r="E96" t="s">
        <v>260</v>
      </c>
      <c r="F96" t="s">
        <v>382</v>
      </c>
      <c r="G96" t="s">
        <v>383</v>
      </c>
      <c r="H96" t="s">
        <v>28</v>
      </c>
      <c r="I96">
        <v>3692581473</v>
      </c>
      <c r="J96">
        <v>2</v>
      </c>
      <c r="K96" t="s">
        <v>49</v>
      </c>
      <c r="L96" t="s">
        <v>384</v>
      </c>
      <c r="M96" s="10">
        <v>45509</v>
      </c>
      <c r="N96" s="10">
        <v>45572</v>
      </c>
      <c r="O96" s="10"/>
      <c r="P96" s="10">
        <v>45617</v>
      </c>
      <c r="Q96" s="3">
        <v>0.60416666666666663</v>
      </c>
      <c r="R96" s="3">
        <v>0.66666666666666663</v>
      </c>
      <c r="U96">
        <v>1.7</v>
      </c>
      <c r="V96">
        <v>2.2999999999999998</v>
      </c>
    </row>
    <row r="97" spans="1:22" x14ac:dyDescent="0.25">
      <c r="A97" s="16" t="s">
        <v>338</v>
      </c>
      <c r="B97" t="str">
        <f>IF(Arbeiten[[#This Row],[Erstprüfer]]="Prof. Dr. Markus Grüne","TRUE","FALSE")</f>
        <v>TRUE</v>
      </c>
      <c r="C97" s="1" t="s">
        <v>385</v>
      </c>
      <c r="D97" t="s">
        <v>260</v>
      </c>
      <c r="E97" t="s">
        <v>274</v>
      </c>
      <c r="F97" t="s">
        <v>386</v>
      </c>
      <c r="G97" t="s">
        <v>387</v>
      </c>
      <c r="H97" t="s">
        <v>36</v>
      </c>
      <c r="I97">
        <v>7418529633</v>
      </c>
      <c r="J97">
        <v>3</v>
      </c>
      <c r="K97" t="s">
        <v>56</v>
      </c>
      <c r="L97" t="s">
        <v>388</v>
      </c>
      <c r="M97" s="12">
        <v>45509</v>
      </c>
      <c r="N97" s="12">
        <v>45572</v>
      </c>
      <c r="O97" s="12"/>
      <c r="P97" s="12">
        <v>45617</v>
      </c>
      <c r="Q97" s="3">
        <v>0.39583333333333331</v>
      </c>
      <c r="R97" s="3">
        <v>0.45833333333333331</v>
      </c>
      <c r="U97">
        <v>4</v>
      </c>
      <c r="V97">
        <v>2</v>
      </c>
    </row>
    <row r="98" spans="1:22" x14ac:dyDescent="0.25">
      <c r="A98" s="14" t="s">
        <v>338</v>
      </c>
      <c r="B98" t="str">
        <f>IF(Arbeiten[[#This Row],[Erstprüfer]]="Prof. Dr. Markus Grüne","TRUE","FALSE")</f>
        <v>TRUE</v>
      </c>
      <c r="C98" s="1" t="s">
        <v>389</v>
      </c>
      <c r="D98" t="s">
        <v>260</v>
      </c>
      <c r="E98" t="s">
        <v>261</v>
      </c>
      <c r="F98" t="s">
        <v>390</v>
      </c>
      <c r="G98" t="s">
        <v>391</v>
      </c>
      <c r="H98" t="s">
        <v>36</v>
      </c>
      <c r="I98">
        <v>8529637413</v>
      </c>
      <c r="J98">
        <v>4</v>
      </c>
      <c r="K98" t="s">
        <v>29</v>
      </c>
      <c r="L98" t="s">
        <v>392</v>
      </c>
      <c r="M98" s="10">
        <v>45524</v>
      </c>
      <c r="N98" s="10">
        <v>45567</v>
      </c>
      <c r="O98" s="10"/>
      <c r="P98" s="10"/>
      <c r="Q98" s="3"/>
      <c r="R98" s="3"/>
      <c r="U98">
        <v>5</v>
      </c>
      <c r="V98" t="s">
        <v>464</v>
      </c>
    </row>
    <row r="99" spans="1:22" x14ac:dyDescent="0.25">
      <c r="A99" s="14" t="s">
        <v>338</v>
      </c>
      <c r="B99" t="str">
        <f>IF(Arbeiten[[#This Row],[Erstprüfer]]="Prof. Dr. Markus Grüne","TRUE","FALSE")</f>
        <v>TRUE</v>
      </c>
      <c r="C99" s="1" t="s">
        <v>397</v>
      </c>
      <c r="D99" t="s">
        <v>260</v>
      </c>
      <c r="E99" t="s">
        <v>280</v>
      </c>
      <c r="F99" t="s">
        <v>398</v>
      </c>
      <c r="G99" t="s">
        <v>399</v>
      </c>
      <c r="H99" t="s">
        <v>36</v>
      </c>
      <c r="I99">
        <v>1593574865</v>
      </c>
      <c r="J99">
        <v>2</v>
      </c>
      <c r="K99" t="s">
        <v>43</v>
      </c>
      <c r="L99" t="s">
        <v>400</v>
      </c>
      <c r="M99" s="10">
        <v>45548</v>
      </c>
      <c r="N99" s="10">
        <v>45590</v>
      </c>
      <c r="O99" s="10"/>
      <c r="P99" s="15">
        <v>45587</v>
      </c>
      <c r="Q99" s="3">
        <v>0.5625</v>
      </c>
      <c r="R99" s="3">
        <v>0.625</v>
      </c>
      <c r="U99">
        <v>2</v>
      </c>
      <c r="V99">
        <v>2.2999999999999998</v>
      </c>
    </row>
    <row r="100" spans="1:22" x14ac:dyDescent="0.25">
      <c r="A100" s="14" t="s">
        <v>338</v>
      </c>
      <c r="B100" t="str">
        <f>IF(Arbeiten[[#This Row],[Erstprüfer]]="Prof. Dr. Markus Grüne","TRUE","FALSE")</f>
        <v>FALSE</v>
      </c>
      <c r="C100" s="1" t="s">
        <v>401</v>
      </c>
      <c r="D100" t="s">
        <v>261</v>
      </c>
      <c r="E100" t="s">
        <v>260</v>
      </c>
      <c r="F100" t="s">
        <v>402</v>
      </c>
      <c r="G100" t="s">
        <v>403</v>
      </c>
      <c r="H100" t="s">
        <v>28</v>
      </c>
      <c r="I100">
        <v>3571594865</v>
      </c>
      <c r="J100">
        <v>3</v>
      </c>
      <c r="K100" t="s">
        <v>49</v>
      </c>
      <c r="L100" t="s">
        <v>404</v>
      </c>
      <c r="M100" s="10">
        <v>45565</v>
      </c>
      <c r="N100" s="10">
        <v>45677</v>
      </c>
      <c r="O100" s="10">
        <v>45720</v>
      </c>
      <c r="P100" s="10">
        <v>45743</v>
      </c>
      <c r="Q100" s="3">
        <v>0.4375</v>
      </c>
      <c r="R100" s="3">
        <v>0.5</v>
      </c>
      <c r="U100">
        <v>1</v>
      </c>
      <c r="V100">
        <v>1.3</v>
      </c>
    </row>
    <row r="101" spans="1:22" x14ac:dyDescent="0.25">
      <c r="A101" s="14" t="s">
        <v>338</v>
      </c>
      <c r="B101" t="str">
        <f>IF(Arbeiten[[#This Row],[Erstprüfer]]="Prof. Dr. Markus Grüne","TRUE","FALSE")</f>
        <v>FALSE</v>
      </c>
      <c r="C101" s="1" t="s">
        <v>405</v>
      </c>
      <c r="D101" t="s">
        <v>277</v>
      </c>
      <c r="E101" t="s">
        <v>260</v>
      </c>
      <c r="F101" t="s">
        <v>406</v>
      </c>
      <c r="G101" t="s">
        <v>407</v>
      </c>
      <c r="H101" t="s">
        <v>36</v>
      </c>
      <c r="I101">
        <v>9517534865</v>
      </c>
      <c r="J101">
        <v>4</v>
      </c>
      <c r="K101" t="s">
        <v>56</v>
      </c>
      <c r="L101" t="s">
        <v>408</v>
      </c>
      <c r="M101" s="10">
        <v>45594</v>
      </c>
      <c r="N101" s="10">
        <v>45706</v>
      </c>
      <c r="O101" s="10">
        <v>45748</v>
      </c>
      <c r="P101" s="10">
        <v>45715</v>
      </c>
      <c r="Q101" s="3">
        <v>0.58333333333333337</v>
      </c>
      <c r="R101" s="3">
        <v>0.64583333333333337</v>
      </c>
      <c r="U101">
        <v>3.7</v>
      </c>
      <c r="V101">
        <v>3</v>
      </c>
    </row>
    <row r="102" spans="1:22" x14ac:dyDescent="0.25">
      <c r="A102" s="14" t="s">
        <v>338</v>
      </c>
      <c r="B102" t="str">
        <f>IF(Arbeiten[[#This Row],[Erstprüfer]]="Prof. Dr. Markus Grüne","TRUE","FALSE")</f>
        <v>TRUE</v>
      </c>
      <c r="C102" s="1" t="s">
        <v>409</v>
      </c>
      <c r="D102" t="s">
        <v>260</v>
      </c>
      <c r="E102" t="s">
        <v>33</v>
      </c>
      <c r="F102" t="s">
        <v>410</v>
      </c>
      <c r="G102" t="s">
        <v>411</v>
      </c>
      <c r="H102" t="s">
        <v>36</v>
      </c>
      <c r="I102">
        <v>1239874564</v>
      </c>
      <c r="J102">
        <v>1</v>
      </c>
      <c r="K102" t="s">
        <v>29</v>
      </c>
      <c r="L102" t="s">
        <v>412</v>
      </c>
      <c r="M102" s="10">
        <v>45608</v>
      </c>
      <c r="N102" s="10">
        <v>45720</v>
      </c>
      <c r="O102" s="10">
        <v>45762</v>
      </c>
      <c r="P102" s="20">
        <v>45743</v>
      </c>
      <c r="Q102" s="3">
        <v>0.375</v>
      </c>
      <c r="R102" s="3">
        <v>0.4375</v>
      </c>
      <c r="U102">
        <v>1.7</v>
      </c>
      <c r="V102">
        <v>2</v>
      </c>
    </row>
    <row r="103" spans="1:22" x14ac:dyDescent="0.25">
      <c r="A103" s="14" t="s">
        <v>338</v>
      </c>
      <c r="B103" t="str">
        <f>IF(Arbeiten[[#This Row],[Erstprüfer]]="Prof. Dr. Markus Grüne","TRUE","FALSE")</f>
        <v>TRUE</v>
      </c>
      <c r="C103" s="1" t="s">
        <v>417</v>
      </c>
      <c r="D103" t="s">
        <v>260</v>
      </c>
      <c r="E103" t="s">
        <v>274</v>
      </c>
      <c r="F103" t="s">
        <v>418</v>
      </c>
      <c r="G103" t="s">
        <v>419</v>
      </c>
      <c r="H103" t="s">
        <v>28</v>
      </c>
      <c r="I103">
        <v>4561237893</v>
      </c>
      <c r="J103">
        <v>3</v>
      </c>
      <c r="K103" t="s">
        <v>43</v>
      </c>
      <c r="L103" t="s">
        <v>420</v>
      </c>
      <c r="M103" s="10">
        <v>45639</v>
      </c>
      <c r="N103" s="10">
        <v>45712</v>
      </c>
      <c r="O103" s="10">
        <v>45740</v>
      </c>
      <c r="P103" s="21">
        <v>45743</v>
      </c>
      <c r="Q103" s="3">
        <v>0.47916666666666669</v>
      </c>
      <c r="R103" s="3">
        <v>0.54166666666666663</v>
      </c>
      <c r="U103">
        <v>1.3</v>
      </c>
      <c r="V103">
        <v>1</v>
      </c>
    </row>
    <row r="104" spans="1:22" x14ac:dyDescent="0.25">
      <c r="A104" s="14" t="s">
        <v>338</v>
      </c>
      <c r="B104" t="str">
        <f>IF(Arbeiten[[#This Row],[Erstprüfer]]="Prof. Dr. Markus Grüne","TRUE","FALSE")</f>
        <v>TRUE</v>
      </c>
      <c r="C104" s="1" t="s">
        <v>421</v>
      </c>
      <c r="D104" t="s">
        <v>260</v>
      </c>
      <c r="E104" t="s">
        <v>277</v>
      </c>
      <c r="F104" t="s">
        <v>422</v>
      </c>
      <c r="G104" t="s">
        <v>423</v>
      </c>
      <c r="H104" t="s">
        <v>36</v>
      </c>
      <c r="I104">
        <v>3216549874</v>
      </c>
      <c r="J104">
        <v>4</v>
      </c>
      <c r="K104" t="s">
        <v>49</v>
      </c>
      <c r="L104" t="s">
        <v>424</v>
      </c>
      <c r="M104" s="10">
        <v>45639</v>
      </c>
      <c r="N104" s="10">
        <v>45702</v>
      </c>
      <c r="O104" s="10">
        <v>45714</v>
      </c>
      <c r="P104" s="20">
        <v>45715</v>
      </c>
      <c r="Q104" s="3">
        <v>0.54166666666666663</v>
      </c>
      <c r="R104" s="3">
        <v>0.60416666666666663</v>
      </c>
      <c r="U104">
        <v>2</v>
      </c>
      <c r="V104">
        <v>1.7</v>
      </c>
    </row>
    <row r="105" spans="1:22" x14ac:dyDescent="0.25">
      <c r="A105" s="14" t="s">
        <v>338</v>
      </c>
      <c r="B105" t="str">
        <f>IF(Arbeiten[[#This Row],[Erstprüfer]]="Prof. Dr. Markus Grüne","TRUE","FALSE")</f>
        <v>TRUE</v>
      </c>
      <c r="C105" s="1" t="s">
        <v>425</v>
      </c>
      <c r="D105" t="s">
        <v>260</v>
      </c>
      <c r="E105" t="s">
        <v>264</v>
      </c>
      <c r="F105" t="s">
        <v>426</v>
      </c>
      <c r="G105" t="s">
        <v>427</v>
      </c>
      <c r="H105" t="s">
        <v>36</v>
      </c>
      <c r="I105">
        <v>6543217894</v>
      </c>
      <c r="J105">
        <v>1</v>
      </c>
      <c r="K105" t="s">
        <v>56</v>
      </c>
      <c r="L105" t="s">
        <v>428</v>
      </c>
      <c r="M105" s="10">
        <v>45642</v>
      </c>
      <c r="N105" s="10">
        <v>45705</v>
      </c>
      <c r="O105" s="10">
        <v>45714</v>
      </c>
      <c r="P105" s="20"/>
      <c r="Q105" s="3"/>
      <c r="R105" s="3"/>
      <c r="U105">
        <v>5</v>
      </c>
      <c r="V105" t="s">
        <v>464</v>
      </c>
    </row>
    <row r="106" spans="1:22" x14ac:dyDescent="0.25">
      <c r="A106" s="14" t="s">
        <v>338</v>
      </c>
      <c r="B106" t="str">
        <f>IF(Arbeiten[[#This Row],[Erstprüfer]]="Prof. Dr. Markus Grüne","TRUE","FALSE")</f>
        <v>TRUE</v>
      </c>
      <c r="C106" s="1" t="s">
        <v>429</v>
      </c>
      <c r="D106" t="s">
        <v>260</v>
      </c>
      <c r="E106" t="s">
        <v>278</v>
      </c>
      <c r="F106" t="s">
        <v>430</v>
      </c>
      <c r="G106" t="s">
        <v>431</v>
      </c>
      <c r="H106" t="s">
        <v>28</v>
      </c>
      <c r="I106">
        <v>7891234564</v>
      </c>
      <c r="J106">
        <v>2</v>
      </c>
      <c r="K106" t="s">
        <v>29</v>
      </c>
      <c r="L106" t="s">
        <v>432</v>
      </c>
      <c r="M106" s="10">
        <v>45644</v>
      </c>
      <c r="N106" s="10">
        <v>45707</v>
      </c>
      <c r="O106" s="10">
        <v>45714</v>
      </c>
      <c r="P106" s="21">
        <v>45715</v>
      </c>
      <c r="Q106" s="3">
        <v>0.60416666666666663</v>
      </c>
      <c r="R106" s="3">
        <v>0.66666666666666663</v>
      </c>
      <c r="U106">
        <v>4</v>
      </c>
      <c r="V106">
        <v>4</v>
      </c>
    </row>
    <row r="107" spans="1:22" x14ac:dyDescent="0.25">
      <c r="A107" s="14" t="s">
        <v>338</v>
      </c>
      <c r="B107" t="str">
        <f>IF(Arbeiten[[#This Row],[Erstprüfer]]="Prof. Dr. Markus Grüne","TRUE","FALSE")</f>
        <v>FALSE</v>
      </c>
      <c r="C107" s="1" t="s">
        <v>433</v>
      </c>
      <c r="D107" t="s">
        <v>262</v>
      </c>
      <c r="E107" t="s">
        <v>260</v>
      </c>
      <c r="F107" t="s">
        <v>434</v>
      </c>
      <c r="G107" t="s">
        <v>435</v>
      </c>
      <c r="H107" t="s">
        <v>36</v>
      </c>
      <c r="I107">
        <v>1472583694</v>
      </c>
      <c r="J107">
        <v>3</v>
      </c>
      <c r="K107" t="s">
        <v>37</v>
      </c>
      <c r="L107" t="s">
        <v>436</v>
      </c>
      <c r="M107" s="10">
        <v>45644</v>
      </c>
      <c r="N107" s="10">
        <v>45707</v>
      </c>
      <c r="O107" s="10">
        <v>45746</v>
      </c>
      <c r="P107" s="21">
        <v>45715</v>
      </c>
      <c r="Q107" s="3">
        <v>0.39583333333333331</v>
      </c>
      <c r="R107" s="3">
        <v>0.45833333333333331</v>
      </c>
      <c r="U107">
        <v>4</v>
      </c>
      <c r="V107">
        <v>4</v>
      </c>
    </row>
    <row r="108" spans="1:22" x14ac:dyDescent="0.25">
      <c r="A108" s="14" t="s">
        <v>338</v>
      </c>
      <c r="B108" t="str">
        <f>IF(Arbeiten[[#This Row],[Erstprüfer]]="Prof. Dr. Markus Grüne","TRUE","FALSE")</f>
        <v>TRUE</v>
      </c>
      <c r="C108" s="1" t="s">
        <v>441</v>
      </c>
      <c r="D108" t="s">
        <v>260</v>
      </c>
      <c r="E108" t="s">
        <v>261</v>
      </c>
      <c r="F108" t="s">
        <v>442</v>
      </c>
      <c r="G108" t="s">
        <v>443</v>
      </c>
      <c r="H108" t="s">
        <v>28</v>
      </c>
      <c r="I108">
        <v>3692581474</v>
      </c>
      <c r="J108">
        <v>1</v>
      </c>
      <c r="K108" t="s">
        <v>49</v>
      </c>
      <c r="L108" t="s">
        <v>444</v>
      </c>
      <c r="M108" s="10">
        <v>45666</v>
      </c>
      <c r="N108" s="10">
        <v>45731</v>
      </c>
      <c r="O108" s="10">
        <v>45742</v>
      </c>
      <c r="P108" s="21">
        <v>45743</v>
      </c>
      <c r="Q108" s="3">
        <v>0.375</v>
      </c>
      <c r="R108" s="3">
        <v>0.4375</v>
      </c>
      <c r="U108">
        <v>2.2999999999999998</v>
      </c>
      <c r="V108">
        <v>2.2999999999999998</v>
      </c>
    </row>
    <row r="109" spans="1:22" x14ac:dyDescent="0.25">
      <c r="A109" s="14" t="s">
        <v>338</v>
      </c>
      <c r="B109" t="str">
        <f>IF(Arbeiten[[#This Row],[Erstprüfer]]="Prof. Dr. Markus Grüne","TRUE","FALSE")</f>
        <v>TRUE</v>
      </c>
      <c r="C109" s="1" t="s">
        <v>449</v>
      </c>
      <c r="D109" t="s">
        <v>260</v>
      </c>
      <c r="E109" t="s">
        <v>280</v>
      </c>
      <c r="F109" t="s">
        <v>450</v>
      </c>
      <c r="G109" t="s">
        <v>206</v>
      </c>
      <c r="H109" t="s">
        <v>28</v>
      </c>
      <c r="I109">
        <v>8529637414</v>
      </c>
      <c r="J109">
        <v>2</v>
      </c>
      <c r="K109" t="s">
        <v>56</v>
      </c>
      <c r="L109" t="s">
        <v>451</v>
      </c>
      <c r="M109" s="10">
        <v>45672</v>
      </c>
      <c r="N109" s="10">
        <v>45735</v>
      </c>
      <c r="O109" s="10">
        <v>45737</v>
      </c>
      <c r="P109" s="21">
        <v>45743</v>
      </c>
      <c r="Q109" s="3">
        <v>0.47916666666666669</v>
      </c>
      <c r="R109" s="3">
        <v>0.54166666666666663</v>
      </c>
      <c r="U109">
        <v>3.3</v>
      </c>
      <c r="V109">
        <v>3.7</v>
      </c>
    </row>
    <row r="110" spans="1:22" x14ac:dyDescent="0.25">
      <c r="A110" s="14" t="s">
        <v>338</v>
      </c>
      <c r="B110" t="str">
        <f>IF(Arbeiten[[#This Row],[Erstprüfer]]="Prof. Dr. Markus Grüne","TRUE","FALSE")</f>
        <v>FALSE</v>
      </c>
      <c r="C110" s="1" t="s">
        <v>455</v>
      </c>
      <c r="D110" t="s">
        <v>277</v>
      </c>
      <c r="E110" t="s">
        <v>260</v>
      </c>
      <c r="F110" t="s">
        <v>41</v>
      </c>
      <c r="G110" t="s">
        <v>69</v>
      </c>
      <c r="H110" t="s">
        <v>28</v>
      </c>
      <c r="I110">
        <v>1593574866</v>
      </c>
      <c r="J110">
        <v>4</v>
      </c>
      <c r="K110" t="s">
        <v>37</v>
      </c>
      <c r="L110" t="s">
        <v>44</v>
      </c>
      <c r="M110" s="10">
        <v>45679</v>
      </c>
      <c r="N110" s="10">
        <v>45742</v>
      </c>
      <c r="O110" s="10">
        <v>45743</v>
      </c>
      <c r="P110" s="10">
        <v>45747</v>
      </c>
      <c r="Q110" s="3">
        <v>0.41666666666666669</v>
      </c>
      <c r="R110" s="3">
        <v>0.44444444444444442</v>
      </c>
      <c r="U110">
        <v>1.3</v>
      </c>
      <c r="V110">
        <v>1.7</v>
      </c>
    </row>
    <row r="111" spans="1:22" x14ac:dyDescent="0.25">
      <c r="A111" s="14" t="s">
        <v>31</v>
      </c>
      <c r="B111" t="str">
        <f>IF(Arbeiten[[#This Row],[Erstprüfer]]="Prof. Dr. Markus Grüne","TRUE","FALSE")</f>
        <v>TRUE</v>
      </c>
      <c r="C111" s="1" t="s">
        <v>437</v>
      </c>
      <c r="D111" t="s">
        <v>260</v>
      </c>
      <c r="E111" t="s">
        <v>274</v>
      </c>
      <c r="F111" t="s">
        <v>438</v>
      </c>
      <c r="G111" t="s">
        <v>439</v>
      </c>
      <c r="H111" t="s">
        <v>36</v>
      </c>
      <c r="I111">
        <v>2583691474</v>
      </c>
      <c r="J111">
        <v>4</v>
      </c>
      <c r="K111" t="s">
        <v>43</v>
      </c>
      <c r="L111" t="s">
        <v>440</v>
      </c>
      <c r="M111" s="10">
        <v>45664</v>
      </c>
      <c r="N111" s="10">
        <v>45772</v>
      </c>
      <c r="O111" s="10"/>
      <c r="P111" s="20"/>
      <c r="Q111" s="3"/>
      <c r="R111" s="3"/>
    </row>
    <row r="112" spans="1:22" x14ac:dyDescent="0.25">
      <c r="A112" s="14" t="s">
        <v>31</v>
      </c>
      <c r="B112" t="str">
        <f>IF(Arbeiten[[#This Row],[Erstprüfer]]="Prof. Dr. Markus Grüne","TRUE","FALSE")</f>
        <v>FALSE</v>
      </c>
      <c r="C112" s="1" t="s">
        <v>445</v>
      </c>
      <c r="D112" t="s">
        <v>279</v>
      </c>
      <c r="E112" t="s">
        <v>260</v>
      </c>
      <c r="F112" t="s">
        <v>446</v>
      </c>
      <c r="G112" t="s">
        <v>447</v>
      </c>
      <c r="H112" t="s">
        <v>36</v>
      </c>
      <c r="I112">
        <v>7418529634</v>
      </c>
      <c r="J112">
        <v>2</v>
      </c>
      <c r="K112" t="s">
        <v>56</v>
      </c>
      <c r="L112" t="s">
        <v>448</v>
      </c>
      <c r="M112" s="10">
        <v>45666</v>
      </c>
      <c r="N112" s="10">
        <v>45800</v>
      </c>
      <c r="O112" s="10"/>
      <c r="P112" s="20">
        <v>45853</v>
      </c>
      <c r="Q112" s="3"/>
      <c r="R112" s="3"/>
    </row>
    <row r="113" spans="1:18" x14ac:dyDescent="0.25">
      <c r="A113" s="14" t="s">
        <v>31</v>
      </c>
      <c r="B113" t="str">
        <f>IF(Arbeiten[[#This Row],[Erstprüfer]]="Prof. Dr. Markus Grüne","TRUE","FALSE")</f>
        <v>FALSE</v>
      </c>
      <c r="C113" s="1" t="s">
        <v>452</v>
      </c>
      <c r="D113" t="s">
        <v>261</v>
      </c>
      <c r="E113" t="s">
        <v>260</v>
      </c>
      <c r="F113" t="s">
        <v>453</v>
      </c>
      <c r="G113" t="s">
        <v>454</v>
      </c>
      <c r="H113" t="s">
        <v>28</v>
      </c>
      <c r="I113">
        <v>9637418524</v>
      </c>
      <c r="J113">
        <v>3</v>
      </c>
      <c r="K113" t="s">
        <v>29</v>
      </c>
      <c r="L113" t="s">
        <v>120</v>
      </c>
      <c r="M113" s="10">
        <v>45679</v>
      </c>
      <c r="N113" s="10">
        <v>45755</v>
      </c>
      <c r="O113" s="10"/>
      <c r="P113" s="10">
        <v>45853</v>
      </c>
      <c r="Q113" s="3"/>
      <c r="R113" s="3"/>
    </row>
    <row r="114" spans="1:18" x14ac:dyDescent="0.25">
      <c r="A114" s="14" t="s">
        <v>31</v>
      </c>
      <c r="B114" t="str">
        <f>IF(Arbeiten[[#This Row],[Erstprüfer]]="Prof. Dr. Markus Grüne","TRUE","FALSE")</f>
        <v>TRUE</v>
      </c>
      <c r="C114" s="1" t="s">
        <v>456</v>
      </c>
      <c r="D114" t="s">
        <v>260</v>
      </c>
      <c r="E114" t="s">
        <v>33</v>
      </c>
      <c r="F114" t="s">
        <v>457</v>
      </c>
      <c r="G114" t="s">
        <v>64</v>
      </c>
      <c r="H114" t="s">
        <v>36</v>
      </c>
      <c r="I114">
        <v>3571594866</v>
      </c>
      <c r="J114">
        <v>1</v>
      </c>
      <c r="K114" t="s">
        <v>43</v>
      </c>
      <c r="L114" t="s">
        <v>38</v>
      </c>
      <c r="M114" s="10">
        <v>45685</v>
      </c>
      <c r="N114" s="10">
        <v>45799</v>
      </c>
      <c r="O114" s="10"/>
      <c r="P114" s="10"/>
      <c r="Q114" s="3"/>
      <c r="R114" s="3"/>
    </row>
    <row r="115" spans="1:18" x14ac:dyDescent="0.25">
      <c r="A115" s="14" t="s">
        <v>31</v>
      </c>
      <c r="B115" t="str">
        <f>IF(Arbeiten[[#This Row],[Erstprüfer]]="Prof. Dr. Markus Grüne","TRUE","FALSE")</f>
        <v>FALSE</v>
      </c>
      <c r="C115" s="1" t="s">
        <v>458</v>
      </c>
      <c r="D115" t="s">
        <v>277</v>
      </c>
      <c r="E115" t="s">
        <v>260</v>
      </c>
      <c r="F115" t="s">
        <v>68</v>
      </c>
      <c r="G115" t="s">
        <v>42</v>
      </c>
      <c r="H115" t="s">
        <v>28</v>
      </c>
      <c r="I115">
        <v>9517534866</v>
      </c>
      <c r="J115">
        <v>2</v>
      </c>
      <c r="K115" t="s">
        <v>49</v>
      </c>
      <c r="L115" t="s">
        <v>92</v>
      </c>
      <c r="M115" s="10">
        <v>45687</v>
      </c>
      <c r="N115" s="10">
        <v>45750</v>
      </c>
      <c r="O115" s="10"/>
      <c r="P115" s="10">
        <v>45853</v>
      </c>
      <c r="Q115" s="3"/>
      <c r="R115" s="3"/>
    </row>
    <row r="116" spans="1:18" x14ac:dyDescent="0.25">
      <c r="A116" s="14" t="s">
        <v>31</v>
      </c>
      <c r="B116" t="str">
        <f>IF(Arbeiten[[#This Row],[Erstprüfer]]="Prof. Dr. Markus Grüne","TRUE","FALSE")</f>
        <v>TRUE</v>
      </c>
      <c r="C116" s="1" t="s">
        <v>76</v>
      </c>
      <c r="D116" t="s">
        <v>260</v>
      </c>
      <c r="E116" t="s">
        <v>277</v>
      </c>
      <c r="F116" t="s">
        <v>78</v>
      </c>
      <c r="G116" t="s">
        <v>79</v>
      </c>
      <c r="H116" t="s">
        <v>28</v>
      </c>
      <c r="I116">
        <v>7894561234</v>
      </c>
      <c r="J116">
        <v>4</v>
      </c>
      <c r="K116" t="s">
        <v>29</v>
      </c>
      <c r="L116" t="s">
        <v>96</v>
      </c>
      <c r="M116" s="10">
        <v>45717</v>
      </c>
      <c r="N116" s="10">
        <v>45792</v>
      </c>
      <c r="O116" s="10"/>
      <c r="P116" s="10">
        <v>45839</v>
      </c>
      <c r="Q116" s="3"/>
      <c r="R116" s="3"/>
    </row>
    <row r="117" spans="1:18" x14ac:dyDescent="0.25">
      <c r="A117" s="14" t="s">
        <v>31</v>
      </c>
      <c r="B117" t="str">
        <f>IF(Arbeiten[[#This Row],[Erstprüfer]]="Prof. Dr. Markus Grüne","TRUE","FALSE")</f>
        <v>TRUE</v>
      </c>
      <c r="C117" s="1" t="s">
        <v>89</v>
      </c>
      <c r="D117" t="s">
        <v>260</v>
      </c>
      <c r="E117" t="s">
        <v>264</v>
      </c>
      <c r="F117" t="s">
        <v>90</v>
      </c>
      <c r="G117" t="s">
        <v>91</v>
      </c>
      <c r="H117" t="s">
        <v>36</v>
      </c>
      <c r="I117">
        <v>6543217895</v>
      </c>
      <c r="J117">
        <v>3</v>
      </c>
      <c r="K117" t="s">
        <v>49</v>
      </c>
      <c r="L117" t="s">
        <v>84</v>
      </c>
      <c r="M117" s="10">
        <v>45743</v>
      </c>
      <c r="N117" s="10">
        <v>45800</v>
      </c>
      <c r="O117" s="10"/>
      <c r="P117" s="10">
        <v>45884</v>
      </c>
      <c r="Q117" s="3"/>
      <c r="R117" s="3"/>
    </row>
    <row r="118" spans="1:18" x14ac:dyDescent="0.25">
      <c r="A118" s="14" t="s">
        <v>23</v>
      </c>
      <c r="B118" t="str">
        <f>IF(Arbeiten[[#This Row],[Erstprüfer]]="Prof. Dr. Markus Grüne","TRUE","FALSE")</f>
        <v>TRUE</v>
      </c>
      <c r="C118" s="1" t="s">
        <v>71</v>
      </c>
      <c r="D118" t="s">
        <v>260</v>
      </c>
      <c r="E118" t="s">
        <v>274</v>
      </c>
      <c r="F118" t="s">
        <v>73</v>
      </c>
      <c r="G118" t="s">
        <v>74</v>
      </c>
      <c r="H118" t="s">
        <v>36</v>
      </c>
      <c r="I118">
        <v>1239874565</v>
      </c>
      <c r="J118">
        <v>3</v>
      </c>
      <c r="K118" t="s">
        <v>56</v>
      </c>
      <c r="L118" t="s">
        <v>88</v>
      </c>
      <c r="M118" s="10">
        <v>45792</v>
      </c>
      <c r="N118" s="10"/>
      <c r="O118" s="10"/>
      <c r="P118" s="10"/>
      <c r="Q118" s="3"/>
      <c r="R118" s="3"/>
    </row>
    <row r="119" spans="1:18" x14ac:dyDescent="0.25">
      <c r="A119" s="14" t="s">
        <v>23</v>
      </c>
      <c r="B119" t="str">
        <f>IF(Arbeiten[[#This Row],[Erstprüfer]]="Prof. Dr. Markus Grüne","TRUE","FALSE")</f>
        <v>TRUE</v>
      </c>
      <c r="C119" s="1" t="s">
        <v>459</v>
      </c>
      <c r="D119" t="s">
        <v>260</v>
      </c>
      <c r="E119" t="s">
        <v>264</v>
      </c>
      <c r="F119" t="s">
        <v>138</v>
      </c>
      <c r="G119" t="s">
        <v>83</v>
      </c>
      <c r="H119" t="s">
        <v>36</v>
      </c>
      <c r="I119">
        <v>4561237894</v>
      </c>
      <c r="J119">
        <v>1</v>
      </c>
      <c r="K119" t="s">
        <v>37</v>
      </c>
      <c r="L119" t="s">
        <v>100</v>
      </c>
      <c r="M119" s="10">
        <v>45792</v>
      </c>
      <c r="N119" s="10"/>
      <c r="O119" s="10"/>
      <c r="P119" s="10"/>
      <c r="Q119" s="3"/>
      <c r="R119" s="3"/>
    </row>
    <row r="120" spans="1:18" x14ac:dyDescent="0.25">
      <c r="A120" s="14" t="s">
        <v>23</v>
      </c>
      <c r="B120" t="str">
        <f>IF(Arbeiten[[#This Row],[Erstprüfer]]="Prof. Dr. Markus Grüne","TRUE","FALSE")</f>
        <v>FALSE</v>
      </c>
      <c r="C120" s="1" t="s">
        <v>125</v>
      </c>
      <c r="D120" t="s">
        <v>264</v>
      </c>
      <c r="E120" t="s">
        <v>260</v>
      </c>
      <c r="F120" t="s">
        <v>126</v>
      </c>
      <c r="G120" t="s">
        <v>127</v>
      </c>
      <c r="H120" t="s">
        <v>28</v>
      </c>
      <c r="I120">
        <v>3216549875</v>
      </c>
      <c r="J120">
        <v>2</v>
      </c>
      <c r="K120" t="s">
        <v>43</v>
      </c>
      <c r="L120" t="s">
        <v>80</v>
      </c>
      <c r="M120" s="10">
        <v>45717</v>
      </c>
      <c r="N120" s="10"/>
      <c r="O120" s="10"/>
      <c r="P120" s="10"/>
      <c r="Q120" s="3"/>
      <c r="R120" s="3"/>
    </row>
    <row r="121" spans="1:18" x14ac:dyDescent="0.25">
      <c r="A121" s="14" t="s">
        <v>23</v>
      </c>
      <c r="B121" t="str">
        <f>IF(Arbeiten[[#This Row],[Erstprüfer]]="Prof. Dr. Markus Grüne","TRUE","FALSE")</f>
        <v>FALSE</v>
      </c>
      <c r="C121" s="1" t="s">
        <v>460</v>
      </c>
      <c r="D121" t="s">
        <v>67</v>
      </c>
      <c r="E121" t="s">
        <v>260</v>
      </c>
      <c r="F121" t="s">
        <v>461</v>
      </c>
      <c r="G121" t="s">
        <v>54</v>
      </c>
      <c r="H121" t="s">
        <v>28</v>
      </c>
      <c r="I121">
        <v>7891234565</v>
      </c>
      <c r="J121">
        <v>4</v>
      </c>
      <c r="K121" t="s">
        <v>56</v>
      </c>
      <c r="L121" t="s">
        <v>57</v>
      </c>
      <c r="M121" s="10">
        <v>45746</v>
      </c>
      <c r="N121" s="10"/>
      <c r="O121" s="10"/>
      <c r="P121" s="10"/>
      <c r="Q121" s="3"/>
      <c r="R121" s="3"/>
    </row>
    <row r="122" spans="1:18" x14ac:dyDescent="0.25">
      <c r="A122" s="14" t="s">
        <v>23</v>
      </c>
      <c r="B122" t="str">
        <f>IF(Arbeiten[[#This Row],[Erstprüfer]]="Prof. Dr. Markus Grüne","TRUE","FALSE")</f>
        <v>FALSE</v>
      </c>
      <c r="C122" s="1" t="s">
        <v>45</v>
      </c>
      <c r="D122" t="s">
        <v>67</v>
      </c>
      <c r="E122" t="s">
        <v>260</v>
      </c>
      <c r="F122" t="s">
        <v>47</v>
      </c>
      <c r="G122" t="s">
        <v>48</v>
      </c>
      <c r="H122" t="s">
        <v>36</v>
      </c>
      <c r="I122">
        <v>1472583695</v>
      </c>
      <c r="J122">
        <v>2</v>
      </c>
      <c r="K122" t="s">
        <v>37</v>
      </c>
      <c r="L122" t="s">
        <v>462</v>
      </c>
      <c r="M122" s="10">
        <v>45746</v>
      </c>
      <c r="N122" s="10"/>
      <c r="O122" s="10"/>
      <c r="P122" s="10"/>
      <c r="Q122" s="3"/>
      <c r="R122" s="3"/>
    </row>
    <row r="123" spans="1:18" x14ac:dyDescent="0.25">
      <c r="A123" s="14" t="s">
        <v>340</v>
      </c>
      <c r="B123" t="str">
        <f>IF(Arbeiten[[#This Row],[Erstprüfer]]="Prof. Dr. Markus Grüne","TRUE","FALSE")</f>
        <v>FALSE</v>
      </c>
      <c r="C123" s="1" t="s">
        <v>413</v>
      </c>
      <c r="D123" t="s">
        <v>277</v>
      </c>
      <c r="E123" t="s">
        <v>260</v>
      </c>
      <c r="F123" t="s">
        <v>414</v>
      </c>
      <c r="G123" t="s">
        <v>415</v>
      </c>
      <c r="H123" t="s">
        <v>28</v>
      </c>
      <c r="I123">
        <v>7894561233</v>
      </c>
      <c r="J123">
        <v>2</v>
      </c>
      <c r="K123" t="s">
        <v>37</v>
      </c>
      <c r="L123" t="s">
        <v>416</v>
      </c>
      <c r="M123" s="10">
        <v>45615</v>
      </c>
      <c r="N123" s="12">
        <v>45727</v>
      </c>
      <c r="O123" s="10">
        <v>45769</v>
      </c>
      <c r="P123" s="20"/>
      <c r="Q123" s="3"/>
      <c r="R123" s="3"/>
    </row>
    <row r="126" spans="1:18" x14ac:dyDescent="0.25">
      <c r="A126" t="s">
        <v>465</v>
      </c>
      <c r="B126" s="2">
        <v>45744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8186-AC61-45D7-83AF-B8322F4AC9CA}">
  <dimension ref="B3:N41"/>
  <sheetViews>
    <sheetView tabSelected="1" topLeftCell="A11" workbookViewId="0">
      <selection activeCell="B3" sqref="B3:D41"/>
    </sheetView>
  </sheetViews>
  <sheetFormatPr baseColWidth="10" defaultRowHeight="15" x14ac:dyDescent="0.25"/>
  <cols>
    <col min="4" max="4" width="12" bestFit="1" customWidth="1"/>
    <col min="6" max="6" width="26" bestFit="1" customWidth="1"/>
    <col min="7" max="7" width="19.7109375" bestFit="1" customWidth="1"/>
    <col min="8" max="8" width="13" bestFit="1" customWidth="1"/>
    <col min="9" max="9" width="15.5703125" bestFit="1" customWidth="1"/>
    <col min="10" max="10" width="27" bestFit="1" customWidth="1"/>
    <col min="11" max="11" width="21.140625" bestFit="1" customWidth="1"/>
    <col min="12" max="12" width="20.42578125" bestFit="1" customWidth="1"/>
    <col min="13" max="13" width="14.140625" bestFit="1" customWidth="1"/>
  </cols>
  <sheetData>
    <row r="3" spans="2:14" x14ac:dyDescent="0.25">
      <c r="B3" t="s">
        <v>281</v>
      </c>
      <c r="C3" t="s">
        <v>282</v>
      </c>
      <c r="D3" t="s">
        <v>283</v>
      </c>
      <c r="E3" t="s">
        <v>284</v>
      </c>
      <c r="F3" t="s">
        <v>285</v>
      </c>
      <c r="G3" t="s">
        <v>286</v>
      </c>
      <c r="H3" t="s">
        <v>287</v>
      </c>
      <c r="I3" t="s">
        <v>288</v>
      </c>
      <c r="J3" t="s">
        <v>289</v>
      </c>
      <c r="K3" t="s">
        <v>290</v>
      </c>
      <c r="L3" t="s">
        <v>291</v>
      </c>
      <c r="M3" t="s">
        <v>292</v>
      </c>
      <c r="N3" t="s">
        <v>293</v>
      </c>
    </row>
    <row r="4" spans="2:14" x14ac:dyDescent="0.25">
      <c r="B4" s="2">
        <v>42736</v>
      </c>
      <c r="C4" s="2">
        <v>44286</v>
      </c>
      <c r="D4" t="s">
        <v>294</v>
      </c>
      <c r="M4">
        <f>Semesterzeiten[[#This Row],[SWS-Verpflichtung]]-SUM(Semesterzeiten[[#This Row],[SWS Lehre]:[SWS durch Projekte]])</f>
        <v>0</v>
      </c>
    </row>
    <row r="5" spans="2:14" x14ac:dyDescent="0.25">
      <c r="B5" s="6">
        <v>44287</v>
      </c>
      <c r="C5" s="6">
        <v>44469</v>
      </c>
      <c r="D5" s="7" t="s">
        <v>295</v>
      </c>
      <c r="E5">
        <v>49</v>
      </c>
      <c r="M5">
        <f>Semesterzeiten[[#This Row],[SWS-Verpflichtung]]-SUM(Semesterzeiten[[#This Row],[SWS Lehre]:[SWS durch Projekte]])</f>
        <v>0</v>
      </c>
    </row>
    <row r="6" spans="2:14" x14ac:dyDescent="0.25">
      <c r="B6" s="6">
        <v>44470</v>
      </c>
      <c r="C6" s="6">
        <v>44651</v>
      </c>
      <c r="D6" s="7" t="s">
        <v>296</v>
      </c>
      <c r="E6">
        <v>49</v>
      </c>
      <c r="F6" t="s">
        <v>285</v>
      </c>
      <c r="G6" t="s">
        <v>333</v>
      </c>
      <c r="M6">
        <f>Semesterzeiten[[#This Row],[SWS-Verpflichtung]]-SUM(Semesterzeiten[[#This Row],[SWS Lehre]:[SWS durch Projekte]])</f>
        <v>0</v>
      </c>
    </row>
    <row r="7" spans="2:14" x14ac:dyDescent="0.25">
      <c r="B7" s="6">
        <v>44652</v>
      </c>
      <c r="C7" s="6">
        <v>44834</v>
      </c>
      <c r="D7" s="7" t="s">
        <v>297</v>
      </c>
      <c r="E7">
        <v>50</v>
      </c>
      <c r="M7">
        <f>Semesterzeiten[[#This Row],[SWS-Verpflichtung]]-SUM(Semesterzeiten[[#This Row],[SWS Lehre]:[SWS durch Projekte]])</f>
        <v>0</v>
      </c>
    </row>
    <row r="8" spans="2:14" x14ac:dyDescent="0.25">
      <c r="B8" s="6">
        <v>44835</v>
      </c>
      <c r="C8" s="6">
        <v>45016</v>
      </c>
      <c r="D8" s="7" t="s">
        <v>298</v>
      </c>
      <c r="E8">
        <v>50</v>
      </c>
      <c r="M8">
        <f>Semesterzeiten[[#This Row],[SWS-Verpflichtung]]-SUM(Semesterzeiten[[#This Row],[SWS Lehre]:[SWS durch Projekte]])</f>
        <v>0</v>
      </c>
    </row>
    <row r="9" spans="2:14" x14ac:dyDescent="0.25">
      <c r="B9" s="6">
        <v>45017</v>
      </c>
      <c r="C9" s="6">
        <v>45199</v>
      </c>
      <c r="D9" s="7" t="s">
        <v>299</v>
      </c>
      <c r="E9">
        <v>51</v>
      </c>
      <c r="M9">
        <f>Semesterzeiten[[#This Row],[SWS-Verpflichtung]]-SUM(Semesterzeiten[[#This Row],[SWS Lehre]:[SWS durch Projekte]])</f>
        <v>0</v>
      </c>
    </row>
    <row r="10" spans="2:14" x14ac:dyDescent="0.25">
      <c r="B10" s="6">
        <v>45200</v>
      </c>
      <c r="C10" s="6">
        <v>45382</v>
      </c>
      <c r="D10" s="7" t="s">
        <v>300</v>
      </c>
      <c r="E10">
        <v>51</v>
      </c>
      <c r="M10">
        <f>Semesterzeiten[[#This Row],[SWS-Verpflichtung]]-SUM(Semesterzeiten[[#This Row],[SWS Lehre]:[SWS durch Projekte]])</f>
        <v>0</v>
      </c>
      <c r="N10">
        <v>49.91</v>
      </c>
    </row>
    <row r="11" spans="2:14" ht="30" x14ac:dyDescent="0.25">
      <c r="B11" s="6">
        <v>45383</v>
      </c>
      <c r="C11" s="6">
        <v>45565</v>
      </c>
      <c r="D11" s="6" t="s">
        <v>301</v>
      </c>
      <c r="E11">
        <v>52</v>
      </c>
      <c r="G11" s="8" t="s">
        <v>334</v>
      </c>
      <c r="H11">
        <v>16</v>
      </c>
      <c r="I11">
        <v>1.1499999999999999</v>
      </c>
      <c r="L11">
        <v>18</v>
      </c>
      <c r="M11">
        <f>Semesterzeiten[[#This Row],[SWS-Verpflichtung]]-SUM(Semesterzeiten[[#This Row],[SWS Lehre]:[SWS durch Projekte]])</f>
        <v>0.85000000000000142</v>
      </c>
      <c r="N11">
        <f>N10-Semesterzeiten[[#This Row],[Minus / Plus]]</f>
        <v>49.059999999999995</v>
      </c>
    </row>
    <row r="12" spans="2:14" x14ac:dyDescent="0.25">
      <c r="B12" s="6">
        <v>45566</v>
      </c>
      <c r="C12" s="6">
        <v>45747</v>
      </c>
      <c r="D12" s="7" t="s">
        <v>302</v>
      </c>
      <c r="E12">
        <v>52</v>
      </c>
      <c r="H12">
        <v>8</v>
      </c>
      <c r="I12">
        <v>1</v>
      </c>
      <c r="L12">
        <v>18</v>
      </c>
      <c r="M12">
        <f>Semesterzeiten[[#This Row],[SWS-Verpflichtung]]-SUM(Semesterzeiten[[#This Row],[SWS Lehre]:[SWS durch Projekte]])</f>
        <v>9</v>
      </c>
      <c r="N12">
        <f>N11-Semesterzeiten[[#This Row],[Minus / Plus]]</f>
        <v>40.059999999999995</v>
      </c>
    </row>
    <row r="13" spans="2:14" x14ac:dyDescent="0.25">
      <c r="B13" s="6">
        <v>45748</v>
      </c>
      <c r="C13" s="6">
        <v>45930</v>
      </c>
      <c r="D13" s="7" t="s">
        <v>303</v>
      </c>
      <c r="E13">
        <v>53</v>
      </c>
      <c r="H13">
        <v>12</v>
      </c>
      <c r="I13">
        <v>1</v>
      </c>
      <c r="J13">
        <v>8</v>
      </c>
      <c r="L13">
        <v>18</v>
      </c>
      <c r="M13">
        <f>Semesterzeiten[[#This Row],[SWS-Verpflichtung]]-SUM(Semesterzeiten[[#This Row],[SWS Lehre]:[SWS durch Projekte]])</f>
        <v>-3</v>
      </c>
      <c r="N13">
        <f>N12-Semesterzeiten[[#This Row],[Minus / Plus]]</f>
        <v>43.059999999999995</v>
      </c>
    </row>
    <row r="14" spans="2:14" x14ac:dyDescent="0.25">
      <c r="B14" s="2">
        <v>45931</v>
      </c>
      <c r="C14" s="2">
        <v>46112</v>
      </c>
      <c r="D14" t="s">
        <v>304</v>
      </c>
      <c r="E14">
        <v>53</v>
      </c>
      <c r="H14">
        <v>8</v>
      </c>
      <c r="I14">
        <v>1</v>
      </c>
      <c r="L14">
        <v>18</v>
      </c>
      <c r="M14">
        <f>Semesterzeiten[[#This Row],[SWS-Verpflichtung]]-SUM(Semesterzeiten[[#This Row],[SWS Lehre]:[SWS durch Projekte]])</f>
        <v>9</v>
      </c>
      <c r="N14">
        <f>N13-Semesterzeiten[[#This Row],[Minus / Plus]]</f>
        <v>34.059999999999995</v>
      </c>
    </row>
    <row r="15" spans="2:14" x14ac:dyDescent="0.25">
      <c r="B15" s="2">
        <v>46113</v>
      </c>
      <c r="C15" s="2">
        <v>46295</v>
      </c>
      <c r="D15" t="s">
        <v>305</v>
      </c>
      <c r="E15">
        <v>54</v>
      </c>
      <c r="F15" t="s">
        <v>285</v>
      </c>
      <c r="G15" t="s">
        <v>335</v>
      </c>
      <c r="H15">
        <v>8</v>
      </c>
      <c r="I15">
        <v>1</v>
      </c>
      <c r="L15">
        <v>18</v>
      </c>
      <c r="M15">
        <f>Semesterzeiten[[#This Row],[SWS-Verpflichtung]]-SUM(Semesterzeiten[[#This Row],[SWS Lehre]:[SWS durch Projekte]])</f>
        <v>9</v>
      </c>
      <c r="N15">
        <f>N14-Semesterzeiten[[#This Row],[Minus / Plus]]</f>
        <v>25.059999999999995</v>
      </c>
    </row>
    <row r="16" spans="2:14" x14ac:dyDescent="0.25">
      <c r="B16" s="2">
        <v>46296</v>
      </c>
      <c r="C16" s="2">
        <v>46477</v>
      </c>
      <c r="D16" t="s">
        <v>306</v>
      </c>
      <c r="E16">
        <v>54</v>
      </c>
      <c r="H16">
        <v>8</v>
      </c>
      <c r="I16">
        <v>1</v>
      </c>
      <c r="J16">
        <v>8</v>
      </c>
      <c r="L16">
        <v>18</v>
      </c>
      <c r="M16">
        <f>Semesterzeiten[[#This Row],[SWS-Verpflichtung]]-SUM(Semesterzeiten[[#This Row],[SWS Lehre]:[SWS durch Projekte]])</f>
        <v>1</v>
      </c>
      <c r="N16">
        <f>N15-Semesterzeiten[[#This Row],[Minus / Plus]]</f>
        <v>24.059999999999995</v>
      </c>
    </row>
    <row r="17" spans="2:14" x14ac:dyDescent="0.25">
      <c r="B17" s="2">
        <v>46478</v>
      </c>
      <c r="C17" s="2">
        <v>46660</v>
      </c>
      <c r="D17" t="s">
        <v>307</v>
      </c>
      <c r="E17">
        <v>55</v>
      </c>
      <c r="M17">
        <f>Semesterzeiten[[#This Row],[SWS-Verpflichtung]]-SUM(Semesterzeiten[[#This Row],[SWS Lehre]:[SWS durch Projekte]])</f>
        <v>0</v>
      </c>
      <c r="N17">
        <f>N16-Semesterzeiten[[#This Row],[Minus / Plus]]</f>
        <v>24.059999999999995</v>
      </c>
    </row>
    <row r="18" spans="2:14" x14ac:dyDescent="0.25">
      <c r="B18" s="2">
        <v>46661</v>
      </c>
      <c r="C18" s="2">
        <v>46843</v>
      </c>
      <c r="D18" t="s">
        <v>308</v>
      </c>
      <c r="E18">
        <v>55</v>
      </c>
      <c r="M18">
        <f>Semesterzeiten[[#This Row],[SWS-Verpflichtung]]-SUM(Semesterzeiten[[#This Row],[SWS Lehre]:[SWS durch Projekte]])</f>
        <v>0</v>
      </c>
      <c r="N18">
        <f>N17-Semesterzeiten[[#This Row],[Minus / Plus]]</f>
        <v>24.059999999999995</v>
      </c>
    </row>
    <row r="19" spans="2:14" x14ac:dyDescent="0.25">
      <c r="B19" s="2">
        <v>46844</v>
      </c>
      <c r="C19" s="2">
        <v>47026</v>
      </c>
      <c r="D19" t="s">
        <v>309</v>
      </c>
      <c r="E19">
        <v>56</v>
      </c>
      <c r="M19">
        <f>Semesterzeiten[[#This Row],[SWS-Verpflichtung]]-SUM(Semesterzeiten[[#This Row],[SWS Lehre]:[SWS durch Projekte]])</f>
        <v>0</v>
      </c>
      <c r="N19">
        <f>N18-Semesterzeiten[[#This Row],[Minus / Plus]]</f>
        <v>24.059999999999995</v>
      </c>
    </row>
    <row r="20" spans="2:14" x14ac:dyDescent="0.25">
      <c r="B20" s="2">
        <v>47027</v>
      </c>
      <c r="C20" s="2">
        <v>47208</v>
      </c>
      <c r="D20" t="s">
        <v>310</v>
      </c>
      <c r="E20">
        <v>56</v>
      </c>
      <c r="M20">
        <f>Semesterzeiten[[#This Row],[SWS-Verpflichtung]]-SUM(Semesterzeiten[[#This Row],[SWS Lehre]:[SWS durch Projekte]])</f>
        <v>0</v>
      </c>
      <c r="N20">
        <f>N19-Semesterzeiten[[#This Row],[Minus / Plus]]</f>
        <v>24.059999999999995</v>
      </c>
    </row>
    <row r="21" spans="2:14" x14ac:dyDescent="0.25">
      <c r="B21" s="2">
        <v>47209</v>
      </c>
      <c r="C21" s="2">
        <v>47391</v>
      </c>
      <c r="D21" t="s">
        <v>311</v>
      </c>
      <c r="E21">
        <v>57</v>
      </c>
      <c r="F21" t="s">
        <v>285</v>
      </c>
      <c r="M21">
        <f>Semesterzeiten[[#This Row],[SWS-Verpflichtung]]-SUM(Semesterzeiten[[#This Row],[SWS Lehre]:[SWS durch Projekte]])</f>
        <v>0</v>
      </c>
      <c r="N21">
        <f>N20-Semesterzeiten[[#This Row],[Minus / Plus]]</f>
        <v>24.059999999999995</v>
      </c>
    </row>
    <row r="22" spans="2:14" x14ac:dyDescent="0.25">
      <c r="B22" s="2">
        <v>47392</v>
      </c>
      <c r="C22" s="2">
        <v>47573</v>
      </c>
      <c r="D22" t="s">
        <v>312</v>
      </c>
      <c r="E22">
        <v>57</v>
      </c>
      <c r="M22">
        <f>Semesterzeiten[[#This Row],[SWS-Verpflichtung]]-SUM(Semesterzeiten[[#This Row],[SWS Lehre]:[SWS durch Projekte]])</f>
        <v>0</v>
      </c>
      <c r="N22">
        <f>N21-Semesterzeiten[[#This Row],[Minus / Plus]]</f>
        <v>24.059999999999995</v>
      </c>
    </row>
    <row r="23" spans="2:14" x14ac:dyDescent="0.25">
      <c r="B23" s="2">
        <v>47574</v>
      </c>
      <c r="C23" s="2">
        <v>47756</v>
      </c>
      <c r="D23" t="s">
        <v>313</v>
      </c>
      <c r="E23">
        <v>58</v>
      </c>
      <c r="M23">
        <f>Semesterzeiten[[#This Row],[SWS-Verpflichtung]]-SUM(Semesterzeiten[[#This Row],[SWS Lehre]:[SWS durch Projekte]])</f>
        <v>0</v>
      </c>
      <c r="N23">
        <f>N22-Semesterzeiten[[#This Row],[Minus / Plus]]</f>
        <v>24.059999999999995</v>
      </c>
    </row>
    <row r="24" spans="2:14" x14ac:dyDescent="0.25">
      <c r="B24" s="2">
        <v>47757</v>
      </c>
      <c r="C24" s="2">
        <v>47938</v>
      </c>
      <c r="D24" t="s">
        <v>314</v>
      </c>
      <c r="E24">
        <v>58</v>
      </c>
      <c r="M24">
        <f>Semesterzeiten[[#This Row],[SWS-Verpflichtung]]-SUM(Semesterzeiten[[#This Row],[SWS Lehre]:[SWS durch Projekte]])</f>
        <v>0</v>
      </c>
      <c r="N24">
        <f>N23-Semesterzeiten[[#This Row],[Minus / Plus]]</f>
        <v>24.059999999999995</v>
      </c>
    </row>
    <row r="25" spans="2:14" x14ac:dyDescent="0.25">
      <c r="B25" s="2">
        <v>47939</v>
      </c>
      <c r="C25" s="2">
        <v>48121</v>
      </c>
      <c r="D25" t="s">
        <v>315</v>
      </c>
      <c r="E25">
        <v>59</v>
      </c>
      <c r="M25">
        <f>Semesterzeiten[[#This Row],[SWS-Verpflichtung]]-SUM(Semesterzeiten[[#This Row],[SWS Lehre]:[SWS durch Projekte]])</f>
        <v>0</v>
      </c>
      <c r="N25">
        <f>N24-Semesterzeiten[[#This Row],[Minus / Plus]]</f>
        <v>24.059999999999995</v>
      </c>
    </row>
    <row r="26" spans="2:14" x14ac:dyDescent="0.25">
      <c r="B26" s="2">
        <v>48122</v>
      </c>
      <c r="C26" s="2">
        <v>48304</v>
      </c>
      <c r="D26" t="s">
        <v>316</v>
      </c>
      <c r="E26">
        <v>59</v>
      </c>
      <c r="M26">
        <f>Semesterzeiten[[#This Row],[SWS-Verpflichtung]]-SUM(Semesterzeiten[[#This Row],[SWS Lehre]:[SWS durch Projekte]])</f>
        <v>0</v>
      </c>
      <c r="N26">
        <f>N25-Semesterzeiten[[#This Row],[Minus / Plus]]</f>
        <v>24.059999999999995</v>
      </c>
    </row>
    <row r="27" spans="2:14" x14ac:dyDescent="0.25">
      <c r="B27" s="2">
        <v>48305</v>
      </c>
      <c r="C27" s="2">
        <v>48487</v>
      </c>
      <c r="D27" t="s">
        <v>317</v>
      </c>
      <c r="E27">
        <v>60</v>
      </c>
      <c r="M27">
        <f>Semesterzeiten[[#This Row],[SWS-Verpflichtung]]-SUM(Semesterzeiten[[#This Row],[SWS Lehre]:[SWS durch Projekte]])</f>
        <v>0</v>
      </c>
      <c r="N27">
        <f>N26-Semesterzeiten[[#This Row],[Minus / Plus]]</f>
        <v>24.059999999999995</v>
      </c>
    </row>
    <row r="28" spans="2:14" x14ac:dyDescent="0.25">
      <c r="B28" s="2">
        <v>48488</v>
      </c>
      <c r="C28" s="2">
        <v>48669</v>
      </c>
      <c r="D28" t="s">
        <v>318</v>
      </c>
      <c r="E28">
        <v>60</v>
      </c>
      <c r="F28" t="s">
        <v>285</v>
      </c>
      <c r="M28">
        <f>Semesterzeiten[[#This Row],[SWS-Verpflichtung]]-SUM(Semesterzeiten[[#This Row],[SWS Lehre]:[SWS durch Projekte]])</f>
        <v>0</v>
      </c>
      <c r="N28">
        <f>N27-Semesterzeiten[[#This Row],[Minus / Plus]]</f>
        <v>24.059999999999995</v>
      </c>
    </row>
    <row r="29" spans="2:14" x14ac:dyDescent="0.25">
      <c r="B29" s="2">
        <v>48670</v>
      </c>
      <c r="C29" s="2">
        <v>48852</v>
      </c>
      <c r="D29" t="s">
        <v>319</v>
      </c>
      <c r="E29">
        <v>61</v>
      </c>
      <c r="M29">
        <f>Semesterzeiten[[#This Row],[SWS-Verpflichtung]]-SUM(Semesterzeiten[[#This Row],[SWS Lehre]:[SWS durch Projekte]])</f>
        <v>0</v>
      </c>
      <c r="N29">
        <f>N28-Semesterzeiten[[#This Row],[Minus / Plus]]</f>
        <v>24.059999999999995</v>
      </c>
    </row>
    <row r="30" spans="2:14" x14ac:dyDescent="0.25">
      <c r="B30" s="2">
        <v>48853</v>
      </c>
      <c r="C30" s="2">
        <v>49034</v>
      </c>
      <c r="D30" t="s">
        <v>320</v>
      </c>
      <c r="E30">
        <v>61</v>
      </c>
      <c r="M30">
        <f>Semesterzeiten[[#This Row],[SWS-Verpflichtung]]-SUM(Semesterzeiten[[#This Row],[SWS Lehre]:[SWS durch Projekte]])</f>
        <v>0</v>
      </c>
      <c r="N30">
        <f>N29-Semesterzeiten[[#This Row],[Minus / Plus]]</f>
        <v>24.059999999999995</v>
      </c>
    </row>
    <row r="31" spans="2:14" x14ac:dyDescent="0.25">
      <c r="B31" s="2">
        <v>49035</v>
      </c>
      <c r="C31" s="2">
        <v>49217</v>
      </c>
      <c r="D31" t="s">
        <v>321</v>
      </c>
      <c r="E31">
        <v>62</v>
      </c>
      <c r="M31">
        <f>Semesterzeiten[[#This Row],[SWS-Verpflichtung]]-SUM(Semesterzeiten[[#This Row],[SWS Lehre]:[SWS durch Projekte]])</f>
        <v>0</v>
      </c>
      <c r="N31">
        <f>N30-Semesterzeiten[[#This Row],[Minus / Plus]]</f>
        <v>24.059999999999995</v>
      </c>
    </row>
    <row r="32" spans="2:14" x14ac:dyDescent="0.25">
      <c r="B32" s="2">
        <v>49218</v>
      </c>
      <c r="C32" s="2">
        <v>49399</v>
      </c>
      <c r="D32" t="s">
        <v>322</v>
      </c>
      <c r="E32">
        <v>62</v>
      </c>
      <c r="M32">
        <f>Semesterzeiten[[#This Row],[SWS-Verpflichtung]]-SUM(Semesterzeiten[[#This Row],[SWS Lehre]:[SWS durch Projekte]])</f>
        <v>0</v>
      </c>
      <c r="N32">
        <f>N31-Semesterzeiten[[#This Row],[Minus / Plus]]</f>
        <v>24.059999999999995</v>
      </c>
    </row>
    <row r="33" spans="2:14" x14ac:dyDescent="0.25">
      <c r="B33" s="2">
        <v>49400</v>
      </c>
      <c r="C33" s="2">
        <v>49582</v>
      </c>
      <c r="D33" t="s">
        <v>323</v>
      </c>
      <c r="E33">
        <v>63</v>
      </c>
      <c r="M33">
        <f>Semesterzeiten[[#This Row],[SWS-Verpflichtung]]-SUM(Semesterzeiten[[#This Row],[SWS Lehre]:[SWS durch Projekte]])</f>
        <v>0</v>
      </c>
      <c r="N33">
        <f>N32-Semesterzeiten[[#This Row],[Minus / Plus]]</f>
        <v>24.059999999999995</v>
      </c>
    </row>
    <row r="34" spans="2:14" x14ac:dyDescent="0.25">
      <c r="B34" s="2">
        <v>49583</v>
      </c>
      <c r="C34" s="2">
        <v>49765</v>
      </c>
      <c r="D34" t="s">
        <v>324</v>
      </c>
      <c r="E34">
        <v>63</v>
      </c>
      <c r="M34">
        <f>Semesterzeiten[[#This Row],[SWS-Verpflichtung]]-SUM(Semesterzeiten[[#This Row],[SWS Lehre]:[SWS durch Projekte]])</f>
        <v>0</v>
      </c>
      <c r="N34">
        <f>N33-Semesterzeiten[[#This Row],[Minus / Plus]]</f>
        <v>24.059999999999995</v>
      </c>
    </row>
    <row r="35" spans="2:14" x14ac:dyDescent="0.25">
      <c r="B35" s="2">
        <v>49766</v>
      </c>
      <c r="C35" s="2">
        <v>49948</v>
      </c>
      <c r="D35" t="s">
        <v>325</v>
      </c>
      <c r="E35">
        <v>64</v>
      </c>
      <c r="F35" t="s">
        <v>285</v>
      </c>
      <c r="M35">
        <f>Semesterzeiten[[#This Row],[SWS-Verpflichtung]]-SUM(Semesterzeiten[[#This Row],[SWS Lehre]:[SWS durch Projekte]])</f>
        <v>0</v>
      </c>
      <c r="N35">
        <f>N34-Semesterzeiten[[#This Row],[Minus / Plus]]</f>
        <v>24.059999999999995</v>
      </c>
    </row>
    <row r="36" spans="2:14" x14ac:dyDescent="0.25">
      <c r="B36" s="2">
        <v>49949</v>
      </c>
      <c r="C36" s="2">
        <v>50130</v>
      </c>
      <c r="D36" t="s">
        <v>326</v>
      </c>
      <c r="E36">
        <v>64</v>
      </c>
      <c r="M36">
        <f>Semesterzeiten[[#This Row],[SWS-Verpflichtung]]-SUM(Semesterzeiten[[#This Row],[SWS Lehre]:[SWS durch Projekte]])</f>
        <v>0</v>
      </c>
      <c r="N36">
        <f>N35-Semesterzeiten[[#This Row],[Minus / Plus]]</f>
        <v>24.059999999999995</v>
      </c>
    </row>
    <row r="37" spans="2:14" x14ac:dyDescent="0.25">
      <c r="B37" s="2">
        <v>50131</v>
      </c>
      <c r="C37" s="2">
        <v>50313</v>
      </c>
      <c r="D37" t="s">
        <v>327</v>
      </c>
      <c r="E37">
        <v>65</v>
      </c>
      <c r="M37">
        <f>Semesterzeiten[[#This Row],[SWS-Verpflichtung]]-SUM(Semesterzeiten[[#This Row],[SWS Lehre]:[SWS durch Projekte]])</f>
        <v>0</v>
      </c>
      <c r="N37">
        <f>N36-Semesterzeiten[[#This Row],[Minus / Plus]]</f>
        <v>24.059999999999995</v>
      </c>
    </row>
    <row r="38" spans="2:14" x14ac:dyDescent="0.25">
      <c r="B38" s="2">
        <v>50314</v>
      </c>
      <c r="C38" s="2">
        <v>50495</v>
      </c>
      <c r="D38" t="s">
        <v>328</v>
      </c>
      <c r="E38">
        <v>65</v>
      </c>
      <c r="M38">
        <f>Semesterzeiten[[#This Row],[SWS-Verpflichtung]]-SUM(Semesterzeiten[[#This Row],[SWS Lehre]:[SWS durch Projekte]])</f>
        <v>0</v>
      </c>
      <c r="N38">
        <f>N37-Semesterzeiten[[#This Row],[Minus / Plus]]</f>
        <v>24.059999999999995</v>
      </c>
    </row>
    <row r="39" spans="2:14" x14ac:dyDescent="0.25">
      <c r="B39" s="2">
        <v>50496</v>
      </c>
      <c r="C39" s="2">
        <v>50678</v>
      </c>
      <c r="D39" t="s">
        <v>329</v>
      </c>
      <c r="E39">
        <v>66</v>
      </c>
      <c r="M39">
        <f>Semesterzeiten[[#This Row],[SWS-Verpflichtung]]-SUM(Semesterzeiten[[#This Row],[SWS Lehre]:[SWS durch Projekte]])</f>
        <v>0</v>
      </c>
      <c r="N39">
        <f>N38-Semesterzeiten[[#This Row],[Minus / Plus]]</f>
        <v>24.059999999999995</v>
      </c>
    </row>
    <row r="40" spans="2:14" x14ac:dyDescent="0.25">
      <c r="B40" s="2">
        <v>50679</v>
      </c>
      <c r="C40" s="2">
        <v>50860</v>
      </c>
      <c r="D40" t="s">
        <v>330</v>
      </c>
      <c r="E40">
        <v>66</v>
      </c>
      <c r="F40" t="s">
        <v>331</v>
      </c>
      <c r="M40">
        <f>Semesterzeiten[[#This Row],[SWS-Verpflichtung]]-SUM(Semesterzeiten[[#This Row],[SWS Lehre]:[SWS durch Projekte]])</f>
        <v>0</v>
      </c>
      <c r="N40">
        <f>N39-Semesterzeiten[[#This Row],[Minus / Plus]]</f>
        <v>24.059999999999995</v>
      </c>
    </row>
    <row r="41" spans="2:14" x14ac:dyDescent="0.25">
      <c r="B41" s="9">
        <v>50861</v>
      </c>
      <c r="C41" s="9">
        <v>51043</v>
      </c>
      <c r="D41" t="s">
        <v>332</v>
      </c>
      <c r="E41">
        <v>67</v>
      </c>
      <c r="M41">
        <f>Semesterzeiten[[#This Row],[SWS-Verpflichtung]]-SUM(Semesterzeiten[[#This Row],[SWS Lehre]:[SWS durch Projekte]])</f>
        <v>0</v>
      </c>
      <c r="N41">
        <f>N40-Semesterzeiten[[#This Row],[Minus / Plus]]</f>
        <v>24.059999999999995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Arbeiten</vt:lpstr>
      <vt:lpstr>Semesterdaten</vt:lpstr>
    </vt:vector>
  </TitlesOfParts>
  <Company>Frankfurt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Grüne, Markus</dc:creator>
  <cp:lastModifiedBy>Grüne, Markus</cp:lastModifiedBy>
  <dcterms:created xsi:type="dcterms:W3CDTF">2025-04-02T14:47:40Z</dcterms:created>
  <dcterms:modified xsi:type="dcterms:W3CDTF">2025-04-02T16:52:51Z</dcterms:modified>
</cp:coreProperties>
</file>